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1\H_財政\１　R3研修生1（交付税上席）\01_前期(岩城)\01_R1決算カード・財政状況資料集\03 HP公表\"/>
    </mc:Choice>
  </mc:AlternateContent>
  <bookViews>
    <workbookView xWindow="0" yWindow="0" windowWidth="20490" windowHeight="75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AM36" i="10"/>
  <c r="C36" i="10"/>
  <c r="CO35" i="10"/>
  <c r="BW35" i="10"/>
  <c r="BE35" i="10"/>
  <c r="C35" i="10"/>
  <c r="CO34" i="10"/>
  <c r="BW34" i="10"/>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<sst xmlns="http://schemas.openxmlformats.org/spreadsheetml/2006/main" count="1116" uniqueCount="594">
  <si>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</si>
  <si>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</si>
  <si>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</si>
  <si>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</si>
  <si>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</si>
  <si>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</si>
  <si>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</si>
  <si>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</si>
  <si>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</si>
  <si>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</si>
  <si>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</si>
  <si>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</si>
  <si>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</si>
  <si>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</si>
  <si>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</si>
  <si>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</si>
  <si>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</si>
  <si>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</si>
  <si>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</si>
  <si>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</si>
  <si>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</si>
  <si>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</si>
  <si>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</si>
  <si>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</si>
  <si>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</si>
  <si>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</si>
  <si>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</si>
  <si>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</si>
  <si>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</si>
  <si>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</si>
  <si>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</si>
  <si>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</si>
  <si>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</si>
  <si>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</si>
  <si>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</si>
  <si>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</si>
  <si>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</si>
  <si>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</si>
  <si>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</si>
  <si>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</si>
  <si>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</si>
  <si>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</si>
  <si>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</si>
  <si>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</si>
  <si>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</si>
  <si>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</si>
  <si>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</si>
  <si>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</si>
  <si>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</si>
  <si>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</si>
  <si>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</si>
  <si>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</si>
  <si>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</si>
  <si>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</si>
  <si>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</si>
  <si>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</si>
  <si>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</si>
  <si>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</si>
  <si>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</si>
  <si>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</si>
  <si>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</si>
  <si>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</si>
  <si>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</si>
  <si>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</si>
  <si>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</si>
  <si>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</si>
  <si>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</si>
  <si>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</si>
  <si>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</si>
  <si>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</si>
  <si>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</si>
  <si>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</si>
  <si>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</si>
  <si>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</si>
  <si>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</si>
  <si>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</si>
  <si>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</si>
  <si>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</si>
  <si>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</si>
  <si>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</si>
  <si>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</si>
  <si>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</si>
  <si>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</si>
  <si>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</si>
  <si>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</si>
  <si>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</si>
  <si>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</si>
  <si>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</si>
  <si>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</si>
  <si>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</si>
  <si>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</si>
  <si>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</si>
  <si>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</si>
  <si>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</si>
  <si>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</si>
  <si>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</si>
  <si>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</si>
  <si>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</si>
  <si>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北島町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</si>
  <si>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</si>
  <si>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</si>
  <si>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</si>
  <si>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</si>
  <si>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</si>
  <si>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</si>
  <si>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</si>
  <si>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</si>
  <si>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</si>
  <si>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</si>
  <si>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</si>
  <si>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</si>
  <si>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</si>
  <si>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</si>
  <si>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</si>
  <si>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</si>
  <si>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</si>
  <si>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</si>
  <si>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</si>
  <si>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</si>
  <si>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</si>
  <si>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</si>
  <si>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</si>
  <si>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</si>
  <si>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</si>
  <si>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</si>
  <si>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</si>
  <si>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</si>
  <si>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</si>
  <si>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</si>
  <si>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</si>
  <si>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</si>
  <si>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</si>
  <si>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</si>
  <si>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</si>
  <si>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</si>
  <si>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</si>
  <si>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</si>
  <si>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</si>
  <si>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</si>
  <si>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</si>
  <si>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</si>
  <si>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</si>
  <si>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</si>
  <si>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</si>
  <si>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</si>
  <si>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</si>
  <si>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</si>
  <si>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</si>
  <si>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</si>
  <si>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</si>
  <si>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</si>
  <si>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</si>
  <si>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</si>
  <si>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</si>
  <si>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</si>
  <si>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</si>
  <si>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</si>
  <si>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</si>
  <si>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</si>
  <si>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</si>
  <si>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</si>
  <si>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</si>
  <si>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</si>
  <si>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</si>
  <si>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</si>
  <si>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</si>
  <si>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</si>
  <si>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</si>
  <si>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</si>
  <si>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</si>
  <si>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</si>
  <si>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</si>
  <si>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</si>
  <si>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</si>
  <si>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</si>
  <si>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</si>
  <si>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</si>
  <si>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</si>
  <si>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</si>
  <si>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</si>
  <si>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</si>
  <si>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</si>
  <si>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</si>
  <si>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</si>
  <si>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</si>
  <si>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</si>
  <si>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</si>
  <si>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</si>
  <si>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</si>
  <si>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</si>
  <si>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</si>
  <si>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</si>
  <si>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</si>
  <si>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</si>
  <si>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</si>
  <si>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</si>
  <si>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</si>
  <si>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</si>
  <si>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</si>
  <si>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</si>
  <si>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</si>
  <si>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</si>
  <si>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</si>
  <si>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</si>
  <si>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</si>
  <si>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</si>
  <si>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</si>
  <si>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</si>
  <si>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</si>
  <si>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</si>
  <si>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</si>
  <si>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</si>
  <si>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徳島県北島町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</si>
  <si>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</si>
  <si>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</si>
  <si>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</si>
  <si>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</si>
  <si>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</si>
  <si>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</si>
  <si>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</si>
  <si>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</si>
  <si>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</si>
  <si>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</si>
  <si>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</si>
  <si>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</si>
  <si>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</si>
  <si>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</si>
  <si>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</si>
  <si>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</si>
  <si>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</si>
  <si>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</si>
  <si>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</si>
  <si>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</si>
  <si>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</si>
  <si>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</si>
  <si>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</si>
  <si>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</si>
  <si>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</si>
  <si>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</si>
  <si>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</si>
  <si>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</si>
  <si>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</si>
  <si>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</si>
  <si>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</si>
  <si>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</si>
  <si>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</si>
  <si>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</si>
  <si>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</si>
  <si>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</si>
  <si>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</si>
  <si>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</si>
  <si>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</si>
  <si>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</si>
  <si>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</si>
  <si>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</si>
  <si>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</si>
  <si>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</si>
  <si>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</si>
  <si>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</si>
  <si>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</si>
  <si>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</si>
  <si>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</si>
  <si>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</si>
  <si>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</si>
  <si>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</si>
  <si>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</si>
  <si>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</si>
  <si>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</si>
  <si>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</si>
  <si>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</si>
  <si>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</si>
  <si>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</si>
  <si>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</si>
  <si>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</si>
  <si>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</si>
  <si>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</si>
  <si>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</si>
  <si>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</si>
  <si>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</si>
  <si>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</si>
  <si>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</si>
  <si>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</si>
  <si>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</si>
  <si>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</si>
  <si>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</si>
  <si>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</si>
  <si>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</si>
  <si>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</si>
  <si>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</si>
  <si>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</si>
  <si>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</si>
  <si>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</si>
  <si>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</si>
  <si>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</si>
  <si>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</si>
  <si>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</si>
  <si>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</si>
  <si>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</si>
  <si>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</si>
  <si>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</si>
  <si>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</si>
  <si>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</si>
  <si>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</si>
  <si>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</si>
  <si>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</si>
  <si>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</si>
  <si>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</si>
  <si>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</si>
  <si>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</si>
  <si>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</si>
  <si>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</si>
  <si>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</si>
  <si>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</si>
  <si>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</si>
  <si>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</si>
  <si>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</si>
  <si>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</si>
  <si>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</si>
  <si>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</si>
  <si>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</si>
  <si>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</si>
  <si>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</si>
  <si>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</si>
  <si>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</si>
  <si>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</si>
  <si>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</si>
  <si>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</si>
  <si>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</si>
  <si>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</si>
  <si>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</si>
  <si>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</si>
  <si>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</si>
  <si>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</si>
  <si>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</si>
  <si>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</si>
  <si>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</si>
  <si>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</si>
  <si>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</si>
  <si>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</si>
  <si>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</si>
  <si>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</si>
  <si>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</si>
  <si>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</si>
  <si>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</si>
  <si>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</si>
  <si>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</si>
  <si>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</si>
  <si>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</si>
  <si>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</si>
  <si>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</si>
  <si>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</si>
  <si>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</si>
  <si>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</si>
  <si>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</si>
  <si>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</si>
  <si>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</si>
  <si>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</si>
  <si>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</si>
  <si>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</si>
  <si>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</si>
  <si>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</si>
  <si>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</si>
  <si>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</si>
  <si>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</si>
  <si>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</si>
  <si>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</si>
  <si>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徳島県北島町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</si>
  <si>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</si>
  <si>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</si>
  <si>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</si>
  <si>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</si>
  <si>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</si>
  <si>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</si>
  <si>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</si>
  <si>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</si>
  <si>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</si>
  <si>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</si>
  <si>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</si>
  <si>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</si>
  <si>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</si>
  <si>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</si>
  <si>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</si>
  <si>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</si>
  <si>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</si>
  <si>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</si>
  <si>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</si>
  <si>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</si>
  <si>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</si>
  <si>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</si>
  <si>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</si>
  <si>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</si>
  <si>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</si>
  <si>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</si>
  <si>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</si>
  <si>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</si>
  <si>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</si>
  <si>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</si>
  <si>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</si>
  <si>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</si>
  <si>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</si>
  <si>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北島町国民健康保険（保険事業勘定）特別会計</t>
    <phoneticPr fontId="5"/>
  </si>
  <si>
    <t>北島町介護保険（保険事業勘定）特別会計</t>
    <phoneticPr fontId="5"/>
  </si>
  <si>
    <t>北島町後期高齢者医療特別会計</t>
    <phoneticPr fontId="5"/>
  </si>
  <si>
    <t>北島町介護保険（サービス事業勘定）特別会計</t>
    <phoneticPr fontId="5"/>
  </si>
  <si>
    <t>北島町水道事業会計</t>
    <phoneticPr fontId="5"/>
  </si>
  <si>
    <t>法適用企業</t>
    <phoneticPr fontId="5"/>
  </si>
  <si>
    <t>北島町公共下水道事業会計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</si>
  <si>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</si>
  <si>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</si>
  <si>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</si>
  <si>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</si>
  <si>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</si>
  <si>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</si>
  <si>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</si>
  <si>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</si>
  <si>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</si>
  <si>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</si>
  <si>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</si>
  <si>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</si>
  <si>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</si>
  <si>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</si>
  <si>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</si>
  <si>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</si>
  <si>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</si>
  <si>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</si>
  <si>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</si>
  <si>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</si>
  <si>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</si>
  <si>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</si>
  <si>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</si>
  <si>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</si>
  <si>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</si>
  <si>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</si>
  <si>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</si>
  <si>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</si>
  <si>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</si>
  <si>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</si>
  <si>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</si>
  <si>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</si>
  <si>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</si>
  <si>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</si>
  <si>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</si>
  <si>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</si>
  <si>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</si>
  <si>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</si>
  <si>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</si>
  <si>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</si>
  <si>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</si>
  <si>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</si>
  <si>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</si>
  <si>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</si>
  <si>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</si>
  <si>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</si>
  <si>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</si>
  <si>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</si>
  <si>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</si>
  <si>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</si>
  <si>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</si>
  <si>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</si>
  <si>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</si>
  <si>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</si>
  <si>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</si>
  <si>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</si>
  <si>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</si>
  <si>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</si>
  <si>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北島町介護保険（サービス事業勘定）特別会計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</si>
  <si>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</si>
  <si>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北島町介護保険（保険事業勘定）特別会計</t>
    <phoneticPr fontId="5"/>
  </si>
  <si>
    <t>-</t>
    <phoneticPr fontId="5"/>
  </si>
  <si>
    <t>-</t>
    <phoneticPr fontId="5"/>
  </si>
  <si>
    <t>(Ｆ)</t>
    <phoneticPr fontId="5"/>
  </si>
  <si>
    <t>北島町後期高齢者医療特別会計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</si>
  <si>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</si>
  <si>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</si>
  <si>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</si>
  <si>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</si>
  <si>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</si>
  <si>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</si>
  <si>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</si>
  <si>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</si>
  <si>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</si>
  <si>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</si>
  <si>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</si>
  <si>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</si>
  <si>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</si>
  <si>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</si>
  <si>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</si>
  <si>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</si>
  <si>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</si>
  <si>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</si>
  <si>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</si>
  <si>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</si>
  <si>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</si>
  <si>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</si>
  <si>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</si>
  <si>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</si>
  <si>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</si>
  <si>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</si>
  <si>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</si>
  <si>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</si>
  <si>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</si>
  <si>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</si>
  <si>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</si>
  <si>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</si>
  <si>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</si>
  <si>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</si>
  <si>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</si>
  <si>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</si>
  <si>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</si>
  <si>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</si>
  <si>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</si>
  <si>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</si>
  <si>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</si>
  <si>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</si>
  <si>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</si>
  <si>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</si>
  <si>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</si>
  <si>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</si>
  <si>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</si>
  <si>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</si>
  <si>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</si>
  <si>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</si>
  <si>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</si>
  <si>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</si>
  <si>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</si>
  <si>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</si>
  <si>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</si>
  <si>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</si>
  <si>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</si>
  <si>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</si>
  <si>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</si>
  <si>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</si>
  <si>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</si>
  <si>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</si>
  <si>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</si>
  <si>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</si>
  <si>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</si>
  <si>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</si>
  <si>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</si>
  <si>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</si>
  <si>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</si>
  <si>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</si>
  <si>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</si>
  <si>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</si>
  <si>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</si>
  <si>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</si>
  <si>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</si>
  <si>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</si>
  <si>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</si>
  <si>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</si>
  <si>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</si>
  <si>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</si>
  <si>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</si>
  <si>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</si>
  <si>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</si>
  <si>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</si>
  <si>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</si>
  <si>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</si>
  <si>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</si>
  <si>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</si>
  <si>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</si>
  <si>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1.86</t>
  </si>
  <si>
    <t>▲ 6.32</t>
  </si>
  <si>
    <t>北島町水道事業会計</t>
  </si>
  <si>
    <t>一般会計</t>
  </si>
  <si>
    <t>北島町介護保険（保険事業勘定）特別会計</t>
  </si>
  <si>
    <t>北島町国民健康保険（保険事業勘定）特別会計</t>
  </si>
  <si>
    <t>北島町公共下水道事業会計</t>
  </si>
  <si>
    <t>北島町後期高齢者医療特別会計</t>
  </si>
  <si>
    <t>北島町介護保険（サービス事業勘定）特別会計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</si>
  <si>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</si>
  <si>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</si>
  <si>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</si>
  <si>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</si>
  <si>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</si>
  <si>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</si>
  <si>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</si>
  <si>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</si>
  <si>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19"/>
  </si>
  <si>
    <t>労働者福祉施設改装整備基金</t>
    <rPh sb="0" eb="3">
      <t>ロウドウシャ</t>
    </rPh>
    <rPh sb="3" eb="5">
      <t>フクシ</t>
    </rPh>
    <rPh sb="5" eb="7">
      <t>シセツ</t>
    </rPh>
    <rPh sb="7" eb="9">
      <t>カイソウ</t>
    </rPh>
    <rPh sb="9" eb="11">
      <t>セイビ</t>
    </rPh>
    <rPh sb="11" eb="13">
      <t>キキン</t>
    </rPh>
    <phoneticPr fontId="19"/>
  </si>
  <si>
    <t>災害対策基金</t>
    <rPh sb="0" eb="2">
      <t>サイガイ</t>
    </rPh>
    <rPh sb="2" eb="4">
      <t>タイサク</t>
    </rPh>
    <rPh sb="4" eb="6">
      <t>キキン</t>
    </rPh>
    <phoneticPr fontId="19"/>
  </si>
  <si>
    <t>国際交流研修事業基金</t>
    <rPh sb="0" eb="2">
      <t>コクサイ</t>
    </rPh>
    <rPh sb="2" eb="4">
      <t>コウリュウ</t>
    </rPh>
    <rPh sb="4" eb="6">
      <t>ケンシュウ</t>
    </rPh>
    <rPh sb="6" eb="8">
      <t>ジギョウ</t>
    </rPh>
    <rPh sb="8" eb="10">
      <t>キキン</t>
    </rPh>
    <phoneticPr fontId="19"/>
  </si>
  <si>
    <t>教育振興基金</t>
    <rPh sb="0" eb="2">
      <t>キョウイク</t>
    </rPh>
    <rPh sb="2" eb="4">
      <t>シンコウ</t>
    </rPh>
    <rPh sb="4" eb="6">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</si>
  <si>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</si>
  <si>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</si>
  <si>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</si>
  <si>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将来負担比率は算定されていない。</t>
    <rPh sb="0" eb="2">
      <t>ショウライ</t>
    </rPh>
    <rPh sb="2" eb="4">
      <t>フタン</t>
    </rPh>
    <rPh sb="4" eb="6">
      <t>ヒリツ</t>
    </rPh>
    <rPh sb="7" eb="9">
      <t>サンテイ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</si>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</sst>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xmlns:c16r2="http://schemas.microsoft.com/office/drawing/2015/06/chart">
            <c:ext xmlns:c16="http://schemas.microsoft.com/office/drawing/2014/chart" uri="{C3380CC4-5D6E-409C-BE32-E72D297353CC}">
              <c16:uniqueId val="{00000000-B760-4C92-9852-F26786CD6A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23243</c:v>
                </c:pt>
                <c:pt idx="1">
                  <c:v>29203</c:v>
                </c:pt>
                <c:pt idx="2">
                  <c:v>40498</c:v>
                </c:pt>
                <c:pt idx="3">
                  <c:v>22386</c:v>
                </c:pt>
                <c:pt idx="4">
                  <c:v>28969</c:v>
                </c:pt>
              </c:numCache>
            </c:numRef>
          </c:val>
          <c:smooth val="0"/>
          <c:extLst xmlns:c16r2="http://schemas.microsoft.com/office/drawing/2015/06/chart">
            <c:ext xmlns:c16="http://schemas.microsoft.com/office/drawing/2014/chart" uri="{C3380CC4-5D6E-409C-BE32-E72D297353CC}">
              <c16:uniqueId val="{00000001-B760-4C92-9852-F26786CD6A42}"/>
            </c:ext>
          </c:extLst>
        </c:ser>
        <c:dLbls>
          <c:showLegendKey val="0"/>
          <c:showVal val="0"/>
          <c:showCatName val="0"/>
          <c:showSerName val="0"/>
          <c:showPercent val="0"/>
          <c:showBubbleSize val="0"/>
        </c:dLbls>
        <c:marker val="1"/>
        <c:smooth val="0"/>
        <c:axId val="-1273684128"/>
        <c:axId val="-1273681952"/>
      </c:lineChart>
      <c:catAx>
        <c:axId val="-1273684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1952"/>
        <c:crosses val="autoZero"/>
        <c:auto val="1"/>
        <c:lblAlgn val="ctr"/>
        <c:lblOffset val="100"/>
        <c:tickLblSkip val="1"/>
        <c:tickMarkSkip val="1"/>
        <c:noMultiLvlLbl val="0"/>
      </c:catAx>
      <c:valAx>
        <c:axId val="-1273681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368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10.93</c:v>
                </c:pt>
                <c:pt idx="1">
                  <c:v>6.12</c:v>
                </c:pt>
                <c:pt idx="2">
                  <c:v>4.24</c:v>
                </c:pt>
                <c:pt idx="3">
                  <c:v>4.1399999999999997</c:v>
                </c:pt>
                <c:pt idx="4">
                  <c:v>4.82</c:v>
                </c:pt>
              </c:numCache>
            </c:numRef>
          </c:val>
          <c:extLst xmlns:c16r2="http://schemas.microsoft.com/office/drawing/2015/06/chart">
            <c:ext xmlns:c16="http://schemas.microsoft.com/office/drawing/2014/chart" uri="{C3380CC4-5D6E-409C-BE32-E72D297353CC}">
              <c16:uniqueId val="{00000000-E2D4-4137-94F8-A04B9E2439B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56.6</c:v>
                </c:pt>
                <c:pt idx="1">
                  <c:v>61.8</c:v>
                </c:pt>
                <c:pt idx="2">
                  <c:v>61.84</c:v>
                </c:pt>
                <c:pt idx="3">
                  <c:v>54.4</c:v>
                </c:pt>
                <c:pt idx="4">
                  <c:v>58.83</c:v>
                </c:pt>
              </c:numCache>
            </c:numRef>
          </c:val>
          <c:extLst xmlns:c16r2="http://schemas.microsoft.com/office/drawing/2015/06/chart">
            <c:ext xmlns:c16="http://schemas.microsoft.com/office/drawing/2014/chart" uri="{C3380CC4-5D6E-409C-BE32-E72D297353CC}">
              <c16:uniqueId val="{00000001-E2D4-4137-94F8-A04B9E2439BD}"/>
            </c:ext>
          </c:extLst>
        </c:ser>
        <c:dLbls>
          <c:showLegendKey val="0"/>
          <c:showVal val="0"/>
          <c:showCatName val="0"/>
          <c:showSerName val="0"/>
          <c:showPercent val="0"/>
          <c:showBubbleSize val="0"/>
        </c:dLbls>
        <c:gapWidth val="250"/>
        <c:overlap val="100"/>
        <c:axId val="-1273683040"/>
        <c:axId val="-1273672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12.29</c:v>
                </c:pt>
                <c:pt idx="1">
                  <c:v>1.05</c:v>
                </c:pt>
                <c:pt idx="2">
                  <c:v>-1.86</c:v>
                </c:pt>
                <c:pt idx="3">
                  <c:v>-6.32</c:v>
                </c:pt>
                <c:pt idx="4">
                  <c:v>4.45</c:v>
                </c:pt>
              </c:numCache>
            </c:numRef>
          </c:val>
          <c:smooth val="0"/>
          <c:extLst xmlns:c16r2="http://schemas.microsoft.com/office/drawing/2015/06/chart">
            <c:ext xmlns:c16="http://schemas.microsoft.com/office/drawing/2014/chart" uri="{C3380CC4-5D6E-409C-BE32-E72D297353CC}">
              <c16:uniqueId val="{00000002-E2D4-4137-94F8-A04B9E2439BD}"/>
            </c:ext>
          </c:extLst>
        </c:ser>
        <c:dLbls>
          <c:showLegendKey val="0"/>
          <c:showVal val="0"/>
          <c:showCatName val="0"/>
          <c:showSerName val="0"/>
          <c:showPercent val="0"/>
          <c:showBubbleSize val="0"/>
        </c:dLbls>
        <c:marker val="1"/>
        <c:smooth val="0"/>
        <c:axId val="-1273683040"/>
        <c:axId val="-1273672704"/>
      </c:lineChart>
      <c:catAx>
        <c:axId val="-1273683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3672704"/>
        <c:crosses val="autoZero"/>
        <c:auto val="1"/>
        <c:lblAlgn val="ctr"/>
        <c:lblOffset val="100"/>
        <c:tickLblSkip val="1"/>
        <c:tickMarkSkip val="1"/>
        <c:noMultiLvlLbl val="0"/>
      </c:catAx>
      <c:valAx>
        <c:axId val="-1273672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3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0.25</c:v>
                </c:pt>
                <c:pt idx="2">
                  <c:v>#N/A</c:v>
                </c:pt>
                <c:pt idx="3">
                  <c:v>0.82</c:v>
                </c:pt>
                <c:pt idx="4">
                  <c:v>#N/A</c:v>
                </c:pt>
                <c:pt idx="5">
                  <c:v>0.14000000000000001</c:v>
                </c:pt>
                <c:pt idx="6">
                  <c:v>#N/A</c:v>
                </c:pt>
                <c:pt idx="7">
                  <c:v>5.51</c:v>
                </c:pt>
                <c:pt idx="8">
                  <c:v>0</c:v>
                </c:pt>
                <c:pt idx="9">
                  <c:v>0</c:v>
                </c:pt>
              </c:numCache>
            </c:numRef>
          </c:val>
          <c:extLst xmlns:c16r2="http://schemas.microsoft.com/office/drawing/2015/06/chart">
            <c:ext xmlns:c16="http://schemas.microsoft.com/office/drawing/2014/chart" uri="{C3380CC4-5D6E-409C-BE32-E72D297353CC}">
              <c16:uniqueId val="{00000000-4B93-46B7-8EC6-8CE3425EB3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93-46B7-8EC6-8CE3425EB3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B93-46B7-8EC6-8CE3425EB321}"/>
            </c:ext>
          </c:extLst>
        </c:ser>
        <c:ser>
          <c:idx val="3"/>
          <c:order val="3"/>
          <c:tx>
            <c:strRef>
              <c:f>データシート!$A$30</c:f>
              <c:strCache>
                <c:ptCount val="1"/>
                <c:pt idx="0">
                  <c:v>北島町介護保険（サービス事業勘定）特別会計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0.13</c:v>
                </c:pt>
                <c:pt idx="2">
                  <c:v>#N/A</c:v>
                </c:pt>
                <c:pt idx="3">
                  <c:v>0.12</c:v>
                </c:pt>
                <c:pt idx="4">
                  <c:v>#N/A</c:v>
                </c:pt>
                <c:pt idx="5">
                  <c:v>0.12</c:v>
                </c:pt>
                <c:pt idx="6">
                  <c:v>#N/A</c:v>
                </c:pt>
                <c:pt idx="7">
                  <c:v>0.03</c:v>
                </c:pt>
                <c:pt idx="8">
                  <c:v>#N/A</c:v>
                </c:pt>
                <c:pt idx="9">
                  <c:v>0.2</c:v>
                </c:pt>
              </c:numCache>
            </c:numRef>
          </c:val>
          <c:extLst xmlns:c16r2="http://schemas.microsoft.com/office/drawing/2015/06/chart">
            <c:ext xmlns:c16="http://schemas.microsoft.com/office/drawing/2014/chart" uri="{C3380CC4-5D6E-409C-BE32-E72D297353CC}">
              <c16:uniqueId val="{00000003-4B93-46B7-8EC6-8CE3425EB321}"/>
            </c:ext>
          </c:extLst>
        </c:ser>
        <c:ser>
          <c:idx val="4"/>
          <c:order val="4"/>
          <c:tx>
            <c:strRef>
              <c:f>データシート!$A$31</c:f>
              <c:strCache>
                <c:ptCount val="1"/>
                <c:pt idx="0">
                  <c:v>北島町後期高齢者医療特別会計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0.25</c:v>
                </c:pt>
                <c:pt idx="2">
                  <c:v>#N/A</c:v>
                </c:pt>
                <c:pt idx="3">
                  <c:v>0.28000000000000003</c:v>
                </c:pt>
                <c:pt idx="4">
                  <c:v>#N/A</c:v>
                </c:pt>
                <c:pt idx="5">
                  <c:v>0.23</c:v>
                </c:pt>
                <c:pt idx="6">
                  <c:v>#N/A</c:v>
                </c:pt>
                <c:pt idx="7">
                  <c:v>0.24</c:v>
                </c:pt>
                <c:pt idx="8">
                  <c:v>#N/A</c:v>
                </c:pt>
                <c:pt idx="9">
                  <c:v>0.23</c:v>
                </c:pt>
              </c:numCache>
            </c:numRef>
          </c:val>
          <c:extLst xmlns:c16r2="http://schemas.microsoft.com/office/drawing/2015/06/chart">
            <c:ext xmlns:c16="http://schemas.microsoft.com/office/drawing/2014/chart" uri="{C3380CC4-5D6E-409C-BE32-E72D297353CC}">
              <c16:uniqueId val="{00000004-4B93-46B7-8EC6-8CE3425EB321}"/>
            </c:ext>
          </c:extLst>
        </c:ser>
        <c:ser>
          <c:idx val="5"/>
          <c:order val="5"/>
          <c:tx>
            <c:strRef>
              <c:f>データシート!$A$32</c:f>
              <c:strCache>
                <c:ptCount val="1"/>
                <c:pt idx="0">
                  <c:v>北島町公共下水道事業会計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2.25</c:v>
                </c:pt>
              </c:numCache>
            </c:numRef>
          </c:val>
          <c:extLst xmlns:c16r2="http://schemas.microsoft.com/office/drawing/2015/06/chart">
            <c:ext xmlns:c16="http://schemas.microsoft.com/office/drawing/2014/chart" uri="{C3380CC4-5D6E-409C-BE32-E72D297353CC}">
              <c16:uniqueId val="{00000005-4B93-46B7-8EC6-8CE3425EB321}"/>
            </c:ext>
          </c:extLst>
        </c:ser>
        <c:ser>
          <c:idx val="6"/>
          <c:order val="6"/>
          <c:tx>
            <c:strRef>
              <c:f>データシート!$A$33</c:f>
              <c:strCache>
                <c:ptCount val="1"/>
                <c:pt idx="0">
                  <c:v>北島町国民健康保険（保険事業勘定）特別会計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3.37</c:v>
                </c:pt>
                <c:pt idx="2">
                  <c:v>#N/A</c:v>
                </c:pt>
                <c:pt idx="3">
                  <c:v>5.76</c:v>
                </c:pt>
                <c:pt idx="4">
                  <c:v>#N/A</c:v>
                </c:pt>
                <c:pt idx="5">
                  <c:v>5.38</c:v>
                </c:pt>
                <c:pt idx="6">
                  <c:v>#N/A</c:v>
                </c:pt>
                <c:pt idx="7">
                  <c:v>3.9</c:v>
                </c:pt>
                <c:pt idx="8">
                  <c:v>#N/A</c:v>
                </c:pt>
                <c:pt idx="9">
                  <c:v>2.44</c:v>
                </c:pt>
              </c:numCache>
            </c:numRef>
          </c:val>
          <c:extLst xmlns:c16r2="http://schemas.microsoft.com/office/drawing/2015/06/chart">
            <c:ext xmlns:c16="http://schemas.microsoft.com/office/drawing/2014/chart" uri="{C3380CC4-5D6E-409C-BE32-E72D297353CC}">
              <c16:uniqueId val="{00000006-4B93-46B7-8EC6-8CE3425EB321}"/>
            </c:ext>
          </c:extLst>
        </c:ser>
        <c:ser>
          <c:idx val="7"/>
          <c:order val="7"/>
          <c:tx>
            <c:strRef>
              <c:f>データシート!$A$34</c:f>
              <c:strCache>
                <c:ptCount val="1"/>
                <c:pt idx="0">
                  <c:v>北島町介護保険（保険事業勘定）特別会計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3.14</c:v>
                </c:pt>
                <c:pt idx="2">
                  <c:v>#N/A</c:v>
                </c:pt>
                <c:pt idx="3">
                  <c:v>3.2</c:v>
                </c:pt>
                <c:pt idx="4">
                  <c:v>#N/A</c:v>
                </c:pt>
                <c:pt idx="5">
                  <c:v>4.55</c:v>
                </c:pt>
                <c:pt idx="6">
                  <c:v>#N/A</c:v>
                </c:pt>
                <c:pt idx="7">
                  <c:v>4.53</c:v>
                </c:pt>
                <c:pt idx="8">
                  <c:v>#N/A</c:v>
                </c:pt>
                <c:pt idx="9">
                  <c:v>3.51</c:v>
                </c:pt>
              </c:numCache>
            </c:numRef>
          </c:val>
          <c:extLst xmlns:c16r2="http://schemas.microsoft.com/office/drawing/2015/06/chart">
            <c:ext xmlns:c16="http://schemas.microsoft.com/office/drawing/2014/chart" uri="{C3380CC4-5D6E-409C-BE32-E72D297353CC}">
              <c16:uniqueId val="{00000007-4B93-46B7-8EC6-8CE3425EB32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10.93</c:v>
                </c:pt>
                <c:pt idx="2">
                  <c:v>#N/A</c:v>
                </c:pt>
                <c:pt idx="3">
                  <c:v>6.11</c:v>
                </c:pt>
                <c:pt idx="4">
                  <c:v>#N/A</c:v>
                </c:pt>
                <c:pt idx="5">
                  <c:v>4.2300000000000004</c:v>
                </c:pt>
                <c:pt idx="6">
                  <c:v>#N/A</c:v>
                </c:pt>
                <c:pt idx="7">
                  <c:v>4.1399999999999997</c:v>
                </c:pt>
                <c:pt idx="8">
                  <c:v>#N/A</c:v>
                </c:pt>
                <c:pt idx="9">
                  <c:v>4.82</c:v>
                </c:pt>
              </c:numCache>
            </c:numRef>
          </c:val>
          <c:extLst xmlns:c16r2="http://schemas.microsoft.com/office/drawing/2015/06/chart">
            <c:ext xmlns:c16="http://schemas.microsoft.com/office/drawing/2014/chart" uri="{C3380CC4-5D6E-409C-BE32-E72D297353CC}">
              <c16:uniqueId val="{00000008-4B93-46B7-8EC6-8CE3425EB321}"/>
            </c:ext>
          </c:extLst>
        </c:ser>
        <c:ser>
          <c:idx val="9"/>
          <c:order val="9"/>
          <c:tx>
            <c:strRef>
              <c:f>データシート!$A$36</c:f>
              <c:strCache>
                <c:ptCount val="1"/>
                <c:pt idx="0">
                  <c:v>北島町水道事業会計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12.42</c:v>
                </c:pt>
                <c:pt idx="2">
                  <c:v>#N/A</c:v>
                </c:pt>
                <c:pt idx="3">
                  <c:v>12.97</c:v>
                </c:pt>
                <c:pt idx="4">
                  <c:v>#N/A</c:v>
                </c:pt>
                <c:pt idx="5">
                  <c:v>13.06</c:v>
                </c:pt>
                <c:pt idx="6">
                  <c:v>#N/A</c:v>
                </c:pt>
                <c:pt idx="7">
                  <c:v>12.69</c:v>
                </c:pt>
                <c:pt idx="8">
                  <c:v>#N/A</c:v>
                </c:pt>
                <c:pt idx="9">
                  <c:v>13.05</c:v>
                </c:pt>
              </c:numCache>
            </c:numRef>
          </c:val>
          <c:extLst xmlns:c16r2="http://schemas.microsoft.com/office/drawing/2015/06/chart">
            <c:ext xmlns:c16="http://schemas.microsoft.com/office/drawing/2014/chart" uri="{C3380CC4-5D6E-409C-BE32-E72D297353CC}">
              <c16:uniqueId val="{00000009-4B93-46B7-8EC6-8CE3425EB321}"/>
            </c:ext>
          </c:extLst>
        </c:ser>
        <c:dLbls>
          <c:showLegendKey val="0"/>
          <c:showVal val="0"/>
          <c:showCatName val="0"/>
          <c:showSerName val="0"/>
          <c:showPercent val="0"/>
          <c:showBubbleSize val="0"/>
        </c:dLbls>
        <c:gapWidth val="150"/>
        <c:overlap val="100"/>
        <c:axId val="-1273686304"/>
        <c:axId val="-1273676512"/>
      </c:barChart>
      <c:catAx>
        <c:axId val="-127368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76512"/>
        <c:crosses val="autoZero"/>
        <c:auto val="1"/>
        <c:lblAlgn val="ctr"/>
        <c:lblOffset val="100"/>
        <c:tickLblSkip val="1"/>
        <c:tickMarkSkip val="1"/>
        <c:noMultiLvlLbl val="0"/>
      </c:catAx>
      <c:valAx>
        <c:axId val="-127367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863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509</c:v>
                </c:pt>
                <c:pt idx="5">
                  <c:v>508</c:v>
                </c:pt>
                <c:pt idx="8">
                  <c:v>471</c:v>
                </c:pt>
                <c:pt idx="11">
                  <c:v>471</c:v>
                </c:pt>
                <c:pt idx="14">
                  <c:v>480</c:v>
                </c:pt>
              </c:numCache>
            </c:numRef>
          </c:val>
          <c:extLst xmlns:c16r2="http://schemas.microsoft.com/office/drawing/2015/06/chart">
            <c:ext xmlns:c16="http://schemas.microsoft.com/office/drawing/2014/chart" uri="{C3380CC4-5D6E-409C-BE32-E72D297353CC}">
              <c16:uniqueId val="{00000000-5F56-47E3-8B68-6B65AB8966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F56-47E3-8B68-6B65AB8966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F56-47E3-8B68-6B65AB8966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41</c:v>
                </c:pt>
                <c:pt idx="6">
                  <c:v>41</c:v>
                </c:pt>
                <c:pt idx="9">
                  <c:v>43</c:v>
                </c:pt>
                <c:pt idx="12">
                  <c:v>43</c:v>
                </c:pt>
              </c:numCache>
            </c:numRef>
          </c:val>
          <c:extLst xmlns:c16r2="http://schemas.microsoft.com/office/drawing/2015/06/chart">
            <c:ext xmlns:c16="http://schemas.microsoft.com/office/drawing/2014/chart" uri="{C3380CC4-5D6E-409C-BE32-E72D297353CC}">
              <c16:uniqueId val="{00000003-5F56-47E3-8B68-6B65AB8966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89</c:v>
                </c:pt>
                <c:pt idx="3">
                  <c:v>94</c:v>
                </c:pt>
                <c:pt idx="6">
                  <c:v>97</c:v>
                </c:pt>
                <c:pt idx="9">
                  <c:v>102</c:v>
                </c:pt>
                <c:pt idx="12">
                  <c:v>103</c:v>
                </c:pt>
              </c:numCache>
            </c:numRef>
          </c:val>
          <c:extLst xmlns:c16r2="http://schemas.microsoft.com/office/drawing/2015/06/chart">
            <c:ext xmlns:c16="http://schemas.microsoft.com/office/drawing/2014/chart" uri="{C3380CC4-5D6E-409C-BE32-E72D297353CC}">
              <c16:uniqueId val="{00000004-5F56-47E3-8B68-6B65AB8966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F56-47E3-8B68-6B65AB8966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F56-47E3-8B68-6B65AB8966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564</c:v>
                </c:pt>
                <c:pt idx="3">
                  <c:v>581</c:v>
                </c:pt>
                <c:pt idx="6">
                  <c:v>564</c:v>
                </c:pt>
                <c:pt idx="9">
                  <c:v>571</c:v>
                </c:pt>
                <c:pt idx="12">
                  <c:v>547</c:v>
                </c:pt>
              </c:numCache>
            </c:numRef>
          </c:val>
          <c:extLst xmlns:c16r2="http://schemas.microsoft.com/office/drawing/2015/06/chart">
            <c:ext xmlns:c16="http://schemas.microsoft.com/office/drawing/2014/chart" uri="{C3380CC4-5D6E-409C-BE32-E72D297353CC}">
              <c16:uniqueId val="{00000007-5F56-47E3-8B68-6B65AB8966CC}"/>
            </c:ext>
          </c:extLst>
        </c:ser>
        <c:dLbls>
          <c:showLegendKey val="0"/>
          <c:showVal val="0"/>
          <c:showCatName val="0"/>
          <c:showSerName val="0"/>
          <c:showPercent val="0"/>
          <c:showBubbleSize val="0"/>
        </c:dLbls>
        <c:gapWidth val="100"/>
        <c:overlap val="100"/>
        <c:axId val="-1273674336"/>
        <c:axId val="-127367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185</c:v>
                </c:pt>
                <c:pt idx="2">
                  <c:v>#N/A</c:v>
                </c:pt>
                <c:pt idx="3">
                  <c:v>#N/A</c:v>
                </c:pt>
                <c:pt idx="4">
                  <c:v>208</c:v>
                </c:pt>
                <c:pt idx="5">
                  <c:v>#N/A</c:v>
                </c:pt>
                <c:pt idx="6">
                  <c:v>#N/A</c:v>
                </c:pt>
                <c:pt idx="7">
                  <c:v>231</c:v>
                </c:pt>
                <c:pt idx="8">
                  <c:v>#N/A</c:v>
                </c:pt>
                <c:pt idx="9">
                  <c:v>#N/A</c:v>
                </c:pt>
                <c:pt idx="10">
                  <c:v>245</c:v>
                </c:pt>
                <c:pt idx="11">
                  <c:v>#N/A</c:v>
                </c:pt>
                <c:pt idx="12">
                  <c:v>#N/A</c:v>
                </c:pt>
                <c:pt idx="13">
                  <c:v>213</c:v>
                </c:pt>
                <c:pt idx="14">
                  <c:v>#N/A</c:v>
                </c:pt>
              </c:numCache>
            </c:numRef>
          </c:val>
          <c:smooth val="0"/>
          <c:extLst xmlns:c16r2="http://schemas.microsoft.com/office/drawing/2015/06/chart">
            <c:ext xmlns:c16="http://schemas.microsoft.com/office/drawing/2014/chart" uri="{C3380CC4-5D6E-409C-BE32-E72D297353CC}">
              <c16:uniqueId val="{00000008-5F56-47E3-8B68-6B65AB8966CC}"/>
            </c:ext>
          </c:extLst>
        </c:ser>
        <c:dLbls>
          <c:showLegendKey val="0"/>
          <c:showVal val="0"/>
          <c:showCatName val="0"/>
          <c:showSerName val="0"/>
          <c:showPercent val="0"/>
          <c:showBubbleSize val="0"/>
        </c:dLbls>
        <c:marker val="1"/>
        <c:smooth val="0"/>
        <c:axId val="-1273674336"/>
        <c:axId val="-1273678144"/>
      </c:lineChart>
      <c:catAx>
        <c:axId val="-127367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3678144"/>
        <c:crosses val="autoZero"/>
        <c:auto val="1"/>
        <c:lblAlgn val="ctr"/>
        <c:lblOffset val="100"/>
        <c:tickLblSkip val="1"/>
        <c:tickMarkSkip val="1"/>
        <c:noMultiLvlLbl val="0"/>
      </c:catAx>
      <c:valAx>
        <c:axId val="-127367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5304</c:v>
                </c:pt>
                <c:pt idx="5">
                  <c:v>4468</c:v>
                </c:pt>
                <c:pt idx="8">
                  <c:v>5489</c:v>
                </c:pt>
                <c:pt idx="11">
                  <c:v>5410</c:v>
                </c:pt>
                <c:pt idx="14">
                  <c:v>5429</c:v>
                </c:pt>
              </c:numCache>
            </c:numRef>
          </c:val>
          <c:extLst xmlns:c16r2="http://schemas.microsoft.com/office/drawing/2015/06/chart">
            <c:ext xmlns:c16="http://schemas.microsoft.com/office/drawing/2014/chart" uri="{C3380CC4-5D6E-409C-BE32-E72D297353CC}">
              <c16:uniqueId val="{00000000-0C87-4769-8DD9-6031C7D557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167</c:v>
                </c:pt>
                <c:pt idx="5">
                  <c:v>135</c:v>
                </c:pt>
                <c:pt idx="8">
                  <c:v>113</c:v>
                </c:pt>
                <c:pt idx="11">
                  <c:v>91</c:v>
                </c:pt>
                <c:pt idx="14">
                  <c:v>73</c:v>
                </c:pt>
              </c:numCache>
            </c:numRef>
          </c:val>
          <c:extLst xmlns:c16r2="http://schemas.microsoft.com/office/drawing/2015/06/chart">
            <c:ext xmlns:c16="http://schemas.microsoft.com/office/drawing/2014/chart" uri="{C3380CC4-5D6E-409C-BE32-E72D297353CC}">
              <c16:uniqueId val="{00000001-0C87-4769-8DD9-6031C7D557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4687</c:v>
                </c:pt>
                <c:pt idx="5">
                  <c:v>4753</c:v>
                </c:pt>
                <c:pt idx="8">
                  <c:v>4790</c:v>
                </c:pt>
                <c:pt idx="11">
                  <c:v>4590</c:v>
                </c:pt>
                <c:pt idx="14">
                  <c:v>5022</c:v>
                </c:pt>
              </c:numCache>
            </c:numRef>
          </c:val>
          <c:extLst xmlns:c16r2="http://schemas.microsoft.com/office/drawing/2015/06/chart">
            <c:ext xmlns:c16="http://schemas.microsoft.com/office/drawing/2014/chart" uri="{C3380CC4-5D6E-409C-BE32-E72D297353CC}">
              <c16:uniqueId val="{00000002-0C87-4769-8DD9-6031C7D557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87-4769-8DD9-6031C7D557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C87-4769-8DD9-6031C7D557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87-4769-8DD9-6031C7D557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593</c:v>
                </c:pt>
                <c:pt idx="3">
                  <c:v>586</c:v>
                </c:pt>
                <c:pt idx="6">
                  <c:v>558</c:v>
                </c:pt>
                <c:pt idx="9">
                  <c:v>513</c:v>
                </c:pt>
                <c:pt idx="12">
                  <c:v>480</c:v>
                </c:pt>
              </c:numCache>
            </c:numRef>
          </c:val>
          <c:extLst xmlns:c16r2="http://schemas.microsoft.com/office/drawing/2015/06/chart">
            <c:ext xmlns:c16="http://schemas.microsoft.com/office/drawing/2014/chart" uri="{C3380CC4-5D6E-409C-BE32-E72D297353CC}">
              <c16:uniqueId val="{00000006-0C87-4769-8DD9-6031C7D557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455</c:v>
                </c:pt>
                <c:pt idx="3">
                  <c:v>422</c:v>
                </c:pt>
                <c:pt idx="6">
                  <c:v>391</c:v>
                </c:pt>
                <c:pt idx="9">
                  <c:v>354</c:v>
                </c:pt>
                <c:pt idx="12">
                  <c:v>346</c:v>
                </c:pt>
              </c:numCache>
            </c:numRef>
          </c:val>
          <c:extLst xmlns:c16r2="http://schemas.microsoft.com/office/drawing/2015/06/chart">
            <c:ext xmlns:c16="http://schemas.microsoft.com/office/drawing/2014/chart" uri="{C3380CC4-5D6E-409C-BE32-E72D297353CC}">
              <c16:uniqueId val="{00000007-0C87-4769-8DD9-6031C7D557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1910</c:v>
                </c:pt>
                <c:pt idx="3">
                  <c:v>1951</c:v>
                </c:pt>
                <c:pt idx="6">
                  <c:v>2032</c:v>
                </c:pt>
                <c:pt idx="9">
                  <c:v>2077</c:v>
                </c:pt>
                <c:pt idx="12">
                  <c:v>2139</c:v>
                </c:pt>
              </c:numCache>
            </c:numRef>
          </c:val>
          <c:extLst xmlns:c16r2="http://schemas.microsoft.com/office/drawing/2015/06/chart">
            <c:ext xmlns:c16="http://schemas.microsoft.com/office/drawing/2014/chart" uri="{C3380CC4-5D6E-409C-BE32-E72D297353CC}">
              <c16:uniqueId val="{00000008-0C87-4769-8DD9-6031C7D557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0C87-4769-8DD9-6031C7D557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5941</c:v>
                </c:pt>
                <c:pt idx="3">
                  <c:v>5871</c:v>
                </c:pt>
                <c:pt idx="6">
                  <c:v>5867</c:v>
                </c:pt>
                <c:pt idx="9">
                  <c:v>5665</c:v>
                </c:pt>
                <c:pt idx="12">
                  <c:v>5705</c:v>
                </c:pt>
              </c:numCache>
            </c:numRef>
          </c:val>
          <c:extLst xmlns:c16r2="http://schemas.microsoft.com/office/drawing/2015/06/chart">
            <c:ext xmlns:c16="http://schemas.microsoft.com/office/drawing/2014/chart" uri="{C3380CC4-5D6E-409C-BE32-E72D297353CC}">
              <c16:uniqueId val="{0000000A-0C87-4769-8DD9-6031C7D5578F}"/>
            </c:ext>
          </c:extLst>
        </c:ser>
        <c:dLbls>
          <c:showLegendKey val="0"/>
          <c:showVal val="0"/>
          <c:showCatName val="0"/>
          <c:showSerName val="0"/>
          <c:showPercent val="0"/>
          <c:showBubbleSize val="0"/>
        </c:dLbls>
        <c:gapWidth val="100"/>
        <c:overlap val="100"/>
        <c:axId val="-1273679232"/>
        <c:axId val="-12736737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C87-4769-8DD9-6031C7D5578F}"/>
            </c:ext>
          </c:extLst>
        </c:ser>
        <c:dLbls>
          <c:showLegendKey val="0"/>
          <c:showVal val="0"/>
          <c:showCatName val="0"/>
          <c:showSerName val="0"/>
          <c:showPercent val="0"/>
          <c:showBubbleSize val="0"/>
        </c:dLbls>
        <c:marker val="1"/>
        <c:smooth val="0"/>
        <c:axId val="-1273679232"/>
        <c:axId val="-1273673792"/>
      </c:lineChart>
      <c:catAx>
        <c:axId val="-1273679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73673792"/>
        <c:crosses val="autoZero"/>
        <c:auto val="1"/>
        <c:lblAlgn val="ctr"/>
        <c:lblOffset val="100"/>
        <c:tickLblSkip val="1"/>
        <c:tickMarkSkip val="1"/>
        <c:noMultiLvlLbl val="0"/>
      </c:catAx>
      <c:valAx>
        <c:axId val="-1273673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3679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2881</c:v>
                </c:pt>
                <c:pt idx="1">
                  <c:v>2582</c:v>
                </c:pt>
                <c:pt idx="2">
                  <c:v>2761</c:v>
                </c:pt>
              </c:numCache>
            </c:numRef>
          </c:val>
          <c:extLst xmlns:c16r2="http://schemas.microsoft.com/office/drawing/2015/06/chart">
            <c:ext xmlns:c16="http://schemas.microsoft.com/office/drawing/2014/chart" uri="{C3380CC4-5D6E-409C-BE32-E72D297353CC}">
              <c16:uniqueId val="{00000000-271D-489C-9BF5-E245B08C96D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238</c:v>
                </c:pt>
                <c:pt idx="1">
                  <c:v>239</c:v>
                </c:pt>
                <c:pt idx="2">
                  <c:v>239</c:v>
                </c:pt>
              </c:numCache>
            </c:numRef>
          </c:val>
          <c:extLst xmlns:c16r2="http://schemas.microsoft.com/office/drawing/2015/06/chart">
            <c:ext xmlns:c16="http://schemas.microsoft.com/office/drawing/2014/chart" uri="{C3380CC4-5D6E-409C-BE32-E72D297353CC}">
              <c16:uniqueId val="{00000001-271D-489C-9BF5-E245B08C96D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1144</c:v>
                </c:pt>
                <c:pt idx="1">
                  <c:v>1142</c:v>
                </c:pt>
                <c:pt idx="2">
                  <c:v>1141</c:v>
                </c:pt>
              </c:numCache>
            </c:numRef>
          </c:val>
          <c:extLst xmlns:c16r2="http://schemas.microsoft.com/office/drawing/2015/06/chart">
            <c:ext xmlns:c16="http://schemas.microsoft.com/office/drawing/2014/chart" uri="{C3380CC4-5D6E-409C-BE32-E72D297353CC}">
              <c16:uniqueId val="{00000002-271D-489C-9BF5-E245B08C96D6}"/>
            </c:ext>
          </c:extLst>
        </c:ser>
        <c:dLbls>
          <c:showLegendKey val="0"/>
          <c:showVal val="0"/>
          <c:showCatName val="0"/>
          <c:showSerName val="0"/>
          <c:showPercent val="0"/>
          <c:showBubbleSize val="0"/>
        </c:dLbls>
        <c:gapWidth val="120"/>
        <c:overlap val="100"/>
        <c:axId val="-1273687392"/>
        <c:axId val="-1273678688"/>
      </c:barChart>
      <c:catAx>
        <c:axId val="-127368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3678688"/>
        <c:crosses val="autoZero"/>
        <c:auto val="1"/>
        <c:lblAlgn val="ctr"/>
        <c:lblOffset val="100"/>
        <c:tickLblSkip val="1"/>
        <c:tickMarkSkip val="1"/>
        <c:noMultiLvlLbl val="0"/>
      </c:catAx>
      <c:valAx>
        <c:axId val="-12736786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7368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7D-4632-A344-C52781355775}"/>
                </c:ext>
                <c:ext xmlns:c15="http://schemas.microsoft.com/office/drawing/2012/chart" uri="{CE6537A1-D6FC-4f65-9D91-7224C49458BB}">
                  <c15:dlblFieldTable>
                    <c15:dlblFTEntry>
                      <c15:txfldGUID>{9372E56C-B17F-42BB-BB3B-AEFD572F5FC4}</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7D-4632-A344-C52781355775}"/>
                </c:ext>
                <c:ext xmlns:c15="http://schemas.microsoft.com/office/drawing/2012/chart" uri="{CE6537A1-D6FC-4f65-9D91-7224C49458BB}">
                  <c15:dlblFieldTable>
                    <c15:dlblFTEntry>
                      <c15:txfldGUID>{045E4B97-3BA1-4693-A193-0F826B45F56E}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7D-4632-A344-C52781355775}"/>
                </c:ext>
                <c:ext xmlns:c15="http://schemas.microsoft.com/office/drawing/2012/chart" uri="{CE6537A1-D6FC-4f65-9D91-7224C49458BB}">
                  <c15:dlblFieldTable>
                    <c15:dlblFTEntry>
                      <c15:txfldGUID>{FAB7E2E7-AD92-411A-96C0-C3A6741E5088}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7D-4632-A344-C52781355775}"/>
                </c:ext>
                <c:ext xmlns:c15="http://schemas.microsoft.com/office/drawing/2012/chart" uri="{CE6537A1-D6FC-4f65-9D91-7224C49458BB}">
                  <c15:dlblFieldTable>
                    <c15:dlblFTEntry>
                      <c15:txfldGUID>{E1E53052-90E0-4422-8662-A11364A9DF7F}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7D-4632-A344-C52781355775}"/>
                </c:ext>
                <c:ext xmlns:c15="http://schemas.microsoft.com/office/drawing/2012/chart" uri="{CE6537A1-D6FC-4f65-9D91-7224C49458BB}">
                  <c15:dlblFieldTable>
                    <c15:dlblFTEntry>
                      <c15:txfldGUID>{91A26A14-9784-4131-B2C7-AEDC1B1CFFDC}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7D-4632-A344-C52781355775}"/>
                </c:ext>
                <c:ext xmlns:c15="http://schemas.microsoft.com/office/drawing/2012/chart" uri="{CE6537A1-D6FC-4f65-9D91-7224C49458BB}">
                  <c15:dlblFieldTable>
                    <c15:dlblFTEntry>
                      <c15:txfldGUID>{89FD7E2F-CB92-4DDD-89B6-2B3A58869F56}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7D-4632-A344-C52781355775}"/>
                </c:ext>
                <c:ext xmlns:c15="http://schemas.microsoft.com/office/drawing/2012/chart" uri="{CE6537A1-D6FC-4f65-9D91-7224C49458BB}">
                  <c15:dlblFieldTable>
                    <c15:dlblFTEntry>
                      <c15:txfldGUID>{38945937-BD35-4545-9A11-D66A632D667F}</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7D-4632-A344-C52781355775}"/>
                </c:ext>
                <c:ext xmlns:c15="http://schemas.microsoft.com/office/drawing/2012/chart" uri="{CE6537A1-D6FC-4f65-9D91-7224C49458BB}">
                  <c15:dlblFieldTable>
                    <c15:dlblFTEntry>
                      <c15:txfldGUID>{31531267-0A92-4C5B-8C41-45FB6AA3BB73}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7D-4632-A344-C52781355775}"/>
                </c:ext>
                <c:ext xmlns:c15="http://schemas.microsoft.com/office/drawing/2012/chart" uri="{CE6537A1-D6FC-4f65-9D91-7224C49458BB}">
                  <c15:dlblFieldTable>
                    <c15:dlblFTEntry>
                      <c15:txfldGUID>{E5DF2D7E-709A-498B-90E5-17F044CBC713}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54.7</c:v>
                </c:pt>
                <c:pt idx="8">
                  <c:v>57.1</c:v>
                </c:pt>
                <c:pt idx="16">
                  <c:v>57.9</c:v>
                </c:pt>
                <c:pt idx="24">
                  <c:v>59.5</c:v>
                </c:pt>
                <c:pt idx="32">
                  <c:v>61.2</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67D-4632-A344-C527813557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7D-4632-A344-C52781355775}"/>
                </c:ext>
                <c:ext xmlns:c15="http://schemas.microsoft.com/office/drawing/2012/chart" uri="{CE6537A1-D6FC-4f65-9D91-7224C49458BB}">
                  <c15:layout/>
                  <c15:dlblFieldTable>
                    <c15:dlblFTEntry>
                      <c15:txfldGUID>{090DDE87-E0CB-4D73-99DF-3616F470C428}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7D-4632-A344-C52781355775}"/>
                </c:ext>
                <c:ext xmlns:c15="http://schemas.microsoft.com/office/drawing/2012/chart" uri="{CE6537A1-D6FC-4f65-9D91-7224C49458BB}">
                  <c15:dlblFieldTable>
                    <c15:dlblFTEntry>
                      <c15:txfldGUID>{55FC763E-2465-465F-BD72-7B7E1796A340}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7D-4632-A344-C52781355775}"/>
                </c:ext>
                <c:ext xmlns:c15="http://schemas.microsoft.com/office/drawing/2012/chart" uri="{CE6537A1-D6FC-4f65-9D91-7224C49458BB}">
                  <c15:dlblFieldTable>
                    <c15:dlblFTEntry>
                      <c15:txfldGUID>{B13AE03A-8192-46BE-9960-E33B3DA979C5}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7D-4632-A344-C52781355775}"/>
                </c:ext>
                <c:ext xmlns:c15="http://schemas.microsoft.com/office/drawing/2012/chart" uri="{CE6537A1-D6FC-4f65-9D91-7224C49458BB}">
                  <c15:dlblFieldTable>
                    <c15:dlblFTEntry>
                      <c15:txfldGUID>{3DB5CC95-B3AF-46F8-B508-D6BCD4D29FFB}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7D-4632-A344-C52781355775}"/>
                </c:ext>
                <c:ext xmlns:c15="http://schemas.microsoft.com/office/drawing/2012/chart" uri="{CE6537A1-D6FC-4f65-9D91-7224C49458BB}">
                  <c15:dlblFieldTable>
                    <c15:dlblFTEntry>
                      <c15:txfldGUID>{6E3289C3-D189-4E8D-84BC-30CE00E375CB}</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7D-4632-A344-C52781355775}"/>
                </c:ext>
                <c:ext xmlns:c15="http://schemas.microsoft.com/office/drawing/2012/chart" uri="{CE6537A1-D6FC-4f65-9D91-7224C49458BB}">
                  <c15:layout/>
                  <c15:dlblFieldTable>
                    <c15:dlblFTEntry>
                      <c15:txfldGUID>{C91DBDBF-D3D5-49EE-8D33-240B817BE9FA}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7D-4632-A344-C52781355775}"/>
                </c:ext>
                <c:ext xmlns:c15="http://schemas.microsoft.com/office/drawing/2012/chart" uri="{CE6537A1-D6FC-4f65-9D91-7224C49458BB}">
                  <c15:layout/>
                  <c15:dlblFieldTable>
                    <c15:dlblFTEntry>
                      <c15:txfldGUID>{91D3D7AC-F7BA-48B0-8751-196D5117CAA5}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7D-4632-A344-C52781355775}"/>
                </c:ext>
                <c:ext xmlns:c15="http://schemas.microsoft.com/office/drawing/2012/chart" uri="{CE6537A1-D6FC-4f65-9D91-7224C49458BB}">
                  <c15:layout/>
                  <c15:dlblFieldTable>
                    <c15:dlblFTEntry>
                      <c15:txfldGUID>{EB686558-8DE6-4FDC-875B-B1EFA9DA2F08}</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7D-4632-A344-C52781355775}"/>
                </c:ext>
                <c:ext xmlns:c15="http://schemas.microsoft.com/office/drawing/2012/chart" uri="{CE6537A1-D6FC-4f65-9D91-7224C49458BB}">
                  <c15:layout/>
                  <c15:dlblFieldTable>
                    <c15:dlblFTEntry>
                      <c15:txfldGUID>{F229791E-2C6F-4DCF-88FA-CFE43F6E458C}</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467D-4632-A344-C52781355775}"/>
            </c:ext>
          </c:extLst>
        </c:ser>
        <c:dLbls>
          <c:showLegendKey val="0"/>
          <c:showVal val="1"/>
          <c:showCatName val="0"/>
          <c:showSerName val="0"/>
          <c:showPercent val="0"/>
          <c:showBubbleSize val="0"/>
        </c:dLbls>
        <c:axId val="-1273682496"/>
        <c:axId val="-1273681408"/>
      </c:scatterChart>
      <c:valAx>
        <c:axId val="-1273682496"/>
        <c:scaling>
          <c:orientation val="minMax"/>
          <c:max val="61.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81408"/>
        <c:crosses val="autoZero"/>
        <c:crossBetween val="midCat"/>
      </c:valAx>
      <c:valAx>
        <c:axId val="-127368140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8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651-439C-9F75-24AA1907F53B}"/>
                </c:ext>
                <c:ext xmlns:c15="http://schemas.microsoft.com/office/drawing/2012/chart" uri="{CE6537A1-D6FC-4f65-9D91-7224C49458BB}">
                  <c15:dlblFieldTable>
                    <c15:dlblFTEntry>
                      <c15:txfldGUID>{32960126-7B1A-4BB5-A6EB-CBAF09311AC4}</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651-439C-9F75-24AA1907F53B}"/>
                </c:ext>
                <c:ext xmlns:c15="http://schemas.microsoft.com/office/drawing/2012/chart" uri="{CE6537A1-D6FC-4f65-9D91-7224C49458BB}">
                  <c15:dlblFieldTable>
                    <c15:dlblFTEntry>
                      <c15:txfldGUID>{E11B8D85-AF69-4822-A72E-732E01D310D1}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651-439C-9F75-24AA1907F53B}"/>
                </c:ext>
                <c:ext xmlns:c15="http://schemas.microsoft.com/office/drawing/2012/chart" uri="{CE6537A1-D6FC-4f65-9D91-7224C49458BB}">
                  <c15:dlblFieldTable>
                    <c15:dlblFTEntry>
                      <c15:txfldGUID>{B155AD05-A9A4-4AA7-B469-DD92927A108F}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651-439C-9F75-24AA1907F53B}"/>
                </c:ext>
                <c:ext xmlns:c15="http://schemas.microsoft.com/office/drawing/2012/chart" uri="{CE6537A1-D6FC-4f65-9D91-7224C49458BB}">
                  <c15:dlblFieldTable>
                    <c15:dlblFTEntry>
                      <c15:txfldGUID>{C70FA9F1-97A5-440A-994F-589A4B2EBC4F}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651-439C-9F75-24AA1907F53B}"/>
                </c:ext>
                <c:ext xmlns:c15="http://schemas.microsoft.com/office/drawing/2012/chart" uri="{CE6537A1-D6FC-4f65-9D91-7224C49458BB}">
                  <c15:dlblFieldTable>
                    <c15:dlblFTEntry>
                      <c15:txfldGUID>{012BA67A-6FF7-4D59-A64D-6FD2AFAD4D4F}</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651-439C-9F75-24AA1907F53B}"/>
                </c:ext>
                <c:ext xmlns:c15="http://schemas.microsoft.com/office/drawing/2012/chart" uri="{CE6537A1-D6FC-4f65-9D91-7224C49458BB}">
                  <c15:dlblFieldTable>
                    <c15:dlblFTEntry>
                      <c15:txfldGUID>{9C5660A3-9F79-4555-AD25-9F558CEAA36F}</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651-439C-9F75-24AA1907F53B}"/>
                </c:ext>
                <c:ext xmlns:c15="http://schemas.microsoft.com/office/drawing/2012/chart" uri="{CE6537A1-D6FC-4f65-9D91-7224C49458BB}">
                  <c15:dlblFieldTable>
                    <c15:dlblFTEntry>
                      <c15:txfldGUID>{6EEC3EBE-47D5-46A1-B57A-183BB916BFBF}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651-439C-9F75-24AA1907F53B}"/>
                </c:ext>
                <c:ext xmlns:c15="http://schemas.microsoft.com/office/drawing/2012/chart" uri="{CE6537A1-D6FC-4f65-9D91-7224C49458BB}">
                  <c15:dlblFieldTable>
                    <c15:dlblFTEntry>
                      <c15:txfldGUID>{1FD7B8CB-D87F-43DE-B634-E09C0F8B1A1F}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651-439C-9F75-24AA1907F53B}"/>
                </c:ext>
                <c:ext xmlns:c15="http://schemas.microsoft.com/office/drawing/2012/chart" uri="{CE6537A1-D6FC-4f65-9D91-7224C49458BB}">
                  <c15:dlblFieldTable>
                    <c15:dlblFTEntry>
                      <c15:txfldGUID>{2806F98B-8D95-4A25-A612-08A13D38F0B2}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3.2</c:v>
                </c:pt>
                <c:pt idx="8">
                  <c:v>4.2</c:v>
                </c:pt>
                <c:pt idx="16">
                  <c:v>4.9000000000000004</c:v>
                </c:pt>
                <c:pt idx="24">
                  <c:v>5.3</c:v>
                </c:pt>
                <c:pt idx="32">
                  <c:v>5.3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651-439C-9F75-24AA1907F5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651-439C-9F75-24AA1907F53B}"/>
                </c:ext>
                <c:ext xmlns:c15="http://schemas.microsoft.com/office/drawing/2012/chart" uri="{CE6537A1-D6FC-4f65-9D91-7224C49458BB}">
                  <c15:layout/>
                  <c15:dlblFieldTable>
                    <c15:dlblFTEntry>
                      <c15:txfldGUID>{463577B3-75CE-4638-B34C-9FAD878363D7}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651-439C-9F75-24AA1907F53B}"/>
                </c:ext>
                <c:ext xmlns:c15="http://schemas.microsoft.com/office/drawing/2012/chart" uri="{CE6537A1-D6FC-4f65-9D91-7224C49458BB}">
                  <c15:dlblFieldTable>
                    <c15:dlblFTEntry>
                      <c15:txfldGUID>{5EFA1F10-9C86-4EC2-ABB5-204F9ACCF2D2}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651-439C-9F75-24AA1907F53B}"/>
                </c:ext>
                <c:ext xmlns:c15="http://schemas.microsoft.com/office/drawing/2012/chart" uri="{CE6537A1-D6FC-4f65-9D91-7224C49458BB}">
                  <c15:dlblFieldTable>
                    <c15:dlblFTEntry>
                      <c15:txfldGUID>{4007C215-FB5B-444F-8220-58EFFB0C4B7C}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651-439C-9F75-24AA1907F53B}"/>
                </c:ext>
                <c:ext xmlns:c15="http://schemas.microsoft.com/office/drawing/2012/chart" uri="{CE6537A1-D6FC-4f65-9D91-7224C49458BB}">
                  <c15:dlblFieldTable>
                    <c15:dlblFTEntry>
                      <c15:txfldGUID>{228ABD31-AE95-4E0B-98D2-788C683ECF27}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651-439C-9F75-24AA1907F53B}"/>
                </c:ext>
                <c:ext xmlns:c15="http://schemas.microsoft.com/office/drawing/2012/chart" uri="{CE6537A1-D6FC-4f65-9D91-7224C49458BB}">
                  <c15:dlblFieldTable>
                    <c15:dlblFTEntry>
                      <c15:txfldGUID>{40DF67BE-3091-4105-8F64-E27096014AA9}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651-439C-9F75-24AA1907F53B}"/>
                </c:ext>
                <c:ext xmlns:c15="http://schemas.microsoft.com/office/drawing/2012/chart" uri="{CE6537A1-D6FC-4f65-9D91-7224C49458BB}">
                  <c15:layout/>
                  <c15:dlblFieldTable>
                    <c15:dlblFTEntry>
                      <c15:txfldGUID>{255455AB-F4D8-4273-8B34-554066BAC502}</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651-439C-9F75-24AA1907F53B}"/>
                </c:ext>
                <c:ext xmlns:c15="http://schemas.microsoft.com/office/drawing/2012/chart" uri="{CE6537A1-D6FC-4f65-9D91-7224C49458BB}">
                  <c15:layout/>
                  <c15:dlblFieldTable>
                    <c15:dlblFTEntry>
                      <c15:txfldGUID>{EAD7A393-3ED9-4227-849A-D2EED0FE919B}</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651-439C-9F75-24AA1907F53B}"/>
                </c:ext>
                <c:ext xmlns:c15="http://schemas.microsoft.com/office/drawing/2012/chart" uri="{CE6537A1-D6FC-4f65-9D91-7224C49458BB}">
                  <c15:layout/>
                  <c15:dlblFieldTable>
                    <c15:dlblFTEntry>
                      <c15:txfldGUID>{5B577089-48EA-40E1-B6ED-0BA7E152D7B0}</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651-439C-9F75-24AA1907F53B}"/>
                </c:ext>
                <c:ext xmlns:c15="http://schemas.microsoft.com/office/drawing/2012/chart" uri="{CE6537A1-D6FC-4f65-9D91-7224C49458BB}">
                  <c15:layout/>
                  <c15:dlblFieldTable>
                    <c15:dlblFTEntry>
                      <c15:txfldGUID>{8740BB0A-9E34-465A-B1DB-BC8D3E5CC632}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xmlns:c16r2="http://schemas.microsoft.com/office/drawing/2015/06/chart">
            <c:ext xmlns:c16="http://schemas.microsoft.com/office/drawing/2014/chart" uri="{C3380CC4-5D6E-409C-BE32-E72D297353CC}">
              <c16:uniqueId val="{00000013-4651-439C-9F75-24AA1907F53B}"/>
            </c:ext>
          </c:extLst>
        </c:ser>
        <c:dLbls>
          <c:showLegendKey val="0"/>
          <c:showVal val="1"/>
          <c:showCatName val="0"/>
          <c:showSerName val="0"/>
          <c:showPercent val="0"/>
          <c:showBubbleSize val="0"/>
        </c:dLbls>
        <c:axId val="-1273680864"/>
        <c:axId val="-1273680320"/>
      </c:scatterChart>
      <c:valAx>
        <c:axId val="-1273680864"/>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3680320"/>
        <c:crosses val="autoZero"/>
        <c:crossBetween val="midCat"/>
      </c:valAx>
      <c:valAx>
        <c:axId val="-127368032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3680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財政力指数は前年数値と変化はなかった</a:t>
          </a:r>
          <a:r>
            <a:rPr kumimoji="1" lang="ja-JP" altLang="ja-JP" sz="1100">
              <a:solidFill>
                <a:schemeClr val="dk1"/>
              </a:solidFill>
              <a:effectLst/>
              <a:latin typeface="+mn-lt"/>
              <a:ea typeface="+mn-ea"/>
              <a:cs typeface="+mn-cs"/>
            </a:rPr>
            <a:t>。町税の徴収強化や企業誘致により歳入確保に努めるとともに、行政の効率化を進めることで財政の健全化を図る。</a:t>
          </a:r>
          <a:endParaRPr lang="ja-JP" altLang="ja-JP">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1190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flipV="1">
          <a:off x="3225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前年の</a:t>
          </a:r>
          <a:r>
            <a:rPr kumimoji="1" lang="ja-JP" altLang="en-US" sz="1100">
              <a:solidFill>
                <a:schemeClr val="dk1"/>
              </a:solidFill>
              <a:effectLst/>
              <a:latin typeface="+mn-lt"/>
              <a:ea typeface="+mn-ea"/>
              <a:cs typeface="+mn-cs"/>
            </a:rPr>
            <a:t>９０．５</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８６．１</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理由として</a:t>
          </a:r>
          <a:r>
            <a:rPr kumimoji="1" lang="ja-JP" altLang="en-US" sz="1100">
              <a:solidFill>
                <a:schemeClr val="dk1"/>
              </a:solidFill>
              <a:effectLst/>
              <a:latin typeface="+mn-lt"/>
              <a:ea typeface="+mn-ea"/>
              <a:cs typeface="+mn-cs"/>
            </a:rPr>
            <a:t>一時的に減少した交付税が例年の水準となったためである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今後も扶助費を含めた義務的経費の増加が見込まれるため現在の水準を保つよう努める。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101282</xdr:rowOff>
    </xdr:from>
    <xdr:to>
      <xdr:col>23</xdr:col>
      <xdr:colOff>133350</xdr:colOff>
      <xdr:row>63</xdr:row>
      <xdr:rowOff>23813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559732"/>
          <a:ext cx="8382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63</xdr:row>
      <xdr:rowOff>23813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589895"/>
          <a:ext cx="8890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131445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050544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102870</xdr:rowOff>
    </xdr:from>
    <xdr:to>
      <xdr:col>11</xdr:col>
      <xdr:colOff>31750</xdr:colOff>
      <xdr:row>61</xdr:row>
      <xdr:rowOff>46990</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04697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50482</xdr:rowOff>
    </xdr:from>
    <xdr:to>
      <xdr:col>23</xdr:col>
      <xdr:colOff>184150</xdr:colOff>
      <xdr:row>61</xdr:row>
      <xdr:rowOff>152082</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67009</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144463</xdr:rowOff>
    </xdr:from>
    <xdr:to>
      <xdr:col>19</xdr:col>
      <xdr:colOff>184150</xdr:colOff>
      <xdr:row>63</xdr:row>
      <xdr:rowOff>74613</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84790</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543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20972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52070</xdr:rowOff>
    </xdr:from>
    <xdr:to>
      <xdr:col>7</xdr:col>
      <xdr:colOff>31750</xdr:colOff>
      <xdr:row>58</xdr:row>
      <xdr:rowOff>153670</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163847</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類似団体平均を比較すると下回っているが、前年から</a:t>
          </a:r>
          <a:r>
            <a:rPr kumimoji="1" lang="en-US" altLang="ja-JP" sz="1100">
              <a:solidFill>
                <a:schemeClr val="dk1"/>
              </a:solidFill>
              <a:effectLst/>
              <a:latin typeface="+mn-lt"/>
              <a:ea typeface="+mn-ea"/>
              <a:cs typeface="+mn-cs"/>
            </a:rPr>
            <a:t>1,004</a:t>
          </a:r>
          <a:r>
            <a:rPr kumimoji="1" lang="ja-JP" altLang="ja-JP" sz="1100">
              <a:solidFill>
                <a:schemeClr val="dk1"/>
              </a:solidFill>
              <a:effectLst/>
              <a:latin typeface="+mn-lt"/>
              <a:ea typeface="+mn-ea"/>
              <a:cs typeface="+mn-cs"/>
            </a:rPr>
            <a:t>円の増となっている。ごみの収集業務や保育所などの施設運営を直営で行っているため、人件費の抑制は難しい状態にあるが、入札契約の徹底等コストの削減に努め数値の改善を図る。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12612</xdr:rowOff>
    </xdr:from>
    <xdr:to>
      <xdr:col>23</xdr:col>
      <xdr:colOff>133350</xdr:colOff>
      <xdr:row>83</xdr:row>
      <xdr:rowOff>20687</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242962"/>
          <a:ext cx="838200" cy="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8654</xdr:rowOff>
    </xdr:from>
    <xdr:to>
      <xdr:col>19</xdr:col>
      <xdr:colOff>133350</xdr:colOff>
      <xdr:row>83</xdr:row>
      <xdr:rowOff>12612</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239004"/>
          <a:ext cx="889000" cy="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147103</xdr:rowOff>
    </xdr:from>
    <xdr:to>
      <xdr:col>15</xdr:col>
      <xdr:colOff>82550</xdr:colOff>
      <xdr:row>83</xdr:row>
      <xdr:rowOff>8654</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206003"/>
          <a:ext cx="889000" cy="3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123157</xdr:rowOff>
    </xdr:from>
    <xdr:to>
      <xdr:col>11</xdr:col>
      <xdr:colOff>31750</xdr:colOff>
      <xdr:row>82</xdr:row>
      <xdr:rowOff>147103</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18205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141337</xdr:rowOff>
    </xdr:from>
    <xdr:to>
      <xdr:col>23</xdr:col>
      <xdr:colOff>184150</xdr:colOff>
      <xdr:row>83</xdr:row>
      <xdr:rowOff>71487</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42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157864</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404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133262</xdr:rowOff>
    </xdr:from>
    <xdr:to>
      <xdr:col>19</xdr:col>
      <xdr:colOff>184150</xdr:colOff>
      <xdr:row>83</xdr:row>
      <xdr:rowOff>63412</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19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73589</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3961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129304</xdr:rowOff>
    </xdr:from>
    <xdr:to>
      <xdr:col>15</xdr:col>
      <xdr:colOff>133350</xdr:colOff>
      <xdr:row>83</xdr:row>
      <xdr:rowOff>59454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1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69631</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395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96303</xdr:rowOff>
    </xdr:from>
    <xdr:to>
      <xdr:col>11</xdr:col>
      <xdr:colOff>82550</xdr:colOff>
      <xdr:row>83</xdr:row>
      <xdr:rowOff>26453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15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36630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392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72357</xdr:rowOff>
    </xdr:from>
    <xdr:to>
      <xdr:col>7</xdr:col>
      <xdr:colOff>31750</xdr:colOff>
      <xdr:row>83</xdr:row>
      <xdr:rowOff>2507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1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12684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390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類似団体平均を下回る状態が続いている。県下の市町村の状況を踏まえ、適正な水準となるよう努める。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xmlns=""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xmlns=""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xmlns=""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13607</xdr:rowOff>
    </xdr:from>
    <xdr:to>
      <xdr:col>81</xdr:col>
      <xdr:colOff>44450</xdr:colOff>
      <xdr:row>84</xdr:row>
      <xdr:rowOff>65314</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179800" y="14415407"/>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xmlns=""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84</xdr:row>
      <xdr:rowOff>13607</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5290800" y="143637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xmlns=""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133350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4401800" y="1429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83</xdr:row>
      <xdr:rowOff>64407</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3512800" y="142430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31041</xdr:rowOff>
    </xdr:from>
    <xdr:ext cx="762000" cy="259045"/>
    <xdr:sp macro="" textlink="">
      <xdr:nvSpPr>
        <xdr:cNvPr id="275" name="給与水準   （国との比較）該当値テキスト">
          <a:extLst>
            <a:ext uri="{FF2B5EF4-FFF2-40B4-BE49-F238E27FC236}">
              <a16:creationId xmlns:a16="http://schemas.microsoft.com/office/drawing/2014/main" xmlns="" id="{00000000-0008-0000-0300-000013010000}"/>
            </a:ext>
          </a:extLst>
        </xdr:cNvPr>
        <xdr:cNvSpPr txBox="1"/>
      </xdr:nvSpPr>
      <xdr:spPr>
        <a:xfrm>
          <a:off x="171069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134257</xdr:rowOff>
    </xdr:from>
    <xdr:to>
      <xdr:col>77</xdr:col>
      <xdr:colOff>95250</xdr:colOff>
      <xdr:row>84</xdr:row>
      <xdr:rowOff>64407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129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を基に職員数の削減を行ってきており、類似団体平均を下回る水準を維持しているが、前年より数値は上昇しており今後は人口増加や地方分権等による業務量の増加を勘案し、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xmlns=""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xmlns=""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xmlns=""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53794</xdr:rowOff>
    </xdr:from>
    <xdr:to>
      <xdr:col>81</xdr:col>
      <xdr:colOff>44450</xdr:colOff>
      <xdr:row>59</xdr:row>
      <xdr:rowOff>84818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179800" y="1016934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xmlns=""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29663</xdr:rowOff>
    </xdr:from>
    <xdr:to>
      <xdr:col>77</xdr:col>
      <xdr:colOff>44450</xdr:colOff>
      <xdr:row>59</xdr:row>
      <xdr:rowOff>53794</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5290800" y="101452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15875</xdr:rowOff>
    </xdr:from>
    <xdr:to>
      <xdr:col>72</xdr:col>
      <xdr:colOff>203200</xdr:colOff>
      <xdr:row>59</xdr:row>
      <xdr:rowOff>29663</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4401800" y="10131425"/>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12428</xdr:rowOff>
    </xdr:from>
    <xdr:to>
      <xdr:col>68</xdr:col>
      <xdr:colOff>152400</xdr:colOff>
      <xdr:row>59</xdr:row>
      <xdr:rowOff>15875</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3512800" y="1012797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34018</xdr:rowOff>
    </xdr:from>
    <xdr:to>
      <xdr:col>81</xdr:col>
      <xdr:colOff>95250</xdr:colOff>
      <xdr:row>59</xdr:row>
      <xdr:rowOff>135618</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69672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50545</xdr:rowOff>
    </xdr:from>
    <xdr:ext cx="762000" cy="259045"/>
    <xdr:sp macro="" textlink="">
      <xdr:nvSpPr>
        <xdr:cNvPr id="340" name="定員管理の状況該当値テキスト">
          <a:extLst>
            <a:ext uri="{FF2B5EF4-FFF2-40B4-BE49-F238E27FC236}">
              <a16:creationId xmlns:a16="http://schemas.microsoft.com/office/drawing/2014/main" xmlns="" id="{00000000-0008-0000-0300-000054010000}"/>
            </a:ext>
          </a:extLst>
        </xdr:cNvPr>
        <xdr:cNvSpPr txBox="1"/>
      </xdr:nvSpPr>
      <xdr:spPr>
        <a:xfrm>
          <a:off x="17106900" y="999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2994</xdr:rowOff>
    </xdr:from>
    <xdr:to>
      <xdr:col>77</xdr:col>
      <xdr:colOff>95250</xdr:colOff>
      <xdr:row>59</xdr:row>
      <xdr:rowOff>104594</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129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114771</xdr:rowOff>
    </xdr:from>
    <xdr:ext cx="7366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798800" y="98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150313</xdr:rowOff>
    </xdr:from>
    <xdr:to>
      <xdr:col>73</xdr:col>
      <xdr:colOff>44450</xdr:colOff>
      <xdr:row>59</xdr:row>
      <xdr:rowOff>80463</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5240000" y="1009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90640</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4909800" y="986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136525</xdr:rowOff>
    </xdr:from>
    <xdr:to>
      <xdr:col>68</xdr:col>
      <xdr:colOff>203200</xdr:colOff>
      <xdr:row>59</xdr:row>
      <xdr:rowOff>66675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43510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76852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020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133078</xdr:rowOff>
    </xdr:from>
    <xdr:to>
      <xdr:col>64</xdr:col>
      <xdr:colOff>152400</xdr:colOff>
      <xdr:row>59</xdr:row>
      <xdr:rowOff>63228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3462000" y="100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73405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3131800" y="984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同じく５．３％</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であった。</a:t>
          </a:r>
          <a:r>
            <a:rPr kumimoji="1" lang="ja-JP" altLang="ja-JP" sz="1100">
              <a:solidFill>
                <a:schemeClr val="dk1"/>
              </a:solidFill>
              <a:effectLst/>
              <a:latin typeface="+mn-lt"/>
              <a:ea typeface="+mn-ea"/>
              <a:cs typeface="+mn-cs"/>
            </a:rPr>
            <a:t>これまでの起債抑制策により類似団体平均を下回っている。この水準を維持できるよう今後の起債について精査に努める。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40</xdr:row>
      <xdr:rowOff>151130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179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151130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5290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118956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4401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40</xdr:row>
      <xdr:rowOff>62654</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84022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前年と比較すると</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の増加となった。</a:t>
          </a:r>
          <a:r>
            <a:rPr kumimoji="1" lang="ja-JP" altLang="ja-JP" sz="1100">
              <a:solidFill>
                <a:schemeClr val="dk1"/>
              </a:solidFill>
              <a:effectLst/>
              <a:latin typeface="+mn-lt"/>
              <a:ea typeface="+mn-ea"/>
              <a:cs typeface="+mn-cs"/>
            </a:rPr>
            <a:t>公共施設の老朽化に伴う多額の費用の発生が見込まれているため、大幅に悪化しないよう計画的</a:t>
          </a:r>
          <a:r>
            <a:rPr kumimoji="1" lang="ja-JP" altLang="en-US" sz="1100">
              <a:solidFill>
                <a:schemeClr val="dk1"/>
              </a:solidFill>
              <a:effectLst/>
              <a:latin typeface="+mn-lt"/>
              <a:ea typeface="+mn-ea"/>
              <a:cs typeface="+mn-cs"/>
            </a:rPr>
            <a:t>な改修を</a:t>
          </a:r>
          <a:r>
            <a:rPr kumimoji="1" lang="ja-JP" altLang="ja-JP" sz="1100">
              <a:solidFill>
                <a:schemeClr val="dk1"/>
              </a:solidFill>
              <a:effectLst/>
              <a:latin typeface="+mn-lt"/>
              <a:ea typeface="+mn-ea"/>
              <a:cs typeface="+mn-cs"/>
            </a:rPr>
            <a:t>進める。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「集中改革プラン」の実施により職員数を抑制しており、類似団体平均を下回っている。引き続き水準の維持に努めるとともに、業務量の増加に対応した適正な職員数の確保に努める。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14832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17272</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1163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115570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116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65278</xdr:rowOff>
    </xdr:from>
    <xdr:to>
      <xdr:col>11</xdr:col>
      <xdr:colOff>9525</xdr:colOff>
      <xdr:row>35</xdr:row>
      <xdr:rowOff>115570</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0660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137922</xdr:rowOff>
    </xdr:from>
    <xdr:to>
      <xdr:col>20</xdr:col>
      <xdr:colOff>38100</xdr:colOff>
      <xdr:row>36</xdr:row>
      <xdr:rowOff>68072</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78249</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126255</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前年から</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類似団体平均を上回っている。今後も修繕料やセキュリティ強化に向けた費用が見込まれているが、契約方法や事業の見直しなどコスト削減に努め、数値の改善を図る。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5671800" y="28778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39370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165100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8016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55897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160020</xdr:rowOff>
    </xdr:from>
    <xdr:to>
      <xdr:col>78</xdr:col>
      <xdr:colOff>120650</xdr:colOff>
      <xdr:row>17</xdr:row>
      <xdr:rowOff>90170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74947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98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33037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扶助費は毎年増加傾向にあり、財政を圧迫する要因となっている。</a:t>
          </a:r>
          <a:r>
            <a:rPr kumimoji="1" lang="ja-JP" altLang="en-US" sz="1100">
              <a:solidFill>
                <a:schemeClr val="dk1"/>
              </a:solidFill>
              <a:effectLst/>
              <a:latin typeface="+mn-lt"/>
              <a:ea typeface="+mn-ea"/>
              <a:cs typeface="+mn-cs"/>
            </a:rPr>
            <a:t>今年度は減少しているが</a:t>
          </a:r>
          <a:r>
            <a:rPr kumimoji="1" lang="ja-JP" altLang="ja-JP" sz="1100">
              <a:solidFill>
                <a:schemeClr val="dk1"/>
              </a:solidFill>
              <a:effectLst/>
              <a:latin typeface="+mn-lt"/>
              <a:ea typeface="+mn-ea"/>
              <a:cs typeface="+mn-cs"/>
            </a:rPr>
            <a:t>施設型給付費負担金や障害児通所給付費、はぐくみ医療の増加が見込まれるため、歳出項目ごとの見直しを行い、数値の改善を図るよう努める。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3987800" y="9864272"/>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15422</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78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15422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733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55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40822</xdr:rowOff>
    </xdr:from>
    <xdr:to>
      <xdr:col>24</xdr:col>
      <xdr:colOff>76200</xdr:colOff>
      <xdr:row>57</xdr:row>
      <xdr:rowOff>142422</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12899</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50999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19249</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前年と比較して</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．４ポイント減少した。</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下水道事業の企業会計適用</a:t>
          </a:r>
          <a:r>
            <a:rPr kumimoji="1" lang="ja-JP" altLang="en-US" sz="1100">
              <a:solidFill>
                <a:schemeClr val="dk1"/>
              </a:solidFill>
              <a:effectLst/>
              <a:latin typeface="+mn-lt"/>
              <a:ea typeface="+mn-ea"/>
              <a:cs typeface="+mn-cs"/>
            </a:rPr>
            <a:t>の為である。類団数値と比べ低い値となった。</a:t>
          </a:r>
          <a:r>
            <a:rPr kumimoji="1" lang="ja-JP" altLang="ja-JP" sz="1100">
              <a:solidFill>
                <a:schemeClr val="dk1"/>
              </a:solidFill>
              <a:effectLst/>
              <a:latin typeface="+mn-lt"/>
              <a:ea typeface="+mn-ea"/>
              <a:cs typeface="+mn-cs"/>
            </a:rPr>
            <a:t>事業の精査や給付内容の見直しを行うなど普通会計の負担額を減らすよう努める。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22225</xdr:rowOff>
    </xdr:from>
    <xdr:to>
      <xdr:col>82</xdr:col>
      <xdr:colOff>107950</xdr:colOff>
      <xdr:row>58</xdr:row>
      <xdr:rowOff>3175</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623425"/>
          <a:ext cx="8382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xdr:rowOff>
    </xdr:from>
    <xdr:to>
      <xdr:col>78</xdr:col>
      <xdr:colOff>69850</xdr:colOff>
      <xdr:row>58</xdr:row>
      <xdr:rowOff>41275</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flipV="1">
          <a:off x="14782800" y="9947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136525</xdr:rowOff>
    </xdr:from>
    <xdr:to>
      <xdr:col>73</xdr:col>
      <xdr:colOff>180975</xdr:colOff>
      <xdr:row>58</xdr:row>
      <xdr:rowOff>41275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9091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57</xdr:row>
      <xdr:rowOff>136525</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7282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142875</xdr:rowOff>
    </xdr:from>
    <xdr:to>
      <xdr:col>82</xdr:col>
      <xdr:colOff>158750</xdr:colOff>
      <xdr:row>56</xdr:row>
      <xdr:rowOff>73025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159402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123825</xdr:rowOff>
    </xdr:from>
    <xdr:to>
      <xdr:col>78</xdr:col>
      <xdr:colOff>120650</xdr:colOff>
      <xdr:row>58</xdr:row>
      <xdr:rowOff>53975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38752</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98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85725</xdr:rowOff>
    </xdr:from>
    <xdr:to>
      <xdr:col>69</xdr:col>
      <xdr:colOff>142875</xdr:colOff>
      <xdr:row>58</xdr:row>
      <xdr:rowOff>15875</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652</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回っている。前年より増加した要因としては、下水道事業の企業会計適用のためであり、今後も発生する費用である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既存の補助金については慣例・慣習にとらわれることなく精査に努める。</a:t>
          </a:r>
          <a:endParaRPr lang="ja-JP" altLang="ja-JP">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37</xdr:row>
      <xdr:rowOff>28702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24433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90424</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flipV="1">
          <a:off x="13893800" y="62260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26416</xdr:rowOff>
    </xdr:from>
    <xdr:to>
      <xdr:col>69</xdr:col>
      <xdr:colOff>92075</xdr:colOff>
      <xdr:row>36</xdr:row>
      <xdr:rowOff>90424</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a:off x="13004800" y="61986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39624</xdr:rowOff>
    </xdr:from>
    <xdr:to>
      <xdr:col>69</xdr:col>
      <xdr:colOff>142875</xdr:colOff>
      <xdr:row>36</xdr:row>
      <xdr:rowOff>141224</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過去の高金利償還分が順次完済されており、前年と比較すると</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している。類似団体平均と比較は下回っている状態が続いているが、</a:t>
          </a:r>
          <a:r>
            <a:rPr kumimoji="1" lang="ja-JP" altLang="en-US" sz="1100">
              <a:solidFill>
                <a:schemeClr val="dk1"/>
              </a:solidFill>
              <a:effectLst/>
              <a:latin typeface="+mn-lt"/>
              <a:ea typeface="+mn-ea"/>
              <a:cs typeface="+mn-cs"/>
            </a:rPr>
            <a:t>今後公共施設の更新等による事業費の増加も見込まれるため適正な財政運営に努める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76</xdr:row>
      <xdr:rowOff>27939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2951460"/>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27939</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3098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161289</xdr:rowOff>
    </xdr:from>
    <xdr:to>
      <xdr:col>15</xdr:col>
      <xdr:colOff>98425</xdr:colOff>
      <xdr:row>76</xdr:row>
      <xdr:rowOff>27939</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0200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76</xdr:row>
      <xdr:rowOff>27939</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a:off x="1320800" y="12997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110490</xdr:rowOff>
    </xdr:from>
    <xdr:to>
      <xdr:col>15</xdr:col>
      <xdr:colOff>149225</xdr:colOff>
      <xdr:row>76</xdr:row>
      <xdr:rowOff>40639</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50817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昨年は</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回っていたが、前年より３．</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回った。今後も個別に細やかな要因分析を行い歳出抑制に努める。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83565</xdr:rowOff>
    </xdr:from>
    <xdr:to>
      <xdr:col>82</xdr:col>
      <xdr:colOff>107950</xdr:colOff>
      <xdr:row>78</xdr:row>
      <xdr:rowOff>49276</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5671800" y="13285215"/>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49276</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26692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65278</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76</xdr:row>
      <xdr:rowOff>149861</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2869164"/>
          <a:ext cx="889000" cy="3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131064</xdr:rowOff>
    </xdr:from>
    <xdr:to>
      <xdr:col>65</xdr:col>
      <xdr:colOff>53975</xdr:colOff>
      <xdr:row>75</xdr:row>
      <xdr:rowOff>61214</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71391</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53402</xdr:rowOff>
    </xdr:from>
    <xdr:to>
      <xdr:col>29</xdr:col>
      <xdr:colOff>127000</xdr:colOff>
      <xdr:row>19</xdr:row>
      <xdr:rowOff>70122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358577"/>
          <a:ext cx="647700" cy="1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70122</xdr:rowOff>
    </xdr:from>
    <xdr:to>
      <xdr:col>26</xdr:col>
      <xdr:colOff>50800</xdr:colOff>
      <xdr:row>19</xdr:row>
      <xdr:rowOff>82957</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75297"/>
          <a:ext cx="698500" cy="1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82957</xdr:rowOff>
    </xdr:from>
    <xdr:to>
      <xdr:col>22</xdr:col>
      <xdr:colOff>114300</xdr:colOff>
      <xdr:row>19</xdr:row>
      <xdr:rowOff>158443</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88132"/>
          <a:ext cx="698500" cy="7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113213</xdr:rowOff>
    </xdr:from>
    <xdr:to>
      <xdr:col>18</xdr:col>
      <xdr:colOff>177800</xdr:colOff>
      <xdr:row>19</xdr:row>
      <xdr:rowOff>158443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418388"/>
          <a:ext cx="698500" cy="45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2602</xdr:rowOff>
    </xdr:from>
    <xdr:to>
      <xdr:col>29</xdr:col>
      <xdr:colOff>177800</xdr:colOff>
      <xdr:row>19</xdr:row>
      <xdr:rowOff>104202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3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146129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27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19322</xdr:rowOff>
    </xdr:from>
    <xdr:to>
      <xdr:col>26</xdr:col>
      <xdr:colOff>101600</xdr:colOff>
      <xdr:row>19</xdr:row>
      <xdr:rowOff>120922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3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105699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1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32157</xdr:rowOff>
    </xdr:from>
    <xdr:to>
      <xdr:col>22</xdr:col>
      <xdr:colOff>165100</xdr:colOff>
      <xdr:row>19</xdr:row>
      <xdr:rowOff>133757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33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118534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2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107643</xdr:rowOff>
    </xdr:from>
    <xdr:to>
      <xdr:col>19</xdr:col>
      <xdr:colOff>38100</xdr:colOff>
      <xdr:row>20</xdr:row>
      <xdr:rowOff>37793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412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22570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9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62413</xdr:rowOff>
    </xdr:from>
    <xdr:to>
      <xdr:col>15</xdr:col>
      <xdr:colOff>101600</xdr:colOff>
      <xdr:row>19</xdr:row>
      <xdr:rowOff>164013</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367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148790</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45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331532</xdr:rowOff>
    </xdr:from>
    <xdr:to>
      <xdr:col>29</xdr:col>
      <xdr:colOff>127000</xdr:colOff>
      <xdr:row>36</xdr:row>
      <xdr:rowOff>32229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41882"/>
          <a:ext cx="647700" cy="43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331532</xdr:rowOff>
    </xdr:from>
    <xdr:to>
      <xdr:col>26</xdr:col>
      <xdr:colOff>50800</xdr:colOff>
      <xdr:row>36</xdr:row>
      <xdr:rowOff>6430</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41882"/>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6430</xdr:rowOff>
    </xdr:from>
    <xdr:to>
      <xdr:col>22</xdr:col>
      <xdr:colOff>114300</xdr:colOff>
      <xdr:row>36</xdr:row>
      <xdr:rowOff>38924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flipV="1">
          <a:off x="3606800" y="6959680"/>
          <a:ext cx="698500" cy="3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38924</xdr:rowOff>
    </xdr:from>
    <xdr:to>
      <xdr:col>18</xdr:col>
      <xdr:colOff>177800</xdr:colOff>
      <xdr:row>36</xdr:row>
      <xdr:rowOff>71385</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992174"/>
          <a:ext cx="698500" cy="32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324329</xdr:rowOff>
    </xdr:from>
    <xdr:to>
      <xdr:col>29</xdr:col>
      <xdr:colOff>177800</xdr:colOff>
      <xdr:row>36</xdr:row>
      <xdr:rowOff>83029</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934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296406</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9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280732</xdr:rowOff>
    </xdr:from>
    <xdr:to>
      <xdr:col>26</xdr:col>
      <xdr:colOff>101600</xdr:colOff>
      <xdr:row>36</xdr:row>
      <xdr:rowOff>39432</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91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24209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7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298530</xdr:rowOff>
    </xdr:from>
    <xdr:to>
      <xdr:col>22</xdr:col>
      <xdr:colOff>165100</xdr:colOff>
      <xdr:row>36</xdr:row>
      <xdr:rowOff>57230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908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42007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331024</xdr:rowOff>
    </xdr:from>
    <xdr:to>
      <xdr:col>19</xdr:col>
      <xdr:colOff>38100</xdr:colOff>
      <xdr:row>36</xdr:row>
      <xdr:rowOff>89724</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941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74501</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0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20585</xdr:rowOff>
    </xdr:from>
    <xdr:to>
      <xdr:col>15</xdr:col>
      <xdr:colOff>101600</xdr:colOff>
      <xdr:row>36</xdr:row>
      <xdr:rowOff>122185</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97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106962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060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114497</xdr:rowOff>
    </xdr:from>
    <xdr:to>
      <xdr:col>24</xdr:col>
      <xdr:colOff>63500</xdr:colOff>
      <xdr:row>38</xdr:row>
      <xdr:rowOff>158159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629597"/>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158159</xdr:rowOff>
    </xdr:from>
    <xdr:to>
      <xdr:col>19</xdr:col>
      <xdr:colOff>177800</xdr:colOff>
      <xdr:row>39</xdr:row>
      <xdr:rowOff>15456</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673259"/>
          <a:ext cx="889000" cy="2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9417</xdr:rowOff>
    </xdr:from>
    <xdr:to>
      <xdr:col>15</xdr:col>
      <xdr:colOff>50800</xdr:colOff>
      <xdr:row>39</xdr:row>
      <xdr:rowOff>15456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695967"/>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9417</xdr:rowOff>
    </xdr:from>
    <xdr:to>
      <xdr:col>10</xdr:col>
      <xdr:colOff>114300</xdr:colOff>
      <xdr:row>39</xdr:row>
      <xdr:rowOff>17075</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695967"/>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63697</xdr:rowOff>
    </xdr:from>
    <xdr:to>
      <xdr:col>24</xdr:col>
      <xdr:colOff>114300</xdr:colOff>
      <xdr:row>38</xdr:row>
      <xdr:rowOff>165297</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42124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5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107359</xdr:rowOff>
    </xdr:from>
    <xdr:to>
      <xdr:col>20</xdr:col>
      <xdr:colOff>38100</xdr:colOff>
      <xdr:row>39</xdr:row>
      <xdr:rowOff>37509</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6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28636</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7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136106</xdr:rowOff>
    </xdr:from>
    <xdr:to>
      <xdr:col>15</xdr:col>
      <xdr:colOff>101600</xdr:colOff>
      <xdr:row>39</xdr:row>
      <xdr:rowOff>66256</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65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57383</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74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130067</xdr:rowOff>
    </xdr:from>
    <xdr:to>
      <xdr:col>10</xdr:col>
      <xdr:colOff>165100</xdr:colOff>
      <xdr:row>39</xdr:row>
      <xdr:rowOff>60217</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64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51344</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73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137725</xdr:rowOff>
    </xdr:from>
    <xdr:to>
      <xdr:col>6</xdr:col>
      <xdr:colOff>38100</xdr:colOff>
      <xdr:row>39</xdr:row>
      <xdr:rowOff>67875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6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59002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7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xmlns=""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xmlns=""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xmlns=""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165354</xdr:rowOff>
    </xdr:from>
    <xdr:to>
      <xdr:col>24</xdr:col>
      <xdr:colOff>63500</xdr:colOff>
      <xdr:row>57</xdr:row>
      <xdr:rowOff>24016</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3797300" y="9766554"/>
          <a:ext cx="8382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xmlns=""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xmlns=""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8458</xdr:rowOff>
    </xdr:from>
    <xdr:to>
      <xdr:col>19</xdr:col>
      <xdr:colOff>177800</xdr:colOff>
      <xdr:row>57</xdr:row>
      <xdr:rowOff>24016</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2908300" y="9781108"/>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8458</xdr:rowOff>
    </xdr:from>
    <xdr:to>
      <xdr:col>15</xdr:col>
      <xdr:colOff>50800</xdr:colOff>
      <xdr:row>57</xdr:row>
      <xdr:rowOff>26848</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2019300" y="9781108"/>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26848</xdr:rowOff>
    </xdr:from>
    <xdr:to>
      <xdr:col>10</xdr:col>
      <xdr:colOff>114300</xdr:colOff>
      <xdr:row>57</xdr:row>
      <xdr:rowOff>57671</xdr:rowOff>
    </xdr:to>
    <xdr:cxnSp macro="">
      <xdr:nvCxnSpPr>
        <xdr:cNvPr id="128" name="直線コネクタ 127">
          <a:extLst>
            <a:ext uri="{FF2B5EF4-FFF2-40B4-BE49-F238E27FC236}">
              <a16:creationId xmlns:a16="http://schemas.microsoft.com/office/drawing/2014/main" xmlns="" id="{00000000-0008-0000-0600-000080000000}"/>
            </a:ext>
          </a:extLst>
        </xdr:cNvPr>
        <xdr:cNvCxnSpPr/>
      </xdr:nvCxnSpPr>
      <xdr:spPr>
        <a:xfrm flipV="1">
          <a:off x="1130300" y="9799498"/>
          <a:ext cx="889000" cy="3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xmlns=""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114554</xdr:rowOff>
    </xdr:from>
    <xdr:to>
      <xdr:col>24</xdr:col>
      <xdr:colOff>114300</xdr:colOff>
      <xdr:row>57</xdr:row>
      <xdr:rowOff>44704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4584700" y="971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92981</xdr:rowOff>
    </xdr:from>
    <xdr:ext cx="534377" cy="259045"/>
    <xdr:sp macro="" textlink="">
      <xdr:nvSpPr>
        <xdr:cNvPr id="139" name="物件費該当値テキスト">
          <a:extLst>
            <a:ext uri="{FF2B5EF4-FFF2-40B4-BE49-F238E27FC236}">
              <a16:creationId xmlns:a16="http://schemas.microsoft.com/office/drawing/2014/main" xmlns="" id="{00000000-0008-0000-0600-00008B000000}"/>
            </a:ext>
          </a:extLst>
        </xdr:cNvPr>
        <xdr:cNvSpPr txBox="1"/>
      </xdr:nvSpPr>
      <xdr:spPr>
        <a:xfrm>
          <a:off x="4686300" y="969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144666</xdr:rowOff>
    </xdr:from>
    <xdr:to>
      <xdr:col>20</xdr:col>
      <xdr:colOff>38100</xdr:colOff>
      <xdr:row>57</xdr:row>
      <xdr:rowOff>74816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3746500" y="97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65943</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3530111" y="983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129108</xdr:rowOff>
    </xdr:from>
    <xdr:to>
      <xdr:col>15</xdr:col>
      <xdr:colOff>101600</xdr:colOff>
      <xdr:row>57</xdr:row>
      <xdr:rowOff>59258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2857500" y="973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75785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2641111" y="950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147498</xdr:rowOff>
    </xdr:from>
    <xdr:to>
      <xdr:col>10</xdr:col>
      <xdr:colOff>165100</xdr:colOff>
      <xdr:row>57</xdr:row>
      <xdr:rowOff>77648</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1968500" y="97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94175</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1752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6871</xdr:rowOff>
    </xdr:from>
    <xdr:to>
      <xdr:col>6</xdr:col>
      <xdr:colOff>38100</xdr:colOff>
      <xdr:row>57</xdr:row>
      <xdr:rowOff>108471</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079500" y="97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124998</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863111" y="955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147929</xdr:rowOff>
    </xdr:from>
    <xdr:to>
      <xdr:col>24</xdr:col>
      <xdr:colOff>63500</xdr:colOff>
      <xdr:row>76</xdr:row>
      <xdr:rowOff>136100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3797300" y="13006679"/>
          <a:ext cx="838200" cy="15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147929</xdr:rowOff>
    </xdr:from>
    <xdr:to>
      <xdr:col>19</xdr:col>
      <xdr:colOff>177800</xdr:colOff>
      <xdr:row>75</xdr:row>
      <xdr:rowOff>165188</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300667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165188</xdr:rowOff>
    </xdr:from>
    <xdr:to>
      <xdr:col>15</xdr:col>
      <xdr:colOff>50800</xdr:colOff>
      <xdr:row>76</xdr:row>
      <xdr:rowOff>103639</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3023938"/>
          <a:ext cx="889000" cy="10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103639</xdr:rowOff>
    </xdr:from>
    <xdr:to>
      <xdr:col>10</xdr:col>
      <xdr:colOff>114300</xdr:colOff>
      <xdr:row>76</xdr:row>
      <xdr:rowOff>138100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3133839"/>
          <a:ext cx="889000" cy="3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38752</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324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85300</xdr:rowOff>
    </xdr:from>
    <xdr:to>
      <xdr:col>24</xdr:col>
      <xdr:colOff>114300</xdr:colOff>
      <xdr:row>77</xdr:row>
      <xdr:rowOff>15450</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31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108176</xdr:rowOff>
    </xdr:from>
    <xdr:ext cx="469744"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296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97130</xdr:rowOff>
    </xdr:from>
    <xdr:to>
      <xdr:col>20</xdr:col>
      <xdr:colOff>38100</xdr:colOff>
      <xdr:row>76</xdr:row>
      <xdr:rowOff>27279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2955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43807</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62428" y="127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114389</xdr:rowOff>
    </xdr:from>
    <xdr:to>
      <xdr:col>15</xdr:col>
      <xdr:colOff>101600</xdr:colOff>
      <xdr:row>76</xdr:row>
      <xdr:rowOff>44540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61066</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27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52839</xdr:rowOff>
    </xdr:from>
    <xdr:to>
      <xdr:col>10</xdr:col>
      <xdr:colOff>165100</xdr:colOff>
      <xdr:row>76</xdr:row>
      <xdr:rowOff>154439</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30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170966</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285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87300</xdr:rowOff>
    </xdr:from>
    <xdr:to>
      <xdr:col>6</xdr:col>
      <xdr:colOff>38100</xdr:colOff>
      <xdr:row>77</xdr:row>
      <xdr:rowOff>17450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33977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28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94421</xdr:rowOff>
    </xdr:from>
    <xdr:to>
      <xdr:col>24</xdr:col>
      <xdr:colOff>63500</xdr:colOff>
      <xdr:row>95</xdr:row>
      <xdr:rowOff>126490</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3797300" y="16382171"/>
          <a:ext cx="8382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25917</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48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94421</xdr:rowOff>
    </xdr:from>
    <xdr:to>
      <xdr:col>19</xdr:col>
      <xdr:colOff>177800</xdr:colOff>
      <xdr:row>96</xdr:row>
      <xdr:rowOff>88314</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382171"/>
          <a:ext cx="889000" cy="16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27551</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30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88314</xdr:rowOff>
    </xdr:from>
    <xdr:to>
      <xdr:col>15</xdr:col>
      <xdr:colOff>50800</xdr:colOff>
      <xdr:row>96</xdr:row>
      <xdr:rowOff>131454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547514"/>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30604</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6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131454</xdr:rowOff>
    </xdr:from>
    <xdr:to>
      <xdr:col>10</xdr:col>
      <xdr:colOff>114300</xdr:colOff>
      <xdr:row>97</xdr:row>
      <xdr:rowOff>36748</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59065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69547</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75690</xdr:rowOff>
    </xdr:from>
    <xdr:to>
      <xdr:col>24</xdr:col>
      <xdr:colOff>114300</xdr:colOff>
      <xdr:row>96</xdr:row>
      <xdr:rowOff>5840</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636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98567</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6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43621</xdr:rowOff>
    </xdr:from>
    <xdr:to>
      <xdr:col>20</xdr:col>
      <xdr:colOff>38100</xdr:colOff>
      <xdr:row>95</xdr:row>
      <xdr:rowOff>145221</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33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161748</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30111" y="161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37514</xdr:rowOff>
    </xdr:from>
    <xdr:to>
      <xdr:col>15</xdr:col>
      <xdr:colOff>101600</xdr:colOff>
      <xdr:row>96</xdr:row>
      <xdr:rowOff>139114</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4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155641</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62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80654</xdr:rowOff>
    </xdr:from>
    <xdr:to>
      <xdr:col>10</xdr:col>
      <xdr:colOff>165100</xdr:colOff>
      <xdr:row>97</xdr:row>
      <xdr:rowOff>10804</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53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27331</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63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157398</xdr:rowOff>
    </xdr:from>
    <xdr:to>
      <xdr:col>6</xdr:col>
      <xdr:colOff>38100</xdr:colOff>
      <xdr:row>97</xdr:row>
      <xdr:rowOff>87548</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6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104075</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77107</xdr:rowOff>
    </xdr:from>
    <xdr:to>
      <xdr:col>55</xdr:col>
      <xdr:colOff>0</xdr:colOff>
      <xdr:row>38</xdr:row>
      <xdr:rowOff>1440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9639300" y="6420757"/>
          <a:ext cx="838200" cy="9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101611</xdr:rowOff>
    </xdr:from>
    <xdr:to>
      <xdr:col>50</xdr:col>
      <xdr:colOff>114300</xdr:colOff>
      <xdr:row>38</xdr:row>
      <xdr:rowOff>1440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8750300" y="6445261"/>
          <a:ext cx="889000" cy="7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101611</xdr:rowOff>
    </xdr:from>
    <xdr:to>
      <xdr:col>45</xdr:col>
      <xdr:colOff>177800</xdr:colOff>
      <xdr:row>37</xdr:row>
      <xdr:rowOff>120857</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flipV="1">
          <a:off x="7861300" y="6445261"/>
          <a:ext cx="889000" cy="1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106314</xdr:rowOff>
    </xdr:from>
    <xdr:to>
      <xdr:col>41</xdr:col>
      <xdr:colOff>50800</xdr:colOff>
      <xdr:row>37</xdr:row>
      <xdr:rowOff>120857</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6972300" y="6449964"/>
          <a:ext cx="889000" cy="1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26307</xdr:rowOff>
    </xdr:from>
    <xdr:to>
      <xdr:col>55</xdr:col>
      <xdr:colOff>50800</xdr:colOff>
      <xdr:row>37</xdr:row>
      <xdr:rowOff>127907</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3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4734</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34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122091</xdr:rowOff>
    </xdr:from>
    <xdr:to>
      <xdr:col>50</xdr:col>
      <xdr:colOff>165100</xdr:colOff>
      <xdr:row>38</xdr:row>
      <xdr:rowOff>52240</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465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43367</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5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50811</xdr:rowOff>
    </xdr:from>
    <xdr:to>
      <xdr:col>46</xdr:col>
      <xdr:colOff>38100</xdr:colOff>
      <xdr:row>37</xdr:row>
      <xdr:rowOff>152411</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39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143538</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48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70057</xdr:rowOff>
    </xdr:from>
    <xdr:to>
      <xdr:col>41</xdr:col>
      <xdr:colOff>101600</xdr:colOff>
      <xdr:row>38</xdr:row>
      <xdr:rowOff>207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64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162784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94111" y="650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55514</xdr:rowOff>
    </xdr:from>
    <xdr:to>
      <xdr:col>36</xdr:col>
      <xdr:colOff>165100</xdr:colOff>
      <xdr:row>37</xdr:row>
      <xdr:rowOff>157114</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39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148241</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49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xmlns=""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xmlns=""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xmlns=""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73477</xdr:rowOff>
    </xdr:from>
    <xdr:to>
      <xdr:col>55</xdr:col>
      <xdr:colOff>0</xdr:colOff>
      <xdr:row>58</xdr:row>
      <xdr:rowOff>88526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9639300" y="10017577"/>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xmlns=""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47122</xdr:rowOff>
    </xdr:from>
    <xdr:to>
      <xdr:col>50</xdr:col>
      <xdr:colOff>114300</xdr:colOff>
      <xdr:row>58</xdr:row>
      <xdr:rowOff>88526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8750300" y="9991222"/>
          <a:ext cx="889000" cy="4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47122</xdr:rowOff>
    </xdr:from>
    <xdr:to>
      <xdr:col>45</xdr:col>
      <xdr:colOff>177800</xdr:colOff>
      <xdr:row>58</xdr:row>
      <xdr:rowOff>72942</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7861300" y="9991222"/>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72942</xdr:rowOff>
    </xdr:from>
    <xdr:to>
      <xdr:col>41</xdr:col>
      <xdr:colOff>50800</xdr:colOff>
      <xdr:row>58</xdr:row>
      <xdr:rowOff>86567</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6972300" y="10017042"/>
          <a:ext cx="889000" cy="1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22677</xdr:rowOff>
    </xdr:from>
    <xdr:to>
      <xdr:col>55</xdr:col>
      <xdr:colOff>50800</xdr:colOff>
      <xdr:row>58</xdr:row>
      <xdr:rowOff>124277</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10426700" y="996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xmlns=""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37726</xdr:rowOff>
    </xdr:from>
    <xdr:to>
      <xdr:col>50</xdr:col>
      <xdr:colOff>165100</xdr:colOff>
      <xdr:row>58</xdr:row>
      <xdr:rowOff>139326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9588500" y="99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130453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9372111" y="1007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167772</xdr:rowOff>
    </xdr:from>
    <xdr:to>
      <xdr:col>46</xdr:col>
      <xdr:colOff>38100</xdr:colOff>
      <xdr:row>58</xdr:row>
      <xdr:rowOff>97922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8699500" y="99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89049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483111" y="100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22142</xdr:rowOff>
    </xdr:from>
    <xdr:to>
      <xdr:col>41</xdr:col>
      <xdr:colOff>101600</xdr:colOff>
      <xdr:row>58</xdr:row>
      <xdr:rowOff>123742</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7810500" y="99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114869</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7594111" y="1005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35767</xdr:rowOff>
    </xdr:from>
    <xdr:to>
      <xdr:col>36</xdr:col>
      <xdr:colOff>165100</xdr:colOff>
      <xdr:row>58</xdr:row>
      <xdr:rowOff>137367</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6921500" y="997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128494</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705111" y="1007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xmlns=""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xmlns=""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xmlns=""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138477</xdr:rowOff>
    </xdr:from>
    <xdr:to>
      <xdr:col>55</xdr:col>
      <xdr:colOff>0</xdr:colOff>
      <xdr:row>78</xdr:row>
      <xdr:rowOff>138506</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9639300" y="13511577"/>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xmlns=""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138477</xdr:rowOff>
    </xdr:from>
    <xdr:to>
      <xdr:col>50</xdr:col>
      <xdr:colOff>114300</xdr:colOff>
      <xdr:row>78</xdr:row>
      <xdr:rowOff>139700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8750300" y="13511577"/>
          <a:ext cx="889000" cy="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139700</xdr:rowOff>
    </xdr:from>
    <xdr:to>
      <xdr:col>45</xdr:col>
      <xdr:colOff>177800</xdr:colOff>
      <xdr:row>78</xdr:row>
      <xdr:rowOff>139700</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7861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xmlns=""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87706</xdr:rowOff>
    </xdr:from>
    <xdr:to>
      <xdr:col>55</xdr:col>
      <xdr:colOff>50800</xdr:colOff>
      <xdr:row>79</xdr:row>
      <xdr:rowOff>17856</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104267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a:extLst>
            <a:ext uri="{FF2B5EF4-FFF2-40B4-BE49-F238E27FC236}">
              <a16:creationId xmlns:a16="http://schemas.microsoft.com/office/drawing/2014/main" xmlns="" id="{00000000-0008-0000-0600-0000A5010000}"/>
            </a:ext>
          </a:extLst>
        </xdr:cNvPr>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87677</xdr:rowOff>
    </xdr:from>
    <xdr:to>
      <xdr:col>50</xdr:col>
      <xdr:colOff>165100</xdr:colOff>
      <xdr:row>79</xdr:row>
      <xdr:rowOff>17827</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9588500" y="134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8954</xdr:rowOff>
    </xdr:from>
    <xdr:ext cx="378565"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9450017" y="1355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88900</xdr:rowOff>
    </xdr:from>
    <xdr:to>
      <xdr:col>46</xdr:col>
      <xdr:colOff>38100</xdr:colOff>
      <xdr:row>79</xdr:row>
      <xdr:rowOff>19050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8699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10177</xdr:rowOff>
    </xdr:from>
    <xdr:ext cx="249299"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625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xmlns=""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xmlns=""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xmlns=""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9421</xdr:rowOff>
    </xdr:from>
    <xdr:to>
      <xdr:col>55</xdr:col>
      <xdr:colOff>0</xdr:colOff>
      <xdr:row>98</xdr:row>
      <xdr:rowOff>61451</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9639300" y="16811521"/>
          <a:ext cx="838200" cy="5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xmlns=""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81468</xdr:rowOff>
    </xdr:from>
    <xdr:to>
      <xdr:col>50</xdr:col>
      <xdr:colOff>114300</xdr:colOff>
      <xdr:row>98</xdr:row>
      <xdr:rowOff>61451</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8750300" y="16712118"/>
          <a:ext cx="889000" cy="15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81468</xdr:rowOff>
    </xdr:from>
    <xdr:to>
      <xdr:col>45</xdr:col>
      <xdr:colOff>177800</xdr:colOff>
      <xdr:row>98</xdr:row>
      <xdr:rowOff>32821</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7861300" y="16712118"/>
          <a:ext cx="889000" cy="1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32821</xdr:rowOff>
    </xdr:from>
    <xdr:to>
      <xdr:col>41</xdr:col>
      <xdr:colOff>50800</xdr:colOff>
      <xdr:row>98</xdr:row>
      <xdr:rowOff>45738</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6972300" y="16834921"/>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130071</xdr:rowOff>
    </xdr:from>
    <xdr:to>
      <xdr:col>55</xdr:col>
      <xdr:colOff>50800</xdr:colOff>
      <xdr:row>98</xdr:row>
      <xdr:rowOff>60221</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10426700" y="1676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108498</xdr:rowOff>
    </xdr:from>
    <xdr:ext cx="534377" cy="259045"/>
    <xdr:sp macro="" textlink="">
      <xdr:nvSpPr>
        <xdr:cNvPr id="478" name="普通建設事業費 （ うち更新整備　）該当値テキスト">
          <a:extLst>
            <a:ext uri="{FF2B5EF4-FFF2-40B4-BE49-F238E27FC236}">
              <a16:creationId xmlns:a16="http://schemas.microsoft.com/office/drawing/2014/main" xmlns="" id="{00000000-0008-0000-0600-0000DE010000}"/>
            </a:ext>
          </a:extLst>
        </xdr:cNvPr>
        <xdr:cNvSpPr txBox="1"/>
      </xdr:nvSpPr>
      <xdr:spPr>
        <a:xfrm>
          <a:off x="10528300" y="1673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10651</xdr:rowOff>
    </xdr:from>
    <xdr:to>
      <xdr:col>50</xdr:col>
      <xdr:colOff>165100</xdr:colOff>
      <xdr:row>98</xdr:row>
      <xdr:rowOff>112251</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9588500" y="168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103378</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9372111" y="169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30668</xdr:rowOff>
    </xdr:from>
    <xdr:to>
      <xdr:col>46</xdr:col>
      <xdr:colOff>38100</xdr:colOff>
      <xdr:row>97</xdr:row>
      <xdr:rowOff>132268</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8699500" y="1666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148795</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8483111" y="1643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153471</xdr:rowOff>
    </xdr:from>
    <xdr:to>
      <xdr:col>41</xdr:col>
      <xdr:colOff>101600</xdr:colOff>
      <xdr:row>98</xdr:row>
      <xdr:rowOff>83621</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7810500" y="167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74748</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7594111" y="1687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166388</xdr:rowOff>
    </xdr:from>
    <xdr:to>
      <xdr:col>36</xdr:col>
      <xdr:colOff>165100</xdr:colOff>
      <xdr:row>98</xdr:row>
      <xdr:rowOff>96538</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6921500" y="1679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113065</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6705111" y="165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xmlns=""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xmlns=""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xmlns=""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xmlns=""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xmlns=""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xmlns=""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xmlns=""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xmlns=""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xmlns=""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xmlns=""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xmlns=""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xmlns=""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xmlns=""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xmlns=""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xmlns=""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xmlns=""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xmlns=""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xmlns=""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xmlns=""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58293</xdr:rowOff>
    </xdr:from>
    <xdr:to>
      <xdr:col>85</xdr:col>
      <xdr:colOff>127000</xdr:colOff>
      <xdr:row>77</xdr:row>
      <xdr:rowOff>88455</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5481300" y="13259943"/>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xmlns=""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58293</xdr:rowOff>
    </xdr:from>
    <xdr:to>
      <xdr:col>81</xdr:col>
      <xdr:colOff>50800</xdr:colOff>
      <xdr:row>77</xdr:row>
      <xdr:rowOff>78169</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flipV="1">
          <a:off x="14592300" y="13259943"/>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68135</xdr:rowOff>
    </xdr:from>
    <xdr:to>
      <xdr:col>76</xdr:col>
      <xdr:colOff>114300</xdr:colOff>
      <xdr:row>77</xdr:row>
      <xdr:rowOff>78169</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3703300" y="13269785"/>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68135</xdr:rowOff>
    </xdr:from>
    <xdr:to>
      <xdr:col>71</xdr:col>
      <xdr:colOff>177800</xdr:colOff>
      <xdr:row>77</xdr:row>
      <xdr:rowOff>76022</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flipV="1">
          <a:off x="12814300" y="1326978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xmlns=""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37655</xdr:rowOff>
    </xdr:from>
    <xdr:to>
      <xdr:col>85</xdr:col>
      <xdr:colOff>177800</xdr:colOff>
      <xdr:row>77</xdr:row>
      <xdr:rowOff>139255</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6268700" y="132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124032</xdr:rowOff>
    </xdr:from>
    <xdr:ext cx="534377" cy="259045"/>
    <xdr:sp macro="" textlink="">
      <xdr:nvSpPr>
        <xdr:cNvPr id="641" name="公債費該当値テキスト">
          <a:extLst>
            <a:ext uri="{FF2B5EF4-FFF2-40B4-BE49-F238E27FC236}">
              <a16:creationId xmlns:a16="http://schemas.microsoft.com/office/drawing/2014/main" xmlns="" id="{00000000-0008-0000-0600-000081020000}"/>
            </a:ext>
          </a:extLst>
        </xdr:cNvPr>
        <xdr:cNvSpPr txBox="1"/>
      </xdr:nvSpPr>
      <xdr:spPr>
        <a:xfrm>
          <a:off x="16370300" y="1315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7493</xdr:rowOff>
    </xdr:from>
    <xdr:to>
      <xdr:col>81</xdr:col>
      <xdr:colOff>101600</xdr:colOff>
      <xdr:row>77</xdr:row>
      <xdr:rowOff>109093</xdr:rowOff>
    </xdr:to>
    <xdr:sp macro="" textlink="">
      <xdr:nvSpPr>
        <xdr:cNvPr id="642" name="楕円 641">
          <a:extLst>
            <a:ext uri="{FF2B5EF4-FFF2-40B4-BE49-F238E27FC236}">
              <a16:creationId xmlns:a16="http://schemas.microsoft.com/office/drawing/2014/main" xmlns="" id="{00000000-0008-0000-0600-000082020000}"/>
            </a:ext>
          </a:extLst>
        </xdr:cNvPr>
        <xdr:cNvSpPr/>
      </xdr:nvSpPr>
      <xdr:spPr>
        <a:xfrm>
          <a:off x="15430500" y="132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100220</xdr:rowOff>
    </xdr:from>
    <xdr:ext cx="534377"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14111" y="133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27369</xdr:rowOff>
    </xdr:from>
    <xdr:to>
      <xdr:col>76</xdr:col>
      <xdr:colOff>165100</xdr:colOff>
      <xdr:row>77</xdr:row>
      <xdr:rowOff>128969</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4541500" y="132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120096</xdr:rowOff>
    </xdr:from>
    <xdr:ext cx="534377"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4325111" y="1332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17335</xdr:rowOff>
    </xdr:from>
    <xdr:to>
      <xdr:col>72</xdr:col>
      <xdr:colOff>38100</xdr:colOff>
      <xdr:row>77</xdr:row>
      <xdr:rowOff>118935</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3652500" y="132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110062</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3436111" y="1331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25222</xdr:rowOff>
    </xdr:from>
    <xdr:to>
      <xdr:col>67</xdr:col>
      <xdr:colOff>101600</xdr:colOff>
      <xdr:row>77</xdr:row>
      <xdr:rowOff>126822</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2763500" y="1322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117949</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547111" y="1331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62624</xdr:rowOff>
    </xdr:from>
    <xdr:to>
      <xdr:col>85</xdr:col>
      <xdr:colOff>127000</xdr:colOff>
      <xdr:row>98</xdr:row>
      <xdr:rowOff>160668</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864724"/>
          <a:ext cx="838200" cy="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115379</xdr:rowOff>
    </xdr:from>
    <xdr:to>
      <xdr:col>81</xdr:col>
      <xdr:colOff>50800</xdr:colOff>
      <xdr:row>98</xdr:row>
      <xdr:rowOff>160668</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917479"/>
          <a:ext cx="889000" cy="4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157201</xdr:rowOff>
    </xdr:from>
    <xdr:to>
      <xdr:col>76</xdr:col>
      <xdr:colOff>114300</xdr:colOff>
      <xdr:row>98</xdr:row>
      <xdr:rowOff>115379</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a:off x="13703300" y="16787851"/>
          <a:ext cx="889000" cy="12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129375</xdr:rowOff>
    </xdr:from>
    <xdr:to>
      <xdr:col>71</xdr:col>
      <xdr:colOff>177800</xdr:colOff>
      <xdr:row>97</xdr:row>
      <xdr:rowOff>157201</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760025"/>
          <a:ext cx="889000" cy="2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79139</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11824</xdr:rowOff>
    </xdr:from>
    <xdr:to>
      <xdr:col>85</xdr:col>
      <xdr:colOff>177800</xdr:colOff>
      <xdr:row>98</xdr:row>
      <xdr:rowOff>113424</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8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161701</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79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109868</xdr:rowOff>
    </xdr:from>
    <xdr:to>
      <xdr:col>81</xdr:col>
      <xdr:colOff>101600</xdr:colOff>
      <xdr:row>99</xdr:row>
      <xdr:rowOff>40018</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91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31145</xdr:rowOff>
    </xdr:from>
    <xdr:ext cx="469744"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46428" y="1700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64579</xdr:rowOff>
    </xdr:from>
    <xdr:to>
      <xdr:col>76</xdr:col>
      <xdr:colOff>165100</xdr:colOff>
      <xdr:row>98</xdr:row>
      <xdr:rowOff>166179</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86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157306</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57428" y="16959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106401</xdr:rowOff>
    </xdr:from>
    <xdr:to>
      <xdr:col>72</xdr:col>
      <xdr:colOff>38100</xdr:colOff>
      <xdr:row>98</xdr:row>
      <xdr:rowOff>36551</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7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53078</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36111" y="1651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78575</xdr:rowOff>
    </xdr:from>
    <xdr:to>
      <xdr:col>67</xdr:col>
      <xdr:colOff>101600</xdr:colOff>
      <xdr:row>98</xdr:row>
      <xdr:rowOff>8725</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70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25252</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4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xmlns=""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xmlns=""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xmlns=""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133414</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flipV="1">
          <a:off x="21323300" y="6477064"/>
          <a:ext cx="8382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xmlns=""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xmlns=""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82614</xdr:rowOff>
    </xdr:from>
    <xdr:to>
      <xdr:col>116</xdr:col>
      <xdr:colOff>114300</xdr:colOff>
      <xdr:row>38</xdr:row>
      <xdr:rowOff>12764</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22110700" y="642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469744" cy="259045"/>
    <xdr:sp macro="" textlink="">
      <xdr:nvSpPr>
        <xdr:cNvPr id="751" name="投資及び出資金該当値テキスト">
          <a:extLst>
            <a:ext uri="{FF2B5EF4-FFF2-40B4-BE49-F238E27FC236}">
              <a16:creationId xmlns:a16="http://schemas.microsoft.com/office/drawing/2014/main" xmlns="" id="{00000000-0008-0000-0600-0000EF020000}"/>
            </a:ext>
          </a:extLst>
        </xdr:cNvPr>
        <xdr:cNvSpPr txBox="1"/>
      </xdr:nvSpPr>
      <xdr:spPr>
        <a:xfrm>
          <a:off x="22212300" y="638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xmlns=""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xmlns=""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xmlns=""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xmlns=""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xmlns=""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xmlns=""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xmlns=""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xmlns=""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xmlns=""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151907</xdr:rowOff>
    </xdr:from>
    <xdr:to>
      <xdr:col>116</xdr:col>
      <xdr:colOff>63500</xdr:colOff>
      <xdr:row>77</xdr:row>
      <xdr:rowOff>55826</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1323300" y="13010657"/>
          <a:ext cx="838200" cy="24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xmlns=""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151907</xdr:rowOff>
    </xdr:from>
    <xdr:to>
      <xdr:col>111</xdr:col>
      <xdr:colOff>177800</xdr:colOff>
      <xdr:row>76</xdr:row>
      <xdr:rowOff>11638</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0434300" y="13010657"/>
          <a:ext cx="8890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11638</xdr:rowOff>
    </xdr:from>
    <xdr:to>
      <xdr:col>107</xdr:col>
      <xdr:colOff>50800</xdr:colOff>
      <xdr:row>76</xdr:row>
      <xdr:rowOff>28738</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19545300" y="13041838"/>
          <a:ext cx="889000" cy="1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28738</xdr:rowOff>
    </xdr:from>
    <xdr:to>
      <xdr:col>102</xdr:col>
      <xdr:colOff>114300</xdr:colOff>
      <xdr:row>76</xdr:row>
      <xdr:rowOff>92083</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8656300" y="13058938"/>
          <a:ext cx="889000" cy="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5026</xdr:rowOff>
    </xdr:from>
    <xdr:to>
      <xdr:col>116</xdr:col>
      <xdr:colOff>114300</xdr:colOff>
      <xdr:row>77</xdr:row>
      <xdr:rowOff>106626</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2110700" y="1320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154903</xdr:rowOff>
    </xdr:from>
    <xdr:ext cx="534377" cy="259045"/>
    <xdr:sp macro="" textlink="">
      <xdr:nvSpPr>
        <xdr:cNvPr id="862" name="繰出金該当値テキスト">
          <a:extLst>
            <a:ext uri="{FF2B5EF4-FFF2-40B4-BE49-F238E27FC236}">
              <a16:creationId xmlns:a16="http://schemas.microsoft.com/office/drawing/2014/main" xmlns="" id="{00000000-0008-0000-0600-00005E030000}"/>
            </a:ext>
          </a:extLst>
        </xdr:cNvPr>
        <xdr:cNvSpPr txBox="1"/>
      </xdr:nvSpPr>
      <xdr:spPr>
        <a:xfrm>
          <a:off x="22212300" y="1318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101107</xdr:rowOff>
    </xdr:from>
    <xdr:to>
      <xdr:col>112</xdr:col>
      <xdr:colOff>38100</xdr:colOff>
      <xdr:row>76</xdr:row>
      <xdr:rowOff>31257</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1272500" y="129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47784</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056111" y="1273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132288</xdr:rowOff>
    </xdr:from>
    <xdr:to>
      <xdr:col>107</xdr:col>
      <xdr:colOff>101600</xdr:colOff>
      <xdr:row>76</xdr:row>
      <xdr:rowOff>62438</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20383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53565</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167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149388</xdr:rowOff>
    </xdr:from>
    <xdr:to>
      <xdr:col>102</xdr:col>
      <xdr:colOff>165100</xdr:colOff>
      <xdr:row>76</xdr:row>
      <xdr:rowOff>79538</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9494500" y="130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70665</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9278111" y="131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41283</xdr:rowOff>
    </xdr:from>
    <xdr:to>
      <xdr:col>98</xdr:col>
      <xdr:colOff>38100</xdr:colOff>
      <xdr:row>76</xdr:row>
      <xdr:rowOff>142883</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18605500" y="1307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134010</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18389111" y="1316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xmlns=""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xmlns=""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xmlns=""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xmlns=""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xmlns=""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xmlns=""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歳出総額は、住民一人当たり</a:t>
          </a:r>
          <a:r>
            <a:rPr kumimoji="1" lang="ja-JP" altLang="en-US" sz="1100">
              <a:solidFill>
                <a:schemeClr val="dk1"/>
              </a:solidFill>
              <a:effectLst/>
              <a:latin typeface="+mn-lt"/>
              <a:ea typeface="+mn-ea"/>
              <a:cs typeface="+mn-cs"/>
            </a:rPr>
            <a:t>３２１，０２６</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最も占める割合が高いのが扶助費で、住民一人当たり</a:t>
          </a:r>
          <a:r>
            <a:rPr kumimoji="1" lang="ja-JP" altLang="en-US" sz="1100">
              <a:solidFill>
                <a:schemeClr val="dk1"/>
              </a:solidFill>
              <a:effectLst/>
              <a:latin typeface="+mn-lt"/>
              <a:ea typeface="+mn-ea"/>
              <a:cs typeface="+mn-cs"/>
            </a:rPr>
            <a:t>８０，３０９</a:t>
          </a:r>
          <a:r>
            <a:rPr kumimoji="1" lang="ja-JP" altLang="ja-JP" sz="1100">
              <a:solidFill>
                <a:schemeClr val="dk1"/>
              </a:solidFill>
              <a:effectLst/>
              <a:latin typeface="+mn-lt"/>
              <a:ea typeface="+mn-ea"/>
              <a:cs typeface="+mn-cs"/>
            </a:rPr>
            <a:t>円となっており、類似団体平均と比べて</a:t>
          </a:r>
          <a:r>
            <a:rPr kumimoji="1" lang="ja-JP" altLang="en-US" sz="1100">
              <a:solidFill>
                <a:schemeClr val="dk1"/>
              </a:solidFill>
              <a:effectLst/>
              <a:latin typeface="+mn-lt"/>
              <a:ea typeface="+mn-ea"/>
              <a:cs typeface="+mn-cs"/>
            </a:rPr>
            <a:t>８，７７３</a:t>
          </a:r>
          <a:r>
            <a:rPr kumimoji="1" lang="ja-JP" altLang="ja-JP" sz="1100">
              <a:solidFill>
                <a:schemeClr val="dk1"/>
              </a:solidFill>
              <a:effectLst/>
              <a:latin typeface="+mn-lt"/>
              <a:ea typeface="+mn-ea"/>
              <a:cs typeface="+mn-cs"/>
            </a:rPr>
            <a:t>円高くなっている。児童福祉費（児童手当や施設型給付費）の費用が主な要因と考えられる。</a:t>
          </a:r>
          <a:endParaRPr lang="ja-JP" altLang="ja-JP" sz="1400">
            <a:effectLst/>
          </a:endParaRPr>
        </a:p>
        <a:p>
          <a:r>
            <a:rPr kumimoji="1" lang="ja-JP" altLang="en-US" sz="1100">
              <a:solidFill>
                <a:schemeClr val="dk1"/>
              </a:solidFill>
              <a:effectLst/>
              <a:latin typeface="+mn-lt"/>
              <a:ea typeface="+mn-ea"/>
              <a:cs typeface="+mn-cs"/>
            </a:rPr>
            <a:t>下水道事業の企業会計適用があり、トータルコストは変わらないが内訳として補助費は増加、</a:t>
          </a:r>
          <a:r>
            <a:rPr kumimoji="1" lang="ja-JP" altLang="ja-JP" sz="1100">
              <a:solidFill>
                <a:schemeClr val="dk1"/>
              </a:solidFill>
              <a:effectLst/>
              <a:latin typeface="+mn-lt"/>
              <a:ea typeface="+mn-ea"/>
              <a:cs typeface="+mn-cs"/>
            </a:rPr>
            <a:t>操出金</a:t>
          </a:r>
          <a:r>
            <a:rPr kumimoji="1" lang="ja-JP" altLang="en-US" sz="1100">
              <a:solidFill>
                <a:schemeClr val="dk1"/>
              </a:solidFill>
              <a:effectLst/>
              <a:latin typeface="+mn-lt"/>
              <a:ea typeface="+mn-ea"/>
              <a:cs typeface="+mn-cs"/>
            </a:rPr>
            <a:t>は減少となっている。</a:t>
          </a:r>
          <a:r>
            <a:rPr lang="ja-JP" altLang="ja-JP" sz="1100">
              <a:solidFill>
                <a:schemeClr val="dk1"/>
              </a:solidFill>
              <a:effectLst/>
              <a:latin typeface="+mn-lt"/>
              <a:ea typeface="+mn-ea"/>
              <a:cs typeface="+mn-cs"/>
            </a:rPr>
            <a:t>普通建設事業費は</a:t>
          </a:r>
          <a:r>
            <a:rPr lang="ja-JP" altLang="en-US" sz="1100">
              <a:solidFill>
                <a:schemeClr val="dk1"/>
              </a:solidFill>
              <a:effectLst/>
              <a:latin typeface="+mn-lt"/>
              <a:ea typeface="+mn-ea"/>
              <a:cs typeface="+mn-cs"/>
            </a:rPr>
            <a:t>６，５８３</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しているが、</a:t>
          </a:r>
          <a:r>
            <a:rPr lang="ja-JP" altLang="en-US" sz="1100">
              <a:solidFill>
                <a:schemeClr val="dk1"/>
              </a:solidFill>
              <a:effectLst/>
              <a:latin typeface="+mn-lt"/>
              <a:ea typeface="+mn-ea"/>
              <a:cs typeface="+mn-cs"/>
            </a:rPr>
            <a:t>幼稚園改修工事やごみ焼却施設補修によるもので</a:t>
          </a:r>
          <a:r>
            <a:rPr lang="ja-JP" altLang="ja-JP" sz="1100">
              <a:solidFill>
                <a:schemeClr val="dk1"/>
              </a:solidFill>
              <a:effectLst/>
              <a:latin typeface="+mn-lt"/>
              <a:ea typeface="+mn-ea"/>
              <a:cs typeface="+mn-cs"/>
            </a:rPr>
            <a:t>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32258</xdr:rowOff>
    </xdr:from>
    <xdr:to>
      <xdr:col>24</xdr:col>
      <xdr:colOff>63500</xdr:colOff>
      <xdr:row>36</xdr:row>
      <xdr:rowOff>67201</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3797300" y="6204458"/>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118146</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204458"/>
          <a:ext cx="889000" cy="8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118146</xdr:rowOff>
    </xdr:from>
    <xdr:to>
      <xdr:col>15</xdr:col>
      <xdr:colOff>50800</xdr:colOff>
      <xdr:row>36</xdr:row>
      <xdr:rowOff>145252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6290346"/>
          <a:ext cx="889000" cy="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137087</xdr:rowOff>
    </xdr:from>
    <xdr:to>
      <xdr:col>10</xdr:col>
      <xdr:colOff>114300</xdr:colOff>
      <xdr:row>36</xdr:row>
      <xdr:rowOff>145252</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13783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16401</xdr:rowOff>
    </xdr:from>
    <xdr:to>
      <xdr:col>24</xdr:col>
      <xdr:colOff>114300</xdr:colOff>
      <xdr:row>36</xdr:row>
      <xdr:rowOff>118001</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166278</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6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67346</xdr:rowOff>
    </xdr:from>
    <xdr:to>
      <xdr:col>15</xdr:col>
      <xdr:colOff>101600</xdr:colOff>
      <xdr:row>36</xdr:row>
      <xdr:rowOff>168946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160073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633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94452</xdr:rowOff>
    </xdr:from>
    <xdr:to>
      <xdr:col>10</xdr:col>
      <xdr:colOff>165100</xdr:colOff>
      <xdr:row>37</xdr:row>
      <xdr:rowOff>24602</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62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15729</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635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86287</xdr:rowOff>
    </xdr:from>
    <xdr:to>
      <xdr:col>6</xdr:col>
      <xdr:colOff>38100</xdr:colOff>
      <xdr:row>36</xdr:row>
      <xdr:rowOff>16437</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60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7564</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61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xmlns=""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xmlns=""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xmlns=""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xmlns=""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148082</xdr:rowOff>
    </xdr:from>
    <xdr:to>
      <xdr:col>24</xdr:col>
      <xdr:colOff>63500</xdr:colOff>
      <xdr:row>59</xdr:row>
      <xdr:rowOff>97082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3797300" y="10092182"/>
          <a:ext cx="838200" cy="1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xmlns=""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54334</xdr:rowOff>
    </xdr:from>
    <xdr:to>
      <xdr:col>19</xdr:col>
      <xdr:colOff>177800</xdr:colOff>
      <xdr:row>59</xdr:row>
      <xdr:rowOff>97082</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908300" y="10169884"/>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106118</xdr:rowOff>
    </xdr:from>
    <xdr:to>
      <xdr:col>15</xdr:col>
      <xdr:colOff>50800</xdr:colOff>
      <xdr:row>59</xdr:row>
      <xdr:rowOff>54334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2019300" y="10050218"/>
          <a:ext cx="889000" cy="11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78958</xdr:rowOff>
    </xdr:from>
    <xdr:to>
      <xdr:col>10</xdr:col>
      <xdr:colOff>114300</xdr:colOff>
      <xdr:row>58</xdr:row>
      <xdr:rowOff>106118</xdr:rowOff>
    </xdr:to>
    <xdr:cxnSp macro="">
      <xdr:nvCxnSpPr>
        <xdr:cNvPr id="132" name="直線コネクタ 131">
          <a:extLst>
            <a:ext uri="{FF2B5EF4-FFF2-40B4-BE49-F238E27FC236}">
              <a16:creationId xmlns:a16="http://schemas.microsoft.com/office/drawing/2014/main" xmlns="" id="{00000000-0008-0000-0700-000084000000}"/>
            </a:ext>
          </a:extLst>
        </xdr:cNvPr>
        <xdr:cNvCxnSpPr/>
      </xdr:nvCxnSpPr>
      <xdr:spPr>
        <a:xfrm>
          <a:off x="1130300" y="10023058"/>
          <a:ext cx="889000" cy="2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xmlns=""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97282</xdr:rowOff>
    </xdr:from>
    <xdr:to>
      <xdr:col>24</xdr:col>
      <xdr:colOff>114300</xdr:colOff>
      <xdr:row>59</xdr:row>
      <xdr:rowOff>27432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45847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12209</xdr:rowOff>
    </xdr:from>
    <xdr:ext cx="534377" cy="259045"/>
    <xdr:sp macro="" textlink="">
      <xdr:nvSpPr>
        <xdr:cNvPr id="143" name="総務費該当値テキスト">
          <a:extLst>
            <a:ext uri="{FF2B5EF4-FFF2-40B4-BE49-F238E27FC236}">
              <a16:creationId xmlns:a16="http://schemas.microsoft.com/office/drawing/2014/main" xmlns="" id="{00000000-0008-0000-0700-00008F000000}"/>
            </a:ext>
          </a:extLst>
        </xdr:cNvPr>
        <xdr:cNvSpPr txBox="1"/>
      </xdr:nvSpPr>
      <xdr:spPr>
        <a:xfrm>
          <a:off x="4686300" y="99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46282</xdr:rowOff>
    </xdr:from>
    <xdr:to>
      <xdr:col>20</xdr:col>
      <xdr:colOff>38100</xdr:colOff>
      <xdr:row>59</xdr:row>
      <xdr:rowOff>147882</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3746500" y="1016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139009</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3530111" y="1025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3534</xdr:rowOff>
    </xdr:from>
    <xdr:to>
      <xdr:col>15</xdr:col>
      <xdr:colOff>101600</xdr:colOff>
      <xdr:row>59</xdr:row>
      <xdr:rowOff>105134</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2857500" y="101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96261</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2641111" y="102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55318</xdr:rowOff>
    </xdr:from>
    <xdr:to>
      <xdr:col>10</xdr:col>
      <xdr:colOff>165100</xdr:colOff>
      <xdr:row>58</xdr:row>
      <xdr:rowOff>156918</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968500" y="999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148045</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1752111" y="100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28158</xdr:rowOff>
    </xdr:from>
    <xdr:to>
      <xdr:col>6</xdr:col>
      <xdr:colOff>38100</xdr:colOff>
      <xdr:row>58</xdr:row>
      <xdr:rowOff>129758</xdr:rowOff>
    </xdr:to>
    <xdr:sp macro="" textlink="">
      <xdr:nvSpPr>
        <xdr:cNvPr id="150" name="楕円 149">
          <a:extLst>
            <a:ext uri="{FF2B5EF4-FFF2-40B4-BE49-F238E27FC236}">
              <a16:creationId xmlns:a16="http://schemas.microsoft.com/office/drawing/2014/main" xmlns="" id="{00000000-0008-0000-0700-000096000000}"/>
            </a:ext>
          </a:extLst>
        </xdr:cNvPr>
        <xdr:cNvSpPr/>
      </xdr:nvSpPr>
      <xdr:spPr>
        <a:xfrm>
          <a:off x="1079500" y="997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120885</xdr:rowOff>
    </xdr:from>
    <xdr:ext cx="534377" cy="259045"/>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863111" y="1006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xmlns=""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xmlns=""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xmlns=""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xmlns=""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xmlns=""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xmlns=""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xmlns=""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xmlns=""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124143</xdr:rowOff>
    </xdr:from>
    <xdr:to>
      <xdr:col>24</xdr:col>
      <xdr:colOff>63500</xdr:colOff>
      <xdr:row>76</xdr:row>
      <xdr:rowOff>138697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3797300" y="13154343"/>
          <a:ext cx="8382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xmlns=""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xmlns=""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100177</xdr:rowOff>
    </xdr:from>
    <xdr:to>
      <xdr:col>19</xdr:col>
      <xdr:colOff>177800</xdr:colOff>
      <xdr:row>76</xdr:row>
      <xdr:rowOff>138697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908300" y="13130377"/>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100177</xdr:rowOff>
    </xdr:from>
    <xdr:to>
      <xdr:col>15</xdr:col>
      <xdr:colOff>50800</xdr:colOff>
      <xdr:row>77</xdr:row>
      <xdr:rowOff>98261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2019300" y="13130377"/>
          <a:ext cx="889000" cy="1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98261</xdr:rowOff>
    </xdr:from>
    <xdr:to>
      <xdr:col>10</xdr:col>
      <xdr:colOff>114300</xdr:colOff>
      <xdr:row>77</xdr:row>
      <xdr:rowOff>165709</xdr:rowOff>
    </xdr:to>
    <xdr:cxnSp macro="">
      <xdr:nvCxnSpPr>
        <xdr:cNvPr id="190" name="直線コネクタ 189">
          <a:extLst>
            <a:ext uri="{FF2B5EF4-FFF2-40B4-BE49-F238E27FC236}">
              <a16:creationId xmlns:a16="http://schemas.microsoft.com/office/drawing/2014/main" xmlns="" id="{00000000-0008-0000-0700-0000BE000000}"/>
            </a:ext>
          </a:extLst>
        </xdr:cNvPr>
        <xdr:cNvCxnSpPr/>
      </xdr:nvCxnSpPr>
      <xdr:spPr>
        <a:xfrm flipV="1">
          <a:off x="1130300" y="13299911"/>
          <a:ext cx="889000" cy="6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xmlns=""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xmlns=""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73343</xdr:rowOff>
    </xdr:from>
    <xdr:to>
      <xdr:col>24</xdr:col>
      <xdr:colOff>114300</xdr:colOff>
      <xdr:row>77</xdr:row>
      <xdr:rowOff>3493</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4584700" y="131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51770</xdr:rowOff>
    </xdr:from>
    <xdr:ext cx="599010" cy="259045"/>
    <xdr:sp macro="" textlink="">
      <xdr:nvSpPr>
        <xdr:cNvPr id="201" name="民生費該当値テキスト">
          <a:extLst>
            <a:ext uri="{FF2B5EF4-FFF2-40B4-BE49-F238E27FC236}">
              <a16:creationId xmlns:a16="http://schemas.microsoft.com/office/drawing/2014/main" xmlns="" id="{00000000-0008-0000-0700-0000C9000000}"/>
            </a:ext>
          </a:extLst>
        </xdr:cNvPr>
        <xdr:cNvSpPr txBox="1"/>
      </xdr:nvSpPr>
      <xdr:spPr>
        <a:xfrm>
          <a:off x="4686300" y="1308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87897</xdr:rowOff>
    </xdr:from>
    <xdr:to>
      <xdr:col>20</xdr:col>
      <xdr:colOff>38100</xdr:colOff>
      <xdr:row>77</xdr:row>
      <xdr:rowOff>18047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3746500" y="1311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9174</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3497795" y="1321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49377</xdr:rowOff>
    </xdr:from>
    <xdr:to>
      <xdr:col>15</xdr:col>
      <xdr:colOff>101600</xdr:colOff>
      <xdr:row>76</xdr:row>
      <xdr:rowOff>150977</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2857500" y="1307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167505</xdr:rowOff>
    </xdr:from>
    <xdr:ext cx="599010"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2608795" y="1285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47461</xdr:rowOff>
    </xdr:from>
    <xdr:to>
      <xdr:col>10</xdr:col>
      <xdr:colOff>165100</xdr:colOff>
      <xdr:row>77</xdr:row>
      <xdr:rowOff>149061</xdr:rowOff>
    </xdr:to>
    <xdr:sp macro="" textlink="">
      <xdr:nvSpPr>
        <xdr:cNvPr id="206" name="楕円 205">
          <a:extLst>
            <a:ext uri="{FF2B5EF4-FFF2-40B4-BE49-F238E27FC236}">
              <a16:creationId xmlns:a16="http://schemas.microsoft.com/office/drawing/2014/main" xmlns="" id="{00000000-0008-0000-0700-0000CE000000}"/>
            </a:ext>
          </a:extLst>
        </xdr:cNvPr>
        <xdr:cNvSpPr/>
      </xdr:nvSpPr>
      <xdr:spPr>
        <a:xfrm>
          <a:off x="1968500" y="132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140188</xdr:rowOff>
    </xdr:from>
    <xdr:ext cx="599010" cy="259045"/>
    <xdr:sp macro="" textlink="">
      <xdr:nvSpPr>
        <xdr:cNvPr id="207" name="テキスト ボックス 206">
          <a:extLst>
            <a:ext uri="{FF2B5EF4-FFF2-40B4-BE49-F238E27FC236}">
              <a16:creationId xmlns:a16="http://schemas.microsoft.com/office/drawing/2014/main" xmlns="" id="{00000000-0008-0000-0700-0000CF000000}"/>
            </a:ext>
          </a:extLst>
        </xdr:cNvPr>
        <xdr:cNvSpPr txBox="1"/>
      </xdr:nvSpPr>
      <xdr:spPr>
        <a:xfrm>
          <a:off x="1719795" y="1334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114909</xdr:rowOff>
    </xdr:from>
    <xdr:to>
      <xdr:col>6</xdr:col>
      <xdr:colOff>38100</xdr:colOff>
      <xdr:row>78</xdr:row>
      <xdr:rowOff>45059</xdr:rowOff>
    </xdr:to>
    <xdr:sp macro="" textlink="">
      <xdr:nvSpPr>
        <xdr:cNvPr id="208" name="楕円 207">
          <a:extLst>
            <a:ext uri="{FF2B5EF4-FFF2-40B4-BE49-F238E27FC236}">
              <a16:creationId xmlns:a16="http://schemas.microsoft.com/office/drawing/2014/main" xmlns="" id="{00000000-0008-0000-0700-0000D0000000}"/>
            </a:ext>
          </a:extLst>
        </xdr:cNvPr>
        <xdr:cNvSpPr/>
      </xdr:nvSpPr>
      <xdr:spPr>
        <a:xfrm>
          <a:off x="1079500" y="1331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36186</xdr:rowOff>
    </xdr:from>
    <xdr:ext cx="599010" cy="259045"/>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830795" y="1340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xmlns=""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xmlns=""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xmlns=""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xmlns=""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xmlns=""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xmlns=""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xmlns=""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xmlns=""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xmlns=""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171427</xdr:rowOff>
    </xdr:from>
    <xdr:to>
      <xdr:col>24</xdr:col>
      <xdr:colOff>63500</xdr:colOff>
      <xdr:row>98</xdr:row>
      <xdr:rowOff>31459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3797300" y="16802077"/>
          <a:ext cx="838200" cy="3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xmlns=""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31459</xdr:rowOff>
    </xdr:from>
    <xdr:to>
      <xdr:col>19</xdr:col>
      <xdr:colOff>177800</xdr:colOff>
      <xdr:row>98</xdr:row>
      <xdr:rowOff>40015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908300" y="16833559"/>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162756</xdr:rowOff>
    </xdr:from>
    <xdr:to>
      <xdr:col>15</xdr:col>
      <xdr:colOff>50800</xdr:colOff>
      <xdr:row>98</xdr:row>
      <xdr:rowOff>40015</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2019300" y="16793406"/>
          <a:ext cx="889000" cy="4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162756</xdr:rowOff>
    </xdr:from>
    <xdr:to>
      <xdr:col>10</xdr:col>
      <xdr:colOff>114300</xdr:colOff>
      <xdr:row>98</xdr:row>
      <xdr:rowOff>90501</xdr:rowOff>
    </xdr:to>
    <xdr:cxnSp macro="">
      <xdr:nvCxnSpPr>
        <xdr:cNvPr id="250" name="直線コネクタ 249">
          <a:extLst>
            <a:ext uri="{FF2B5EF4-FFF2-40B4-BE49-F238E27FC236}">
              <a16:creationId xmlns:a16="http://schemas.microsoft.com/office/drawing/2014/main" xmlns="" id="{00000000-0008-0000-0700-0000FA000000}"/>
            </a:ext>
          </a:extLst>
        </xdr:cNvPr>
        <xdr:cNvCxnSpPr/>
      </xdr:nvCxnSpPr>
      <xdr:spPr>
        <a:xfrm flipV="1">
          <a:off x="1130300" y="16793406"/>
          <a:ext cx="889000" cy="9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xmlns=""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xmlns=""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120627</xdr:rowOff>
    </xdr:from>
    <xdr:to>
      <xdr:col>24</xdr:col>
      <xdr:colOff>114300</xdr:colOff>
      <xdr:row>98</xdr:row>
      <xdr:rowOff>50777</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4584700" y="167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143504</xdr:rowOff>
    </xdr:from>
    <xdr:ext cx="534377" cy="259045"/>
    <xdr:sp macro="" textlink="">
      <xdr:nvSpPr>
        <xdr:cNvPr id="261" name="衛生費該当値テキスト">
          <a:extLst>
            <a:ext uri="{FF2B5EF4-FFF2-40B4-BE49-F238E27FC236}">
              <a16:creationId xmlns:a16="http://schemas.microsoft.com/office/drawing/2014/main" xmlns="" id="{00000000-0008-0000-0700-000005010000}"/>
            </a:ext>
          </a:extLst>
        </xdr:cNvPr>
        <xdr:cNvSpPr txBox="1"/>
      </xdr:nvSpPr>
      <xdr:spPr>
        <a:xfrm>
          <a:off x="4686300" y="1660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152109</xdr:rowOff>
    </xdr:from>
    <xdr:to>
      <xdr:col>20</xdr:col>
      <xdr:colOff>38100</xdr:colOff>
      <xdr:row>98</xdr:row>
      <xdr:rowOff>82259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3746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98786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3530111" y="1655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160665</xdr:rowOff>
    </xdr:from>
    <xdr:to>
      <xdr:col>15</xdr:col>
      <xdr:colOff>101600</xdr:colOff>
      <xdr:row>98</xdr:row>
      <xdr:rowOff>90815</xdr:rowOff>
    </xdr:to>
    <xdr:sp macro="" textlink="">
      <xdr:nvSpPr>
        <xdr:cNvPr id="264" name="楕円 263">
          <a:extLst>
            <a:ext uri="{FF2B5EF4-FFF2-40B4-BE49-F238E27FC236}">
              <a16:creationId xmlns:a16="http://schemas.microsoft.com/office/drawing/2014/main" xmlns="" id="{00000000-0008-0000-0700-000008010000}"/>
            </a:ext>
          </a:extLst>
        </xdr:cNvPr>
        <xdr:cNvSpPr/>
      </xdr:nvSpPr>
      <xdr:spPr>
        <a:xfrm>
          <a:off x="2857500" y="1679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107342</xdr:rowOff>
    </xdr:from>
    <xdr:ext cx="534377" cy="259045"/>
    <xdr:sp macro="" textlink="">
      <xdr:nvSpPr>
        <xdr:cNvPr id="265" name="テキスト ボックス 264">
          <a:extLst>
            <a:ext uri="{FF2B5EF4-FFF2-40B4-BE49-F238E27FC236}">
              <a16:creationId xmlns:a16="http://schemas.microsoft.com/office/drawing/2014/main" xmlns="" id="{00000000-0008-0000-0700-000009010000}"/>
            </a:ext>
          </a:extLst>
        </xdr:cNvPr>
        <xdr:cNvSpPr txBox="1"/>
      </xdr:nvSpPr>
      <xdr:spPr>
        <a:xfrm>
          <a:off x="2641111" y="1656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111956</xdr:rowOff>
    </xdr:from>
    <xdr:to>
      <xdr:col>10</xdr:col>
      <xdr:colOff>165100</xdr:colOff>
      <xdr:row>98</xdr:row>
      <xdr:rowOff>42106</xdr:rowOff>
    </xdr:to>
    <xdr:sp macro="" textlink="">
      <xdr:nvSpPr>
        <xdr:cNvPr id="266" name="楕円 265">
          <a:extLst>
            <a:ext uri="{FF2B5EF4-FFF2-40B4-BE49-F238E27FC236}">
              <a16:creationId xmlns:a16="http://schemas.microsoft.com/office/drawing/2014/main" xmlns="" id="{00000000-0008-0000-0700-00000A010000}"/>
            </a:ext>
          </a:extLst>
        </xdr:cNvPr>
        <xdr:cNvSpPr/>
      </xdr:nvSpPr>
      <xdr:spPr>
        <a:xfrm>
          <a:off x="1968500" y="167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33233</xdr:rowOff>
    </xdr:from>
    <xdr:ext cx="534377" cy="259045"/>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1752111" y="168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39701</xdr:rowOff>
    </xdr:from>
    <xdr:to>
      <xdr:col>6</xdr:col>
      <xdr:colOff>38100</xdr:colOff>
      <xdr:row>98</xdr:row>
      <xdr:rowOff>141301</xdr:rowOff>
    </xdr:to>
    <xdr:sp macro="" textlink="">
      <xdr:nvSpPr>
        <xdr:cNvPr id="268" name="楕円 267">
          <a:extLst>
            <a:ext uri="{FF2B5EF4-FFF2-40B4-BE49-F238E27FC236}">
              <a16:creationId xmlns:a16="http://schemas.microsoft.com/office/drawing/2014/main" xmlns="" id="{00000000-0008-0000-0700-00000C010000}"/>
            </a:ext>
          </a:extLst>
        </xdr:cNvPr>
        <xdr:cNvSpPr/>
      </xdr:nvSpPr>
      <xdr:spPr>
        <a:xfrm>
          <a:off x="1079500" y="168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132428</xdr:rowOff>
    </xdr:from>
    <xdr:ext cx="534377" cy="259045"/>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863111" y="169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xmlns=""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xmlns=""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xmlns=""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xmlns=""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xmlns=""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xmlns=""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xmlns=""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xmlns=""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xmlns=""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xmlns=""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xmlns=""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xmlns=""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xmlns=""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xmlns=""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xmlns=""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xmlns=""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xmlns=""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xmlns=""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xmlns=""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xmlns=""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xmlns=""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xmlns=""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xmlns=""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xmlns=""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xmlns=""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xmlns=""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xmlns=""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xmlns=""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xmlns=""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65470</xdr:rowOff>
    </xdr:from>
    <xdr:to>
      <xdr:col>55</xdr:col>
      <xdr:colOff>0</xdr:colOff>
      <xdr:row>59</xdr:row>
      <xdr:rowOff>68165</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a:off x="9639300" y="10181020"/>
          <a:ext cx="838200" cy="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xmlns=""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65470</xdr:rowOff>
    </xdr:from>
    <xdr:to>
      <xdr:col>50</xdr:col>
      <xdr:colOff>114300</xdr:colOff>
      <xdr:row>59</xdr:row>
      <xdr:rowOff>70875</xdr:rowOff>
    </xdr:to>
    <xdr:cxnSp macro="">
      <xdr:nvCxnSpPr>
        <xdr:cNvPr id="362" name="直線コネクタ 361">
          <a:extLst>
            <a:ext uri="{FF2B5EF4-FFF2-40B4-BE49-F238E27FC236}">
              <a16:creationId xmlns:a16="http://schemas.microsoft.com/office/drawing/2014/main" xmlns="" id="{00000000-0008-0000-0700-00006A010000}"/>
            </a:ext>
          </a:extLst>
        </xdr:cNvPr>
        <xdr:cNvCxnSpPr/>
      </xdr:nvCxnSpPr>
      <xdr:spPr>
        <a:xfrm flipV="1">
          <a:off x="8750300" y="10181020"/>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xmlns=""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70875</xdr:rowOff>
    </xdr:from>
    <xdr:to>
      <xdr:col>45</xdr:col>
      <xdr:colOff>177800</xdr:colOff>
      <xdr:row>59</xdr:row>
      <xdr:rowOff>74255</xdr:rowOff>
    </xdr:to>
    <xdr:cxnSp macro="">
      <xdr:nvCxnSpPr>
        <xdr:cNvPr id="365" name="直線コネクタ 364">
          <a:extLst>
            <a:ext uri="{FF2B5EF4-FFF2-40B4-BE49-F238E27FC236}">
              <a16:creationId xmlns:a16="http://schemas.microsoft.com/office/drawing/2014/main" xmlns="" id="{00000000-0008-0000-0700-00006D010000}"/>
            </a:ext>
          </a:extLst>
        </xdr:cNvPr>
        <xdr:cNvCxnSpPr/>
      </xdr:nvCxnSpPr>
      <xdr:spPr>
        <a:xfrm flipV="1">
          <a:off x="7861300" y="10186425"/>
          <a:ext cx="889000" cy="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xmlns=""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72638</xdr:rowOff>
    </xdr:from>
    <xdr:to>
      <xdr:col>41</xdr:col>
      <xdr:colOff>50800</xdr:colOff>
      <xdr:row>59</xdr:row>
      <xdr:rowOff>74255</xdr:rowOff>
    </xdr:to>
    <xdr:cxnSp macro="">
      <xdr:nvCxnSpPr>
        <xdr:cNvPr id="368" name="直線コネクタ 367">
          <a:extLst>
            <a:ext uri="{FF2B5EF4-FFF2-40B4-BE49-F238E27FC236}">
              <a16:creationId xmlns:a16="http://schemas.microsoft.com/office/drawing/2014/main" xmlns="" id="{00000000-0008-0000-0700-000070010000}"/>
            </a:ext>
          </a:extLst>
        </xdr:cNvPr>
        <xdr:cNvCxnSpPr/>
      </xdr:nvCxnSpPr>
      <xdr:spPr>
        <a:xfrm>
          <a:off x="6972300" y="10188188"/>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xmlns=""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xmlns=""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17365</xdr:rowOff>
    </xdr:from>
    <xdr:to>
      <xdr:col>55</xdr:col>
      <xdr:colOff>50800</xdr:colOff>
      <xdr:row>59</xdr:row>
      <xdr:rowOff>118965</xdr:rowOff>
    </xdr:to>
    <xdr:sp macro="" textlink="">
      <xdr:nvSpPr>
        <xdr:cNvPr id="378" name="楕円 377">
          <a:extLst>
            <a:ext uri="{FF2B5EF4-FFF2-40B4-BE49-F238E27FC236}">
              <a16:creationId xmlns:a16="http://schemas.microsoft.com/office/drawing/2014/main" xmlns="" id="{00000000-0008-0000-0700-00007A010000}"/>
            </a:ext>
          </a:extLst>
        </xdr:cNvPr>
        <xdr:cNvSpPr/>
      </xdr:nvSpPr>
      <xdr:spPr>
        <a:xfrm>
          <a:off x="10426700" y="1013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103742</xdr:rowOff>
    </xdr:from>
    <xdr:ext cx="469744" cy="259045"/>
    <xdr:sp macro="" textlink="">
      <xdr:nvSpPr>
        <xdr:cNvPr id="379" name="農林水産業費該当値テキスト">
          <a:extLst>
            <a:ext uri="{FF2B5EF4-FFF2-40B4-BE49-F238E27FC236}">
              <a16:creationId xmlns:a16="http://schemas.microsoft.com/office/drawing/2014/main" xmlns="" id="{00000000-0008-0000-0700-00007B010000}"/>
            </a:ext>
          </a:extLst>
        </xdr:cNvPr>
        <xdr:cNvSpPr txBox="1"/>
      </xdr:nvSpPr>
      <xdr:spPr>
        <a:xfrm>
          <a:off x="10528300" y="1004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14670</xdr:rowOff>
    </xdr:from>
    <xdr:to>
      <xdr:col>50</xdr:col>
      <xdr:colOff>165100</xdr:colOff>
      <xdr:row>59</xdr:row>
      <xdr:rowOff>116270</xdr:rowOff>
    </xdr:to>
    <xdr:sp macro="" textlink="">
      <xdr:nvSpPr>
        <xdr:cNvPr id="380" name="楕円 379">
          <a:extLst>
            <a:ext uri="{FF2B5EF4-FFF2-40B4-BE49-F238E27FC236}">
              <a16:creationId xmlns:a16="http://schemas.microsoft.com/office/drawing/2014/main" xmlns="" id="{00000000-0008-0000-0700-00007C010000}"/>
            </a:ext>
          </a:extLst>
        </xdr:cNvPr>
        <xdr:cNvSpPr/>
      </xdr:nvSpPr>
      <xdr:spPr>
        <a:xfrm>
          <a:off x="9588500" y="101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107397</xdr:rowOff>
    </xdr:from>
    <xdr:ext cx="469744"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9404428" y="1022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20075</xdr:rowOff>
    </xdr:from>
    <xdr:to>
      <xdr:col>46</xdr:col>
      <xdr:colOff>38100</xdr:colOff>
      <xdr:row>59</xdr:row>
      <xdr:rowOff>121675</xdr:rowOff>
    </xdr:to>
    <xdr:sp macro="" textlink="">
      <xdr:nvSpPr>
        <xdr:cNvPr id="382" name="楕円 381">
          <a:extLst>
            <a:ext uri="{FF2B5EF4-FFF2-40B4-BE49-F238E27FC236}">
              <a16:creationId xmlns:a16="http://schemas.microsoft.com/office/drawing/2014/main" xmlns="" id="{00000000-0008-0000-0700-00007E010000}"/>
            </a:ext>
          </a:extLst>
        </xdr:cNvPr>
        <xdr:cNvSpPr/>
      </xdr:nvSpPr>
      <xdr:spPr>
        <a:xfrm>
          <a:off x="8699500" y="1013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112802</xdr:rowOff>
    </xdr:from>
    <xdr:ext cx="469744"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8515428" y="1022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23455</xdr:rowOff>
    </xdr:from>
    <xdr:to>
      <xdr:col>41</xdr:col>
      <xdr:colOff>101600</xdr:colOff>
      <xdr:row>59</xdr:row>
      <xdr:rowOff>125055</xdr:rowOff>
    </xdr:to>
    <xdr:sp macro="" textlink="">
      <xdr:nvSpPr>
        <xdr:cNvPr id="384" name="楕円 383">
          <a:extLst>
            <a:ext uri="{FF2B5EF4-FFF2-40B4-BE49-F238E27FC236}">
              <a16:creationId xmlns:a16="http://schemas.microsoft.com/office/drawing/2014/main" xmlns="" id="{00000000-0008-0000-0700-000080010000}"/>
            </a:ext>
          </a:extLst>
        </xdr:cNvPr>
        <xdr:cNvSpPr/>
      </xdr:nvSpPr>
      <xdr:spPr>
        <a:xfrm>
          <a:off x="7810500" y="101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116182</xdr:rowOff>
    </xdr:from>
    <xdr:ext cx="469744"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7626428" y="1023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21838</xdr:rowOff>
    </xdr:from>
    <xdr:to>
      <xdr:col>36</xdr:col>
      <xdr:colOff>165100</xdr:colOff>
      <xdr:row>59</xdr:row>
      <xdr:rowOff>123438</xdr:rowOff>
    </xdr:to>
    <xdr:sp macro="" textlink="">
      <xdr:nvSpPr>
        <xdr:cNvPr id="386" name="楕円 385">
          <a:extLst>
            <a:ext uri="{FF2B5EF4-FFF2-40B4-BE49-F238E27FC236}">
              <a16:creationId xmlns:a16="http://schemas.microsoft.com/office/drawing/2014/main" xmlns="" id="{00000000-0008-0000-0700-000082010000}"/>
            </a:ext>
          </a:extLst>
        </xdr:cNvPr>
        <xdr:cNvSpPr/>
      </xdr:nvSpPr>
      <xdr:spPr>
        <a:xfrm>
          <a:off x="6921500" y="1013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114565</xdr:rowOff>
    </xdr:from>
    <xdr:ext cx="469744"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737428" y="1023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xmlns=""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xmlns=""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xmlns=""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xmlns=""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xmlns=""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xmlns=""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xmlns=""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xmlns=""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xmlns=""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xmlns=""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xmlns=""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xmlns=""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xmlns=""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79513</xdr:rowOff>
    </xdr:from>
    <xdr:to>
      <xdr:col>55</xdr:col>
      <xdr:colOff>0</xdr:colOff>
      <xdr:row>79</xdr:row>
      <xdr:rowOff>81516</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a:off x="9639300" y="13624063"/>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xmlns=""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xmlns=""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79513</xdr:rowOff>
    </xdr:from>
    <xdr:to>
      <xdr:col>50</xdr:col>
      <xdr:colOff>114300</xdr:colOff>
      <xdr:row>79</xdr:row>
      <xdr:rowOff>80645</xdr:rowOff>
    </xdr:to>
    <xdr:cxnSp macro="">
      <xdr:nvCxnSpPr>
        <xdr:cNvPr id="421" name="直線コネクタ 420">
          <a:extLst>
            <a:ext uri="{FF2B5EF4-FFF2-40B4-BE49-F238E27FC236}">
              <a16:creationId xmlns:a16="http://schemas.microsoft.com/office/drawing/2014/main" xmlns="" id="{00000000-0008-0000-0700-0000A5010000}"/>
            </a:ext>
          </a:extLst>
        </xdr:cNvPr>
        <xdr:cNvCxnSpPr/>
      </xdr:nvCxnSpPr>
      <xdr:spPr>
        <a:xfrm flipV="1">
          <a:off x="8750300" y="13624063"/>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xmlns=""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44428</xdr:rowOff>
    </xdr:from>
    <xdr:to>
      <xdr:col>45</xdr:col>
      <xdr:colOff>177800</xdr:colOff>
      <xdr:row>79</xdr:row>
      <xdr:rowOff>80645</xdr:rowOff>
    </xdr:to>
    <xdr:cxnSp macro="">
      <xdr:nvCxnSpPr>
        <xdr:cNvPr id="424" name="直線コネクタ 423">
          <a:extLst>
            <a:ext uri="{FF2B5EF4-FFF2-40B4-BE49-F238E27FC236}">
              <a16:creationId xmlns:a16="http://schemas.microsoft.com/office/drawing/2014/main" xmlns="" id="{00000000-0008-0000-0700-0000A8010000}"/>
            </a:ext>
          </a:extLst>
        </xdr:cNvPr>
        <xdr:cNvCxnSpPr/>
      </xdr:nvCxnSpPr>
      <xdr:spPr>
        <a:xfrm>
          <a:off x="7861300" y="13588978"/>
          <a:ext cx="889000" cy="3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xmlns=""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21721</xdr:rowOff>
    </xdr:from>
    <xdr:to>
      <xdr:col>41</xdr:col>
      <xdr:colOff>50800</xdr:colOff>
      <xdr:row>79</xdr:row>
      <xdr:rowOff>44428</xdr:rowOff>
    </xdr:to>
    <xdr:cxnSp macro="">
      <xdr:nvCxnSpPr>
        <xdr:cNvPr id="427" name="直線コネクタ 426">
          <a:extLst>
            <a:ext uri="{FF2B5EF4-FFF2-40B4-BE49-F238E27FC236}">
              <a16:creationId xmlns:a16="http://schemas.microsoft.com/office/drawing/2014/main" xmlns="" id="{00000000-0008-0000-0700-0000AB010000}"/>
            </a:ext>
          </a:extLst>
        </xdr:cNvPr>
        <xdr:cNvCxnSpPr/>
      </xdr:nvCxnSpPr>
      <xdr:spPr>
        <a:xfrm>
          <a:off x="6972300" y="1356627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xmlns=""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xmlns=""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69744</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6737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30716</xdr:rowOff>
    </xdr:from>
    <xdr:to>
      <xdr:col>55</xdr:col>
      <xdr:colOff>50800</xdr:colOff>
      <xdr:row>79</xdr:row>
      <xdr:rowOff>132316</xdr:rowOff>
    </xdr:to>
    <xdr:sp macro="" textlink="">
      <xdr:nvSpPr>
        <xdr:cNvPr id="437" name="楕円 436">
          <a:extLst>
            <a:ext uri="{FF2B5EF4-FFF2-40B4-BE49-F238E27FC236}">
              <a16:creationId xmlns:a16="http://schemas.microsoft.com/office/drawing/2014/main" xmlns="" id="{00000000-0008-0000-0700-0000B5010000}"/>
            </a:ext>
          </a:extLst>
        </xdr:cNvPr>
        <xdr:cNvSpPr/>
      </xdr:nvSpPr>
      <xdr:spPr>
        <a:xfrm>
          <a:off x="10426700" y="1357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xmlns=""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28713</xdr:rowOff>
    </xdr:from>
    <xdr:to>
      <xdr:col>50</xdr:col>
      <xdr:colOff>165100</xdr:colOff>
      <xdr:row>79</xdr:row>
      <xdr:rowOff>130313</xdr:rowOff>
    </xdr:to>
    <xdr:sp macro="" textlink="">
      <xdr:nvSpPr>
        <xdr:cNvPr id="439" name="楕円 438">
          <a:extLst>
            <a:ext uri="{FF2B5EF4-FFF2-40B4-BE49-F238E27FC236}">
              <a16:creationId xmlns:a16="http://schemas.microsoft.com/office/drawing/2014/main" xmlns="" id="{00000000-0008-0000-0700-0000B7010000}"/>
            </a:ext>
          </a:extLst>
        </xdr:cNvPr>
        <xdr:cNvSpPr/>
      </xdr:nvSpPr>
      <xdr:spPr>
        <a:xfrm>
          <a:off x="9588500" y="135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121440</xdr:rowOff>
    </xdr:from>
    <xdr:ext cx="469744"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9404428" y="1366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29845</xdr:rowOff>
    </xdr:from>
    <xdr:to>
      <xdr:col>46</xdr:col>
      <xdr:colOff>38100</xdr:colOff>
      <xdr:row>79</xdr:row>
      <xdr:rowOff>131445</xdr:rowOff>
    </xdr:to>
    <xdr:sp macro="" textlink="">
      <xdr:nvSpPr>
        <xdr:cNvPr id="441" name="楕円 440">
          <a:extLst>
            <a:ext uri="{FF2B5EF4-FFF2-40B4-BE49-F238E27FC236}">
              <a16:creationId xmlns:a16="http://schemas.microsoft.com/office/drawing/2014/main" xmlns="" id="{00000000-0008-0000-0700-0000B9010000}"/>
            </a:ext>
          </a:extLst>
        </xdr:cNvPr>
        <xdr:cNvSpPr/>
      </xdr:nvSpPr>
      <xdr:spPr>
        <a:xfrm>
          <a:off x="8699500" y="135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122572</xdr:rowOff>
    </xdr:from>
    <xdr:ext cx="469744"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8515428" y="1366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165078</xdr:rowOff>
    </xdr:from>
    <xdr:to>
      <xdr:col>41</xdr:col>
      <xdr:colOff>101600</xdr:colOff>
      <xdr:row>79</xdr:row>
      <xdr:rowOff>95228</xdr:rowOff>
    </xdr:to>
    <xdr:sp macro="" textlink="">
      <xdr:nvSpPr>
        <xdr:cNvPr id="443" name="楕円 442">
          <a:extLst>
            <a:ext uri="{FF2B5EF4-FFF2-40B4-BE49-F238E27FC236}">
              <a16:creationId xmlns:a16="http://schemas.microsoft.com/office/drawing/2014/main" xmlns="" id="{00000000-0008-0000-0700-0000BB010000}"/>
            </a:ext>
          </a:extLst>
        </xdr:cNvPr>
        <xdr:cNvSpPr/>
      </xdr:nvSpPr>
      <xdr:spPr>
        <a:xfrm>
          <a:off x="7810500" y="1353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86355</xdr:rowOff>
    </xdr:from>
    <xdr:ext cx="469744"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7626428" y="1363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142371</xdr:rowOff>
    </xdr:from>
    <xdr:to>
      <xdr:col>36</xdr:col>
      <xdr:colOff>165100</xdr:colOff>
      <xdr:row>79</xdr:row>
      <xdr:rowOff>72521</xdr:rowOff>
    </xdr:to>
    <xdr:sp macro="" textlink="">
      <xdr:nvSpPr>
        <xdr:cNvPr id="445" name="楕円 444">
          <a:extLst>
            <a:ext uri="{FF2B5EF4-FFF2-40B4-BE49-F238E27FC236}">
              <a16:creationId xmlns:a16="http://schemas.microsoft.com/office/drawing/2014/main" xmlns="" id="{00000000-0008-0000-0700-0000BD010000}"/>
            </a:ext>
          </a:extLst>
        </xdr:cNvPr>
        <xdr:cNvSpPr/>
      </xdr:nvSpPr>
      <xdr:spPr>
        <a:xfrm>
          <a:off x="6921500" y="135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89048</xdr:rowOff>
    </xdr:from>
    <xdr:ext cx="469744"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737428" y="1329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xmlns=""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xmlns=""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xmlns=""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xmlns=""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xmlns=""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xmlns=""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xmlns=""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xmlns=""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xmlns=""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xmlns=""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xmlns=""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56679</xdr:rowOff>
    </xdr:from>
    <xdr:to>
      <xdr:col>55</xdr:col>
      <xdr:colOff>0</xdr:colOff>
      <xdr:row>98</xdr:row>
      <xdr:rowOff>62691</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9639300" y="16858779"/>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xmlns=""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49901</xdr:rowOff>
    </xdr:from>
    <xdr:to>
      <xdr:col>50</xdr:col>
      <xdr:colOff>114300</xdr:colOff>
      <xdr:row>98</xdr:row>
      <xdr:rowOff>56679</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a:off x="8750300" y="16852001"/>
          <a:ext cx="889000" cy="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49901</xdr:rowOff>
    </xdr:from>
    <xdr:to>
      <xdr:col>45</xdr:col>
      <xdr:colOff>177800</xdr:colOff>
      <xdr:row>98</xdr:row>
      <xdr:rowOff>75631</xdr:rowOff>
    </xdr:to>
    <xdr:cxnSp macro="">
      <xdr:nvCxnSpPr>
        <xdr:cNvPr id="479" name="直線コネクタ 478">
          <a:extLst>
            <a:ext uri="{FF2B5EF4-FFF2-40B4-BE49-F238E27FC236}">
              <a16:creationId xmlns:a16="http://schemas.microsoft.com/office/drawing/2014/main" xmlns="" id="{00000000-0008-0000-0700-0000DF010000}"/>
            </a:ext>
          </a:extLst>
        </xdr:cNvPr>
        <xdr:cNvCxnSpPr/>
      </xdr:nvCxnSpPr>
      <xdr:spPr>
        <a:xfrm flipV="1">
          <a:off x="7861300" y="16852001"/>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xmlns=""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75631</xdr:rowOff>
    </xdr:from>
    <xdr:to>
      <xdr:col>41</xdr:col>
      <xdr:colOff>50800</xdr:colOff>
      <xdr:row>98</xdr:row>
      <xdr:rowOff>83965</xdr:rowOff>
    </xdr:to>
    <xdr:cxnSp macro="">
      <xdr:nvCxnSpPr>
        <xdr:cNvPr id="482" name="直線コネクタ 481">
          <a:extLst>
            <a:ext uri="{FF2B5EF4-FFF2-40B4-BE49-F238E27FC236}">
              <a16:creationId xmlns:a16="http://schemas.microsoft.com/office/drawing/2014/main" xmlns="" id="{00000000-0008-0000-0700-0000E2010000}"/>
            </a:ext>
          </a:extLst>
        </xdr:cNvPr>
        <xdr:cNvCxnSpPr/>
      </xdr:nvCxnSpPr>
      <xdr:spPr>
        <a:xfrm flipV="1">
          <a:off x="6972300" y="16877731"/>
          <a:ext cx="889000" cy="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xmlns=""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xmlns=""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11891</xdr:rowOff>
    </xdr:from>
    <xdr:to>
      <xdr:col>55</xdr:col>
      <xdr:colOff>50800</xdr:colOff>
      <xdr:row>98</xdr:row>
      <xdr:rowOff>113491</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10426700" y="1681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xmlns=""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5879</xdr:rowOff>
    </xdr:from>
    <xdr:to>
      <xdr:col>50</xdr:col>
      <xdr:colOff>165100</xdr:colOff>
      <xdr:row>98</xdr:row>
      <xdr:rowOff>107479</xdr:rowOff>
    </xdr:to>
    <xdr:sp macro="" textlink="">
      <xdr:nvSpPr>
        <xdr:cNvPr id="494" name="楕円 493">
          <a:extLst>
            <a:ext uri="{FF2B5EF4-FFF2-40B4-BE49-F238E27FC236}">
              <a16:creationId xmlns:a16="http://schemas.microsoft.com/office/drawing/2014/main" xmlns="" id="{00000000-0008-0000-0700-0000EE010000}"/>
            </a:ext>
          </a:extLst>
        </xdr:cNvPr>
        <xdr:cNvSpPr/>
      </xdr:nvSpPr>
      <xdr:spPr>
        <a:xfrm>
          <a:off x="9588500" y="1680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98606</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9372111" y="1690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170551</xdr:rowOff>
    </xdr:from>
    <xdr:to>
      <xdr:col>46</xdr:col>
      <xdr:colOff>38100</xdr:colOff>
      <xdr:row>98</xdr:row>
      <xdr:rowOff>100701</xdr:rowOff>
    </xdr:to>
    <xdr:sp macro="" textlink="">
      <xdr:nvSpPr>
        <xdr:cNvPr id="496" name="楕円 495">
          <a:extLst>
            <a:ext uri="{FF2B5EF4-FFF2-40B4-BE49-F238E27FC236}">
              <a16:creationId xmlns:a16="http://schemas.microsoft.com/office/drawing/2014/main" xmlns="" id="{00000000-0008-0000-0700-0000F0010000}"/>
            </a:ext>
          </a:extLst>
        </xdr:cNvPr>
        <xdr:cNvSpPr/>
      </xdr:nvSpPr>
      <xdr:spPr>
        <a:xfrm>
          <a:off x="8699500" y="1680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91828</xdr:rowOff>
    </xdr:from>
    <xdr:ext cx="534377"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8483111" y="1689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24831</xdr:rowOff>
    </xdr:from>
    <xdr:to>
      <xdr:col>41</xdr:col>
      <xdr:colOff>101600</xdr:colOff>
      <xdr:row>98</xdr:row>
      <xdr:rowOff>126431</xdr:rowOff>
    </xdr:to>
    <xdr:sp macro="" textlink="">
      <xdr:nvSpPr>
        <xdr:cNvPr id="498" name="楕円 497">
          <a:extLst>
            <a:ext uri="{FF2B5EF4-FFF2-40B4-BE49-F238E27FC236}">
              <a16:creationId xmlns:a16="http://schemas.microsoft.com/office/drawing/2014/main" xmlns="" id="{00000000-0008-0000-0700-0000F2010000}"/>
            </a:ext>
          </a:extLst>
        </xdr:cNvPr>
        <xdr:cNvSpPr/>
      </xdr:nvSpPr>
      <xdr:spPr>
        <a:xfrm>
          <a:off x="7810500" y="168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117558</xdr:rowOff>
    </xdr:from>
    <xdr:ext cx="534377"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7594111" y="1691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33165</xdr:rowOff>
    </xdr:from>
    <xdr:to>
      <xdr:col>36</xdr:col>
      <xdr:colOff>165100</xdr:colOff>
      <xdr:row>98</xdr:row>
      <xdr:rowOff>134765</xdr:rowOff>
    </xdr:to>
    <xdr:sp macro="" textlink="">
      <xdr:nvSpPr>
        <xdr:cNvPr id="500" name="楕円 499">
          <a:extLst>
            <a:ext uri="{FF2B5EF4-FFF2-40B4-BE49-F238E27FC236}">
              <a16:creationId xmlns:a16="http://schemas.microsoft.com/office/drawing/2014/main" xmlns="" id="{00000000-0008-0000-0700-0000F4010000}"/>
            </a:ext>
          </a:extLst>
        </xdr:cNvPr>
        <xdr:cNvSpPr/>
      </xdr:nvSpPr>
      <xdr:spPr>
        <a:xfrm>
          <a:off x="6921500" y="168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125892</xdr:rowOff>
    </xdr:from>
    <xdr:ext cx="534377"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6705111" y="1692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xmlns=""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xmlns=""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xmlns=""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xmlns=""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xmlns=""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xmlns=""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xmlns=""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xmlns=""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xmlns=""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131737</xdr:rowOff>
    </xdr:from>
    <xdr:to>
      <xdr:col>85</xdr:col>
      <xdr:colOff>127000</xdr:colOff>
      <xdr:row>37</xdr:row>
      <xdr:rowOff>150254</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5481300" y="6475387"/>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xmlns=""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xmlns=""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38049</xdr:rowOff>
    </xdr:from>
    <xdr:to>
      <xdr:col>81</xdr:col>
      <xdr:colOff>50800</xdr:colOff>
      <xdr:row>37</xdr:row>
      <xdr:rowOff>150254</xdr:rowOff>
    </xdr:to>
    <xdr:cxnSp macro="">
      <xdr:nvCxnSpPr>
        <xdr:cNvPr id="534" name="直線コネクタ 533">
          <a:extLst>
            <a:ext uri="{FF2B5EF4-FFF2-40B4-BE49-F238E27FC236}">
              <a16:creationId xmlns:a16="http://schemas.microsoft.com/office/drawing/2014/main" xmlns="" id="{00000000-0008-0000-0700-000016020000}"/>
            </a:ext>
          </a:extLst>
        </xdr:cNvPr>
        <xdr:cNvCxnSpPr/>
      </xdr:nvCxnSpPr>
      <xdr:spPr>
        <a:xfrm>
          <a:off x="14592300" y="6381699"/>
          <a:ext cx="889000" cy="1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xmlns=""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164655</xdr:rowOff>
    </xdr:from>
    <xdr:to>
      <xdr:col>76</xdr:col>
      <xdr:colOff>114300</xdr:colOff>
      <xdr:row>37</xdr:row>
      <xdr:rowOff>38049</xdr:rowOff>
    </xdr:to>
    <xdr:cxnSp macro="">
      <xdr:nvCxnSpPr>
        <xdr:cNvPr id="537" name="直線コネクタ 536">
          <a:extLst>
            <a:ext uri="{FF2B5EF4-FFF2-40B4-BE49-F238E27FC236}">
              <a16:creationId xmlns:a16="http://schemas.microsoft.com/office/drawing/2014/main" xmlns="" id="{00000000-0008-0000-0700-000019020000}"/>
            </a:ext>
          </a:extLst>
        </xdr:cNvPr>
        <xdr:cNvCxnSpPr/>
      </xdr:nvCxnSpPr>
      <xdr:spPr>
        <a:xfrm>
          <a:off x="13703300" y="6336855"/>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xmlns=""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164655</xdr:rowOff>
    </xdr:from>
    <xdr:to>
      <xdr:col>71</xdr:col>
      <xdr:colOff>177800</xdr:colOff>
      <xdr:row>37</xdr:row>
      <xdr:rowOff>138671</xdr:rowOff>
    </xdr:to>
    <xdr:cxnSp macro="">
      <xdr:nvCxnSpPr>
        <xdr:cNvPr id="540" name="直線コネクタ 539">
          <a:extLst>
            <a:ext uri="{FF2B5EF4-FFF2-40B4-BE49-F238E27FC236}">
              <a16:creationId xmlns:a16="http://schemas.microsoft.com/office/drawing/2014/main" xmlns="" id="{00000000-0008-0000-0700-00001C020000}"/>
            </a:ext>
          </a:extLst>
        </xdr:cNvPr>
        <xdr:cNvCxnSpPr/>
      </xdr:nvCxnSpPr>
      <xdr:spPr>
        <a:xfrm flipV="1">
          <a:off x="12814300" y="6336855"/>
          <a:ext cx="889000" cy="1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xmlns=""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xmlns=""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80937</xdr:rowOff>
    </xdr:from>
    <xdr:to>
      <xdr:col>85</xdr:col>
      <xdr:colOff>177800</xdr:colOff>
      <xdr:row>38</xdr:row>
      <xdr:rowOff>11087</xdr:rowOff>
    </xdr:to>
    <xdr:sp macro="" textlink="">
      <xdr:nvSpPr>
        <xdr:cNvPr id="550" name="楕円 549">
          <a:extLst>
            <a:ext uri="{FF2B5EF4-FFF2-40B4-BE49-F238E27FC236}">
              <a16:creationId xmlns:a16="http://schemas.microsoft.com/office/drawing/2014/main" xmlns="" id="{00000000-0008-0000-0700-000026020000}"/>
            </a:ext>
          </a:extLst>
        </xdr:cNvPr>
        <xdr:cNvSpPr/>
      </xdr:nvSpPr>
      <xdr:spPr>
        <a:xfrm>
          <a:off x="16268700" y="642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59364</xdr:rowOff>
    </xdr:from>
    <xdr:ext cx="534377" cy="259045"/>
    <xdr:sp macro="" textlink="">
      <xdr:nvSpPr>
        <xdr:cNvPr id="551" name="消防費該当値テキスト">
          <a:extLst>
            <a:ext uri="{FF2B5EF4-FFF2-40B4-BE49-F238E27FC236}">
              <a16:creationId xmlns:a16="http://schemas.microsoft.com/office/drawing/2014/main" xmlns="" id="{00000000-0008-0000-0700-000027020000}"/>
            </a:ext>
          </a:extLst>
        </xdr:cNvPr>
        <xdr:cNvSpPr txBox="1"/>
      </xdr:nvSpPr>
      <xdr:spPr>
        <a:xfrm>
          <a:off x="16370300" y="64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99454</xdr:rowOff>
    </xdr:from>
    <xdr:to>
      <xdr:col>81</xdr:col>
      <xdr:colOff>101600</xdr:colOff>
      <xdr:row>38</xdr:row>
      <xdr:rowOff>29604</xdr:rowOff>
    </xdr:to>
    <xdr:sp macro="" textlink="">
      <xdr:nvSpPr>
        <xdr:cNvPr id="552" name="楕円 551">
          <a:extLst>
            <a:ext uri="{FF2B5EF4-FFF2-40B4-BE49-F238E27FC236}">
              <a16:creationId xmlns:a16="http://schemas.microsoft.com/office/drawing/2014/main" xmlns="" id="{00000000-0008-0000-0700-000028020000}"/>
            </a:ext>
          </a:extLst>
        </xdr:cNvPr>
        <xdr:cNvSpPr/>
      </xdr:nvSpPr>
      <xdr:spPr>
        <a:xfrm>
          <a:off x="15430500" y="64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20731</xdr:rowOff>
    </xdr:from>
    <xdr:ext cx="534377"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5214111" y="65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158699</xdr:rowOff>
    </xdr:from>
    <xdr:to>
      <xdr:col>76</xdr:col>
      <xdr:colOff>165100</xdr:colOff>
      <xdr:row>37</xdr:row>
      <xdr:rowOff>88849</xdr:rowOff>
    </xdr:to>
    <xdr:sp macro="" textlink="">
      <xdr:nvSpPr>
        <xdr:cNvPr id="554" name="楕円 553">
          <a:extLst>
            <a:ext uri="{FF2B5EF4-FFF2-40B4-BE49-F238E27FC236}">
              <a16:creationId xmlns:a16="http://schemas.microsoft.com/office/drawing/2014/main" xmlns="" id="{00000000-0008-0000-0700-00002A020000}"/>
            </a:ext>
          </a:extLst>
        </xdr:cNvPr>
        <xdr:cNvSpPr/>
      </xdr:nvSpPr>
      <xdr:spPr>
        <a:xfrm>
          <a:off x="14541500" y="633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105376</xdr:rowOff>
    </xdr:from>
    <xdr:ext cx="534377"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4325111" y="610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113855</xdr:rowOff>
    </xdr:from>
    <xdr:to>
      <xdr:col>72</xdr:col>
      <xdr:colOff>38100</xdr:colOff>
      <xdr:row>37</xdr:row>
      <xdr:rowOff>44005</xdr:rowOff>
    </xdr:to>
    <xdr:sp macro="" textlink="">
      <xdr:nvSpPr>
        <xdr:cNvPr id="556" name="楕円 555">
          <a:extLst>
            <a:ext uri="{FF2B5EF4-FFF2-40B4-BE49-F238E27FC236}">
              <a16:creationId xmlns:a16="http://schemas.microsoft.com/office/drawing/2014/main" xmlns="" id="{00000000-0008-0000-0700-00002C020000}"/>
            </a:ext>
          </a:extLst>
        </xdr:cNvPr>
        <xdr:cNvSpPr/>
      </xdr:nvSpPr>
      <xdr:spPr>
        <a:xfrm>
          <a:off x="13652500" y="62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60532</xdr:rowOff>
    </xdr:from>
    <xdr:ext cx="534377"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3436111" y="60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87871</xdr:rowOff>
    </xdr:from>
    <xdr:to>
      <xdr:col>67</xdr:col>
      <xdr:colOff>101600</xdr:colOff>
      <xdr:row>38</xdr:row>
      <xdr:rowOff>18021</xdr:rowOff>
    </xdr:to>
    <xdr:sp macro="" textlink="">
      <xdr:nvSpPr>
        <xdr:cNvPr id="558" name="楕円 557">
          <a:extLst>
            <a:ext uri="{FF2B5EF4-FFF2-40B4-BE49-F238E27FC236}">
              <a16:creationId xmlns:a16="http://schemas.microsoft.com/office/drawing/2014/main" xmlns="" id="{00000000-0008-0000-0700-00002E020000}"/>
            </a:ext>
          </a:extLst>
        </xdr:cNvPr>
        <xdr:cNvSpPr/>
      </xdr:nvSpPr>
      <xdr:spPr>
        <a:xfrm>
          <a:off x="12763500" y="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34548</xdr:rowOff>
    </xdr:from>
    <xdr:ext cx="534377"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547111" y="62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xmlns=""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xmlns=""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xmlns=""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xmlns=""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xmlns=""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xmlns=""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xmlns=""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xmlns=""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xmlns=""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12501</xdr:rowOff>
    </xdr:from>
    <xdr:to>
      <xdr:col>85</xdr:col>
      <xdr:colOff>127000</xdr:colOff>
      <xdr:row>59</xdr:row>
      <xdr:rowOff>32552</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flipV="1">
          <a:off x="15481300" y="10128051"/>
          <a:ext cx="8382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xmlns=""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154330</xdr:rowOff>
    </xdr:from>
    <xdr:to>
      <xdr:col>81</xdr:col>
      <xdr:colOff>50800</xdr:colOff>
      <xdr:row>59</xdr:row>
      <xdr:rowOff>32552</xdr:rowOff>
    </xdr:to>
    <xdr:cxnSp macro="">
      <xdr:nvCxnSpPr>
        <xdr:cNvPr id="594" name="直線コネクタ 593">
          <a:extLst>
            <a:ext uri="{FF2B5EF4-FFF2-40B4-BE49-F238E27FC236}">
              <a16:creationId xmlns:a16="http://schemas.microsoft.com/office/drawing/2014/main" xmlns="" id="{00000000-0008-0000-0700-000052020000}"/>
            </a:ext>
          </a:extLst>
        </xdr:cNvPr>
        <xdr:cNvCxnSpPr/>
      </xdr:nvCxnSpPr>
      <xdr:spPr>
        <a:xfrm>
          <a:off x="14592300" y="10098430"/>
          <a:ext cx="889000" cy="4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xmlns=""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154330</xdr:rowOff>
    </xdr:from>
    <xdr:to>
      <xdr:col>76</xdr:col>
      <xdr:colOff>114300</xdr:colOff>
      <xdr:row>59</xdr:row>
      <xdr:rowOff>14297</xdr:rowOff>
    </xdr:to>
    <xdr:cxnSp macro="">
      <xdr:nvCxnSpPr>
        <xdr:cNvPr id="597" name="直線コネクタ 596">
          <a:extLst>
            <a:ext uri="{FF2B5EF4-FFF2-40B4-BE49-F238E27FC236}">
              <a16:creationId xmlns:a16="http://schemas.microsoft.com/office/drawing/2014/main" xmlns="" id="{00000000-0008-0000-0700-000055020000}"/>
            </a:ext>
          </a:extLst>
        </xdr:cNvPr>
        <xdr:cNvCxnSpPr/>
      </xdr:nvCxnSpPr>
      <xdr:spPr>
        <a:xfrm flipV="1">
          <a:off x="13703300" y="10098430"/>
          <a:ext cx="889000" cy="3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xmlns=""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11205</xdr:rowOff>
    </xdr:from>
    <xdr:to>
      <xdr:col>71</xdr:col>
      <xdr:colOff>177800</xdr:colOff>
      <xdr:row>59</xdr:row>
      <xdr:rowOff>14297</xdr:rowOff>
    </xdr:to>
    <xdr:cxnSp macro="">
      <xdr:nvCxnSpPr>
        <xdr:cNvPr id="600" name="直線コネクタ 599">
          <a:extLst>
            <a:ext uri="{FF2B5EF4-FFF2-40B4-BE49-F238E27FC236}">
              <a16:creationId xmlns:a16="http://schemas.microsoft.com/office/drawing/2014/main" xmlns="" id="{00000000-0008-0000-0700-000058020000}"/>
            </a:ext>
          </a:extLst>
        </xdr:cNvPr>
        <xdr:cNvCxnSpPr/>
      </xdr:nvCxnSpPr>
      <xdr:spPr>
        <a:xfrm>
          <a:off x="12814300" y="10126755"/>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xmlns=""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xmlns=""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133151</xdr:rowOff>
    </xdr:from>
    <xdr:to>
      <xdr:col>85</xdr:col>
      <xdr:colOff>177800</xdr:colOff>
      <xdr:row>59</xdr:row>
      <xdr:rowOff>63301</xdr:rowOff>
    </xdr:to>
    <xdr:sp macro="" textlink="">
      <xdr:nvSpPr>
        <xdr:cNvPr id="610" name="楕円 609">
          <a:extLst>
            <a:ext uri="{FF2B5EF4-FFF2-40B4-BE49-F238E27FC236}">
              <a16:creationId xmlns:a16="http://schemas.microsoft.com/office/drawing/2014/main" xmlns="" id="{00000000-0008-0000-0700-000062020000}"/>
            </a:ext>
          </a:extLst>
        </xdr:cNvPr>
        <xdr:cNvSpPr/>
      </xdr:nvSpPr>
      <xdr:spPr>
        <a:xfrm>
          <a:off x="16268700" y="1007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111578</xdr:rowOff>
    </xdr:from>
    <xdr:ext cx="534377" cy="259045"/>
    <xdr:sp macro="" textlink="">
      <xdr:nvSpPr>
        <xdr:cNvPr id="611" name="教育費該当値テキスト">
          <a:extLst>
            <a:ext uri="{FF2B5EF4-FFF2-40B4-BE49-F238E27FC236}">
              <a16:creationId xmlns:a16="http://schemas.microsoft.com/office/drawing/2014/main" xmlns="" id="{00000000-0008-0000-0700-000063020000}"/>
            </a:ext>
          </a:extLst>
        </xdr:cNvPr>
        <xdr:cNvSpPr txBox="1"/>
      </xdr:nvSpPr>
      <xdr:spPr>
        <a:xfrm>
          <a:off x="16370300" y="1005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153202</xdr:rowOff>
    </xdr:from>
    <xdr:to>
      <xdr:col>81</xdr:col>
      <xdr:colOff>101600</xdr:colOff>
      <xdr:row>59</xdr:row>
      <xdr:rowOff>83352</xdr:rowOff>
    </xdr:to>
    <xdr:sp macro="" textlink="">
      <xdr:nvSpPr>
        <xdr:cNvPr id="612" name="楕円 611">
          <a:extLst>
            <a:ext uri="{FF2B5EF4-FFF2-40B4-BE49-F238E27FC236}">
              <a16:creationId xmlns:a16="http://schemas.microsoft.com/office/drawing/2014/main" xmlns="" id="{00000000-0008-0000-0700-000064020000}"/>
            </a:ext>
          </a:extLst>
        </xdr:cNvPr>
        <xdr:cNvSpPr/>
      </xdr:nvSpPr>
      <xdr:spPr>
        <a:xfrm>
          <a:off x="15430500" y="100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74479</xdr:rowOff>
    </xdr:from>
    <xdr:ext cx="534377"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5214111" y="1019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103530</xdr:rowOff>
    </xdr:from>
    <xdr:to>
      <xdr:col>76</xdr:col>
      <xdr:colOff>165100</xdr:colOff>
      <xdr:row>59</xdr:row>
      <xdr:rowOff>33680</xdr:rowOff>
    </xdr:to>
    <xdr:sp macro="" textlink="">
      <xdr:nvSpPr>
        <xdr:cNvPr id="614" name="楕円 613">
          <a:extLst>
            <a:ext uri="{FF2B5EF4-FFF2-40B4-BE49-F238E27FC236}">
              <a16:creationId xmlns:a16="http://schemas.microsoft.com/office/drawing/2014/main" xmlns="" id="{00000000-0008-0000-0700-000066020000}"/>
            </a:ext>
          </a:extLst>
        </xdr:cNvPr>
        <xdr:cNvSpPr/>
      </xdr:nvSpPr>
      <xdr:spPr>
        <a:xfrm>
          <a:off x="14541500" y="100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24807</xdr:rowOff>
    </xdr:from>
    <xdr:ext cx="534377"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4325111" y="101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134947</xdr:rowOff>
    </xdr:from>
    <xdr:to>
      <xdr:col>72</xdr:col>
      <xdr:colOff>38100</xdr:colOff>
      <xdr:row>59</xdr:row>
      <xdr:rowOff>65097</xdr:rowOff>
    </xdr:to>
    <xdr:sp macro="" textlink="">
      <xdr:nvSpPr>
        <xdr:cNvPr id="616" name="楕円 615">
          <a:extLst>
            <a:ext uri="{FF2B5EF4-FFF2-40B4-BE49-F238E27FC236}">
              <a16:creationId xmlns:a16="http://schemas.microsoft.com/office/drawing/2014/main" xmlns="" id="{00000000-0008-0000-0700-000068020000}"/>
            </a:ext>
          </a:extLst>
        </xdr:cNvPr>
        <xdr:cNvSpPr/>
      </xdr:nvSpPr>
      <xdr:spPr>
        <a:xfrm>
          <a:off x="13652500" y="1007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56224</xdr:rowOff>
    </xdr:from>
    <xdr:ext cx="534377"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3436111" y="1017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131855</xdr:rowOff>
    </xdr:from>
    <xdr:to>
      <xdr:col>67</xdr:col>
      <xdr:colOff>101600</xdr:colOff>
      <xdr:row>59</xdr:row>
      <xdr:rowOff>62005</xdr:rowOff>
    </xdr:to>
    <xdr:sp macro="" textlink="">
      <xdr:nvSpPr>
        <xdr:cNvPr id="618" name="楕円 617">
          <a:extLst>
            <a:ext uri="{FF2B5EF4-FFF2-40B4-BE49-F238E27FC236}">
              <a16:creationId xmlns:a16="http://schemas.microsoft.com/office/drawing/2014/main" xmlns="" id="{00000000-0008-0000-0700-00006A020000}"/>
            </a:ext>
          </a:extLst>
        </xdr:cNvPr>
        <xdr:cNvSpPr/>
      </xdr:nvSpPr>
      <xdr:spPr>
        <a:xfrm>
          <a:off x="12763500" y="100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53132</xdr:rowOff>
    </xdr:from>
    <xdr:ext cx="534377"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547111" y="101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xmlns=""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xmlns=""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xmlns=""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xmlns=""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xmlns=""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xmlns=""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xmlns=""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xmlns=""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xmlns=""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xmlns=""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xmlns=""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xmlns=""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xmlns=""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xmlns=""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xmlns=""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xmlns=""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xmlns=""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xmlns=""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xmlns=""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xmlns=""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xmlns=""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xmlns=""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xmlns=""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xmlns=""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xmlns=""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xmlns=""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xmlns=""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xmlns=""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xmlns=""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xmlns=""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xmlns=""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xmlns=""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57544</xdr:rowOff>
    </xdr:from>
    <xdr:to>
      <xdr:col>85</xdr:col>
      <xdr:colOff>127000</xdr:colOff>
      <xdr:row>97</xdr:row>
      <xdr:rowOff>88455</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5481300" y="16688194"/>
          <a:ext cx="838200" cy="3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xmlns=""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57544</xdr:rowOff>
    </xdr:from>
    <xdr:to>
      <xdr:col>81</xdr:col>
      <xdr:colOff>50800</xdr:colOff>
      <xdr:row>97</xdr:row>
      <xdr:rowOff>78169</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4592300" y="16688194"/>
          <a:ext cx="889000" cy="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68135</xdr:rowOff>
    </xdr:from>
    <xdr:to>
      <xdr:col>76</xdr:col>
      <xdr:colOff>114300</xdr:colOff>
      <xdr:row>97</xdr:row>
      <xdr:rowOff>78169</xdr:rowOff>
    </xdr:to>
    <xdr:cxnSp macro="">
      <xdr:nvCxnSpPr>
        <xdr:cNvPr id="711" name="直線コネクタ 710">
          <a:extLst>
            <a:ext uri="{FF2B5EF4-FFF2-40B4-BE49-F238E27FC236}">
              <a16:creationId xmlns:a16="http://schemas.microsoft.com/office/drawing/2014/main" xmlns="" id="{00000000-0008-0000-0700-0000C7020000}"/>
            </a:ext>
          </a:extLst>
        </xdr:cNvPr>
        <xdr:cNvCxnSpPr/>
      </xdr:nvCxnSpPr>
      <xdr:spPr>
        <a:xfrm>
          <a:off x="13703300" y="16698785"/>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68135</xdr:rowOff>
    </xdr:from>
    <xdr:to>
      <xdr:col>71</xdr:col>
      <xdr:colOff>177800</xdr:colOff>
      <xdr:row>97</xdr:row>
      <xdr:rowOff>76022</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flipV="1">
          <a:off x="12814300" y="16698785"/>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xmlns=""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xmlns=""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37655</xdr:rowOff>
    </xdr:from>
    <xdr:to>
      <xdr:col>85</xdr:col>
      <xdr:colOff>177800</xdr:colOff>
      <xdr:row>97</xdr:row>
      <xdr:rowOff>139255</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6268700" y="166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124032</xdr:rowOff>
    </xdr:from>
    <xdr:ext cx="534377" cy="259045"/>
    <xdr:sp macro="" textlink="">
      <xdr:nvSpPr>
        <xdr:cNvPr id="725" name="公債費該当値テキスト">
          <a:extLst>
            <a:ext uri="{FF2B5EF4-FFF2-40B4-BE49-F238E27FC236}">
              <a16:creationId xmlns:a16="http://schemas.microsoft.com/office/drawing/2014/main" xmlns="" id="{00000000-0008-0000-0700-0000D5020000}"/>
            </a:ext>
          </a:extLst>
        </xdr:cNvPr>
        <xdr:cNvSpPr txBox="1"/>
      </xdr:nvSpPr>
      <xdr:spPr>
        <a:xfrm>
          <a:off x="16370300" y="1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6744</xdr:rowOff>
    </xdr:from>
    <xdr:to>
      <xdr:col>81</xdr:col>
      <xdr:colOff>101600</xdr:colOff>
      <xdr:row>97</xdr:row>
      <xdr:rowOff>108344</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5430500" y="16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99471</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5214111" y="16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27369</xdr:rowOff>
    </xdr:from>
    <xdr:to>
      <xdr:col>76</xdr:col>
      <xdr:colOff>165100</xdr:colOff>
      <xdr:row>97</xdr:row>
      <xdr:rowOff>128969</xdr:rowOff>
    </xdr:to>
    <xdr:sp macro="" textlink="">
      <xdr:nvSpPr>
        <xdr:cNvPr id="728" name="楕円 727">
          <a:extLst>
            <a:ext uri="{FF2B5EF4-FFF2-40B4-BE49-F238E27FC236}">
              <a16:creationId xmlns:a16="http://schemas.microsoft.com/office/drawing/2014/main" xmlns="" id="{00000000-0008-0000-0700-0000D8020000}"/>
            </a:ext>
          </a:extLst>
        </xdr:cNvPr>
        <xdr:cNvSpPr/>
      </xdr:nvSpPr>
      <xdr:spPr>
        <a:xfrm>
          <a:off x="14541500" y="166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120096</xdr:rowOff>
    </xdr:from>
    <xdr:ext cx="534377"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4325111" y="167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17335</xdr:rowOff>
    </xdr:from>
    <xdr:to>
      <xdr:col>72</xdr:col>
      <xdr:colOff>38100</xdr:colOff>
      <xdr:row>97</xdr:row>
      <xdr:rowOff>118935</xdr:rowOff>
    </xdr:to>
    <xdr:sp macro="" textlink="">
      <xdr:nvSpPr>
        <xdr:cNvPr id="730" name="楕円 729">
          <a:extLst>
            <a:ext uri="{FF2B5EF4-FFF2-40B4-BE49-F238E27FC236}">
              <a16:creationId xmlns:a16="http://schemas.microsoft.com/office/drawing/2014/main" xmlns="" id="{00000000-0008-0000-0700-0000DA020000}"/>
            </a:ext>
          </a:extLst>
        </xdr:cNvPr>
        <xdr:cNvSpPr/>
      </xdr:nvSpPr>
      <xdr:spPr>
        <a:xfrm>
          <a:off x="13652500" y="1664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110062</xdr:rowOff>
    </xdr:from>
    <xdr:ext cx="534377"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3436111" y="1674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25222</xdr:rowOff>
    </xdr:from>
    <xdr:to>
      <xdr:col>67</xdr:col>
      <xdr:colOff>101600</xdr:colOff>
      <xdr:row>97</xdr:row>
      <xdr:rowOff>126822</xdr:rowOff>
    </xdr:to>
    <xdr:sp macro="" textlink="">
      <xdr:nvSpPr>
        <xdr:cNvPr id="732" name="楕円 731">
          <a:extLst>
            <a:ext uri="{FF2B5EF4-FFF2-40B4-BE49-F238E27FC236}">
              <a16:creationId xmlns:a16="http://schemas.microsoft.com/office/drawing/2014/main" xmlns="" id="{00000000-0008-0000-0700-0000DC020000}"/>
            </a:ext>
          </a:extLst>
        </xdr:cNvPr>
        <xdr:cNvSpPr/>
      </xdr:nvSpPr>
      <xdr:spPr>
        <a:xfrm>
          <a:off x="12763500" y="166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117949</xdr:rowOff>
    </xdr:from>
    <xdr:ext cx="534377"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2547111" y="167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xmlns=""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xmlns=""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xmlns=""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xmlns=""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xmlns=""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xmlns=""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xmlns=""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xmlns=""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xmlns=""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xmlns=""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xmlns=""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xmlns=""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xmlns=""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xmlns=""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xmlns=""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xmlns=""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xmlns=""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xmlns=""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xmlns=""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xmlns=""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xmlns=""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xmlns=""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xmlns=""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xmlns=""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xmlns=""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xmlns=""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xmlns=""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xmlns=""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xmlns=""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xmlns=""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xmlns=""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xmlns=""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前年度と比較して全体的に負担は減少している。</a:t>
          </a:r>
          <a:endParaRPr lang="ja-JP" altLang="ja-JP" sz="1400">
            <a:effectLst/>
          </a:endParaRPr>
        </a:p>
        <a:p>
          <a:r>
            <a:rPr kumimoji="1" lang="ja-JP" altLang="ja-JP" sz="1100">
              <a:solidFill>
                <a:schemeClr val="dk1"/>
              </a:solidFill>
              <a:effectLst/>
              <a:latin typeface="+mn-lt"/>
              <a:ea typeface="+mn-ea"/>
              <a:cs typeface="+mn-cs"/>
            </a:rPr>
            <a:t>負担の大きいもので民生費は、住民一人あたり</a:t>
          </a:r>
          <a:r>
            <a:rPr kumimoji="1" lang="ja-JP" altLang="en-US" sz="1100">
              <a:solidFill>
                <a:schemeClr val="dk1"/>
              </a:solidFill>
              <a:effectLst/>
              <a:latin typeface="+mn-lt"/>
              <a:ea typeface="+mn-ea"/>
              <a:cs typeface="+mn-cs"/>
            </a:rPr>
            <a:t>１２４，２２５</a:t>
          </a:r>
          <a:r>
            <a:rPr kumimoji="1" lang="ja-JP" altLang="ja-JP" sz="1100">
              <a:solidFill>
                <a:schemeClr val="dk1"/>
              </a:solidFill>
              <a:effectLst/>
              <a:latin typeface="+mn-lt"/>
              <a:ea typeface="+mn-ea"/>
              <a:cs typeface="+mn-cs"/>
            </a:rPr>
            <a:t>円となっており、前年度より</a:t>
          </a:r>
          <a:r>
            <a:rPr kumimoji="1" lang="ja-JP" altLang="en-US" sz="1100">
              <a:solidFill>
                <a:schemeClr val="dk1"/>
              </a:solidFill>
              <a:effectLst/>
              <a:latin typeface="+mn-lt"/>
              <a:ea typeface="+mn-ea"/>
              <a:cs typeface="+mn-cs"/>
            </a:rPr>
            <a:t>１，１４６</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増加したが</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下回った。前年度の改修工事が完了したことが主な要因である。</a:t>
          </a:r>
          <a:endParaRPr lang="ja-JP" altLang="ja-JP" sz="1400">
            <a:effectLst/>
          </a:endParaRPr>
        </a:p>
        <a:p>
          <a:r>
            <a:rPr kumimoji="1" lang="ja-JP" altLang="ja-JP" sz="1100">
              <a:solidFill>
                <a:schemeClr val="dk1"/>
              </a:solidFill>
              <a:effectLst/>
              <a:latin typeface="+mn-lt"/>
              <a:ea typeface="+mn-ea"/>
              <a:cs typeface="+mn-cs"/>
            </a:rPr>
            <a:t>公債費は、住民一人あたり</a:t>
          </a:r>
          <a:r>
            <a:rPr kumimoji="1" lang="ja-JP" altLang="en-US" sz="1100">
              <a:solidFill>
                <a:schemeClr val="dk1"/>
              </a:solidFill>
              <a:effectLst/>
              <a:latin typeface="+mn-lt"/>
              <a:ea typeface="+mn-ea"/>
              <a:cs typeface="+mn-cs"/>
            </a:rPr>
            <a:t>２３，５３５</a:t>
          </a:r>
          <a:r>
            <a:rPr kumimoji="1" lang="ja-JP" altLang="ja-JP" sz="1100">
              <a:solidFill>
                <a:schemeClr val="dk1"/>
              </a:solidFill>
              <a:effectLst/>
              <a:latin typeface="+mn-lt"/>
              <a:ea typeface="+mn-ea"/>
              <a:cs typeface="+mn-cs"/>
            </a:rPr>
            <a:t>円、前年度より</a:t>
          </a:r>
          <a:r>
            <a:rPr kumimoji="1" lang="ja-JP" altLang="en-US" sz="1100">
              <a:solidFill>
                <a:schemeClr val="dk1"/>
              </a:solidFill>
              <a:effectLst/>
              <a:latin typeface="+mn-lt"/>
              <a:ea typeface="+mn-ea"/>
              <a:cs typeface="+mn-cs"/>
            </a:rPr>
            <a:t>２，４３４</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、類似団体平均は下回っている。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平成３０年決算による法人税減額分の精算により基準財政収入額が減少したため交付税の増加。前年度取崩をおこなった財政調整基金へ積立。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他会計すべてにおいて黒字数値で安定している。しかし、一般家計の繰出金が増加傾向であるため、予算編成時に事業内容の精査を行い、一層の財政健全化に努める。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の高金利償還分が徐々に完済し、元利償還金が減少傾向にあったが、措置期間が終了した大型事業分の起債の償還が始まるため今後は増加が見込まれる。また、下水道事業の起債残高の増加により普通会計への負担の増加も見込まれる。新規起債の際は、必要性を勘案し計画的に行うよう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徳島県北島町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２４年度以降は、将来負担額が充当可能財源等を下回っている。今後の公共施設の改修による資金需要の増加より起債額の増加が見込まれるため将来的には数値の悪化が懸念される。必要最小限の起債に留め、充当可能基金の積立を図り高い水準での比率の維持ができる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徳島県北島町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交付税の一時的現象に伴う財源補填として財政調整基金を取り崩したため前年より減少した。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公共施設等整備基金：公共施設等の整備（新設、増改築、修繕又は新設等に伴う用地取得）に要する経費の財源に充てるため。</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公共施設等の老朽化対策に備えるため。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令和２年度までに公共施設の個別施設計画策定を行い、必要な費用について計画的に積立を行っていく。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前年度の交付税の</a:t>
          </a:r>
          <a:r>
            <a:rPr kumimoji="1" lang="ja-JP" altLang="ja-JP" sz="1100">
              <a:solidFill>
                <a:schemeClr val="dk1"/>
              </a:solidFill>
              <a:effectLst/>
              <a:latin typeface="+mn-lt"/>
              <a:ea typeface="+mn-ea"/>
              <a:cs typeface="+mn-cs"/>
            </a:rPr>
            <a:t>財政調整基金を取り崩したため前年より減少した。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社会保障関係経費の増大や公共施設等の老朽化対策、その他の将来への備えのため、地方財政法第７条第１項による積立のほか、行革、経費節減等により捻出した額の積立を行っていく。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増減なし。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計画的な起債により、償還の金額も安定しているため現状維持とする。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E0C74A6-0A95-4320-8217-EA63D0EE6F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F5AF974-6E8A-4401-870D-C43A9AEFC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8AA8B8AC-6B3F-4371-84BB-018DB34A446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E146C14D-3E49-404C-BAE4-D95AABBFE81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C2A9E678-7AE0-428C-B69F-B87227AF1C75}"/>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54CBDFFF-0954-4BC3-8C5C-EC871F8DDFF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D8195FF5-7D76-4C0A-A382-3750BB6A46F5}"/>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EBBDC9F8-51ED-483B-8B23-2F27C53D277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0F02E333-C0A3-47FD-A599-A06464735C5D}"/>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EAD1A2B9-A558-49B3-AAFC-FE84643F6ABE}"/>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171EF0E4-1C85-4BF7-9069-48AD5C9DD24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051E2AFB-6000-43F6-9723-1279A9634AD2}"/>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AC5322AD-FF52-4367-9EDD-6D9104329EE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A48EA200-BB5C-4B6E-B927-7D490E0200F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884F55EC-213B-47B5-A8AC-646E2B4AF3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8D0C08D1-5624-484B-B0B0-7E24DA10D8A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AF5E56F6-0E59-4668-8499-011A50CF6F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A9A8E1E3-2296-4A89-B451-984569CFE99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F6B013D1-262C-4E9A-A8B8-19375BCF1BC6}"/>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58A4C7AC-178F-4157-9A75-CBD41C30E11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9EF03D04-AE2F-4F65-8B27-0F05E6EA1C6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5EC77680-0CB3-4395-BC10-E813325F6E8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12A2DD31-E23D-443A-984E-24114542B8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CDD3EA1-7251-4712-81B9-B0B21DE0D2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6B385277-56EB-43CD-9F10-C4B9918B93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41F78614-2002-41CE-949C-07FF7C7DDE0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8C866653-0D22-494D-8C00-A36C00DC4C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A43D05C9-A971-4F36-9FA9-EA58D991EEA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EDCEE285-9A8C-45E4-8521-DDE351F9499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FC88E76F-1E9B-42E2-B515-B7102D200A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E98509C4-63E7-4461-96C4-9DE471561C5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89E11369-62A6-48F7-9FA1-9DC4B7491E8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771B064F-83DE-44BB-8579-E0DF60CF03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06602C55-FDCF-417A-A27A-D5C48A96BAA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E633F2FC-5FAF-4CE6-8DFC-52826B8A645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FA8D4E26-3E92-41A4-99F5-D05CBFFC54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EC20F048-8739-4DAE-90ED-A1E63A0B2AA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E11E45F2-2378-475D-B30B-8DE4D3D9480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4ABD6D9E-15AE-412C-94BD-35941A2A67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7F0FDB6B-9A9C-4015-B61D-2519360E232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5B99AB44-5F98-4471-A490-8928E262E37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xmlns="" id="{6898B382-91E8-4BA5-96A7-65125074BDF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540B2E42-0732-4548-9929-EE528D6300D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216CA0DB-087E-4A62-A562-7EEDC4C500BA}"/>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59AB3B5B-1B4E-43A9-9315-205EDB1E513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A1C22E2A-9F21-41EC-ADA8-9882FA4276F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5702F271-0E99-47C6-89D5-AF5E561A0F5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FFCDA976-DCB9-4955-811D-075FCC6D8B0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11E19E30-7E75-417F-9763-AFA6EDE55B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99109B10-B9BB-4C1A-95F6-F959C4DD4F3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78262607-52F1-496F-A689-3A62AB0BFE2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9CF7CE94-5C06-4048-96F8-93A4912C6C0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74504B1A-2099-480F-99F8-C0D3C19DF2C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78E9969A-626F-4A42-8B6C-CC71DEB752A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604AEAA7-88E5-4E73-800A-F00B26F0BFB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5E764417-6614-4B88-A4B2-56D153730653}"/>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2CCD7248-8A8C-4A5A-8362-F478C685E4D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に比べてやや高くなっており、資産の老朽化が進んだ状況と言える。資産の更新や維持補修に係るコストが必要となってきているため、公共施設等総合管理計画に基づいて更新の必要性や長寿命化について計画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に進める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E84A4A7F-6270-461B-81CB-4F70B9DAF581}"/>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CAE9CCEF-1BC0-4980-B305-503C80A312A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xmlns="" id="{F6161439-8FC6-4775-84A1-C7458EEE29E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xmlns="" id="{4DD36C9B-7761-4317-A764-8AB1143B6BE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xmlns="" id="{E17C2F81-3A1B-4B5B-ACBB-CF09ABD1900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xmlns="" id="{5A486930-0C86-4F0A-88D8-22F02FC36A93}"/>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xmlns="" id="{78D5689A-499F-4E58-9B7B-AD21F2403A4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xmlns="" id="{5967557D-9F33-40C9-89E5-7DCD2448827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xmlns="" id="{908D2260-31C2-499B-876F-D084DBA2E8C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xmlns="" id="{0965CB33-4D1C-4F73-BD74-4E384FC3520E}"/>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xmlns="" id="{A66D193B-02BE-4EBC-A152-A5B0D0B700A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xmlns="" id="{041A9BE9-59B7-407D-B5A3-EB80EF7B7A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xmlns="" id="{F661FB43-9A7F-4477-9891-01AA5FB4F0E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xmlns="" id="{24A32EF5-63CA-4CA8-A16A-21F4C7756AC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3" name="直線コネクタ 72">
          <a:extLst>
            <a:ext uri="{FF2B5EF4-FFF2-40B4-BE49-F238E27FC236}">
              <a16:creationId xmlns:a16="http://schemas.microsoft.com/office/drawing/2014/main" xmlns="" id="{AFDA556E-0002-4DBB-BA27-E9B967895699}"/>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4" name="有形固定資産減価償却率最小値テキスト">
          <a:extLst>
            <a:ext uri="{FF2B5EF4-FFF2-40B4-BE49-F238E27FC236}">
              <a16:creationId xmlns:a16="http://schemas.microsoft.com/office/drawing/2014/main" xmlns="" id="{FC705D16-54A5-4D9F-81B7-A73E1A5FD98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5" name="直線コネクタ 74">
          <a:extLst>
            <a:ext uri="{FF2B5EF4-FFF2-40B4-BE49-F238E27FC236}">
              <a16:creationId xmlns:a16="http://schemas.microsoft.com/office/drawing/2014/main" xmlns="" id="{13D24018-BC3D-4176-8424-C05F236E8EBC}"/>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a:extLst>
            <a:ext uri="{FF2B5EF4-FFF2-40B4-BE49-F238E27FC236}">
              <a16:creationId xmlns:a16="http://schemas.microsoft.com/office/drawing/2014/main" xmlns="" id="{FD7F68FD-32FE-4F56-98D1-3500FF6C3745}"/>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a:extLst>
            <a:ext uri="{FF2B5EF4-FFF2-40B4-BE49-F238E27FC236}">
              <a16:creationId xmlns:a16="http://schemas.microsoft.com/office/drawing/2014/main" xmlns="" id="{74AEF835-5641-456E-99EB-FCBA660623B6}"/>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8" name="有形固定資産減価償却率平均値テキスト">
          <a:extLst>
            <a:ext uri="{FF2B5EF4-FFF2-40B4-BE49-F238E27FC236}">
              <a16:creationId xmlns:a16="http://schemas.microsoft.com/office/drawing/2014/main" xmlns="" id="{3FC5C238-F652-4640-B8DD-07ECCA7AED74}"/>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9" name="フローチャート: 判断 78">
          <a:extLst>
            <a:ext uri="{FF2B5EF4-FFF2-40B4-BE49-F238E27FC236}">
              <a16:creationId xmlns:a16="http://schemas.microsoft.com/office/drawing/2014/main" xmlns="" id="{5481013E-515F-4A2C-9A33-5FF42657F1C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80" name="フローチャート: 判断 79">
          <a:extLst>
            <a:ext uri="{FF2B5EF4-FFF2-40B4-BE49-F238E27FC236}">
              <a16:creationId xmlns:a16="http://schemas.microsoft.com/office/drawing/2014/main" xmlns="" id="{979D701E-964C-4438-B52A-4466A1384073}"/>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1" name="フローチャート: 判断 80">
          <a:extLst>
            <a:ext uri="{FF2B5EF4-FFF2-40B4-BE49-F238E27FC236}">
              <a16:creationId xmlns:a16="http://schemas.microsoft.com/office/drawing/2014/main" xmlns="" id="{DD6FFD74-EB5D-4FB8-A6D5-849EAFCF862F}"/>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xmlns="" id="{9641C2AB-9E96-480E-8A94-CC4CE63A215B}"/>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3" name="フローチャート: 判断 82">
          <a:extLst>
            <a:ext uri="{FF2B5EF4-FFF2-40B4-BE49-F238E27FC236}">
              <a16:creationId xmlns:a16="http://schemas.microsoft.com/office/drawing/2014/main" xmlns="" id="{ECF22BD9-E311-4929-83DC-C6F58F7D0B02}"/>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xmlns="" id="{6A736C01-7926-4347-9EAD-408B5DA188E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AB460E08-37B8-404F-B771-791A9466A7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5382C397-02F9-4A2D-AB3A-26F7BED8276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4A054AEA-B298-4B7F-A44C-CD064A43976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E5017C3F-38E6-4D27-B720-7A0A3DB2CB2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89" name="楕円 88">
          <a:extLst>
            <a:ext uri="{FF2B5EF4-FFF2-40B4-BE49-F238E27FC236}">
              <a16:creationId xmlns:a16="http://schemas.microsoft.com/office/drawing/2014/main" xmlns="" id="{E1F4BCBF-0BDB-4DA2-AC89-C49F5CD024C5}"/>
            </a:ext>
          </a:extLst>
        </xdr:cNvPr>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26560</xdr:rowOff>
    </xdr:from>
    <xdr:ext cx="405111" cy="259045"/>
    <xdr:sp macro="" textlink="">
      <xdr:nvSpPr>
        <xdr:cNvPr id="90" name="有形固定資産減価償却率該当値テキスト">
          <a:extLst>
            <a:ext uri="{FF2B5EF4-FFF2-40B4-BE49-F238E27FC236}">
              <a16:creationId xmlns:a16="http://schemas.microsoft.com/office/drawing/2014/main" xmlns="" id="{FAC74458-BFC8-43C6-93AD-ADF237372269}"/>
            </a:ext>
          </a:extLst>
        </xdr:cNvPr>
        <xdr:cNvSpPr txBox="1"/>
      </xdr:nvSpPr>
      <xdr:spPr>
        <a:xfrm>
          <a:off x="4813300" y="577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11430</xdr:rowOff>
    </xdr:from>
    <xdr:to>
      <xdr:col>19</xdr:col>
      <xdr:colOff>187325</xdr:colOff>
      <xdr:row>29</xdr:row>
      <xdr:rowOff>113030</xdr:rowOff>
    </xdr:to>
    <xdr:sp macro="" textlink="">
      <xdr:nvSpPr>
        <xdr:cNvPr id="91" name="楕円 90">
          <a:extLst>
            <a:ext uri="{FF2B5EF4-FFF2-40B4-BE49-F238E27FC236}">
              <a16:creationId xmlns:a16="http://schemas.microsoft.com/office/drawing/2014/main" xmlns="" id="{E538B3A0-6532-4926-9301-CD8C1BC2252A}"/>
            </a:ext>
          </a:extLst>
        </xdr:cNvPr>
        <xdr:cNvSpPr/>
      </xdr:nvSpPr>
      <xdr:spPr>
        <a:xfrm>
          <a:off x="4000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62230</xdr:rowOff>
    </xdr:from>
    <xdr:to>
      <xdr:col>23</xdr:col>
      <xdr:colOff>85725</xdr:colOff>
      <xdr:row>29</xdr:row>
      <xdr:rowOff>98933</xdr:rowOff>
    </xdr:to>
    <xdr:cxnSp macro="">
      <xdr:nvCxnSpPr>
        <xdr:cNvPr id="92" name="直線コネクタ 91">
          <a:extLst>
            <a:ext uri="{FF2B5EF4-FFF2-40B4-BE49-F238E27FC236}">
              <a16:creationId xmlns:a16="http://schemas.microsoft.com/office/drawing/2014/main" xmlns="" id="{54ABDA5A-1BCB-4736-B231-BD092631BCF5}"/>
            </a:ext>
          </a:extLst>
        </xdr:cNvPr>
        <xdr:cNvCxnSpPr/>
      </xdr:nvCxnSpPr>
      <xdr:spPr>
        <a:xfrm>
          <a:off x="4051300" y="5805805"/>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148336</xdr:rowOff>
    </xdr:from>
    <xdr:to>
      <xdr:col>15</xdr:col>
      <xdr:colOff>187325</xdr:colOff>
      <xdr:row>29</xdr:row>
      <xdr:rowOff>78486</xdr:rowOff>
    </xdr:to>
    <xdr:sp macro="" textlink="">
      <xdr:nvSpPr>
        <xdr:cNvPr id="93" name="楕円 92">
          <a:extLst>
            <a:ext uri="{FF2B5EF4-FFF2-40B4-BE49-F238E27FC236}">
              <a16:creationId xmlns:a16="http://schemas.microsoft.com/office/drawing/2014/main" xmlns="" id="{540C11D8-FD75-4CFD-ADD3-71A3E2DC3F4B}"/>
            </a:ext>
          </a:extLst>
        </xdr:cNvPr>
        <xdr:cNvSpPr/>
      </xdr:nvSpPr>
      <xdr:spPr>
        <a:xfrm>
          <a:off x="3238500" y="57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27686</xdr:rowOff>
    </xdr:from>
    <xdr:to>
      <xdr:col>19</xdr:col>
      <xdr:colOff>136525</xdr:colOff>
      <xdr:row>29</xdr:row>
      <xdr:rowOff>62230</xdr:rowOff>
    </xdr:to>
    <xdr:cxnSp macro="">
      <xdr:nvCxnSpPr>
        <xdr:cNvPr id="94" name="直線コネクタ 93">
          <a:extLst>
            <a:ext uri="{FF2B5EF4-FFF2-40B4-BE49-F238E27FC236}">
              <a16:creationId xmlns:a16="http://schemas.microsoft.com/office/drawing/2014/main" xmlns="" id="{D67BEDCA-01E6-4B3A-B713-455BFD06AEC3}"/>
            </a:ext>
          </a:extLst>
        </xdr:cNvPr>
        <xdr:cNvCxnSpPr/>
      </xdr:nvCxnSpPr>
      <xdr:spPr>
        <a:xfrm>
          <a:off x="3289300" y="577126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131064</xdr:rowOff>
    </xdr:from>
    <xdr:to>
      <xdr:col>11</xdr:col>
      <xdr:colOff>187325</xdr:colOff>
      <xdr:row>29</xdr:row>
      <xdr:rowOff>61214</xdr:rowOff>
    </xdr:to>
    <xdr:sp macro="" textlink="">
      <xdr:nvSpPr>
        <xdr:cNvPr id="95" name="楕円 94">
          <a:extLst>
            <a:ext uri="{FF2B5EF4-FFF2-40B4-BE49-F238E27FC236}">
              <a16:creationId xmlns:a16="http://schemas.microsoft.com/office/drawing/2014/main" xmlns="" id="{356ACD93-2503-468D-9CF5-46A7F9175B37}"/>
            </a:ext>
          </a:extLst>
        </xdr:cNvPr>
        <xdr:cNvSpPr/>
      </xdr:nvSpPr>
      <xdr:spPr>
        <a:xfrm>
          <a:off x="2476500" y="57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10414</xdr:rowOff>
    </xdr:from>
    <xdr:to>
      <xdr:col>15</xdr:col>
      <xdr:colOff>136525</xdr:colOff>
      <xdr:row>29</xdr:row>
      <xdr:rowOff>27686</xdr:rowOff>
    </xdr:to>
    <xdr:cxnSp macro="">
      <xdr:nvCxnSpPr>
        <xdr:cNvPr id="96" name="直線コネクタ 95">
          <a:extLst>
            <a:ext uri="{FF2B5EF4-FFF2-40B4-BE49-F238E27FC236}">
              <a16:creationId xmlns:a16="http://schemas.microsoft.com/office/drawing/2014/main" xmlns="" id="{6116DF91-D764-4896-80EF-E9C637E148FB}"/>
            </a:ext>
          </a:extLst>
        </xdr:cNvPr>
        <xdr:cNvCxnSpPr/>
      </xdr:nvCxnSpPr>
      <xdr:spPr>
        <a:xfrm>
          <a:off x="2527300" y="5753989"/>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79248</xdr:rowOff>
    </xdr:from>
    <xdr:to>
      <xdr:col>7</xdr:col>
      <xdr:colOff>187325</xdr:colOff>
      <xdr:row>29</xdr:row>
      <xdr:rowOff>9398</xdr:rowOff>
    </xdr:to>
    <xdr:sp macro="" textlink="">
      <xdr:nvSpPr>
        <xdr:cNvPr id="97" name="楕円 96">
          <a:extLst>
            <a:ext uri="{FF2B5EF4-FFF2-40B4-BE49-F238E27FC236}">
              <a16:creationId xmlns:a16="http://schemas.microsoft.com/office/drawing/2014/main" xmlns="" id="{99ED26B6-F993-4CEE-A1BA-80244D2EC08F}"/>
            </a:ext>
          </a:extLst>
        </xdr:cNvPr>
        <xdr:cNvSpPr/>
      </xdr:nvSpPr>
      <xdr:spPr>
        <a:xfrm>
          <a:off x="1714500" y="565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130048</xdr:rowOff>
    </xdr:from>
    <xdr:to>
      <xdr:col>11</xdr:col>
      <xdr:colOff>136525</xdr:colOff>
      <xdr:row>29</xdr:row>
      <xdr:rowOff>10414</xdr:rowOff>
    </xdr:to>
    <xdr:cxnSp macro="">
      <xdr:nvCxnSpPr>
        <xdr:cNvPr id="98" name="直線コネクタ 97">
          <a:extLst>
            <a:ext uri="{FF2B5EF4-FFF2-40B4-BE49-F238E27FC236}">
              <a16:creationId xmlns:a16="http://schemas.microsoft.com/office/drawing/2014/main" xmlns="" id="{F8432CDF-1EC4-4B80-91FA-7411A97FA84B}"/>
            </a:ext>
          </a:extLst>
        </xdr:cNvPr>
        <xdr:cNvCxnSpPr/>
      </xdr:nvCxnSpPr>
      <xdr:spPr>
        <a:xfrm>
          <a:off x="1765300" y="570217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9" name="n_1aveValue有形固定資産減価償却率">
          <a:extLst>
            <a:ext uri="{FF2B5EF4-FFF2-40B4-BE49-F238E27FC236}">
              <a16:creationId xmlns:a16="http://schemas.microsoft.com/office/drawing/2014/main" xmlns="" id="{900EBB68-8C89-42C1-A3FC-519DBA265A33}"/>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100" name="n_2aveValue有形固定資産減価償却率">
          <a:extLst>
            <a:ext uri="{FF2B5EF4-FFF2-40B4-BE49-F238E27FC236}">
              <a16:creationId xmlns:a16="http://schemas.microsoft.com/office/drawing/2014/main" xmlns="" id="{F6A9EB62-7C51-4512-8057-6FBB7F5B75C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xmlns="" id="{C874C463-6943-43A2-A311-9C79D8BFC2E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102" name="n_4aveValue有形固定資産減価償却率">
          <a:extLst>
            <a:ext uri="{FF2B5EF4-FFF2-40B4-BE49-F238E27FC236}">
              <a16:creationId xmlns:a16="http://schemas.microsoft.com/office/drawing/2014/main" xmlns="" id="{97A6EBCB-9502-4564-BAB4-6D6B81010B5B}"/>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104157</xdr:rowOff>
    </xdr:from>
    <xdr:ext cx="405111" cy="259045"/>
    <xdr:sp macro="" textlink="">
      <xdr:nvSpPr>
        <xdr:cNvPr id="103" name="n_1mainValue有形固定資産減価償却率">
          <a:extLst>
            <a:ext uri="{FF2B5EF4-FFF2-40B4-BE49-F238E27FC236}">
              <a16:creationId xmlns:a16="http://schemas.microsoft.com/office/drawing/2014/main" xmlns="" id="{8873E67A-A0EF-400A-8F0A-D9FD40686EE2}"/>
            </a:ext>
          </a:extLst>
        </xdr:cNvPr>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95013</xdr:rowOff>
    </xdr:from>
    <xdr:ext cx="405111" cy="259045"/>
    <xdr:sp macro="" textlink="">
      <xdr:nvSpPr>
        <xdr:cNvPr id="104" name="n_2mainValue有形固定資産減価償却率">
          <a:extLst>
            <a:ext uri="{FF2B5EF4-FFF2-40B4-BE49-F238E27FC236}">
              <a16:creationId xmlns:a16="http://schemas.microsoft.com/office/drawing/2014/main" xmlns="" id="{2BD44B0D-B2E3-478D-A78A-0C2E18D57A9A}"/>
            </a:ext>
          </a:extLst>
        </xdr:cNvPr>
        <xdr:cNvSpPr txBox="1"/>
      </xdr:nvSpPr>
      <xdr:spPr>
        <a:xfrm>
          <a:off x="3086744" y="549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52341</xdr:rowOff>
    </xdr:from>
    <xdr:ext cx="405111" cy="259045"/>
    <xdr:sp macro="" textlink="">
      <xdr:nvSpPr>
        <xdr:cNvPr id="105" name="n_3mainValue有形固定資産減価償却率">
          <a:extLst>
            <a:ext uri="{FF2B5EF4-FFF2-40B4-BE49-F238E27FC236}">
              <a16:creationId xmlns:a16="http://schemas.microsoft.com/office/drawing/2014/main" xmlns="" id="{20E1C7CB-5B97-4965-995A-5AE89EC52460}"/>
            </a:ext>
          </a:extLst>
        </xdr:cNvPr>
        <xdr:cNvSpPr txBox="1"/>
      </xdr:nvSpPr>
      <xdr:spPr>
        <a:xfrm>
          <a:off x="2324744" y="57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525</xdr:rowOff>
    </xdr:from>
    <xdr:ext cx="405111" cy="259045"/>
    <xdr:sp macro="" textlink="">
      <xdr:nvSpPr>
        <xdr:cNvPr id="106" name="n_4mainValue有形固定資産減価償却率">
          <a:extLst>
            <a:ext uri="{FF2B5EF4-FFF2-40B4-BE49-F238E27FC236}">
              <a16:creationId xmlns:a16="http://schemas.microsoft.com/office/drawing/2014/main" xmlns="" id="{507063F1-2933-47F7-88C5-0C0E0E35C9C7}"/>
            </a:ext>
          </a:extLst>
        </xdr:cNvPr>
        <xdr:cNvSpPr txBox="1"/>
      </xdr:nvSpPr>
      <xdr:spPr>
        <a:xfrm>
          <a:off x="1562744" y="5744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xmlns="" id="{23D8724B-D2C7-485F-BA66-1E9685FC813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xmlns="" id="{24D837D8-DBD3-430E-8C62-7BE52020AF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xmlns="" id="{1D449794-718C-451E-92BE-80DEE1F5B3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xmlns="" id="{FE450820-F7C4-4982-B646-6EAFC58EC5C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xmlns="" id="{9A36E0F5-5A94-4729-A5F6-57F712D6735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xmlns="" id="{5950FC49-2689-48C3-B201-EE66E1F3523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xmlns="" id="{0516A5C2-88FE-4CA0-96AF-98FB257ACA8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xmlns="" id="{461612D8-A655-441A-A761-F2487F48263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xmlns="" id="{77C82A97-9DD6-43F1-9CDE-684A8514ECC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xmlns="" id="{CEF11CA0-BD7B-4BEE-991C-AE342727B2E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xmlns="" id="{60542400-7C28-4A3B-9162-4648BC875C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xmlns="" id="{03E21F99-D74E-4BC4-8D5A-85028266258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xmlns="" id="{63584699-06C8-4F8F-BCD6-9C0734BC960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債務償還可能年数は類似団体平均を下回っているが、過度な地方債残高とならないように資産の長寿命化や平準化を図りつつ、持続的な行政運営に努める。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xmlns="" id="{71131F8F-D11A-49FF-BA30-B4C1EAC8910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xmlns="" id="{C6187CEA-DA7B-4A9B-8407-383E0CC4096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xmlns="" id="{1035D262-8A79-4738-AE69-67CA41B8A22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xmlns="" id="{89771CF8-7A9D-48DD-A5BC-67DAAD1E8F4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xmlns="" id="{5DF5CBD7-BAB7-4A41-80B6-97A3E72AF48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xmlns="" id="{8264D2C5-5EE2-4EE0-875B-782C9A04B97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6" name="テキスト ボックス 125">
          <a:extLst>
            <a:ext uri="{FF2B5EF4-FFF2-40B4-BE49-F238E27FC236}">
              <a16:creationId xmlns:a16="http://schemas.microsoft.com/office/drawing/2014/main" xmlns="" id="{20DC22B5-6076-40CA-9F67-441E27E22B33}"/>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xmlns="" id="{5126A3C2-5F2E-45F0-97E7-3771650629C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8" name="テキスト ボックス 127">
          <a:extLst>
            <a:ext uri="{FF2B5EF4-FFF2-40B4-BE49-F238E27FC236}">
              <a16:creationId xmlns:a16="http://schemas.microsoft.com/office/drawing/2014/main" xmlns="" id="{6EB30ACB-54AD-4E7D-9465-22826E15C107}"/>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xmlns="" id="{865BA36E-AF25-4F7B-85AA-5DCE40ECC61D}"/>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xmlns="" id="{42F666A6-4042-48D4-B4BE-7BD0A1AE95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xmlns="" id="{8EA1C104-A8A2-4084-8BE7-8E250BEF2A0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xmlns="" id="{6DA9259E-BBF6-4900-A6B2-1F366C9670C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E6D30862-6C71-4C1B-9A65-27470E22D0B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F4ABB9EF-F813-4428-B5E9-DB168607EB9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5" name="直線コネクタ 134">
          <a:extLst>
            <a:ext uri="{FF2B5EF4-FFF2-40B4-BE49-F238E27FC236}">
              <a16:creationId xmlns:a16="http://schemas.microsoft.com/office/drawing/2014/main" xmlns="" id="{49E8FAFE-E66E-49E8-8F46-DE6E79DEA703}"/>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6" name="債務償還比率最小値テキスト">
          <a:extLst>
            <a:ext uri="{FF2B5EF4-FFF2-40B4-BE49-F238E27FC236}">
              <a16:creationId xmlns:a16="http://schemas.microsoft.com/office/drawing/2014/main" xmlns="" id="{82192A4E-F531-4A97-B8A1-9951306C7CB6}"/>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7" name="直線コネクタ 136">
          <a:extLst>
            <a:ext uri="{FF2B5EF4-FFF2-40B4-BE49-F238E27FC236}">
              <a16:creationId xmlns:a16="http://schemas.microsoft.com/office/drawing/2014/main" xmlns="" id="{F8A65992-2C84-487C-839B-D16887CFB5ED}"/>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xmlns="" id="{94109A79-6FBB-476B-B1D0-C879AE657987}"/>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xmlns="" id="{46C33F8E-154C-47BD-A065-C8178B552BB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40" name="債務償還比率平均値テキスト">
          <a:extLst>
            <a:ext uri="{FF2B5EF4-FFF2-40B4-BE49-F238E27FC236}">
              <a16:creationId xmlns:a16="http://schemas.microsoft.com/office/drawing/2014/main" xmlns="" id="{B684C8BD-7DBF-4551-A88E-0AD1E9E9E19C}"/>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41" name="フローチャート: 判断 140">
          <a:extLst>
            <a:ext uri="{FF2B5EF4-FFF2-40B4-BE49-F238E27FC236}">
              <a16:creationId xmlns:a16="http://schemas.microsoft.com/office/drawing/2014/main" xmlns="" id="{6746A0C1-0244-484A-92E3-5B242284B24A}"/>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42" name="フローチャート: 判断 141">
          <a:extLst>
            <a:ext uri="{FF2B5EF4-FFF2-40B4-BE49-F238E27FC236}">
              <a16:creationId xmlns:a16="http://schemas.microsoft.com/office/drawing/2014/main" xmlns="" id="{FC11AF3A-CFD7-40B9-BA19-5B98D3C6A352}"/>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43" name="フローチャート: 判断 142">
          <a:extLst>
            <a:ext uri="{FF2B5EF4-FFF2-40B4-BE49-F238E27FC236}">
              <a16:creationId xmlns:a16="http://schemas.microsoft.com/office/drawing/2014/main" xmlns="" id="{7DA689DB-CE79-4902-B2DE-4D7F243A1491}"/>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4" name="フローチャート: 判断 143">
          <a:extLst>
            <a:ext uri="{FF2B5EF4-FFF2-40B4-BE49-F238E27FC236}">
              <a16:creationId xmlns:a16="http://schemas.microsoft.com/office/drawing/2014/main" xmlns="" id="{A9232A5A-6C50-43F3-84F9-76D50BFE8114}"/>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5" name="フローチャート: 判断 144">
          <a:extLst>
            <a:ext uri="{FF2B5EF4-FFF2-40B4-BE49-F238E27FC236}">
              <a16:creationId xmlns:a16="http://schemas.microsoft.com/office/drawing/2014/main" xmlns="" id="{3F69927C-4B22-45F4-B416-603DD2CD5233}"/>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3BF107BB-BBFD-461D-93BA-8D82CDE2F86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CFE24C09-2C32-405B-92E2-352C8C5FB6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89F77C26-25A2-4824-897D-6A22180F2F8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48CBC618-5710-4F59-9A5C-19E857B3719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9BF6A2CE-CDBA-4CDE-B5CC-60EA80C9570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53581</xdr:rowOff>
    </xdr:from>
    <xdr:to>
      <xdr:col>76</xdr:col>
      <xdr:colOff>73025</xdr:colOff>
      <xdr:row>27</xdr:row>
      <xdr:rowOff>155181</xdr:rowOff>
    </xdr:to>
    <xdr:sp macro="" textlink="">
      <xdr:nvSpPr>
        <xdr:cNvPr id="151" name="楕円 150">
          <a:extLst>
            <a:ext uri="{FF2B5EF4-FFF2-40B4-BE49-F238E27FC236}">
              <a16:creationId xmlns:a16="http://schemas.microsoft.com/office/drawing/2014/main" xmlns="" id="{24CD171E-6D59-49FE-BD93-DADF1D98D8B3}"/>
            </a:ext>
          </a:extLst>
        </xdr:cNvPr>
        <xdr:cNvSpPr/>
      </xdr:nvSpPr>
      <xdr:spPr>
        <a:xfrm>
          <a:off x="14744700" y="545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76458</xdr:rowOff>
    </xdr:from>
    <xdr:ext cx="469744" cy="259045"/>
    <xdr:sp macro="" textlink="">
      <xdr:nvSpPr>
        <xdr:cNvPr id="152" name="債務償還比率該当値テキスト">
          <a:extLst>
            <a:ext uri="{FF2B5EF4-FFF2-40B4-BE49-F238E27FC236}">
              <a16:creationId xmlns:a16="http://schemas.microsoft.com/office/drawing/2014/main" xmlns="" id="{58B43FCD-95BC-4FD9-9F1E-C6AA90CB3092}"/>
            </a:ext>
          </a:extLst>
        </xdr:cNvPr>
        <xdr:cNvSpPr txBox="1"/>
      </xdr:nvSpPr>
      <xdr:spPr>
        <a:xfrm>
          <a:off x="14846300" y="53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118927</xdr:rowOff>
    </xdr:from>
    <xdr:to>
      <xdr:col>72</xdr:col>
      <xdr:colOff>123825</xdr:colOff>
      <xdr:row>28</xdr:row>
      <xdr:rowOff>49077</xdr:rowOff>
    </xdr:to>
    <xdr:sp macro="" textlink="">
      <xdr:nvSpPr>
        <xdr:cNvPr id="153" name="楕円 152">
          <a:extLst>
            <a:ext uri="{FF2B5EF4-FFF2-40B4-BE49-F238E27FC236}">
              <a16:creationId xmlns:a16="http://schemas.microsoft.com/office/drawing/2014/main" xmlns="" id="{46C160C9-3DFC-42C6-8082-0E3276C2F6C2}"/>
            </a:ext>
          </a:extLst>
        </xdr:cNvPr>
        <xdr:cNvSpPr/>
      </xdr:nvSpPr>
      <xdr:spPr>
        <a:xfrm>
          <a:off x="14033500" y="55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104381</xdr:rowOff>
    </xdr:from>
    <xdr:to>
      <xdr:col>76</xdr:col>
      <xdr:colOff>22225</xdr:colOff>
      <xdr:row>27</xdr:row>
      <xdr:rowOff>169727</xdr:rowOff>
    </xdr:to>
    <xdr:cxnSp macro="">
      <xdr:nvCxnSpPr>
        <xdr:cNvPr id="154" name="直線コネクタ 153">
          <a:extLst>
            <a:ext uri="{FF2B5EF4-FFF2-40B4-BE49-F238E27FC236}">
              <a16:creationId xmlns:a16="http://schemas.microsoft.com/office/drawing/2014/main" xmlns="" id="{7DBF9766-7DE4-4C77-9FE4-BFCFA38E3A44}"/>
            </a:ext>
          </a:extLst>
        </xdr:cNvPr>
        <xdr:cNvCxnSpPr/>
      </xdr:nvCxnSpPr>
      <xdr:spPr>
        <a:xfrm flipV="1">
          <a:off x="14084300" y="5505056"/>
          <a:ext cx="711200" cy="6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83160</xdr:rowOff>
    </xdr:from>
    <xdr:to>
      <xdr:col>68</xdr:col>
      <xdr:colOff>123825</xdr:colOff>
      <xdr:row>28</xdr:row>
      <xdr:rowOff>13310</xdr:rowOff>
    </xdr:to>
    <xdr:sp macro="" textlink="">
      <xdr:nvSpPr>
        <xdr:cNvPr id="155" name="楕円 154">
          <a:extLst>
            <a:ext uri="{FF2B5EF4-FFF2-40B4-BE49-F238E27FC236}">
              <a16:creationId xmlns:a16="http://schemas.microsoft.com/office/drawing/2014/main" xmlns="" id="{C9324F7F-5019-4D7B-93D4-436DB66C52A7}"/>
            </a:ext>
          </a:extLst>
        </xdr:cNvPr>
        <xdr:cNvSpPr/>
      </xdr:nvSpPr>
      <xdr:spPr>
        <a:xfrm>
          <a:off x="13271500" y="54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133960</xdr:rowOff>
    </xdr:from>
    <xdr:to>
      <xdr:col>72</xdr:col>
      <xdr:colOff>73025</xdr:colOff>
      <xdr:row>27</xdr:row>
      <xdr:rowOff>169727</xdr:rowOff>
    </xdr:to>
    <xdr:cxnSp macro="">
      <xdr:nvCxnSpPr>
        <xdr:cNvPr id="156" name="直線コネクタ 155">
          <a:extLst>
            <a:ext uri="{FF2B5EF4-FFF2-40B4-BE49-F238E27FC236}">
              <a16:creationId xmlns:a16="http://schemas.microsoft.com/office/drawing/2014/main" xmlns="" id="{9894AAC0-E58E-4FF4-82FC-A1A267BC5DE5}"/>
            </a:ext>
          </a:extLst>
        </xdr:cNvPr>
        <xdr:cNvCxnSpPr/>
      </xdr:nvCxnSpPr>
      <xdr:spPr>
        <a:xfrm>
          <a:off x="13322300" y="5534635"/>
          <a:ext cx="762000" cy="3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72365</xdr:rowOff>
    </xdr:from>
    <xdr:to>
      <xdr:col>64</xdr:col>
      <xdr:colOff>123825</xdr:colOff>
      <xdr:row>28</xdr:row>
      <xdr:rowOff>2515</xdr:rowOff>
    </xdr:to>
    <xdr:sp macro="" textlink="">
      <xdr:nvSpPr>
        <xdr:cNvPr id="157" name="楕円 156">
          <a:extLst>
            <a:ext uri="{FF2B5EF4-FFF2-40B4-BE49-F238E27FC236}">
              <a16:creationId xmlns:a16="http://schemas.microsoft.com/office/drawing/2014/main" xmlns="" id="{0F823A4F-C50D-4383-ABA8-10D3FE36A410}"/>
            </a:ext>
          </a:extLst>
        </xdr:cNvPr>
        <xdr:cNvSpPr/>
      </xdr:nvSpPr>
      <xdr:spPr>
        <a:xfrm>
          <a:off x="12509500" y="547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123165</xdr:rowOff>
    </xdr:from>
    <xdr:to>
      <xdr:col>68</xdr:col>
      <xdr:colOff>73025</xdr:colOff>
      <xdr:row>27</xdr:row>
      <xdr:rowOff>133960</xdr:rowOff>
    </xdr:to>
    <xdr:cxnSp macro="">
      <xdr:nvCxnSpPr>
        <xdr:cNvPr id="158" name="直線コネクタ 157">
          <a:extLst>
            <a:ext uri="{FF2B5EF4-FFF2-40B4-BE49-F238E27FC236}">
              <a16:creationId xmlns:a16="http://schemas.microsoft.com/office/drawing/2014/main" xmlns="" id="{5C7D7166-8A24-4D8A-B493-D2A67BAA19C2}"/>
            </a:ext>
          </a:extLst>
        </xdr:cNvPr>
        <xdr:cNvCxnSpPr/>
      </xdr:nvCxnSpPr>
      <xdr:spPr>
        <a:xfrm>
          <a:off x="12560300" y="552384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30840</xdr:rowOff>
    </xdr:from>
    <xdr:to>
      <xdr:col>60</xdr:col>
      <xdr:colOff>123825</xdr:colOff>
      <xdr:row>27</xdr:row>
      <xdr:rowOff>132440</xdr:rowOff>
    </xdr:to>
    <xdr:sp macro="" textlink="">
      <xdr:nvSpPr>
        <xdr:cNvPr id="159" name="楕円 158">
          <a:extLst>
            <a:ext uri="{FF2B5EF4-FFF2-40B4-BE49-F238E27FC236}">
              <a16:creationId xmlns:a16="http://schemas.microsoft.com/office/drawing/2014/main" xmlns="" id="{B44807FC-E2DC-4830-B453-15C416912AFE}"/>
            </a:ext>
          </a:extLst>
        </xdr:cNvPr>
        <xdr:cNvSpPr/>
      </xdr:nvSpPr>
      <xdr:spPr>
        <a:xfrm>
          <a:off x="11747500" y="54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81640</xdr:rowOff>
    </xdr:from>
    <xdr:to>
      <xdr:col>64</xdr:col>
      <xdr:colOff>73025</xdr:colOff>
      <xdr:row>27</xdr:row>
      <xdr:rowOff>123165</xdr:rowOff>
    </xdr:to>
    <xdr:cxnSp macro="">
      <xdr:nvCxnSpPr>
        <xdr:cNvPr id="160" name="直線コネクタ 159">
          <a:extLst>
            <a:ext uri="{FF2B5EF4-FFF2-40B4-BE49-F238E27FC236}">
              <a16:creationId xmlns:a16="http://schemas.microsoft.com/office/drawing/2014/main" xmlns="" id="{48E37C45-E896-4A32-AE34-B83BF2268453}"/>
            </a:ext>
          </a:extLst>
        </xdr:cNvPr>
        <xdr:cNvCxnSpPr/>
      </xdr:nvCxnSpPr>
      <xdr:spPr>
        <a:xfrm>
          <a:off x="11798300" y="5482315"/>
          <a:ext cx="762000" cy="4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61" name="n_1aveValue債務償還比率">
          <a:extLst>
            <a:ext uri="{FF2B5EF4-FFF2-40B4-BE49-F238E27FC236}">
              <a16:creationId xmlns:a16="http://schemas.microsoft.com/office/drawing/2014/main" xmlns="" id="{9FBB2EFC-17D0-47E9-BD29-94DA1D06C0E4}"/>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62" name="n_2aveValue債務償還比率">
          <a:extLst>
            <a:ext uri="{FF2B5EF4-FFF2-40B4-BE49-F238E27FC236}">
              <a16:creationId xmlns:a16="http://schemas.microsoft.com/office/drawing/2014/main" xmlns="" id="{65BBE7D3-5326-4B3A-9E8E-B8F2D2D92462}"/>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63" name="n_3aveValue債務償還比率">
          <a:extLst>
            <a:ext uri="{FF2B5EF4-FFF2-40B4-BE49-F238E27FC236}">
              <a16:creationId xmlns:a16="http://schemas.microsoft.com/office/drawing/2014/main" xmlns="" id="{EE135BED-DDAF-4F73-971B-B5BAAA723946}"/>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4" name="n_4aveValue債務償還比率">
          <a:extLst>
            <a:ext uri="{FF2B5EF4-FFF2-40B4-BE49-F238E27FC236}">
              <a16:creationId xmlns:a16="http://schemas.microsoft.com/office/drawing/2014/main" xmlns="" id="{372675E8-7E6B-4FA6-874D-9EB56C3DF4BB}"/>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65604</xdr:rowOff>
    </xdr:from>
    <xdr:ext cx="469744" cy="259045"/>
    <xdr:sp macro="" textlink="">
      <xdr:nvSpPr>
        <xdr:cNvPr id="165" name="n_1mainValue債務償還比率">
          <a:extLst>
            <a:ext uri="{FF2B5EF4-FFF2-40B4-BE49-F238E27FC236}">
              <a16:creationId xmlns:a16="http://schemas.microsoft.com/office/drawing/2014/main" xmlns="" id="{ABE968C2-8580-4414-92F6-219455C2E2A9}"/>
            </a:ext>
          </a:extLst>
        </xdr:cNvPr>
        <xdr:cNvSpPr txBox="1"/>
      </xdr:nvSpPr>
      <xdr:spPr>
        <a:xfrm>
          <a:off x="13836727" y="529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29837</xdr:rowOff>
    </xdr:from>
    <xdr:ext cx="469744" cy="259045"/>
    <xdr:sp macro="" textlink="">
      <xdr:nvSpPr>
        <xdr:cNvPr id="166" name="n_2mainValue債務償還比率">
          <a:extLst>
            <a:ext uri="{FF2B5EF4-FFF2-40B4-BE49-F238E27FC236}">
              <a16:creationId xmlns:a16="http://schemas.microsoft.com/office/drawing/2014/main" xmlns="" id="{399892A3-AE9A-44FD-BD2B-C23F512B44A7}"/>
            </a:ext>
          </a:extLst>
        </xdr:cNvPr>
        <xdr:cNvSpPr txBox="1"/>
      </xdr:nvSpPr>
      <xdr:spPr>
        <a:xfrm>
          <a:off x="13087427" y="525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19042</xdr:rowOff>
    </xdr:from>
    <xdr:ext cx="469744" cy="259045"/>
    <xdr:sp macro="" textlink="">
      <xdr:nvSpPr>
        <xdr:cNvPr id="167" name="n_3mainValue債務償還比率">
          <a:extLst>
            <a:ext uri="{FF2B5EF4-FFF2-40B4-BE49-F238E27FC236}">
              <a16:creationId xmlns:a16="http://schemas.microsoft.com/office/drawing/2014/main" xmlns="" id="{712E7155-BA09-4AE0-BC8B-4F13DCBB029E}"/>
            </a:ext>
          </a:extLst>
        </xdr:cNvPr>
        <xdr:cNvSpPr txBox="1"/>
      </xdr:nvSpPr>
      <xdr:spPr>
        <a:xfrm>
          <a:off x="12325427" y="524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148967</xdr:rowOff>
    </xdr:from>
    <xdr:ext cx="469744" cy="259045"/>
    <xdr:sp macro="" textlink="">
      <xdr:nvSpPr>
        <xdr:cNvPr id="168" name="n_4mainValue債務償還比率">
          <a:extLst>
            <a:ext uri="{FF2B5EF4-FFF2-40B4-BE49-F238E27FC236}">
              <a16:creationId xmlns:a16="http://schemas.microsoft.com/office/drawing/2014/main" xmlns="" id="{7C34BC61-3ACE-4EBE-9991-C57DC8C6C6A3}"/>
            </a:ext>
          </a:extLst>
        </xdr:cNvPr>
        <xdr:cNvSpPr txBox="1"/>
      </xdr:nvSpPr>
      <xdr:spPr>
        <a:xfrm>
          <a:off x="11563427" y="52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5E673147-1C94-44E3-8784-922F3BADC2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86AA1AFA-3C7C-4EDA-B512-B603D19F8FE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E6678EE5-A22E-4F5F-89F7-7268647CFFB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DB93C500-1701-4CF7-BE13-D2ECA2BAAFB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163AC6F5-264A-41AF-BA7E-C8210799A27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D0DEF46E-58FE-41C0-98AA-6ABE13F772A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195686B-4374-49BB-9B6E-B9901D95BB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DA06C6C2-2C92-4819-B366-840D891CCAF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E42DB9D3-5897-41FC-B5D6-25BA5AA38FD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9DE7D77-9E4B-4E66-90DF-C03A6574B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7D644E0E-DF2B-4365-90EA-DBEC9D2BA3B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D69FEEF-8BC9-4107-937E-F6DFF7FD3F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6E9B0C9A-0F94-4521-9C1F-D555E824A2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79F0405A-D877-4CBB-A102-3B2B8EBAA7F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64DB40E-DE63-42E5-A0EF-CCD1E51C324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7F92115-FFDE-4353-BC26-99F232F729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465008BB-FF13-456E-A78E-18E723B0163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1ACA1046-7A63-4936-8489-97B469AABE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1129D1C9-D05B-447E-B672-7722F6A537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2316E37-0334-437A-BFB1-0FEA11395EB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6D432AC6-D76A-49AD-8782-EDBEF077F6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E2CEB01F-2B84-464F-9273-F971EB3DCDE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14F3672-1AAD-4C56-B8D1-3CA78D74BF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1A2BC30-6D65-44CA-940B-6E9ED79637D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64C0E798-102B-4628-A3BA-8E17350315C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7AF525C-D6F3-4FD3-84D6-3F1FB66EF2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365E582B-B87B-4750-B615-3EFBC4FD9B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1C046D1-65D7-4AAA-A030-DB678485563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3B694F4-7050-4EBD-AA4E-6A3C8579D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EE2D882-0BA9-498B-9925-C4B1B934B1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A66DFE42-CBC5-4635-B290-9D702561EB5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AF186BF-B628-4BC9-B869-3179653986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AFFA326-A97E-422B-A188-0ADC1F46E5D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A55CFD98-7A87-4EF5-B93F-999AD109AA3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2BD9D558-DD0E-4E54-90D3-8AD91947C43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D8839946-8AA9-4CB3-9353-0C270F49324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BA0981B-E7F2-4F55-8E14-E70CF5CA18D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0CBE8040-A045-4048-95DF-BCEBE00FA7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91E9CBB-7F29-4096-A02B-ED083EE3FB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C6EA246D-8119-4099-AE5F-D82F985361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2886110C-BDCB-49EA-83EF-29C8CEC7321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B34AB9E-44A2-4970-9832-1C4F79398CD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B808C771-89A3-41C7-86F6-63093E1E99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A17F6D66-E8D2-4AEC-A45B-123A848A516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C5ACA73-1DF9-43FD-BEB0-E9EEF53194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D9648755-C805-4075-A1CD-D7DBDB89B1E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596C8C1E-B154-43E6-AF2E-77942F7EA8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5BC73382-8CDB-49EC-AB42-82F5811A95B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E115ABB0-7D77-4E4E-BF30-B2D38C29034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5B417560-5793-47E3-A349-2C5D90ECD09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523D79D0-5110-4BC9-B711-0580D30279E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AEF67B0F-6A87-4AFF-8EC2-568EA701507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32D1B320-B0FD-4C63-A0AB-F248A44CF67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9DA0C1E3-353D-45E2-99E0-E75816C9DAC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F0D6191F-E094-431B-A0CB-56BCF3BBA3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0A2098A7-12B4-42E9-8A48-F9F929EEA29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9ED3C4F6-8B3C-41E0-9EFF-D19C3CDC361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F7A30BD5-DBB2-436D-922A-D617958E1D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1EDE457-6565-49AD-A179-54DABDC247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77D82532-F46F-4FC2-8C8C-8003319604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3A1770A0-835E-4080-A2EB-014EB83688B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xmlns="" id="{62CCE0BC-B92A-431B-B288-57464A0AED26}"/>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xmlns="" id="{49362158-7018-4D7E-835C-91850E73BE3C}"/>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xmlns="" id="{1B47B9C4-C29B-4921-9B5B-EC0DA7B20672}"/>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AF4817B9-8255-41C6-851B-457E2F872D11}"/>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xmlns="" id="{91CA6A39-85D5-401A-A186-455CAB537764}"/>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EDFA027A-C85C-49A8-8D59-8384E03E228D}"/>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xmlns="" id="{223A4236-A8BF-409E-9DBB-D5D9C4526EC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xmlns="" id="{DD828F39-BAA3-4E76-86CC-597D6733EFF6}"/>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xmlns="" id="{C1094802-95F3-44B1-8A4A-A6B230D042DF}"/>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xmlns="" id="{ED12A6F4-1098-46D2-AA79-D796EE113AA3}"/>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xmlns="" id="{1EECACB5-AABB-4419-95B2-73452151D624}"/>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EF1D5288-DC6B-4BF1-82B4-EEF10493D4C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373A0A40-13C8-44EA-9427-1921569A10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28D2BF0-75BB-4CA8-AFD3-9F3B4A851D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E687257-0B3F-47AA-A54D-49D3AA279E5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1E268830-E87D-4B89-A9EA-6179BB49910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73" name="楕円 72">
          <a:extLst>
            <a:ext uri="{FF2B5EF4-FFF2-40B4-BE49-F238E27FC236}">
              <a16:creationId xmlns:a16="http://schemas.microsoft.com/office/drawing/2014/main" xmlns="" id="{E79D9287-9433-4564-BF7B-FD2E112ABC02}"/>
            </a:ext>
          </a:extLst>
        </xdr:cNvPr>
        <xdr:cNvSpPr/>
      </xdr:nvSpPr>
      <xdr:spPr>
        <a:xfrm>
          <a:off x="4584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9542</xdr:rowOff>
    </xdr:from>
    <xdr:ext cx="405111" cy="259045"/>
    <xdr:sp macro="" textlink="">
      <xdr:nvSpPr>
        <xdr:cNvPr id="74" name="【道路】&#10;有形固定資産減価償却率該当値テキスト">
          <a:extLst>
            <a:ext uri="{FF2B5EF4-FFF2-40B4-BE49-F238E27FC236}">
              <a16:creationId xmlns:a16="http://schemas.microsoft.com/office/drawing/2014/main" xmlns="" id="{6B370F68-79AB-4225-A50B-DE89236F0241}"/>
            </a:ext>
          </a:extLst>
        </xdr:cNvPr>
        <xdr:cNvSpPr txBox="1"/>
      </xdr:nvSpPr>
      <xdr:spPr>
        <a:xfrm>
          <a:off x="4673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5" name="楕円 74">
          <a:extLst>
            <a:ext uri="{FF2B5EF4-FFF2-40B4-BE49-F238E27FC236}">
              <a16:creationId xmlns:a16="http://schemas.microsoft.com/office/drawing/2014/main" xmlns="" id="{4D097D25-F329-4835-948F-0465A9F1BE4E}"/>
            </a:ext>
          </a:extLst>
        </xdr:cNvPr>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53340</xdr:rowOff>
    </xdr:from>
    <xdr:to>
      <xdr:col>24</xdr:col>
      <xdr:colOff>63500</xdr:colOff>
      <xdr:row>38</xdr:row>
      <xdr:rowOff>81915</xdr:rowOff>
    </xdr:to>
    <xdr:cxnSp macro="">
      <xdr:nvCxnSpPr>
        <xdr:cNvPr id="76" name="直線コネクタ 75">
          <a:extLst>
            <a:ext uri="{FF2B5EF4-FFF2-40B4-BE49-F238E27FC236}">
              <a16:creationId xmlns:a16="http://schemas.microsoft.com/office/drawing/2014/main" xmlns="" id="{949864BA-A0DD-4ACC-8D05-54D8200D81A8}"/>
            </a:ext>
          </a:extLst>
        </xdr:cNvPr>
        <xdr:cNvCxnSpPr/>
      </xdr:nvCxnSpPr>
      <xdr:spPr>
        <a:xfrm>
          <a:off x="3797300" y="656844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135890</xdr:rowOff>
    </xdr:from>
    <xdr:to>
      <xdr:col>15</xdr:col>
      <xdr:colOff>101600</xdr:colOff>
      <xdr:row>38</xdr:row>
      <xdr:rowOff>66040</xdr:rowOff>
    </xdr:to>
    <xdr:sp macro="" textlink="">
      <xdr:nvSpPr>
        <xdr:cNvPr id="77" name="楕円 76">
          <a:extLst>
            <a:ext uri="{FF2B5EF4-FFF2-40B4-BE49-F238E27FC236}">
              <a16:creationId xmlns:a16="http://schemas.microsoft.com/office/drawing/2014/main" xmlns="" id="{B89101EB-C4D6-4945-AF79-51813413F931}"/>
            </a:ext>
          </a:extLst>
        </xdr:cNvPr>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53340</xdr:rowOff>
    </xdr:to>
    <xdr:cxnSp macro="">
      <xdr:nvCxnSpPr>
        <xdr:cNvPr id="78" name="直線コネクタ 77">
          <a:extLst>
            <a:ext uri="{FF2B5EF4-FFF2-40B4-BE49-F238E27FC236}">
              <a16:creationId xmlns:a16="http://schemas.microsoft.com/office/drawing/2014/main" xmlns="" id="{30214C11-B0C1-46CA-A482-67D44CCA8F2A}"/>
            </a:ext>
          </a:extLst>
        </xdr:cNvPr>
        <xdr:cNvCxnSpPr/>
      </xdr:nvCxnSpPr>
      <xdr:spPr>
        <a:xfrm>
          <a:off x="2908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27940</xdr:rowOff>
    </xdr:to>
    <xdr:sp macro="" textlink="">
      <xdr:nvSpPr>
        <xdr:cNvPr id="79" name="楕円 78">
          <a:extLst>
            <a:ext uri="{FF2B5EF4-FFF2-40B4-BE49-F238E27FC236}">
              <a16:creationId xmlns:a16="http://schemas.microsoft.com/office/drawing/2014/main" xmlns="" id="{DF954FE7-B7F2-4F41-8143-8B3760614EDB}"/>
            </a:ext>
          </a:extLst>
        </xdr:cNvPr>
        <xdr:cNvSpPr/>
      </xdr:nvSpPr>
      <xdr:spPr>
        <a:xfrm>
          <a:off x="1968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148590</xdr:rowOff>
    </xdr:from>
    <xdr:to>
      <xdr:col>15</xdr:col>
      <xdr:colOff>50800</xdr:colOff>
      <xdr:row>38</xdr:row>
      <xdr:rowOff>15240</xdr:rowOff>
    </xdr:to>
    <xdr:cxnSp macro="">
      <xdr:nvCxnSpPr>
        <xdr:cNvPr id="80" name="直線コネクタ 79">
          <a:extLst>
            <a:ext uri="{FF2B5EF4-FFF2-40B4-BE49-F238E27FC236}">
              <a16:creationId xmlns:a16="http://schemas.microsoft.com/office/drawing/2014/main" xmlns="" id="{A526494C-51F0-4282-B527-8CEC5BBA21DE}"/>
            </a:ext>
          </a:extLst>
        </xdr:cNvPr>
        <xdr:cNvCxnSpPr/>
      </xdr:nvCxnSpPr>
      <xdr:spPr>
        <a:xfrm>
          <a:off x="2019300" y="6492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81" name="楕円 80">
          <a:extLst>
            <a:ext uri="{FF2B5EF4-FFF2-40B4-BE49-F238E27FC236}">
              <a16:creationId xmlns:a16="http://schemas.microsoft.com/office/drawing/2014/main" xmlns="" id="{FBF8A009-0D52-4744-A605-A0C7744287D8}"/>
            </a:ext>
          </a:extLst>
        </xdr:cNvPr>
        <xdr:cNvSpPr/>
      </xdr:nvSpPr>
      <xdr:spPr>
        <a:xfrm>
          <a:off x="107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148590</xdr:rowOff>
    </xdr:to>
    <xdr:cxnSp macro="">
      <xdr:nvCxnSpPr>
        <xdr:cNvPr id="82" name="直線コネクタ 81">
          <a:extLst>
            <a:ext uri="{FF2B5EF4-FFF2-40B4-BE49-F238E27FC236}">
              <a16:creationId xmlns:a16="http://schemas.microsoft.com/office/drawing/2014/main" xmlns="" id="{0769551D-B5CA-4A53-9EB6-711FE83C3F11}"/>
            </a:ext>
          </a:extLst>
        </xdr:cNvPr>
        <xdr:cNvCxnSpPr/>
      </xdr:nvCxnSpPr>
      <xdr:spPr>
        <a:xfrm>
          <a:off x="1130300" y="64541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83" name="n_1aveValue【道路】&#10;有形固定資産減価償却率">
          <a:extLst>
            <a:ext uri="{FF2B5EF4-FFF2-40B4-BE49-F238E27FC236}">
              <a16:creationId xmlns:a16="http://schemas.microsoft.com/office/drawing/2014/main" xmlns="" id="{330F2B3D-57AE-4AE0-BB8D-0426BB2666BB}"/>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84" name="n_2aveValue【道路】&#10;有形固定資産減価償却率">
          <a:extLst>
            <a:ext uri="{FF2B5EF4-FFF2-40B4-BE49-F238E27FC236}">
              <a16:creationId xmlns:a16="http://schemas.microsoft.com/office/drawing/2014/main" xmlns="" id="{4AF46EF9-9F8B-42CA-9CF4-AA4FE48376A5}"/>
            </a:ext>
          </a:extLst>
        </xdr:cNvPr>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xmlns="" id="{B92F294E-C8A8-4FE5-A29B-C11AE7BF7972}"/>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xmlns="" id="{202037F8-5D65-4575-AE4F-6BAA78CAA53E}"/>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95267</xdr:rowOff>
    </xdr:from>
    <xdr:ext cx="405111" cy="259045"/>
    <xdr:sp macro="" textlink="">
      <xdr:nvSpPr>
        <xdr:cNvPr id="87" name="n_1mainValue【道路】&#10;有形固定資産減価償却率">
          <a:extLst>
            <a:ext uri="{FF2B5EF4-FFF2-40B4-BE49-F238E27FC236}">
              <a16:creationId xmlns:a16="http://schemas.microsoft.com/office/drawing/2014/main" xmlns="" id="{924D563E-48AF-483D-8A49-9DEB07E8E9CE}"/>
            </a:ext>
          </a:extLst>
        </xdr:cNvPr>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57167</xdr:rowOff>
    </xdr:from>
    <xdr:ext cx="405111" cy="259045"/>
    <xdr:sp macro="" textlink="">
      <xdr:nvSpPr>
        <xdr:cNvPr id="88" name="n_2mainValue【道路】&#10;有形固定資産減価償却率">
          <a:extLst>
            <a:ext uri="{FF2B5EF4-FFF2-40B4-BE49-F238E27FC236}">
              <a16:creationId xmlns:a16="http://schemas.microsoft.com/office/drawing/2014/main" xmlns="" id="{829E37F0-0375-4911-BD7C-C14B49BCC672}"/>
            </a:ext>
          </a:extLst>
        </xdr:cNvPr>
        <xdr:cNvSpPr txBox="1"/>
      </xdr:nvSpPr>
      <xdr:spPr>
        <a:xfrm>
          <a:off x="270574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89" name="n_3mainValue【道路】&#10;有形固定資産減価償却率">
          <a:extLst>
            <a:ext uri="{FF2B5EF4-FFF2-40B4-BE49-F238E27FC236}">
              <a16:creationId xmlns:a16="http://schemas.microsoft.com/office/drawing/2014/main" xmlns="" id="{53CF81AF-1BB3-4EA3-A59E-2454BD3505F5}"/>
            </a:ext>
          </a:extLst>
        </xdr:cNvPr>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152417</xdr:rowOff>
    </xdr:from>
    <xdr:ext cx="405111" cy="259045"/>
    <xdr:sp macro="" textlink="">
      <xdr:nvSpPr>
        <xdr:cNvPr id="90" name="n_4mainValue【道路】&#10;有形固定資産減価償却率">
          <a:extLst>
            <a:ext uri="{FF2B5EF4-FFF2-40B4-BE49-F238E27FC236}">
              <a16:creationId xmlns:a16="http://schemas.microsoft.com/office/drawing/2014/main" xmlns="" id="{DC1A4208-01E3-4ABC-8542-13EA1D2044C4}"/>
            </a:ext>
          </a:extLst>
        </xdr:cNvPr>
        <xdr:cNvSpPr txBox="1"/>
      </xdr:nvSpPr>
      <xdr:spPr>
        <a:xfrm>
          <a:off x="927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0F7E151A-BE9E-476D-8104-A9EAF2D6F68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1F8CE354-A62D-4AB3-92AA-AFC9ECFAD19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0615E474-A8D2-4BAC-953B-ACA74B076A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24FB6866-0882-4756-AEA6-C240E7C191C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21A25588-3D21-4E32-A353-6498242EE4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3612C6D1-D879-4B63-AAF9-200D7ACB221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74B0CA48-425D-42D5-9FAD-F036166AD4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D57B9318-6613-4C8C-B115-24BA16E476D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7CC64F21-23EF-44CE-BD48-61D7DD75E4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2724C29F-54F2-4CA2-A2F6-2301287979C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8262EF17-670F-478D-AD5D-41B3471CD3E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219A822B-9896-4FE9-9B10-4B471D9C386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4FCA34C2-9EAA-4AFF-81A1-B1CECD1B527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299BD09D-4136-4E0E-897B-D296FF4213E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5B269A38-FBDC-4339-81E7-9DDE8F73AA6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8FCA091F-FFB4-4369-BCC4-4CC9087B578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6C523DDE-1DDC-4D0B-A3BA-51A84D5F32C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9DFF8BA8-60DF-4445-BC88-0A66446126E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60D0B162-94EA-498D-9270-5C86122169A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F3C9CBF0-535F-4EE7-B545-809C913AA4D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02D9E37E-6FFB-4CD4-ADF2-132B5E262D0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xmlns="" id="{A192DC40-B2BE-4795-BB33-AE15DB4A680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43DE5981-DEEC-4CF7-8584-4652313432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xmlns="" id="{1835915F-A622-43FC-AB54-F8E944B1FFE9}"/>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xmlns="" id="{4D2127FE-18E0-4FFE-BBE6-59AACF8DE01E}"/>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xmlns="" id="{D0F29425-E5A9-4259-AA30-EC47D7AE10E5}"/>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xmlns="" id="{FA233A43-E092-4807-AE86-31093D50051F}"/>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xmlns="" id="{0AB234B7-8B75-4536-8A6B-87F7A5AA842D}"/>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xmlns="" id="{B4E924A5-3F3F-4DBF-B6DE-090E490F08DD}"/>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xmlns="" id="{D39A8908-F568-4D2C-8CB7-87DA42C8536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xmlns="" id="{CDB4F943-CC39-43C5-AD68-EDAE199A5A3C}"/>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xmlns="" id="{7FB2B538-6C12-48E2-840B-4CDBBE936B11}"/>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xmlns="" id="{CEE00D58-EDA9-49AA-B04E-87AE77E0CE57}"/>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xmlns="" id="{5E758780-F755-43AC-B9C2-2F38E5640DB8}"/>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6E996FF-D2EF-4E5A-8876-590F646736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FD4E464F-3833-405A-93FF-B08DE369FF0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4096084-11B8-48CA-89B9-CF51B5B520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F5914882-E76D-48BC-91CE-0A60E93B769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AD2BFF24-02D6-4C42-A5AA-23D8BC8CD9C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88684</xdr:rowOff>
    </xdr:from>
    <xdr:to>
      <xdr:col>55</xdr:col>
      <xdr:colOff>50800</xdr:colOff>
      <xdr:row>41</xdr:row>
      <xdr:rowOff>18834</xdr:rowOff>
    </xdr:to>
    <xdr:sp macro="" textlink="">
      <xdr:nvSpPr>
        <xdr:cNvPr id="130" name="楕円 129">
          <a:extLst>
            <a:ext uri="{FF2B5EF4-FFF2-40B4-BE49-F238E27FC236}">
              <a16:creationId xmlns:a16="http://schemas.microsoft.com/office/drawing/2014/main" xmlns="" id="{7CFDF6DE-7861-406A-8BB0-C885826E7557}"/>
            </a:ext>
          </a:extLst>
        </xdr:cNvPr>
        <xdr:cNvSpPr/>
      </xdr:nvSpPr>
      <xdr:spPr>
        <a:xfrm>
          <a:off x="10426700" y="694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67111</xdr:rowOff>
    </xdr:from>
    <xdr:ext cx="469744" cy="259045"/>
    <xdr:sp macro="" textlink="">
      <xdr:nvSpPr>
        <xdr:cNvPr id="131" name="【道路】&#10;一人当たり延長該当値テキスト">
          <a:extLst>
            <a:ext uri="{FF2B5EF4-FFF2-40B4-BE49-F238E27FC236}">
              <a16:creationId xmlns:a16="http://schemas.microsoft.com/office/drawing/2014/main" xmlns="" id="{2EDCDC98-3BAC-4AA8-99BF-DDB9CF887D23}"/>
            </a:ext>
          </a:extLst>
        </xdr:cNvPr>
        <xdr:cNvSpPr txBox="1"/>
      </xdr:nvSpPr>
      <xdr:spPr>
        <a:xfrm>
          <a:off x="10515600" y="692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90665</xdr:rowOff>
    </xdr:from>
    <xdr:to>
      <xdr:col>50</xdr:col>
      <xdr:colOff>165100</xdr:colOff>
      <xdr:row>41</xdr:row>
      <xdr:rowOff>20815</xdr:rowOff>
    </xdr:to>
    <xdr:sp macro="" textlink="">
      <xdr:nvSpPr>
        <xdr:cNvPr id="132" name="楕円 131">
          <a:extLst>
            <a:ext uri="{FF2B5EF4-FFF2-40B4-BE49-F238E27FC236}">
              <a16:creationId xmlns:a16="http://schemas.microsoft.com/office/drawing/2014/main" xmlns="" id="{2E32B79C-23DE-4BCC-ABB9-C9D7036DA6BE}"/>
            </a:ext>
          </a:extLst>
        </xdr:cNvPr>
        <xdr:cNvSpPr/>
      </xdr:nvSpPr>
      <xdr:spPr>
        <a:xfrm>
          <a:off x="9588500" y="69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139484</xdr:rowOff>
    </xdr:from>
    <xdr:to>
      <xdr:col>55</xdr:col>
      <xdr:colOff>0</xdr:colOff>
      <xdr:row>40</xdr:row>
      <xdr:rowOff>141465</xdr:rowOff>
    </xdr:to>
    <xdr:cxnSp macro="">
      <xdr:nvCxnSpPr>
        <xdr:cNvPr id="133" name="直線コネクタ 132">
          <a:extLst>
            <a:ext uri="{FF2B5EF4-FFF2-40B4-BE49-F238E27FC236}">
              <a16:creationId xmlns:a16="http://schemas.microsoft.com/office/drawing/2014/main" xmlns="" id="{8E062B8E-9FEB-4502-A95E-637C83176B50}"/>
            </a:ext>
          </a:extLst>
        </xdr:cNvPr>
        <xdr:cNvCxnSpPr/>
      </xdr:nvCxnSpPr>
      <xdr:spPr>
        <a:xfrm flipV="1">
          <a:off x="9639300" y="6997484"/>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90398</xdr:rowOff>
    </xdr:from>
    <xdr:to>
      <xdr:col>46</xdr:col>
      <xdr:colOff>38100</xdr:colOff>
      <xdr:row>41</xdr:row>
      <xdr:rowOff>20548</xdr:rowOff>
    </xdr:to>
    <xdr:sp macro="" textlink="">
      <xdr:nvSpPr>
        <xdr:cNvPr id="134" name="楕円 133">
          <a:extLst>
            <a:ext uri="{FF2B5EF4-FFF2-40B4-BE49-F238E27FC236}">
              <a16:creationId xmlns:a16="http://schemas.microsoft.com/office/drawing/2014/main" xmlns="" id="{206AD5BD-E5C1-4E4D-90C2-FB3DAF66C193}"/>
            </a:ext>
          </a:extLst>
        </xdr:cNvPr>
        <xdr:cNvSpPr/>
      </xdr:nvSpPr>
      <xdr:spPr>
        <a:xfrm>
          <a:off x="8699500" y="69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141198</xdr:rowOff>
    </xdr:from>
    <xdr:to>
      <xdr:col>50</xdr:col>
      <xdr:colOff>114300</xdr:colOff>
      <xdr:row>40</xdr:row>
      <xdr:rowOff>141465</xdr:rowOff>
    </xdr:to>
    <xdr:cxnSp macro="">
      <xdr:nvCxnSpPr>
        <xdr:cNvPr id="135" name="直線コネクタ 134">
          <a:extLst>
            <a:ext uri="{FF2B5EF4-FFF2-40B4-BE49-F238E27FC236}">
              <a16:creationId xmlns:a16="http://schemas.microsoft.com/office/drawing/2014/main" xmlns="" id="{242E4CF9-2A77-4AA6-A995-642EE3D259C4}"/>
            </a:ext>
          </a:extLst>
        </xdr:cNvPr>
        <xdr:cNvCxnSpPr/>
      </xdr:nvCxnSpPr>
      <xdr:spPr>
        <a:xfrm>
          <a:off x="8750300" y="699919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92570</xdr:rowOff>
    </xdr:from>
    <xdr:to>
      <xdr:col>41</xdr:col>
      <xdr:colOff>101600</xdr:colOff>
      <xdr:row>41</xdr:row>
      <xdr:rowOff>22720</xdr:rowOff>
    </xdr:to>
    <xdr:sp macro="" textlink="">
      <xdr:nvSpPr>
        <xdr:cNvPr id="136" name="楕円 135">
          <a:extLst>
            <a:ext uri="{FF2B5EF4-FFF2-40B4-BE49-F238E27FC236}">
              <a16:creationId xmlns:a16="http://schemas.microsoft.com/office/drawing/2014/main" xmlns="" id="{221809B1-C3FC-47CC-BF7B-81C078B056EB}"/>
            </a:ext>
          </a:extLst>
        </xdr:cNvPr>
        <xdr:cNvSpPr/>
      </xdr:nvSpPr>
      <xdr:spPr>
        <a:xfrm>
          <a:off x="7810500" y="69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141198</xdr:rowOff>
    </xdr:from>
    <xdr:to>
      <xdr:col>45</xdr:col>
      <xdr:colOff>177800</xdr:colOff>
      <xdr:row>40</xdr:row>
      <xdr:rowOff>143370</xdr:rowOff>
    </xdr:to>
    <xdr:cxnSp macro="">
      <xdr:nvCxnSpPr>
        <xdr:cNvPr id="137" name="直線コネクタ 136">
          <a:extLst>
            <a:ext uri="{FF2B5EF4-FFF2-40B4-BE49-F238E27FC236}">
              <a16:creationId xmlns:a16="http://schemas.microsoft.com/office/drawing/2014/main" xmlns="" id="{E0BA6FC7-C75B-465A-893C-0926D9AE0254}"/>
            </a:ext>
          </a:extLst>
        </xdr:cNvPr>
        <xdr:cNvCxnSpPr/>
      </xdr:nvCxnSpPr>
      <xdr:spPr>
        <a:xfrm flipV="1">
          <a:off x="7861300" y="699919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91542</xdr:rowOff>
    </xdr:from>
    <xdr:to>
      <xdr:col>36</xdr:col>
      <xdr:colOff>165100</xdr:colOff>
      <xdr:row>41</xdr:row>
      <xdr:rowOff>21692</xdr:rowOff>
    </xdr:to>
    <xdr:sp macro="" textlink="">
      <xdr:nvSpPr>
        <xdr:cNvPr id="138" name="楕円 137">
          <a:extLst>
            <a:ext uri="{FF2B5EF4-FFF2-40B4-BE49-F238E27FC236}">
              <a16:creationId xmlns:a16="http://schemas.microsoft.com/office/drawing/2014/main" xmlns="" id="{B3290348-20C4-4872-A986-4FC3C1CD35E1}"/>
            </a:ext>
          </a:extLst>
        </xdr:cNvPr>
        <xdr:cNvSpPr/>
      </xdr:nvSpPr>
      <xdr:spPr>
        <a:xfrm>
          <a:off x="6921500" y="694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142342</xdr:rowOff>
    </xdr:from>
    <xdr:to>
      <xdr:col>41</xdr:col>
      <xdr:colOff>50800</xdr:colOff>
      <xdr:row>40</xdr:row>
      <xdr:rowOff>143370</xdr:rowOff>
    </xdr:to>
    <xdr:cxnSp macro="">
      <xdr:nvCxnSpPr>
        <xdr:cNvPr id="139" name="直線コネクタ 138">
          <a:extLst>
            <a:ext uri="{FF2B5EF4-FFF2-40B4-BE49-F238E27FC236}">
              <a16:creationId xmlns:a16="http://schemas.microsoft.com/office/drawing/2014/main" xmlns="" id="{0966987A-E2AD-4AB8-9B99-13BB4CA7B98D}"/>
            </a:ext>
          </a:extLst>
        </xdr:cNvPr>
        <xdr:cNvCxnSpPr/>
      </xdr:nvCxnSpPr>
      <xdr:spPr>
        <a:xfrm>
          <a:off x="6972300" y="7000342"/>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xmlns="" id="{619281A9-C5CE-4EA8-9A29-64B8B0F63C7C}"/>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xmlns="" id="{F262A302-7484-47A8-B68C-8BDB75B6993C}"/>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xmlns="" id="{9346A87D-D7C8-4C01-9DCA-F2DFE63B7308}"/>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xmlns="" id="{20A4DBD9-30C0-452C-B83C-729279792E41}"/>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11942</xdr:rowOff>
    </xdr:from>
    <xdr:ext cx="469744" cy="259045"/>
    <xdr:sp macro="" textlink="">
      <xdr:nvSpPr>
        <xdr:cNvPr id="144" name="n_1mainValue【道路】&#10;一人当たり延長">
          <a:extLst>
            <a:ext uri="{FF2B5EF4-FFF2-40B4-BE49-F238E27FC236}">
              <a16:creationId xmlns:a16="http://schemas.microsoft.com/office/drawing/2014/main" xmlns="" id="{BC3F4CD6-C38F-41B0-A311-D846639ADA3F}"/>
            </a:ext>
          </a:extLst>
        </xdr:cNvPr>
        <xdr:cNvSpPr txBox="1"/>
      </xdr:nvSpPr>
      <xdr:spPr>
        <a:xfrm>
          <a:off x="9391727" y="7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11675</xdr:rowOff>
    </xdr:from>
    <xdr:ext cx="469744" cy="259045"/>
    <xdr:sp macro="" textlink="">
      <xdr:nvSpPr>
        <xdr:cNvPr id="145" name="n_2mainValue【道路】&#10;一人当たり延長">
          <a:extLst>
            <a:ext uri="{FF2B5EF4-FFF2-40B4-BE49-F238E27FC236}">
              <a16:creationId xmlns:a16="http://schemas.microsoft.com/office/drawing/2014/main" xmlns="" id="{743200C8-1DC9-4F5E-85AE-BFB5508BBFC5}"/>
            </a:ext>
          </a:extLst>
        </xdr:cNvPr>
        <xdr:cNvSpPr txBox="1"/>
      </xdr:nvSpPr>
      <xdr:spPr>
        <a:xfrm>
          <a:off x="8515427" y="70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13847</xdr:rowOff>
    </xdr:from>
    <xdr:ext cx="469744" cy="259045"/>
    <xdr:sp macro="" textlink="">
      <xdr:nvSpPr>
        <xdr:cNvPr id="146" name="n_3mainValue【道路】&#10;一人当たり延長">
          <a:extLst>
            <a:ext uri="{FF2B5EF4-FFF2-40B4-BE49-F238E27FC236}">
              <a16:creationId xmlns:a16="http://schemas.microsoft.com/office/drawing/2014/main" xmlns="" id="{12775B6D-B09E-44B4-953D-00F64185FE45}"/>
            </a:ext>
          </a:extLst>
        </xdr:cNvPr>
        <xdr:cNvSpPr txBox="1"/>
      </xdr:nvSpPr>
      <xdr:spPr>
        <a:xfrm>
          <a:off x="7626427" y="70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12819</xdr:rowOff>
    </xdr:from>
    <xdr:ext cx="469744" cy="259045"/>
    <xdr:sp macro="" textlink="">
      <xdr:nvSpPr>
        <xdr:cNvPr id="147" name="n_4mainValue【道路】&#10;一人当たり延長">
          <a:extLst>
            <a:ext uri="{FF2B5EF4-FFF2-40B4-BE49-F238E27FC236}">
              <a16:creationId xmlns:a16="http://schemas.microsoft.com/office/drawing/2014/main" xmlns="" id="{05C5FBF9-671C-4641-8665-FE0CCBDE5497}"/>
            </a:ext>
          </a:extLst>
        </xdr:cNvPr>
        <xdr:cNvSpPr txBox="1"/>
      </xdr:nvSpPr>
      <xdr:spPr>
        <a:xfrm>
          <a:off x="6737427" y="704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3A01E388-99C4-4A5F-B032-5904D03A960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4B65691B-3F6C-4299-9EF3-CF38D9F93F1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09EB3E8D-47ED-47A5-85C6-9F4814852B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E19F329D-4485-4C4A-90D7-771CD568234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8332D8DC-E896-48A2-A949-BC2857494A0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F0442D83-C56B-4A00-BF56-0F5980CBA4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504FDB19-A1D1-42E4-8583-67A7FE1265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C003134E-F5E8-45F5-87A8-350CA8927F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9E5AD0E3-D32D-4A85-B29A-0B099F0DDAD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74FE9811-9427-42C2-803C-7928AC62DD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CEE9EF03-CB9A-4BFB-893B-11AC73E1707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DB373DE4-6984-42F0-B45F-A4D302E7034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71016214-748A-4E12-95A2-B71B4C1D7B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119C3BC7-2464-4C35-A508-DBEE9A42F44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22EBDE11-675F-4455-8CDB-C0851077CF9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D08071B8-81BD-4743-979F-F3F3F1C00F6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B016800F-8226-4588-934F-DB02002641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9B5D8B1A-5018-485C-8190-17796CDD1D5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FCC86C9C-5814-4AEA-AD0F-4590EF713E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6C182066-2145-459E-9B59-1BE045C64BC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3387C684-FEA5-4C48-8BE9-BDBDEA0A5E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637AEC3B-88D3-497C-B2F9-9371534BE9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64186D7A-D5E5-4C8A-A606-9F9B83D23C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B55F447A-D8C4-4EFD-A96B-EBD753ADF0E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EE08DB28-C06A-4F02-BFAA-BAD3FF9CDC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xmlns="" id="{DBA0DCA2-3898-4CFC-A5C4-67022B0A5F68}"/>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8609E48F-7C5A-4B67-B40A-42D9620E274A}"/>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xmlns="" id="{6B0FBBF3-6727-43BA-9BDD-75768A6031E1}"/>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485B51E3-0A2B-47F2-ACF4-F89031E7F41F}"/>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xmlns="" id="{64287CBE-E209-4E29-AC4C-8980D730C677}"/>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C92006BA-AA00-454E-BA9F-0101EA508C0A}"/>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xmlns="" id="{C216F33F-D05F-4CE2-8E9A-36D09DCA003E}"/>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xmlns="" id="{2ED1E1F6-1B0A-43F7-B18D-CEE26741A266}"/>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xmlns="" id="{6AC4989B-97F5-4B8A-BCED-5275204F734C}"/>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xmlns="" id="{668DBBCF-3EEB-44E4-8228-DFAFE9766C3C}"/>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xmlns="" id="{2E27BFFF-511D-41E1-BC88-267566585CAB}"/>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A1119A97-B76C-4F8F-B928-D09D8439F12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975C71B4-B71B-40A5-A422-52EB6770E62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8110DB85-14DB-4C1B-8832-EEFC90E3CD0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F5E40695-A08E-407D-B7E7-3433E56956E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D28F8F56-C240-422E-BABD-0312816C72D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96157</xdr:rowOff>
    </xdr:from>
    <xdr:to>
      <xdr:col>24</xdr:col>
      <xdr:colOff>114300</xdr:colOff>
      <xdr:row>60</xdr:row>
      <xdr:rowOff>26307</xdr:rowOff>
    </xdr:to>
    <xdr:sp macro="" textlink="">
      <xdr:nvSpPr>
        <xdr:cNvPr id="189" name="楕円 188">
          <a:extLst>
            <a:ext uri="{FF2B5EF4-FFF2-40B4-BE49-F238E27FC236}">
              <a16:creationId xmlns:a16="http://schemas.microsoft.com/office/drawing/2014/main" xmlns="" id="{B6546327-7386-4110-BE99-C79C7D7C2003}"/>
            </a:ext>
          </a:extLst>
        </xdr:cNvPr>
        <xdr:cNvSpPr/>
      </xdr:nvSpPr>
      <xdr:spPr>
        <a:xfrm>
          <a:off x="45847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119034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47EC5E1B-76F5-4EB1-BA8D-E8283FC119B9}"/>
            </a:ext>
          </a:extLst>
        </xdr:cNvPr>
        <xdr:cNvSpPr txBox="1"/>
      </xdr:nvSpPr>
      <xdr:spPr>
        <a:xfrm>
          <a:off x="4673600" y="1006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91" name="楕円 190">
          <a:extLst>
            <a:ext uri="{FF2B5EF4-FFF2-40B4-BE49-F238E27FC236}">
              <a16:creationId xmlns:a16="http://schemas.microsoft.com/office/drawing/2014/main" xmlns="" id="{739F5E01-3BE8-4B26-8404-0D9419D968C7}"/>
            </a:ext>
          </a:extLst>
        </xdr:cNvPr>
        <xdr:cNvSpPr/>
      </xdr:nvSpPr>
      <xdr:spPr>
        <a:xfrm>
          <a:off x="3746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59</xdr:row>
      <xdr:rowOff>146957</xdr:rowOff>
    </xdr:to>
    <xdr:cxnSp macro="">
      <xdr:nvCxnSpPr>
        <xdr:cNvPr id="192" name="直線コネクタ 191">
          <a:extLst>
            <a:ext uri="{FF2B5EF4-FFF2-40B4-BE49-F238E27FC236}">
              <a16:creationId xmlns:a16="http://schemas.microsoft.com/office/drawing/2014/main" xmlns="" id="{EC2B907B-491A-430C-B7CB-7EFC21204D58}"/>
            </a:ext>
          </a:extLst>
        </xdr:cNvPr>
        <xdr:cNvCxnSpPr/>
      </xdr:nvCxnSpPr>
      <xdr:spPr>
        <a:xfrm>
          <a:off x="3797300" y="102380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193" name="楕円 192">
          <a:extLst>
            <a:ext uri="{FF2B5EF4-FFF2-40B4-BE49-F238E27FC236}">
              <a16:creationId xmlns:a16="http://schemas.microsoft.com/office/drawing/2014/main" xmlns="" id="{AD327F4F-8166-4F62-9C42-0EC724E14B0F}"/>
            </a:ext>
          </a:extLst>
        </xdr:cNvPr>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122465</xdr:rowOff>
    </xdr:to>
    <xdr:cxnSp macro="">
      <xdr:nvCxnSpPr>
        <xdr:cNvPr id="194" name="直線コネクタ 193">
          <a:extLst>
            <a:ext uri="{FF2B5EF4-FFF2-40B4-BE49-F238E27FC236}">
              <a16:creationId xmlns:a16="http://schemas.microsoft.com/office/drawing/2014/main" xmlns="" id="{D001E282-2049-4D7C-B7C0-2493F6D818A0}"/>
            </a:ext>
          </a:extLst>
        </xdr:cNvPr>
        <xdr:cNvCxnSpPr/>
      </xdr:nvCxnSpPr>
      <xdr:spPr>
        <a:xfrm>
          <a:off x="2908300" y="10211888"/>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17780</xdr:rowOff>
    </xdr:from>
    <xdr:to>
      <xdr:col>10</xdr:col>
      <xdr:colOff>165100</xdr:colOff>
      <xdr:row>59</xdr:row>
      <xdr:rowOff>119380</xdr:rowOff>
    </xdr:to>
    <xdr:sp macro="" textlink="">
      <xdr:nvSpPr>
        <xdr:cNvPr id="195" name="楕円 194">
          <a:extLst>
            <a:ext uri="{FF2B5EF4-FFF2-40B4-BE49-F238E27FC236}">
              <a16:creationId xmlns:a16="http://schemas.microsoft.com/office/drawing/2014/main" xmlns="" id="{B22D682E-D036-46A4-84B8-437F3DC111E0}"/>
            </a:ext>
          </a:extLst>
        </xdr:cNvPr>
        <xdr:cNvSpPr/>
      </xdr:nvSpPr>
      <xdr:spPr>
        <a:xfrm>
          <a:off x="1968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68580</xdr:rowOff>
    </xdr:from>
    <xdr:to>
      <xdr:col>15</xdr:col>
      <xdr:colOff>50800</xdr:colOff>
      <xdr:row>59</xdr:row>
      <xdr:rowOff>96338</xdr:rowOff>
    </xdr:to>
    <xdr:cxnSp macro="">
      <xdr:nvCxnSpPr>
        <xdr:cNvPr id="196" name="直線コネクタ 195">
          <a:extLst>
            <a:ext uri="{FF2B5EF4-FFF2-40B4-BE49-F238E27FC236}">
              <a16:creationId xmlns:a16="http://schemas.microsoft.com/office/drawing/2014/main" xmlns="" id="{73001966-DF7F-4FAC-8562-57BC42A6D26E}"/>
            </a:ext>
          </a:extLst>
        </xdr:cNvPr>
        <xdr:cNvCxnSpPr/>
      </xdr:nvCxnSpPr>
      <xdr:spPr>
        <a:xfrm>
          <a:off x="2019300" y="101841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163104</xdr:rowOff>
    </xdr:from>
    <xdr:to>
      <xdr:col>6</xdr:col>
      <xdr:colOff>38100</xdr:colOff>
      <xdr:row>59</xdr:row>
      <xdr:rowOff>93254</xdr:rowOff>
    </xdr:to>
    <xdr:sp macro="" textlink="">
      <xdr:nvSpPr>
        <xdr:cNvPr id="197" name="楕円 196">
          <a:extLst>
            <a:ext uri="{FF2B5EF4-FFF2-40B4-BE49-F238E27FC236}">
              <a16:creationId xmlns:a16="http://schemas.microsoft.com/office/drawing/2014/main" xmlns="" id="{3B1ED942-7AAD-4A46-AB3A-F12212D7BDD6}"/>
            </a:ext>
          </a:extLst>
        </xdr:cNvPr>
        <xdr:cNvSpPr/>
      </xdr:nvSpPr>
      <xdr:spPr>
        <a:xfrm>
          <a:off x="1079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42454</xdr:rowOff>
    </xdr:from>
    <xdr:to>
      <xdr:col>10</xdr:col>
      <xdr:colOff>114300</xdr:colOff>
      <xdr:row>59</xdr:row>
      <xdr:rowOff>68580</xdr:rowOff>
    </xdr:to>
    <xdr:cxnSp macro="">
      <xdr:nvCxnSpPr>
        <xdr:cNvPr id="198" name="直線コネクタ 197">
          <a:extLst>
            <a:ext uri="{FF2B5EF4-FFF2-40B4-BE49-F238E27FC236}">
              <a16:creationId xmlns:a16="http://schemas.microsoft.com/office/drawing/2014/main" xmlns="" id="{C91CD52D-3FF8-4533-9981-6E977D81ACA8}"/>
            </a:ext>
          </a:extLst>
        </xdr:cNvPr>
        <xdr:cNvCxnSpPr/>
      </xdr:nvCxnSpPr>
      <xdr:spPr>
        <a:xfrm>
          <a:off x="1130300" y="1015800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7A15ED71-71AF-44A9-B01B-BA7E062E67CE}"/>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4DD6BE50-F08D-41E2-840E-F51C0A23C390}"/>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2508CE7D-216F-4EB9-B480-916DED8C674F}"/>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B4C31246-D0B8-4982-8762-759C3876EBFA}"/>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18342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3D88356C-4C85-4A18-857C-116E34236EC5}"/>
            </a:ext>
          </a:extLst>
        </xdr:cNvPr>
        <xdr:cNvSpPr txBox="1"/>
      </xdr:nvSpPr>
      <xdr:spPr>
        <a:xfrm>
          <a:off x="3582044"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A468E90D-2C59-4B4F-A767-DA31624AF442}"/>
            </a:ext>
          </a:extLst>
        </xdr:cNvPr>
        <xdr:cNvSpPr txBox="1"/>
      </xdr:nvSpPr>
      <xdr:spPr>
        <a:xfrm>
          <a:off x="2705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135907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1380E97D-DF32-44EB-9185-623343C95C19}"/>
            </a:ext>
          </a:extLst>
        </xdr:cNvPr>
        <xdr:cNvSpPr txBox="1"/>
      </xdr:nvSpPr>
      <xdr:spPr>
        <a:xfrm>
          <a:off x="1816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109781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118FA73A-AE7F-415A-9D77-D94CDCE29979}"/>
            </a:ext>
          </a:extLst>
        </xdr:cNvPr>
        <xdr:cNvSpPr txBox="1"/>
      </xdr:nvSpPr>
      <xdr:spPr>
        <a:xfrm>
          <a:off x="9277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8396F20C-7C11-43D4-9BF8-D8EFF0E5EC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493EDF36-5641-472C-8BCA-8806120CB36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3B571604-C45D-415A-8CE2-F085AD0E1B7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1E6F9BAE-D8D5-4D30-AA20-A9131163A0D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F72514EA-8CD2-42CC-90FD-5F93F80B3A4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D05DCFE9-19AF-4E84-8D45-DDB8D5D2B09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9A6FB42A-36B1-4773-AC67-B4EF2C40CC5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5ED6AC04-E2CA-4990-B965-5750B32E05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CCDBD48F-3BF4-4194-88D3-AD95B208E35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924C6B5E-F0BE-401D-B66D-B2A7DD0A08B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D6D06E4D-8F0F-4CDC-BC67-6B7B300A256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EEB59878-ADAB-4764-BA03-150C4880066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D80D241E-E6F8-4C52-B395-F5AF92C6ED9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xmlns="" id="{21B96E88-0A56-44C0-A66D-C60F9DFE3E1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450D9D15-991B-42A3-A247-EAD74EA0BD5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xmlns="" id="{9354C201-52E3-4948-A9DE-5742CF2E4244}"/>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7A11B5A9-8737-49B3-B219-8726FA70DF7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xmlns="" id="{7EF364FB-6AE0-4105-B66B-65845894DEE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4763E67B-E7D5-4A4C-9E45-17BFC199A6C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xmlns="" id="{4E4FC510-FC57-4500-BBCD-2FFD6F25A0AB}"/>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50EEB260-81B0-4C79-8028-69836E405D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073AE59B-F593-49AB-A5BF-145BE8D420D5}"/>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B62A14F0-D696-4161-BDC0-2EED34938A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15D7B6F8-F8C3-402D-9BC5-2D21B10EC1F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E8F1E16D-FA13-4BD5-A7AF-161BC38C47F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xmlns="" id="{1CDF23D5-84D3-4888-B337-8917455F4CD2}"/>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DE8B9B89-6E82-4A20-8E22-A2ACCC39B9A1}"/>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xmlns="" id="{9F7727D9-077A-4FEC-8AC4-BC31042B2CF5}"/>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70EAEC67-2C80-437B-9965-DDD755D7F134}"/>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xmlns="" id="{B71247E2-B382-414D-8683-B13E8B28CF8E}"/>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58F8898B-056C-4019-B72E-7D06D1AAD181}"/>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xmlns="" id="{B69BDA9F-E487-4D25-9ED8-57E595EAFEF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xmlns="" id="{F8F0F34B-0172-4404-BF50-3AC4C9208A1D}"/>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xmlns="" id="{73B5FC1A-8815-4898-BE4D-D71DF381AFD3}"/>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xmlns="" id="{27AF9727-E34F-4DD6-A901-337579AC9D24}"/>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xmlns="" id="{FB6D5802-DFAE-4362-9473-F1024B48D18E}"/>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267AAA95-FA6E-4C65-ABE8-F6CE780C09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C1B4BAAD-7ED5-4E88-A86A-D81FFF91DB9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35DFB1CA-A66F-4BED-96F0-FB321FC519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70D84FD2-5AC5-41FC-B64F-9F04D1CA4FB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18BCB2FC-92BD-42A1-986F-4505BEBFFC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46985</xdr:rowOff>
    </xdr:from>
    <xdr:to>
      <xdr:col>55</xdr:col>
      <xdr:colOff>50800</xdr:colOff>
      <xdr:row>64</xdr:row>
      <xdr:rowOff>148585</xdr:rowOff>
    </xdr:to>
    <xdr:sp macro="" textlink="">
      <xdr:nvSpPr>
        <xdr:cNvPr id="248" name="楕円 247">
          <a:extLst>
            <a:ext uri="{FF2B5EF4-FFF2-40B4-BE49-F238E27FC236}">
              <a16:creationId xmlns:a16="http://schemas.microsoft.com/office/drawing/2014/main" xmlns="" id="{8A8E5C99-B3D0-4473-88F4-5D8B5FA28BB8}"/>
            </a:ext>
          </a:extLst>
        </xdr:cNvPr>
        <xdr:cNvSpPr/>
      </xdr:nvSpPr>
      <xdr:spPr>
        <a:xfrm>
          <a:off x="10426700" y="110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2C41A370-F7E4-4DC1-A4C6-FF5F5B300E52}"/>
            </a:ext>
          </a:extLst>
        </xdr:cNvPr>
        <xdr:cNvSpPr txBox="1"/>
      </xdr:nvSpPr>
      <xdr:spPr>
        <a:xfrm>
          <a:off x="10515600" y="1096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47134</xdr:rowOff>
    </xdr:from>
    <xdr:to>
      <xdr:col>50</xdr:col>
      <xdr:colOff>165100</xdr:colOff>
      <xdr:row>64</xdr:row>
      <xdr:rowOff>148734</xdr:rowOff>
    </xdr:to>
    <xdr:sp macro="" textlink="">
      <xdr:nvSpPr>
        <xdr:cNvPr id="250" name="楕円 249">
          <a:extLst>
            <a:ext uri="{FF2B5EF4-FFF2-40B4-BE49-F238E27FC236}">
              <a16:creationId xmlns:a16="http://schemas.microsoft.com/office/drawing/2014/main" xmlns="" id="{008879D1-121F-4E37-AE61-59831C4BC78F}"/>
            </a:ext>
          </a:extLst>
        </xdr:cNvPr>
        <xdr:cNvSpPr/>
      </xdr:nvSpPr>
      <xdr:spPr>
        <a:xfrm>
          <a:off x="9588500" y="1101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97785</xdr:rowOff>
    </xdr:from>
    <xdr:to>
      <xdr:col>55</xdr:col>
      <xdr:colOff>0</xdr:colOff>
      <xdr:row>64</xdr:row>
      <xdr:rowOff>97934</xdr:rowOff>
    </xdr:to>
    <xdr:cxnSp macro="">
      <xdr:nvCxnSpPr>
        <xdr:cNvPr id="251" name="直線コネクタ 250">
          <a:extLst>
            <a:ext uri="{FF2B5EF4-FFF2-40B4-BE49-F238E27FC236}">
              <a16:creationId xmlns:a16="http://schemas.microsoft.com/office/drawing/2014/main" xmlns="" id="{D0FA4C4E-4907-4446-81B4-250BECA006A5}"/>
            </a:ext>
          </a:extLst>
        </xdr:cNvPr>
        <xdr:cNvCxnSpPr/>
      </xdr:nvCxnSpPr>
      <xdr:spPr>
        <a:xfrm flipV="1">
          <a:off x="9639300" y="11070585"/>
          <a:ext cx="8382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46982</xdr:rowOff>
    </xdr:from>
    <xdr:to>
      <xdr:col>46</xdr:col>
      <xdr:colOff>38100</xdr:colOff>
      <xdr:row>64</xdr:row>
      <xdr:rowOff>148582</xdr:rowOff>
    </xdr:to>
    <xdr:sp macro="" textlink="">
      <xdr:nvSpPr>
        <xdr:cNvPr id="252" name="楕円 251">
          <a:extLst>
            <a:ext uri="{FF2B5EF4-FFF2-40B4-BE49-F238E27FC236}">
              <a16:creationId xmlns:a16="http://schemas.microsoft.com/office/drawing/2014/main" xmlns="" id="{5020CB75-4469-474E-93C2-4326B5424C7D}"/>
            </a:ext>
          </a:extLst>
        </xdr:cNvPr>
        <xdr:cNvSpPr/>
      </xdr:nvSpPr>
      <xdr:spPr>
        <a:xfrm>
          <a:off x="8699500" y="1101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97782</xdr:rowOff>
    </xdr:from>
    <xdr:to>
      <xdr:col>50</xdr:col>
      <xdr:colOff>114300</xdr:colOff>
      <xdr:row>64</xdr:row>
      <xdr:rowOff>97934</xdr:rowOff>
    </xdr:to>
    <xdr:cxnSp macro="">
      <xdr:nvCxnSpPr>
        <xdr:cNvPr id="253" name="直線コネクタ 252">
          <a:extLst>
            <a:ext uri="{FF2B5EF4-FFF2-40B4-BE49-F238E27FC236}">
              <a16:creationId xmlns:a16="http://schemas.microsoft.com/office/drawing/2014/main" xmlns="" id="{D7785E2E-12CE-4CE2-AE57-E50C9E313952}"/>
            </a:ext>
          </a:extLst>
        </xdr:cNvPr>
        <xdr:cNvCxnSpPr/>
      </xdr:nvCxnSpPr>
      <xdr:spPr>
        <a:xfrm>
          <a:off x="8750300" y="11070582"/>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46912</xdr:rowOff>
    </xdr:from>
    <xdr:to>
      <xdr:col>41</xdr:col>
      <xdr:colOff>101600</xdr:colOff>
      <xdr:row>64</xdr:row>
      <xdr:rowOff>148512</xdr:rowOff>
    </xdr:to>
    <xdr:sp macro="" textlink="">
      <xdr:nvSpPr>
        <xdr:cNvPr id="254" name="楕円 253">
          <a:extLst>
            <a:ext uri="{FF2B5EF4-FFF2-40B4-BE49-F238E27FC236}">
              <a16:creationId xmlns:a16="http://schemas.microsoft.com/office/drawing/2014/main" xmlns="" id="{D4CB9AF3-3308-441F-A98A-A4BB56E92D4C}"/>
            </a:ext>
          </a:extLst>
        </xdr:cNvPr>
        <xdr:cNvSpPr/>
      </xdr:nvSpPr>
      <xdr:spPr>
        <a:xfrm>
          <a:off x="7810500" y="1101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97712</xdr:rowOff>
    </xdr:from>
    <xdr:to>
      <xdr:col>45</xdr:col>
      <xdr:colOff>177800</xdr:colOff>
      <xdr:row>64</xdr:row>
      <xdr:rowOff>97782</xdr:rowOff>
    </xdr:to>
    <xdr:cxnSp macro="">
      <xdr:nvCxnSpPr>
        <xdr:cNvPr id="255" name="直線コネクタ 254">
          <a:extLst>
            <a:ext uri="{FF2B5EF4-FFF2-40B4-BE49-F238E27FC236}">
              <a16:creationId xmlns:a16="http://schemas.microsoft.com/office/drawing/2014/main" xmlns="" id="{01FD0BCD-4528-4717-8EAC-1129E74400AD}"/>
            </a:ext>
          </a:extLst>
        </xdr:cNvPr>
        <xdr:cNvCxnSpPr/>
      </xdr:nvCxnSpPr>
      <xdr:spPr>
        <a:xfrm>
          <a:off x="7861300" y="11070512"/>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46770</xdr:rowOff>
    </xdr:from>
    <xdr:to>
      <xdr:col>36</xdr:col>
      <xdr:colOff>165100</xdr:colOff>
      <xdr:row>64</xdr:row>
      <xdr:rowOff>148370</xdr:rowOff>
    </xdr:to>
    <xdr:sp macro="" textlink="">
      <xdr:nvSpPr>
        <xdr:cNvPr id="256" name="楕円 255">
          <a:extLst>
            <a:ext uri="{FF2B5EF4-FFF2-40B4-BE49-F238E27FC236}">
              <a16:creationId xmlns:a16="http://schemas.microsoft.com/office/drawing/2014/main" xmlns="" id="{AE10ABAA-F051-47B3-A89F-8131F4E41E8B}"/>
            </a:ext>
          </a:extLst>
        </xdr:cNvPr>
        <xdr:cNvSpPr/>
      </xdr:nvSpPr>
      <xdr:spPr>
        <a:xfrm>
          <a:off x="6921500" y="110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97570</xdr:rowOff>
    </xdr:from>
    <xdr:to>
      <xdr:col>41</xdr:col>
      <xdr:colOff>50800</xdr:colOff>
      <xdr:row>64</xdr:row>
      <xdr:rowOff>97712</xdr:rowOff>
    </xdr:to>
    <xdr:cxnSp macro="">
      <xdr:nvCxnSpPr>
        <xdr:cNvPr id="257" name="直線コネクタ 256">
          <a:extLst>
            <a:ext uri="{FF2B5EF4-FFF2-40B4-BE49-F238E27FC236}">
              <a16:creationId xmlns:a16="http://schemas.microsoft.com/office/drawing/2014/main" xmlns="" id="{8F88464B-3DED-440C-B0E5-865FE66AE88D}"/>
            </a:ext>
          </a:extLst>
        </xdr:cNvPr>
        <xdr:cNvCxnSpPr/>
      </xdr:nvCxnSpPr>
      <xdr:spPr>
        <a:xfrm>
          <a:off x="6972300" y="11070370"/>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2E091254-BB35-4B4F-8E5D-21E4F873D495}"/>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87138B71-B11A-488A-ABEC-B354C8EB8CE5}"/>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17A0FA3D-7993-439F-8D5C-D76D7CC958A6}"/>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816FA8D9-E94A-4E7F-A29A-AA4F5211245D}"/>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139861</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xmlns="" id="{31D2FF3D-7DA9-48B6-9149-2C318E2C2251}"/>
            </a:ext>
          </a:extLst>
        </xdr:cNvPr>
        <xdr:cNvSpPr txBox="1"/>
      </xdr:nvSpPr>
      <xdr:spPr>
        <a:xfrm>
          <a:off x="9327095" y="1111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139709</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xmlns="" id="{7AE14A96-B896-4008-A315-D0E29C4D50D5}"/>
            </a:ext>
          </a:extLst>
        </xdr:cNvPr>
        <xdr:cNvSpPr txBox="1"/>
      </xdr:nvSpPr>
      <xdr:spPr>
        <a:xfrm>
          <a:off x="8450795" y="111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139639</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xmlns="" id="{8D134469-7926-41BA-9462-6D404114E09E}"/>
            </a:ext>
          </a:extLst>
        </xdr:cNvPr>
        <xdr:cNvSpPr txBox="1"/>
      </xdr:nvSpPr>
      <xdr:spPr>
        <a:xfrm>
          <a:off x="7561795" y="1111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139497</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xmlns="" id="{A824C736-B952-49CF-A527-DD970502E364}"/>
            </a:ext>
          </a:extLst>
        </xdr:cNvPr>
        <xdr:cNvSpPr txBox="1"/>
      </xdr:nvSpPr>
      <xdr:spPr>
        <a:xfrm>
          <a:off x="6672795" y="1111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A41CACFB-7055-45C0-A782-6F9785F837C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D0AB6BBA-315C-4481-9A29-B71825B249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96BE3A13-D049-4BC0-8CDF-105481F5280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2A8BD92B-E864-4BFF-8FF1-65007693CD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461C32B4-A08B-4930-B9E3-4E6C8B1A846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1BC2BB7C-D8EE-4808-A75A-B5C988F23D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723E89DC-3514-49C8-9276-A276D060109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39C6F2D9-3C21-41B1-B55D-BA982DD2AB25}"/>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xmlns="" id="{971ADE97-729C-4674-B974-80C4ADCE076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xmlns="" id="{0234E062-54B4-4D83-8CDE-85659162DD4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xmlns="" id="{DC2EFE49-6C28-4ED7-8270-A5550FF54FE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xmlns="" id="{C387883C-9572-498C-BD80-EE04046CA14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xmlns="" id="{6171175D-C60F-4493-BD23-389E57F424E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xmlns="" id="{EA166A0D-63E4-4E9E-9C75-9257AB22903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xmlns="" id="{99EB0232-7723-43A6-8429-C65960DEF6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xmlns="" id="{2FE3684D-2AE0-4314-9CB7-B7C4877AA0F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xmlns="" id="{F72FCCAC-8DE8-4BDF-94C8-E8A61D8C0F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xmlns="" id="{A7E10A16-8736-4F64-B39C-B1ACCF6823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xmlns="" id="{8282820D-CDF7-4DAB-AE5E-7C05EF0EF1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xmlns="" id="{E3178980-8906-4DD6-A869-7F8457F8B65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xmlns="" id="{B22D0E0D-6C4A-41FD-9819-4121931089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xmlns="" id="{A6F0029A-2AC2-424B-9769-E54D1941C38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xmlns="" id="{794282E5-E379-4E79-A1A5-9EBD064EB0A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xmlns="" id="{D0A75F36-7761-4717-97C5-7AE714FBFBD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xmlns="" id="{15C0273B-2D45-4447-8747-1A7AB0DE47B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xmlns="" id="{DC41550A-BD81-4A98-AE12-38D0A1FBBB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xmlns="" id="{95B78A8D-C0C3-4F47-8E92-3D2DE2700ED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xmlns="" id="{85227BD5-026B-4E27-B9E4-00338C1E7AE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xmlns="" id="{7AA74CEA-CF1E-42A6-AB6D-121CD7D127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xmlns="" id="{682C4F8F-9A82-4DA6-AE4D-9D482A6071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xmlns="" id="{F471942B-4852-4953-A486-1CBBB5C7EAD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xmlns="" id="{EB0CDD87-C55B-4C1D-8ABE-AD07FFB2960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xmlns="" id="{ADB15D14-829F-4623-8789-EA1DD6AFC5D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xmlns="" id="{1C8F3F19-0197-404A-B197-D260A2E2A2E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xmlns="" id="{164D8F5B-4929-4EE4-9EC8-BBC4E5AAA65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xmlns="" id="{CE479858-5766-4C67-926E-07981507F0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xmlns="" id="{F292E8D9-9521-4818-AF2F-8F7E1CDBFBF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xmlns="" id="{AB8FC9D3-8295-46A8-AD73-828DA10D238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xmlns="" id="{3C9E96C8-822D-4FFB-BEC9-CBD000705E9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xmlns="" id="{0CB75255-9B30-48C8-BA15-49F9AAC03D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xmlns="" id="{12A1F847-7A40-4F5B-88AA-6B999682572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xmlns="" id="{C50BAF29-8FF7-4A3D-9A44-AD3C402344D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xmlns="" id="{2F471710-9209-47A9-B9AC-31DFC4C5843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xmlns="" id="{B0B242FB-59CD-4B1B-8DDE-141051C5541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xmlns="" id="{F7DCA4A8-0EAB-4333-A82F-0959C44EAE9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xmlns="" id="{B6D2415D-5DD5-4710-BD10-6F00ECB3A25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xmlns="" id="{9F8F9B4B-53D8-40CE-9D2C-3ABF6B9A4F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xmlns="" id="{53D8C31A-05B2-4777-B4CC-4A8D2A56AAC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xmlns="" id="{CD6969E6-DFBA-4C5A-B1EF-8FEC0C2F9F7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xmlns="" id="{E4F0820E-9B42-4966-9637-B26B55A37B9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xmlns="" id="{DB72D2FF-0DD5-492D-9836-CAFDFCC27C8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xmlns="" id="{7C73591E-0833-4F8E-ABC3-BBF35FFF11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xmlns="" id="{BEE7415A-0689-4B13-B39F-7EBC3296E9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xmlns="" id="{C31C5C17-5A99-4A9E-B53D-D50AA63031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xmlns="" id="{D7FA2D9F-70BC-47A4-9466-61C9DCBBAEE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xmlns="" id="{FB286AC6-57A9-4A7B-B44E-B9D672DAE82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xmlns="" id="{33F93D31-7FEC-4BB7-85F0-7600040CAC4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xmlns="" id="{50069918-6DDA-4696-93E3-AC4954A9877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xmlns="" id="{F74613E5-39ED-4503-8564-3DD9EB0EDD8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xmlns="" id="{042B68A5-9FBB-46CB-922D-18CAFA87CB7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xmlns="" id="{CB78B52E-5312-4FD7-8D9E-4C88425B0CAF}"/>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a:extLst>
            <a:ext uri="{FF2B5EF4-FFF2-40B4-BE49-F238E27FC236}">
              <a16:creationId xmlns:a16="http://schemas.microsoft.com/office/drawing/2014/main" xmlns="" id="{BCC684A7-9EDC-4D1B-9B4E-3200820EF89D}"/>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xmlns="" id="{7AFFC882-11FC-4593-ABFC-ABFDD158EF6C}"/>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a:extLst>
            <a:ext uri="{FF2B5EF4-FFF2-40B4-BE49-F238E27FC236}">
              <a16:creationId xmlns:a16="http://schemas.microsoft.com/office/drawing/2014/main" xmlns="" id="{2E556F28-B890-4636-B41E-0DB6E44CA411}"/>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a:extLst>
            <a:ext uri="{FF2B5EF4-FFF2-40B4-BE49-F238E27FC236}">
              <a16:creationId xmlns:a16="http://schemas.microsoft.com/office/drawing/2014/main" xmlns="" id="{2DCF964A-3408-4C73-91DB-AA17A6363942}"/>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a:extLst>
            <a:ext uri="{FF2B5EF4-FFF2-40B4-BE49-F238E27FC236}">
              <a16:creationId xmlns:a16="http://schemas.microsoft.com/office/drawing/2014/main" xmlns="" id="{127DD027-9905-4770-816E-F0FC4D89283B}"/>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a:extLst>
            <a:ext uri="{FF2B5EF4-FFF2-40B4-BE49-F238E27FC236}">
              <a16:creationId xmlns:a16="http://schemas.microsoft.com/office/drawing/2014/main" xmlns="" id="{124F8C23-F0A2-4CB6-9C9C-2E94D94312A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xmlns="" id="{4D01F78C-3421-470A-B6E2-20C1F3D007E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xmlns="" id="{C71CF09C-3737-4EBC-B123-A3F2CDBDDB2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xmlns="" id="{E071B683-B4AA-4176-921D-47612133F21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8DC5AB2B-AFA9-4D30-A487-20D28C1389F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39232B3E-8A93-41F1-ADAA-8CDCDFA9E53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D86C58E4-4E1A-44AC-B889-B3D8554C01D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39" name="楕円 338">
          <a:extLst>
            <a:ext uri="{FF2B5EF4-FFF2-40B4-BE49-F238E27FC236}">
              <a16:creationId xmlns:a16="http://schemas.microsoft.com/office/drawing/2014/main" xmlns="" id="{E7D37CCF-29AD-4366-81DB-755C35FEF129}"/>
            </a:ext>
          </a:extLst>
        </xdr:cNvPr>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xmlns="" id="{B912CF27-7899-4EF6-9894-3EDFE92CA01A}"/>
            </a:ext>
          </a:extLst>
        </xdr:cNvPr>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113574</xdr:rowOff>
    </xdr:from>
    <xdr:to>
      <xdr:col>81</xdr:col>
      <xdr:colOff>101600</xdr:colOff>
      <xdr:row>39</xdr:row>
      <xdr:rowOff>43724</xdr:rowOff>
    </xdr:to>
    <xdr:sp macro="" textlink="">
      <xdr:nvSpPr>
        <xdr:cNvPr id="341" name="楕円 340">
          <a:extLst>
            <a:ext uri="{FF2B5EF4-FFF2-40B4-BE49-F238E27FC236}">
              <a16:creationId xmlns:a16="http://schemas.microsoft.com/office/drawing/2014/main" xmlns="" id="{745B7869-A47E-4ED7-A91E-410F4604C113}"/>
            </a:ext>
          </a:extLst>
        </xdr:cNvPr>
        <xdr:cNvSpPr/>
      </xdr:nvSpPr>
      <xdr:spPr>
        <a:xfrm>
          <a:off x="15430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107224</xdr:rowOff>
    </xdr:from>
    <xdr:to>
      <xdr:col>85</xdr:col>
      <xdr:colOff>127000</xdr:colOff>
      <xdr:row>38</xdr:row>
      <xdr:rowOff>164374</xdr:rowOff>
    </xdr:to>
    <xdr:cxnSp macro="">
      <xdr:nvCxnSpPr>
        <xdr:cNvPr id="342" name="直線コネクタ 341">
          <a:extLst>
            <a:ext uri="{FF2B5EF4-FFF2-40B4-BE49-F238E27FC236}">
              <a16:creationId xmlns:a16="http://schemas.microsoft.com/office/drawing/2014/main" xmlns="" id="{D962C1A9-266C-40B7-B73A-2F2038F6CDDB}"/>
            </a:ext>
          </a:extLst>
        </xdr:cNvPr>
        <xdr:cNvCxnSpPr/>
      </xdr:nvCxnSpPr>
      <xdr:spPr>
        <a:xfrm flipV="1">
          <a:off x="15481300" y="662232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157662</xdr:rowOff>
    </xdr:from>
    <xdr:to>
      <xdr:col>76</xdr:col>
      <xdr:colOff>165100</xdr:colOff>
      <xdr:row>39</xdr:row>
      <xdr:rowOff>87812</xdr:rowOff>
    </xdr:to>
    <xdr:sp macro="" textlink="">
      <xdr:nvSpPr>
        <xdr:cNvPr id="343" name="楕円 342">
          <a:extLst>
            <a:ext uri="{FF2B5EF4-FFF2-40B4-BE49-F238E27FC236}">
              <a16:creationId xmlns:a16="http://schemas.microsoft.com/office/drawing/2014/main" xmlns="" id="{15AB0280-4669-453F-B609-26D71283B39A}"/>
            </a:ext>
          </a:extLst>
        </xdr:cNvPr>
        <xdr:cNvSpPr/>
      </xdr:nvSpPr>
      <xdr:spPr>
        <a:xfrm>
          <a:off x="14541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164374</xdr:rowOff>
    </xdr:from>
    <xdr:to>
      <xdr:col>81</xdr:col>
      <xdr:colOff>50800</xdr:colOff>
      <xdr:row>39</xdr:row>
      <xdr:rowOff>37012</xdr:rowOff>
    </xdr:to>
    <xdr:cxnSp macro="">
      <xdr:nvCxnSpPr>
        <xdr:cNvPr id="344" name="直線コネクタ 343">
          <a:extLst>
            <a:ext uri="{FF2B5EF4-FFF2-40B4-BE49-F238E27FC236}">
              <a16:creationId xmlns:a16="http://schemas.microsoft.com/office/drawing/2014/main" xmlns="" id="{9DDF3653-1CB2-4E66-80E2-FF00E294A726}"/>
            </a:ext>
          </a:extLst>
        </xdr:cNvPr>
        <xdr:cNvCxnSpPr/>
      </xdr:nvCxnSpPr>
      <xdr:spPr>
        <a:xfrm flipV="1">
          <a:off x="14592300" y="667947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345" name="楕円 344">
          <a:extLst>
            <a:ext uri="{FF2B5EF4-FFF2-40B4-BE49-F238E27FC236}">
              <a16:creationId xmlns:a16="http://schemas.microsoft.com/office/drawing/2014/main" xmlns="" id="{BFD4F0E9-EF95-4109-BFD4-FD18E829F8EA}"/>
            </a:ext>
          </a:extLst>
        </xdr:cNvPr>
        <xdr:cNvSpPr/>
      </xdr:nvSpPr>
      <xdr:spPr>
        <a:xfrm>
          <a:off x="1365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41</xdr:row>
      <xdr:rowOff>50074</xdr:rowOff>
    </xdr:to>
    <xdr:cxnSp macro="">
      <xdr:nvCxnSpPr>
        <xdr:cNvPr id="346" name="直線コネクタ 345">
          <a:extLst>
            <a:ext uri="{FF2B5EF4-FFF2-40B4-BE49-F238E27FC236}">
              <a16:creationId xmlns:a16="http://schemas.microsoft.com/office/drawing/2014/main" xmlns="" id="{927D2E96-7D62-472A-A876-28C88C89BEE6}"/>
            </a:ext>
          </a:extLst>
        </xdr:cNvPr>
        <xdr:cNvCxnSpPr/>
      </xdr:nvCxnSpPr>
      <xdr:spPr>
        <a:xfrm flipV="1">
          <a:off x="13703300" y="6723562"/>
          <a:ext cx="889000" cy="3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347" name="楕円 346">
          <a:extLst>
            <a:ext uri="{FF2B5EF4-FFF2-40B4-BE49-F238E27FC236}">
              <a16:creationId xmlns:a16="http://schemas.microsoft.com/office/drawing/2014/main" xmlns="" id="{17A68901-FBBA-43B2-8560-143F384D029D}"/>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50074</xdr:rowOff>
    </xdr:to>
    <xdr:cxnSp macro="">
      <xdr:nvCxnSpPr>
        <xdr:cNvPr id="348" name="直線コネクタ 347">
          <a:extLst>
            <a:ext uri="{FF2B5EF4-FFF2-40B4-BE49-F238E27FC236}">
              <a16:creationId xmlns:a16="http://schemas.microsoft.com/office/drawing/2014/main" xmlns="" id="{30EABABB-3F7E-473F-A1DA-711CF5110162}"/>
            </a:ext>
          </a:extLst>
        </xdr:cNvPr>
        <xdr:cNvCxnSpPr/>
      </xdr:nvCxnSpPr>
      <xdr:spPr>
        <a:xfrm>
          <a:off x="12814300" y="705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xmlns="" id="{4170C4E5-FD5A-4E02-983C-A937C7B799CD}"/>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xmlns="" id="{253F27D5-7B1B-4707-BF91-BB5BAB7B2152}"/>
            </a:ext>
          </a:extLst>
        </xdr:cNvPr>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xmlns="" id="{45D10EBE-F838-495B-A974-E808D2058A91}"/>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xmlns="" id="{073B650A-52F6-4FED-8F81-A5B84F96EE74}"/>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34851</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xmlns="" id="{31240E21-9DDC-4CAC-8194-CA2EEC66B730}"/>
            </a:ext>
          </a:extLst>
        </xdr:cNvPr>
        <xdr:cNvSpPr txBox="1"/>
      </xdr:nvSpPr>
      <xdr:spPr>
        <a:xfrm>
          <a:off x="152660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78939</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xmlns="" id="{2E714955-E259-4CA0-975C-BD3FCBD4E92A}"/>
            </a:ext>
          </a:extLst>
        </xdr:cNvPr>
        <xdr:cNvSpPr txBox="1"/>
      </xdr:nvSpPr>
      <xdr:spPr>
        <a:xfrm>
          <a:off x="14389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xmlns="" id="{1A1CB7FB-0037-415A-A827-D4C03AC040B2}"/>
            </a:ext>
          </a:extLst>
        </xdr:cNvPr>
        <xdr:cNvSpPr txBox="1"/>
      </xdr:nvSpPr>
      <xdr:spPr>
        <a:xfrm>
          <a:off x="13500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xmlns="" id="{2BDD7094-AB41-4F72-B198-09EAAC7EE01A}"/>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xmlns="" id="{B5261C30-D77E-4E3A-839D-F512E4FA7CF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xmlns="" id="{7ECAC7EF-BE1A-4522-9846-7DF2073A4D1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xmlns="" id="{7709CB8F-2700-45C5-8C22-C7DA2862BE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xmlns="" id="{79C2DDFA-7767-4A7E-AE07-A0B639DC7E6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xmlns="" id="{75397577-B594-4A33-AD22-B1CB845F677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xmlns="" id="{908BE864-A338-45C6-80A0-00609EA756E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xmlns="" id="{EBCC787A-6C58-4073-9C09-AA74D2D5439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xmlns="" id="{76AFEB71-352B-42D0-B5B2-BF4CCCDD7A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xmlns="" id="{5A16188D-6908-45EF-9A2E-7BC579ED01E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xmlns="" id="{3860E9CB-BB7C-40A9-89A0-5840FAC22E6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xmlns="" id="{5CBEDFAF-B47C-4415-8D1F-B787F313597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a:extLst>
            <a:ext uri="{FF2B5EF4-FFF2-40B4-BE49-F238E27FC236}">
              <a16:creationId xmlns:a16="http://schemas.microsoft.com/office/drawing/2014/main" xmlns="" id="{F574C4D1-7C7D-4B68-9A94-2C199902962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xmlns="" id="{28B41FC9-9440-4C02-A77C-9C32357B13D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a:extLst>
            <a:ext uri="{FF2B5EF4-FFF2-40B4-BE49-F238E27FC236}">
              <a16:creationId xmlns:a16="http://schemas.microsoft.com/office/drawing/2014/main" xmlns="" id="{043882DA-49ED-48DC-990F-3C48B74A3E6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xmlns="" id="{5EF8674D-22AB-4F9D-8B4E-FA20E6AD5BF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a:extLst>
            <a:ext uri="{FF2B5EF4-FFF2-40B4-BE49-F238E27FC236}">
              <a16:creationId xmlns:a16="http://schemas.microsoft.com/office/drawing/2014/main" xmlns="" id="{7C4F5F92-D654-4B9B-B7EC-B18813D6EAE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xmlns="" id="{91887EC0-6477-4C32-8C85-5A137783E9E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a:extLst>
            <a:ext uri="{FF2B5EF4-FFF2-40B4-BE49-F238E27FC236}">
              <a16:creationId xmlns:a16="http://schemas.microsoft.com/office/drawing/2014/main" xmlns="" id="{1A08AF01-93B6-4291-97C9-35EE9D36819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xmlns="" id="{651E04F4-2AF4-4FE9-AF3A-94B9073EE8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xmlns="" id="{7D9A0415-4A36-47B2-A0CA-8B72C53CBB9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xmlns="" id="{6055A7E1-9ECE-40FB-8A99-AD2A9379485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a:extLst>
            <a:ext uri="{FF2B5EF4-FFF2-40B4-BE49-F238E27FC236}">
              <a16:creationId xmlns:a16="http://schemas.microsoft.com/office/drawing/2014/main" xmlns="" id="{529E906A-8662-45B7-996F-D32FD6999ABE}"/>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xmlns="" id="{EF6730BE-E9C3-4B91-9A27-D9220473868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a:extLst>
            <a:ext uri="{FF2B5EF4-FFF2-40B4-BE49-F238E27FC236}">
              <a16:creationId xmlns:a16="http://schemas.microsoft.com/office/drawing/2014/main" xmlns="" id="{B5FBA05A-70A0-4FBA-AD9C-EF2ED4467DB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xmlns="" id="{B6E1895F-1AE4-4B1B-9B24-B9B7831FCE61}"/>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a:extLst>
            <a:ext uri="{FF2B5EF4-FFF2-40B4-BE49-F238E27FC236}">
              <a16:creationId xmlns:a16="http://schemas.microsoft.com/office/drawing/2014/main" xmlns="" id="{298DFB61-8166-431C-BD7F-CF04EA272ADA}"/>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xmlns="" id="{FDF30623-FF1B-4A39-9900-42071A732950}"/>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a:extLst>
            <a:ext uri="{FF2B5EF4-FFF2-40B4-BE49-F238E27FC236}">
              <a16:creationId xmlns:a16="http://schemas.microsoft.com/office/drawing/2014/main" xmlns="" id="{383BA550-CBC4-4E45-9B74-7206403BBA7A}"/>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a:extLst>
            <a:ext uri="{FF2B5EF4-FFF2-40B4-BE49-F238E27FC236}">
              <a16:creationId xmlns:a16="http://schemas.microsoft.com/office/drawing/2014/main" xmlns="" id="{1CC7110B-0AEF-4057-865C-71DB138D222D}"/>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a:extLst>
            <a:ext uri="{FF2B5EF4-FFF2-40B4-BE49-F238E27FC236}">
              <a16:creationId xmlns:a16="http://schemas.microsoft.com/office/drawing/2014/main" xmlns="" id="{87116C24-26B7-49A7-B8B1-8F0A039C865B}"/>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a:extLst>
            <a:ext uri="{FF2B5EF4-FFF2-40B4-BE49-F238E27FC236}">
              <a16:creationId xmlns:a16="http://schemas.microsoft.com/office/drawing/2014/main" xmlns="" id="{91FC8CDC-B06E-45B1-BF18-CBFE6217D34A}"/>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a:extLst>
            <a:ext uri="{FF2B5EF4-FFF2-40B4-BE49-F238E27FC236}">
              <a16:creationId xmlns:a16="http://schemas.microsoft.com/office/drawing/2014/main" xmlns="" id="{2BCCC1E0-E902-4697-A905-44314CADF52F}"/>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2374926D-D4E3-4BFC-8E01-F712BDCCFB0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F03A5CF7-8F9E-4048-995D-F1D3AF1132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4656B7C4-1B67-4409-A2DC-A233B52AAC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BFBF24D5-61F4-43CA-A51D-09A3115E60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138A8B56-3EDC-408D-B308-9A216B79DF9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91694</xdr:rowOff>
    </xdr:from>
    <xdr:to>
      <xdr:col>116</xdr:col>
      <xdr:colOff>114300</xdr:colOff>
      <xdr:row>40</xdr:row>
      <xdr:rowOff>21844</xdr:rowOff>
    </xdr:to>
    <xdr:sp macro="" textlink="">
      <xdr:nvSpPr>
        <xdr:cNvPr id="394" name="楕円 393">
          <a:extLst>
            <a:ext uri="{FF2B5EF4-FFF2-40B4-BE49-F238E27FC236}">
              <a16:creationId xmlns:a16="http://schemas.microsoft.com/office/drawing/2014/main" xmlns="" id="{3475216D-201D-4A8D-AE3D-D90D2DD97EBB}"/>
            </a:ext>
          </a:extLst>
        </xdr:cNvPr>
        <xdr:cNvSpPr/>
      </xdr:nvSpPr>
      <xdr:spPr>
        <a:xfrm>
          <a:off x="221107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114571</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xmlns="" id="{AE633B41-6622-41C5-A512-FFA782F8F25A}"/>
            </a:ext>
          </a:extLst>
        </xdr:cNvPr>
        <xdr:cNvSpPr txBox="1"/>
      </xdr:nvSpPr>
      <xdr:spPr>
        <a:xfrm>
          <a:off x="22199600"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91694</xdr:rowOff>
    </xdr:from>
    <xdr:to>
      <xdr:col>112</xdr:col>
      <xdr:colOff>38100</xdr:colOff>
      <xdr:row>40</xdr:row>
      <xdr:rowOff>21844</xdr:rowOff>
    </xdr:to>
    <xdr:sp macro="" textlink="">
      <xdr:nvSpPr>
        <xdr:cNvPr id="396" name="楕円 395">
          <a:extLst>
            <a:ext uri="{FF2B5EF4-FFF2-40B4-BE49-F238E27FC236}">
              <a16:creationId xmlns:a16="http://schemas.microsoft.com/office/drawing/2014/main" xmlns="" id="{D3CDA019-BA6C-49BD-9C29-04F2133A7AA8}"/>
            </a:ext>
          </a:extLst>
        </xdr:cNvPr>
        <xdr:cNvSpPr/>
      </xdr:nvSpPr>
      <xdr:spPr>
        <a:xfrm>
          <a:off x="21272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142494</xdr:rowOff>
    </xdr:from>
    <xdr:to>
      <xdr:col>116</xdr:col>
      <xdr:colOff>63500</xdr:colOff>
      <xdr:row>39</xdr:row>
      <xdr:rowOff>142494</xdr:rowOff>
    </xdr:to>
    <xdr:cxnSp macro="">
      <xdr:nvCxnSpPr>
        <xdr:cNvPr id="397" name="直線コネクタ 396">
          <a:extLst>
            <a:ext uri="{FF2B5EF4-FFF2-40B4-BE49-F238E27FC236}">
              <a16:creationId xmlns:a16="http://schemas.microsoft.com/office/drawing/2014/main" xmlns="" id="{4455C15B-89EB-402F-BA43-9EC984F6B144}"/>
            </a:ext>
          </a:extLst>
        </xdr:cNvPr>
        <xdr:cNvCxnSpPr/>
      </xdr:nvCxnSpPr>
      <xdr:spPr>
        <a:xfrm>
          <a:off x="21323300" y="6829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89408</xdr:rowOff>
    </xdr:from>
    <xdr:to>
      <xdr:col>107</xdr:col>
      <xdr:colOff>101600</xdr:colOff>
      <xdr:row>40</xdr:row>
      <xdr:rowOff>19558</xdr:rowOff>
    </xdr:to>
    <xdr:sp macro="" textlink="">
      <xdr:nvSpPr>
        <xdr:cNvPr id="398" name="楕円 397">
          <a:extLst>
            <a:ext uri="{FF2B5EF4-FFF2-40B4-BE49-F238E27FC236}">
              <a16:creationId xmlns:a16="http://schemas.microsoft.com/office/drawing/2014/main" xmlns="" id="{04238BA3-9B7B-4829-AF8B-48B6DCB83C61}"/>
            </a:ext>
          </a:extLst>
        </xdr:cNvPr>
        <xdr:cNvSpPr/>
      </xdr:nvSpPr>
      <xdr:spPr>
        <a:xfrm>
          <a:off x="20383500" y="67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140208</xdr:rowOff>
    </xdr:from>
    <xdr:to>
      <xdr:col>111</xdr:col>
      <xdr:colOff>177800</xdr:colOff>
      <xdr:row>39</xdr:row>
      <xdr:rowOff>142494</xdr:rowOff>
    </xdr:to>
    <xdr:cxnSp macro="">
      <xdr:nvCxnSpPr>
        <xdr:cNvPr id="399" name="直線コネクタ 398">
          <a:extLst>
            <a:ext uri="{FF2B5EF4-FFF2-40B4-BE49-F238E27FC236}">
              <a16:creationId xmlns:a16="http://schemas.microsoft.com/office/drawing/2014/main" xmlns="" id="{DEDEC527-A804-4166-93FB-DEF3913A212F}"/>
            </a:ext>
          </a:extLst>
        </xdr:cNvPr>
        <xdr:cNvCxnSpPr/>
      </xdr:nvCxnSpPr>
      <xdr:spPr>
        <a:xfrm>
          <a:off x="20434300" y="682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84836</xdr:rowOff>
    </xdr:from>
    <xdr:to>
      <xdr:col>102</xdr:col>
      <xdr:colOff>165100</xdr:colOff>
      <xdr:row>40</xdr:row>
      <xdr:rowOff>14986</xdr:rowOff>
    </xdr:to>
    <xdr:sp macro="" textlink="">
      <xdr:nvSpPr>
        <xdr:cNvPr id="400" name="楕円 399">
          <a:extLst>
            <a:ext uri="{FF2B5EF4-FFF2-40B4-BE49-F238E27FC236}">
              <a16:creationId xmlns:a16="http://schemas.microsoft.com/office/drawing/2014/main" xmlns="" id="{85F99D32-46C4-499E-A64A-B08207270121}"/>
            </a:ext>
          </a:extLst>
        </xdr:cNvPr>
        <xdr:cNvSpPr/>
      </xdr:nvSpPr>
      <xdr:spPr>
        <a:xfrm>
          <a:off x="19494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135636</xdr:rowOff>
    </xdr:from>
    <xdr:to>
      <xdr:col>107</xdr:col>
      <xdr:colOff>50800</xdr:colOff>
      <xdr:row>39</xdr:row>
      <xdr:rowOff>140208</xdr:rowOff>
    </xdr:to>
    <xdr:cxnSp macro="">
      <xdr:nvCxnSpPr>
        <xdr:cNvPr id="401" name="直線コネクタ 400">
          <a:extLst>
            <a:ext uri="{FF2B5EF4-FFF2-40B4-BE49-F238E27FC236}">
              <a16:creationId xmlns:a16="http://schemas.microsoft.com/office/drawing/2014/main" xmlns="" id="{D2D226C1-8E4E-4155-AACB-405721C3108B}"/>
            </a:ext>
          </a:extLst>
        </xdr:cNvPr>
        <xdr:cNvCxnSpPr/>
      </xdr:nvCxnSpPr>
      <xdr:spPr>
        <a:xfrm>
          <a:off x="19545300" y="682218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84836</xdr:rowOff>
    </xdr:from>
    <xdr:to>
      <xdr:col>98</xdr:col>
      <xdr:colOff>38100</xdr:colOff>
      <xdr:row>40</xdr:row>
      <xdr:rowOff>14986</xdr:rowOff>
    </xdr:to>
    <xdr:sp macro="" textlink="">
      <xdr:nvSpPr>
        <xdr:cNvPr id="402" name="楕円 401">
          <a:extLst>
            <a:ext uri="{FF2B5EF4-FFF2-40B4-BE49-F238E27FC236}">
              <a16:creationId xmlns:a16="http://schemas.microsoft.com/office/drawing/2014/main" xmlns="" id="{B1582F24-5C4F-4C38-B724-95CF3EA3DE95}"/>
            </a:ext>
          </a:extLst>
        </xdr:cNvPr>
        <xdr:cNvSpPr/>
      </xdr:nvSpPr>
      <xdr:spPr>
        <a:xfrm>
          <a:off x="1860550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135636</xdr:rowOff>
    </xdr:from>
    <xdr:to>
      <xdr:col>102</xdr:col>
      <xdr:colOff>114300</xdr:colOff>
      <xdr:row>39</xdr:row>
      <xdr:rowOff>135636</xdr:rowOff>
    </xdr:to>
    <xdr:cxnSp macro="">
      <xdr:nvCxnSpPr>
        <xdr:cNvPr id="403" name="直線コネクタ 402">
          <a:extLst>
            <a:ext uri="{FF2B5EF4-FFF2-40B4-BE49-F238E27FC236}">
              <a16:creationId xmlns:a16="http://schemas.microsoft.com/office/drawing/2014/main" xmlns="" id="{9C84A081-4422-49E8-86C5-9A29EA10A26D}"/>
            </a:ext>
          </a:extLst>
        </xdr:cNvPr>
        <xdr:cNvCxnSpPr/>
      </xdr:nvCxnSpPr>
      <xdr:spPr>
        <a:xfrm>
          <a:off x="18656300" y="6822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xmlns="" id="{5CB70174-6991-4C53-9969-E2385EF388CC}"/>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xmlns="" id="{64B0C09E-E7F4-43BA-A8A9-C44CACA116B1}"/>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xmlns="" id="{511B2CD0-3BA4-48FA-A1C1-CDEE8DB0A23F}"/>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xmlns="" id="{872EEC43-4FE6-4437-AC00-6568BA05532E}"/>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38371</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xmlns="" id="{566CC615-CAC8-43DB-B597-E8E0505A2466}"/>
            </a:ext>
          </a:extLst>
        </xdr:cNvPr>
        <xdr:cNvSpPr txBox="1"/>
      </xdr:nvSpPr>
      <xdr:spPr>
        <a:xfrm>
          <a:off x="210757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36085</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xmlns="" id="{DFFC8558-0265-4CBA-9ABC-B7F336A5A778}"/>
            </a:ext>
          </a:extLst>
        </xdr:cNvPr>
        <xdr:cNvSpPr txBox="1"/>
      </xdr:nvSpPr>
      <xdr:spPr>
        <a:xfrm>
          <a:off x="201994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31513</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xmlns="" id="{4091723A-EEC5-420E-9FC7-CB3580C7327A}"/>
            </a:ext>
          </a:extLst>
        </xdr:cNvPr>
        <xdr:cNvSpPr txBox="1"/>
      </xdr:nvSpPr>
      <xdr:spPr>
        <a:xfrm>
          <a:off x="193104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31513</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xmlns="" id="{A6639312-0291-46D8-9D2E-B32BA550736B}"/>
            </a:ext>
          </a:extLst>
        </xdr:cNvPr>
        <xdr:cNvSpPr txBox="1"/>
      </xdr:nvSpPr>
      <xdr:spPr>
        <a:xfrm>
          <a:off x="1842142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xmlns="" id="{9A91B3DA-2E66-45CA-841A-804AFAE37D1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xmlns="" id="{5CC6E580-269E-4F41-BA4C-0F420B47B2D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xmlns="" id="{FEC0A885-D455-4E9B-868F-4F1DFF9BC2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xmlns="" id="{DA62A841-D0E5-49D7-8916-4CD6FA55BF8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xmlns="" id="{CE75D666-4BB6-405A-9D25-322D416EC5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xmlns="" id="{E9E0A8E8-A4A5-49EB-8513-1ABCEE5EFE0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xmlns="" id="{CCF1862B-121C-44CF-AC54-5B18F4FAAB7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xmlns="" id="{2E104D8F-0D74-4103-B2FA-9BF99FA427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xmlns="" id="{ABB516BB-4523-418E-9777-C7FFA8437A2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xmlns="" id="{F7026EAE-8AC7-40E1-88A4-2D8B8E69938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xmlns="" id="{058CB87C-0596-4DF8-BCA6-286E9598376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xmlns="" id="{E2288412-65EF-4CEC-AD9E-EEAEFE444C0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xmlns="" id="{28C82223-27D5-4588-BA7A-4EE0BBE0749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xmlns="" id="{0322F726-DC58-485E-8E59-A68DFAD651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xmlns="" id="{ADFE14AE-131A-414B-AF64-ADF24B08C3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xmlns="" id="{11BF3D1F-1954-429D-A40D-F5F61A488BE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xmlns="" id="{73025D49-CA33-4B79-9646-20ED0251FF6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xmlns="" id="{F42E1582-629E-4153-912D-C0D8A69EEF7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xmlns="" id="{8CA0B6C9-C0A4-4CDF-9FA1-D18B7BD3774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xmlns="" id="{7675AE5A-D96D-48A0-B57D-A1D6538CB0F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xmlns="" id="{FE471078-E46E-470B-83A6-800A2C48C8F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xmlns="" id="{D2C6DB82-AAF2-4BEE-A2DF-64A29203F7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xmlns="" id="{C740B8D1-5C31-4EF6-9A83-E6C7A2ADC24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xmlns="" id="{4B07A861-B5EC-4C03-9DEF-DB8BD914FF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a:extLst>
            <a:ext uri="{FF2B5EF4-FFF2-40B4-BE49-F238E27FC236}">
              <a16:creationId xmlns:a16="http://schemas.microsoft.com/office/drawing/2014/main" xmlns="" id="{2F15C22B-40F3-488A-839D-38EC6345383B}"/>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a:extLst>
            <a:ext uri="{FF2B5EF4-FFF2-40B4-BE49-F238E27FC236}">
              <a16:creationId xmlns:a16="http://schemas.microsoft.com/office/drawing/2014/main" xmlns="" id="{A3F805DD-6CAB-436A-BAE4-FAABF9744819}"/>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a:extLst>
            <a:ext uri="{FF2B5EF4-FFF2-40B4-BE49-F238E27FC236}">
              <a16:creationId xmlns:a16="http://schemas.microsoft.com/office/drawing/2014/main" xmlns="" id="{FDD9CC8F-0D2E-4CC3-8E57-990D3FBB5F08}"/>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a:extLst>
            <a:ext uri="{FF2B5EF4-FFF2-40B4-BE49-F238E27FC236}">
              <a16:creationId xmlns:a16="http://schemas.microsoft.com/office/drawing/2014/main" xmlns="" id="{CBD16275-EC5D-40C5-B74C-654611F463DC}"/>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a:extLst>
            <a:ext uri="{FF2B5EF4-FFF2-40B4-BE49-F238E27FC236}">
              <a16:creationId xmlns:a16="http://schemas.microsoft.com/office/drawing/2014/main" xmlns="" id="{FF6DCC36-F895-46A9-A926-B738AA86FA0D}"/>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1" name="【学校施設】&#10;有形固定資産減価償却率平均値テキスト">
          <a:extLst>
            <a:ext uri="{FF2B5EF4-FFF2-40B4-BE49-F238E27FC236}">
              <a16:creationId xmlns:a16="http://schemas.microsoft.com/office/drawing/2014/main" xmlns="" id="{7148148D-C61A-4826-ABD7-8375A7A28F7D}"/>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a:extLst>
            <a:ext uri="{FF2B5EF4-FFF2-40B4-BE49-F238E27FC236}">
              <a16:creationId xmlns:a16="http://schemas.microsoft.com/office/drawing/2014/main" xmlns="" id="{F874FD66-2CCD-4195-9E28-9619E26F2924}"/>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a:extLst>
            <a:ext uri="{FF2B5EF4-FFF2-40B4-BE49-F238E27FC236}">
              <a16:creationId xmlns:a16="http://schemas.microsoft.com/office/drawing/2014/main" xmlns="" id="{09AB9177-C5AC-4C55-B46B-901575D39D53}"/>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a:extLst>
            <a:ext uri="{FF2B5EF4-FFF2-40B4-BE49-F238E27FC236}">
              <a16:creationId xmlns:a16="http://schemas.microsoft.com/office/drawing/2014/main" xmlns="" id="{21B0AB23-74B9-4DAB-AD8E-66BFBA45D1A5}"/>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a:extLst>
            <a:ext uri="{FF2B5EF4-FFF2-40B4-BE49-F238E27FC236}">
              <a16:creationId xmlns:a16="http://schemas.microsoft.com/office/drawing/2014/main" xmlns="" id="{1C2D8C5A-27FC-43C0-94BD-E10179871E09}"/>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a:extLst>
            <a:ext uri="{FF2B5EF4-FFF2-40B4-BE49-F238E27FC236}">
              <a16:creationId xmlns:a16="http://schemas.microsoft.com/office/drawing/2014/main" xmlns="" id="{46A85B73-9C1A-4F98-901B-0A0C4A5A868D}"/>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xmlns="" id="{526CB3F7-C206-4C56-9830-A145BCDCCFB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xmlns="" id="{5C1BE6B0-2BBC-4C5B-B780-1F6388566A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903E768D-A2A1-4C31-9791-0E5BEA119BF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A7FB66A3-24CD-408D-B0C7-CE6DC197EAF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D7EC4457-EA17-418C-AC7B-605011E342C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52" name="楕円 451">
          <a:extLst>
            <a:ext uri="{FF2B5EF4-FFF2-40B4-BE49-F238E27FC236}">
              <a16:creationId xmlns:a16="http://schemas.microsoft.com/office/drawing/2014/main" xmlns="" id="{0AD4D045-2C66-4480-80E5-BCE37AB5EF20}"/>
            </a:ext>
          </a:extLst>
        </xdr:cNvPr>
        <xdr:cNvSpPr/>
      </xdr:nvSpPr>
      <xdr:spPr>
        <a:xfrm>
          <a:off x="162687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xdr:rowOff>
    </xdr:from>
    <xdr:ext cx="405111" cy="259045"/>
    <xdr:sp macro="" textlink="">
      <xdr:nvSpPr>
        <xdr:cNvPr id="453" name="【学校施設】&#10;有形固定資産減価償却率該当値テキスト">
          <a:extLst>
            <a:ext uri="{FF2B5EF4-FFF2-40B4-BE49-F238E27FC236}">
              <a16:creationId xmlns:a16="http://schemas.microsoft.com/office/drawing/2014/main" xmlns="" id="{42702379-A48A-4673-93BC-BE2FDF653C4F}"/>
            </a:ext>
          </a:extLst>
        </xdr:cNvPr>
        <xdr:cNvSpPr txBox="1"/>
      </xdr:nvSpPr>
      <xdr:spPr>
        <a:xfrm>
          <a:off x="16357600"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454" name="楕円 453">
          <a:extLst>
            <a:ext uri="{FF2B5EF4-FFF2-40B4-BE49-F238E27FC236}">
              <a16:creationId xmlns:a16="http://schemas.microsoft.com/office/drawing/2014/main" xmlns="" id="{75C6803C-962F-4314-98CD-6B901F277AA9}"/>
            </a:ext>
          </a:extLst>
        </xdr:cNvPr>
        <xdr:cNvSpPr/>
      </xdr:nvSpPr>
      <xdr:spPr>
        <a:xfrm>
          <a:off x="15430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38100</xdr:rowOff>
    </xdr:from>
    <xdr:to>
      <xdr:col>85</xdr:col>
      <xdr:colOff>127000</xdr:colOff>
      <xdr:row>60</xdr:row>
      <xdr:rowOff>72390</xdr:rowOff>
    </xdr:to>
    <xdr:cxnSp macro="">
      <xdr:nvCxnSpPr>
        <xdr:cNvPr id="455" name="直線コネクタ 454">
          <a:extLst>
            <a:ext uri="{FF2B5EF4-FFF2-40B4-BE49-F238E27FC236}">
              <a16:creationId xmlns:a16="http://schemas.microsoft.com/office/drawing/2014/main" xmlns="" id="{16C09AE2-D90B-4F3C-BDF5-57DD5DC17C2D}"/>
            </a:ext>
          </a:extLst>
        </xdr:cNvPr>
        <xdr:cNvCxnSpPr/>
      </xdr:nvCxnSpPr>
      <xdr:spPr>
        <a:xfrm>
          <a:off x="15481300" y="103251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56" name="楕円 455">
          <a:extLst>
            <a:ext uri="{FF2B5EF4-FFF2-40B4-BE49-F238E27FC236}">
              <a16:creationId xmlns:a16="http://schemas.microsoft.com/office/drawing/2014/main" xmlns="" id="{B6A32891-C73E-4BCD-84CB-2033E23EF0F2}"/>
            </a:ext>
          </a:extLst>
        </xdr:cNvPr>
        <xdr:cNvSpPr/>
      </xdr:nvSpPr>
      <xdr:spPr>
        <a:xfrm>
          <a:off x="14541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38100</xdr:rowOff>
    </xdr:to>
    <xdr:cxnSp macro="">
      <xdr:nvCxnSpPr>
        <xdr:cNvPr id="457" name="直線コネクタ 456">
          <a:extLst>
            <a:ext uri="{FF2B5EF4-FFF2-40B4-BE49-F238E27FC236}">
              <a16:creationId xmlns:a16="http://schemas.microsoft.com/office/drawing/2014/main" xmlns="" id="{B9F43CC0-9277-4290-9C6F-1FAA258E116F}"/>
            </a:ext>
          </a:extLst>
        </xdr:cNvPr>
        <xdr:cNvCxnSpPr/>
      </xdr:nvCxnSpPr>
      <xdr:spPr>
        <a:xfrm>
          <a:off x="14592300" y="10296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58" name="楕円 457">
          <a:extLst>
            <a:ext uri="{FF2B5EF4-FFF2-40B4-BE49-F238E27FC236}">
              <a16:creationId xmlns:a16="http://schemas.microsoft.com/office/drawing/2014/main" xmlns="" id="{900C8567-8C24-49E1-B118-A014F9D7DE92}"/>
            </a:ext>
          </a:extLst>
        </xdr:cNvPr>
        <xdr:cNvSpPr/>
      </xdr:nvSpPr>
      <xdr:spPr>
        <a:xfrm>
          <a:off x="13652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169545</xdr:rowOff>
    </xdr:from>
    <xdr:to>
      <xdr:col>76</xdr:col>
      <xdr:colOff>114300</xdr:colOff>
      <xdr:row>60</xdr:row>
      <xdr:rowOff>9525</xdr:rowOff>
    </xdr:to>
    <xdr:cxnSp macro="">
      <xdr:nvCxnSpPr>
        <xdr:cNvPr id="459" name="直線コネクタ 458">
          <a:extLst>
            <a:ext uri="{FF2B5EF4-FFF2-40B4-BE49-F238E27FC236}">
              <a16:creationId xmlns:a16="http://schemas.microsoft.com/office/drawing/2014/main" xmlns="" id="{723C927B-D37B-458D-955D-AE7791F0CC42}"/>
            </a:ext>
          </a:extLst>
        </xdr:cNvPr>
        <xdr:cNvCxnSpPr/>
      </xdr:nvCxnSpPr>
      <xdr:spPr>
        <a:xfrm>
          <a:off x="13703300" y="102850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78740</xdr:rowOff>
    </xdr:from>
    <xdr:to>
      <xdr:col>67</xdr:col>
      <xdr:colOff>101600</xdr:colOff>
      <xdr:row>60</xdr:row>
      <xdr:rowOff>8890</xdr:rowOff>
    </xdr:to>
    <xdr:sp macro="" textlink="">
      <xdr:nvSpPr>
        <xdr:cNvPr id="460" name="楕円 459">
          <a:extLst>
            <a:ext uri="{FF2B5EF4-FFF2-40B4-BE49-F238E27FC236}">
              <a16:creationId xmlns:a16="http://schemas.microsoft.com/office/drawing/2014/main" xmlns="" id="{FAFA7A3E-A567-4393-984F-734512FF01B9}"/>
            </a:ext>
          </a:extLst>
        </xdr:cNvPr>
        <xdr:cNvSpPr/>
      </xdr:nvSpPr>
      <xdr:spPr>
        <a:xfrm>
          <a:off x="12763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129540</xdr:rowOff>
    </xdr:from>
    <xdr:to>
      <xdr:col>71</xdr:col>
      <xdr:colOff>177800</xdr:colOff>
      <xdr:row>59</xdr:row>
      <xdr:rowOff>169545</xdr:rowOff>
    </xdr:to>
    <xdr:cxnSp macro="">
      <xdr:nvCxnSpPr>
        <xdr:cNvPr id="461" name="直線コネクタ 460">
          <a:extLst>
            <a:ext uri="{FF2B5EF4-FFF2-40B4-BE49-F238E27FC236}">
              <a16:creationId xmlns:a16="http://schemas.microsoft.com/office/drawing/2014/main" xmlns="" id="{46903059-68F4-414E-94F9-9E4DE7047EDE}"/>
            </a:ext>
          </a:extLst>
        </xdr:cNvPr>
        <xdr:cNvCxnSpPr/>
      </xdr:nvCxnSpPr>
      <xdr:spPr>
        <a:xfrm>
          <a:off x="12814300" y="102450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2" name="n_1aveValue【学校施設】&#10;有形固定資産減価償却率">
          <a:extLst>
            <a:ext uri="{FF2B5EF4-FFF2-40B4-BE49-F238E27FC236}">
              <a16:creationId xmlns:a16="http://schemas.microsoft.com/office/drawing/2014/main" xmlns="" id="{FD399182-ED59-4E36-9F2F-4322BDA5F632}"/>
            </a:ext>
          </a:extLst>
        </xdr:cNvPr>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70502</xdr:rowOff>
    </xdr:from>
    <xdr:ext cx="405111" cy="259045"/>
    <xdr:sp macro="" textlink="">
      <xdr:nvSpPr>
        <xdr:cNvPr id="463" name="n_2aveValue【学校施設】&#10;有形固定資産減価償却率">
          <a:extLst>
            <a:ext uri="{FF2B5EF4-FFF2-40B4-BE49-F238E27FC236}">
              <a16:creationId xmlns:a16="http://schemas.microsoft.com/office/drawing/2014/main" xmlns="" id="{B767364E-3828-4907-B943-EEA0CEF23A9A}"/>
            </a:ext>
          </a:extLst>
        </xdr:cNvPr>
        <xdr:cNvSpPr txBox="1"/>
      </xdr:nvSpPr>
      <xdr:spPr>
        <a:xfrm>
          <a:off x="14389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464" name="n_3aveValue【学校施設】&#10;有形固定資産減価償却率">
          <a:extLst>
            <a:ext uri="{FF2B5EF4-FFF2-40B4-BE49-F238E27FC236}">
              <a16:creationId xmlns:a16="http://schemas.microsoft.com/office/drawing/2014/main" xmlns="" id="{D7DAAA1E-D9B5-46EA-B781-94899B397E4E}"/>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59072</xdr:rowOff>
    </xdr:from>
    <xdr:ext cx="405111" cy="259045"/>
    <xdr:sp macro="" textlink="">
      <xdr:nvSpPr>
        <xdr:cNvPr id="465" name="n_4aveValue【学校施設】&#10;有形固定資産減価償却率">
          <a:extLst>
            <a:ext uri="{FF2B5EF4-FFF2-40B4-BE49-F238E27FC236}">
              <a16:creationId xmlns:a16="http://schemas.microsoft.com/office/drawing/2014/main" xmlns="" id="{73B3D69E-996A-448A-8B5F-D91F80C66D01}"/>
            </a:ext>
          </a:extLst>
        </xdr:cNvPr>
        <xdr:cNvSpPr txBox="1"/>
      </xdr:nvSpPr>
      <xdr:spPr>
        <a:xfrm>
          <a:off x="12611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466" name="n_1mainValue【学校施設】&#10;有形固定資産減価償却率">
          <a:extLst>
            <a:ext uri="{FF2B5EF4-FFF2-40B4-BE49-F238E27FC236}">
              <a16:creationId xmlns:a16="http://schemas.microsoft.com/office/drawing/2014/main" xmlns="" id="{3833452F-4EFD-49C3-B3D0-E647D417D664}"/>
            </a:ext>
          </a:extLst>
        </xdr:cNvPr>
        <xdr:cNvSpPr txBox="1"/>
      </xdr:nvSpPr>
      <xdr:spPr>
        <a:xfrm>
          <a:off x="15266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467" name="n_2mainValue【学校施設】&#10;有形固定資産減価償却率">
          <a:extLst>
            <a:ext uri="{FF2B5EF4-FFF2-40B4-BE49-F238E27FC236}">
              <a16:creationId xmlns:a16="http://schemas.microsoft.com/office/drawing/2014/main" xmlns="" id="{5B11F84C-EFA6-4838-9083-EE59CD524DD2}"/>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8" name="n_3mainValue【学校施設】&#10;有形固定資産減価償却率">
          <a:extLst>
            <a:ext uri="{FF2B5EF4-FFF2-40B4-BE49-F238E27FC236}">
              <a16:creationId xmlns:a16="http://schemas.microsoft.com/office/drawing/2014/main" xmlns="" id="{88631BCA-73E2-44A3-9BE6-C64AD1AF334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25417</xdr:rowOff>
    </xdr:from>
    <xdr:ext cx="405111" cy="259045"/>
    <xdr:sp macro="" textlink="">
      <xdr:nvSpPr>
        <xdr:cNvPr id="469" name="n_4mainValue【学校施設】&#10;有形固定資産減価償却率">
          <a:extLst>
            <a:ext uri="{FF2B5EF4-FFF2-40B4-BE49-F238E27FC236}">
              <a16:creationId xmlns:a16="http://schemas.microsoft.com/office/drawing/2014/main" xmlns="" id="{52284161-A177-433B-A7E9-AAB4A3BD0EC1}"/>
            </a:ext>
          </a:extLst>
        </xdr:cNvPr>
        <xdr:cNvSpPr txBox="1"/>
      </xdr:nvSpPr>
      <xdr:spPr>
        <a:xfrm>
          <a:off x="12611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xmlns="" id="{8617AAB4-0760-4AB9-B3EF-6B80C88FCB3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xmlns="" id="{95ECC6C3-6BA9-4B9B-A163-DDE83A69F5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xmlns="" id="{24BAE853-E2C3-47A1-81EE-A8A6102642D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xmlns="" id="{03EFE3C7-5C21-46F9-9759-0D70D9E83C3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xmlns="" id="{6915EA09-F4B6-47E5-967A-63E4EF9B835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xmlns="" id="{17CAE900-14F4-4496-A093-421085EA150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xmlns="" id="{529AF2EE-5E5D-46A7-B802-E6700B82A73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xmlns="" id="{45E66AFE-48BB-4A8D-BD7A-78475E2A4CE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xmlns="" id="{3A309041-E529-424B-A6DC-50BCE8C262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xmlns="" id="{5A28FA74-361D-4332-87B8-33F3CBBDF0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xmlns="" id="{94736434-C04C-4057-ABB1-0C0E17CC846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xmlns="" id="{1115F713-7EA4-4C87-B010-8CC43F435A7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xmlns="" id="{AD173AA6-2570-4F8F-A706-2151D4F131A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xmlns="" id="{06C41D2B-A0DE-4B17-99EF-6A697B3C025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xmlns="" id="{99585545-B45A-4950-94FD-7B4A8F0B671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xmlns="" id="{D4DF8063-CC42-4EBD-86EC-DF2CCF74AF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xmlns="" id="{976690DB-12B6-4ADE-A494-A7BEC8745B0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xmlns="" id="{6799F5AC-3185-4255-9784-2BF602B7AD8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xmlns="" id="{88AB5453-91BB-47EA-9960-226795808A9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xmlns="" id="{BF67BE3E-C268-47C2-920A-539424F10C2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xmlns="" id="{75E5DB09-C1AC-4C60-8DF9-5C1C8761E5D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xmlns="" id="{41C34C59-7378-4D08-ABE1-C22D3E21E8F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a:extLst>
            <a:ext uri="{FF2B5EF4-FFF2-40B4-BE49-F238E27FC236}">
              <a16:creationId xmlns:a16="http://schemas.microsoft.com/office/drawing/2014/main" xmlns="" id="{00615639-6E4B-4690-8725-731EF4433621}"/>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a:extLst>
            <a:ext uri="{FF2B5EF4-FFF2-40B4-BE49-F238E27FC236}">
              <a16:creationId xmlns:a16="http://schemas.microsoft.com/office/drawing/2014/main" xmlns="" id="{51A75957-48EC-494D-B4DE-6F90411888FB}"/>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a:extLst>
            <a:ext uri="{FF2B5EF4-FFF2-40B4-BE49-F238E27FC236}">
              <a16:creationId xmlns:a16="http://schemas.microsoft.com/office/drawing/2014/main" xmlns="" id="{03EC0C9F-6888-4066-99FC-C0248C28D76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a:extLst>
            <a:ext uri="{FF2B5EF4-FFF2-40B4-BE49-F238E27FC236}">
              <a16:creationId xmlns:a16="http://schemas.microsoft.com/office/drawing/2014/main" xmlns="" id="{D1572D0B-4D29-4BC8-B707-9CC3A4556DED}"/>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a:extLst>
            <a:ext uri="{FF2B5EF4-FFF2-40B4-BE49-F238E27FC236}">
              <a16:creationId xmlns:a16="http://schemas.microsoft.com/office/drawing/2014/main" xmlns="" id="{38825C2B-E80E-455E-B2FA-9C9BF58ED42B}"/>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a:extLst>
            <a:ext uri="{FF2B5EF4-FFF2-40B4-BE49-F238E27FC236}">
              <a16:creationId xmlns:a16="http://schemas.microsoft.com/office/drawing/2014/main" xmlns="" id="{A1898919-6BCC-41F2-94C1-A77490D5F6BB}"/>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a:extLst>
            <a:ext uri="{FF2B5EF4-FFF2-40B4-BE49-F238E27FC236}">
              <a16:creationId xmlns:a16="http://schemas.microsoft.com/office/drawing/2014/main" xmlns="" id="{648FFCAC-C81C-40D8-A701-E8EED4954159}"/>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a:extLst>
            <a:ext uri="{FF2B5EF4-FFF2-40B4-BE49-F238E27FC236}">
              <a16:creationId xmlns:a16="http://schemas.microsoft.com/office/drawing/2014/main" xmlns="" id="{6F33F03A-7228-434D-AC33-E4FC52DA6FB5}"/>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a:extLst>
            <a:ext uri="{FF2B5EF4-FFF2-40B4-BE49-F238E27FC236}">
              <a16:creationId xmlns:a16="http://schemas.microsoft.com/office/drawing/2014/main" xmlns="" id="{2C983CF3-484A-48C6-967B-EF32C8A3B86C}"/>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a:extLst>
            <a:ext uri="{FF2B5EF4-FFF2-40B4-BE49-F238E27FC236}">
              <a16:creationId xmlns:a16="http://schemas.microsoft.com/office/drawing/2014/main" xmlns="" id="{B69D61E1-D375-4862-AEB9-C4A1E8708026}"/>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a:extLst>
            <a:ext uri="{FF2B5EF4-FFF2-40B4-BE49-F238E27FC236}">
              <a16:creationId xmlns:a16="http://schemas.microsoft.com/office/drawing/2014/main" xmlns="" id="{B2E50891-6E34-461D-AA91-340F0DBF6B3F}"/>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xmlns="" id="{361A725F-003A-4684-B0C1-8F97C5B42E2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E9A49EDB-D60A-4348-A3DB-7A91BD4CDFE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B2433992-425E-40C7-AC2C-EEF5F0B0213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D01FF41C-60E8-4F09-82BE-629A4EAB225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9B712CB4-F6D2-499F-97E7-FA721928A8B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508" name="楕円 507">
          <a:extLst>
            <a:ext uri="{FF2B5EF4-FFF2-40B4-BE49-F238E27FC236}">
              <a16:creationId xmlns:a16="http://schemas.microsoft.com/office/drawing/2014/main" xmlns="" id="{1BCF8697-BB46-4B7B-A7C6-06A54F3A7EB8}"/>
            </a:ext>
          </a:extLst>
        </xdr:cNvPr>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509" name="【学校施設】&#10;一人当たり面積該当値テキスト">
          <a:extLst>
            <a:ext uri="{FF2B5EF4-FFF2-40B4-BE49-F238E27FC236}">
              <a16:creationId xmlns:a16="http://schemas.microsoft.com/office/drawing/2014/main" xmlns="" id="{05B718C2-8F11-482D-814B-BC9759FE7A0A}"/>
            </a:ext>
          </a:extLst>
        </xdr:cNvPr>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70815</xdr:rowOff>
    </xdr:from>
    <xdr:to>
      <xdr:col>112</xdr:col>
      <xdr:colOff>38100</xdr:colOff>
      <xdr:row>64</xdr:row>
      <xdr:rowOff>965</xdr:rowOff>
    </xdr:to>
    <xdr:sp macro="" textlink="">
      <xdr:nvSpPr>
        <xdr:cNvPr id="510" name="楕円 509">
          <a:extLst>
            <a:ext uri="{FF2B5EF4-FFF2-40B4-BE49-F238E27FC236}">
              <a16:creationId xmlns:a16="http://schemas.microsoft.com/office/drawing/2014/main" xmlns="" id="{C33239A4-E1C5-446A-BD1A-6A32F0358B04}"/>
            </a:ext>
          </a:extLst>
        </xdr:cNvPr>
        <xdr:cNvSpPr/>
      </xdr:nvSpPr>
      <xdr:spPr>
        <a:xfrm>
          <a:off x="21272500" y="108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121615</xdr:rowOff>
    </xdr:to>
    <xdr:cxnSp macro="">
      <xdr:nvCxnSpPr>
        <xdr:cNvPr id="511" name="直線コネクタ 510">
          <a:extLst>
            <a:ext uri="{FF2B5EF4-FFF2-40B4-BE49-F238E27FC236}">
              <a16:creationId xmlns:a16="http://schemas.microsoft.com/office/drawing/2014/main" xmlns="" id="{BB545B7E-9598-4C6A-806C-750B738702B6}"/>
            </a:ext>
          </a:extLst>
        </xdr:cNvPr>
        <xdr:cNvCxnSpPr/>
      </xdr:nvCxnSpPr>
      <xdr:spPr>
        <a:xfrm flipV="1">
          <a:off x="21323300" y="10922508"/>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68529</xdr:rowOff>
    </xdr:from>
    <xdr:to>
      <xdr:col>107</xdr:col>
      <xdr:colOff>101600</xdr:colOff>
      <xdr:row>63</xdr:row>
      <xdr:rowOff>170129</xdr:rowOff>
    </xdr:to>
    <xdr:sp macro="" textlink="">
      <xdr:nvSpPr>
        <xdr:cNvPr id="512" name="楕円 511">
          <a:extLst>
            <a:ext uri="{FF2B5EF4-FFF2-40B4-BE49-F238E27FC236}">
              <a16:creationId xmlns:a16="http://schemas.microsoft.com/office/drawing/2014/main" xmlns="" id="{F4A21AA1-3DE4-4307-B488-49D6C403201B}"/>
            </a:ext>
          </a:extLst>
        </xdr:cNvPr>
        <xdr:cNvSpPr/>
      </xdr:nvSpPr>
      <xdr:spPr>
        <a:xfrm>
          <a:off x="20383500" y="108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119329</xdr:rowOff>
    </xdr:from>
    <xdr:to>
      <xdr:col>111</xdr:col>
      <xdr:colOff>177800</xdr:colOff>
      <xdr:row>63</xdr:row>
      <xdr:rowOff>121615</xdr:rowOff>
    </xdr:to>
    <xdr:cxnSp macro="">
      <xdr:nvCxnSpPr>
        <xdr:cNvPr id="513" name="直線コネクタ 512">
          <a:extLst>
            <a:ext uri="{FF2B5EF4-FFF2-40B4-BE49-F238E27FC236}">
              <a16:creationId xmlns:a16="http://schemas.microsoft.com/office/drawing/2014/main" xmlns="" id="{2DF2F905-4506-413C-B910-000451F2E97D}"/>
            </a:ext>
          </a:extLst>
        </xdr:cNvPr>
        <xdr:cNvCxnSpPr/>
      </xdr:nvCxnSpPr>
      <xdr:spPr>
        <a:xfrm>
          <a:off x="20434300" y="1092067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67614</xdr:rowOff>
    </xdr:from>
    <xdr:to>
      <xdr:col>102</xdr:col>
      <xdr:colOff>165100</xdr:colOff>
      <xdr:row>63</xdr:row>
      <xdr:rowOff>169214</xdr:rowOff>
    </xdr:to>
    <xdr:sp macro="" textlink="">
      <xdr:nvSpPr>
        <xdr:cNvPr id="514" name="楕円 513">
          <a:extLst>
            <a:ext uri="{FF2B5EF4-FFF2-40B4-BE49-F238E27FC236}">
              <a16:creationId xmlns:a16="http://schemas.microsoft.com/office/drawing/2014/main" xmlns="" id="{1252B3D3-37D8-4BDF-8961-16BFCF737340}"/>
            </a:ext>
          </a:extLst>
        </xdr:cNvPr>
        <xdr:cNvSpPr/>
      </xdr:nvSpPr>
      <xdr:spPr>
        <a:xfrm>
          <a:off x="19494500" y="1086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118414</xdr:rowOff>
    </xdr:from>
    <xdr:to>
      <xdr:col>107</xdr:col>
      <xdr:colOff>50800</xdr:colOff>
      <xdr:row>63</xdr:row>
      <xdr:rowOff>119329</xdr:rowOff>
    </xdr:to>
    <xdr:cxnSp macro="">
      <xdr:nvCxnSpPr>
        <xdr:cNvPr id="515" name="直線コネクタ 514">
          <a:extLst>
            <a:ext uri="{FF2B5EF4-FFF2-40B4-BE49-F238E27FC236}">
              <a16:creationId xmlns:a16="http://schemas.microsoft.com/office/drawing/2014/main" xmlns="" id="{1BECDED0-BD8B-42FE-8457-03FADF2C675F}"/>
            </a:ext>
          </a:extLst>
        </xdr:cNvPr>
        <xdr:cNvCxnSpPr/>
      </xdr:nvCxnSpPr>
      <xdr:spPr>
        <a:xfrm>
          <a:off x="19545300" y="1091976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64871</xdr:rowOff>
    </xdr:from>
    <xdr:to>
      <xdr:col>98</xdr:col>
      <xdr:colOff>38100</xdr:colOff>
      <xdr:row>63</xdr:row>
      <xdr:rowOff>166471</xdr:rowOff>
    </xdr:to>
    <xdr:sp macro="" textlink="">
      <xdr:nvSpPr>
        <xdr:cNvPr id="516" name="楕円 515">
          <a:extLst>
            <a:ext uri="{FF2B5EF4-FFF2-40B4-BE49-F238E27FC236}">
              <a16:creationId xmlns:a16="http://schemas.microsoft.com/office/drawing/2014/main" xmlns="" id="{37AA3158-A07A-4CFC-B888-C9A128B88463}"/>
            </a:ext>
          </a:extLst>
        </xdr:cNvPr>
        <xdr:cNvSpPr/>
      </xdr:nvSpPr>
      <xdr:spPr>
        <a:xfrm>
          <a:off x="18605500" y="1086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115671</xdr:rowOff>
    </xdr:from>
    <xdr:to>
      <xdr:col>102</xdr:col>
      <xdr:colOff>114300</xdr:colOff>
      <xdr:row>63</xdr:row>
      <xdr:rowOff>118414</xdr:rowOff>
    </xdr:to>
    <xdr:cxnSp macro="">
      <xdr:nvCxnSpPr>
        <xdr:cNvPr id="517" name="直線コネクタ 516">
          <a:extLst>
            <a:ext uri="{FF2B5EF4-FFF2-40B4-BE49-F238E27FC236}">
              <a16:creationId xmlns:a16="http://schemas.microsoft.com/office/drawing/2014/main" xmlns="" id="{AF7A1584-5EBB-4B31-A470-9CFADDC9117B}"/>
            </a:ext>
          </a:extLst>
        </xdr:cNvPr>
        <xdr:cNvCxnSpPr/>
      </xdr:nvCxnSpPr>
      <xdr:spPr>
        <a:xfrm>
          <a:off x="18656300" y="1091702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8" name="n_1aveValue【学校施設】&#10;一人当たり面積">
          <a:extLst>
            <a:ext uri="{FF2B5EF4-FFF2-40B4-BE49-F238E27FC236}">
              <a16:creationId xmlns:a16="http://schemas.microsoft.com/office/drawing/2014/main" xmlns="" id="{0E7CA069-E8B5-4BA6-852E-01D6B36E71D8}"/>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9" name="n_2aveValue【学校施設】&#10;一人当たり面積">
          <a:extLst>
            <a:ext uri="{FF2B5EF4-FFF2-40B4-BE49-F238E27FC236}">
              <a16:creationId xmlns:a16="http://schemas.microsoft.com/office/drawing/2014/main" xmlns="" id="{EB100575-930A-4259-BF90-4871B6EF9179}"/>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20" name="n_3aveValue【学校施設】&#10;一人当たり面積">
          <a:extLst>
            <a:ext uri="{FF2B5EF4-FFF2-40B4-BE49-F238E27FC236}">
              <a16:creationId xmlns:a16="http://schemas.microsoft.com/office/drawing/2014/main" xmlns="" id="{47B4129A-4E72-4174-BFD8-CC91EC086303}"/>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21" name="n_4aveValue【学校施設】&#10;一人当たり面積">
          <a:extLst>
            <a:ext uri="{FF2B5EF4-FFF2-40B4-BE49-F238E27FC236}">
              <a16:creationId xmlns:a16="http://schemas.microsoft.com/office/drawing/2014/main" xmlns="" id="{7B793C9C-2DFC-4F06-8B56-62CE04EF2F48}"/>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163542</xdr:rowOff>
    </xdr:from>
    <xdr:ext cx="469744" cy="259045"/>
    <xdr:sp macro="" textlink="">
      <xdr:nvSpPr>
        <xdr:cNvPr id="522" name="n_1mainValue【学校施設】&#10;一人当たり面積">
          <a:extLst>
            <a:ext uri="{FF2B5EF4-FFF2-40B4-BE49-F238E27FC236}">
              <a16:creationId xmlns:a16="http://schemas.microsoft.com/office/drawing/2014/main" xmlns="" id="{91EB398E-DBCC-4386-A87B-1D83A0210F87}"/>
            </a:ext>
          </a:extLst>
        </xdr:cNvPr>
        <xdr:cNvSpPr txBox="1"/>
      </xdr:nvSpPr>
      <xdr:spPr>
        <a:xfrm>
          <a:off x="21075727" y="1096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161256</xdr:rowOff>
    </xdr:from>
    <xdr:ext cx="469744" cy="259045"/>
    <xdr:sp macro="" textlink="">
      <xdr:nvSpPr>
        <xdr:cNvPr id="523" name="n_2mainValue【学校施設】&#10;一人当たり面積">
          <a:extLst>
            <a:ext uri="{FF2B5EF4-FFF2-40B4-BE49-F238E27FC236}">
              <a16:creationId xmlns:a16="http://schemas.microsoft.com/office/drawing/2014/main" xmlns="" id="{134E896A-407F-43D9-8F0E-C58818E1F71E}"/>
            </a:ext>
          </a:extLst>
        </xdr:cNvPr>
        <xdr:cNvSpPr txBox="1"/>
      </xdr:nvSpPr>
      <xdr:spPr>
        <a:xfrm>
          <a:off x="20199427" y="109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160341</xdr:rowOff>
    </xdr:from>
    <xdr:ext cx="469744" cy="259045"/>
    <xdr:sp macro="" textlink="">
      <xdr:nvSpPr>
        <xdr:cNvPr id="524" name="n_3mainValue【学校施設】&#10;一人当たり面積">
          <a:extLst>
            <a:ext uri="{FF2B5EF4-FFF2-40B4-BE49-F238E27FC236}">
              <a16:creationId xmlns:a16="http://schemas.microsoft.com/office/drawing/2014/main" xmlns="" id="{29D8D58E-443B-4538-9823-F206AD572A89}"/>
            </a:ext>
          </a:extLst>
        </xdr:cNvPr>
        <xdr:cNvSpPr txBox="1"/>
      </xdr:nvSpPr>
      <xdr:spPr>
        <a:xfrm>
          <a:off x="19310427" y="1096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157598</xdr:rowOff>
    </xdr:from>
    <xdr:ext cx="469744" cy="259045"/>
    <xdr:sp macro="" textlink="">
      <xdr:nvSpPr>
        <xdr:cNvPr id="525" name="n_4mainValue【学校施設】&#10;一人当たり面積">
          <a:extLst>
            <a:ext uri="{FF2B5EF4-FFF2-40B4-BE49-F238E27FC236}">
              <a16:creationId xmlns:a16="http://schemas.microsoft.com/office/drawing/2014/main" xmlns="" id="{9D8FDEBD-14A4-4EC9-AE40-E5D012AD6937}"/>
            </a:ext>
          </a:extLst>
        </xdr:cNvPr>
        <xdr:cNvSpPr txBox="1"/>
      </xdr:nvSpPr>
      <xdr:spPr>
        <a:xfrm>
          <a:off x="18421427" y="109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xmlns="" id="{D75CF030-D0AD-4CC1-ABE8-40A149C050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xmlns="" id="{9007372D-75A2-4C7F-A24F-552E59EC2A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xmlns="" id="{E49D1FA3-741E-40BE-9BC4-5BBDCD56FF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xmlns="" id="{57046FCF-987D-4A99-8117-C4AE3AC45D6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xmlns="" id="{824DCE44-70C1-40FD-B13B-8B4640DD0D0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xmlns="" id="{45F1F4F1-B0E4-4F24-A179-D238383423D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xmlns="" id="{F8F408F3-56F9-4CEF-9480-EEC746AB51B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xmlns="" id="{D80BB94E-3730-4A6D-A8B6-006CEFC3640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xmlns="" id="{38BDCAE8-A329-46B5-A327-D3754735144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xmlns="" id="{FC9F445C-B207-4F43-AFF2-D23F39A0AF0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xmlns="" id="{682A3DC8-EC6D-4C83-92F0-7EB9483FE66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xmlns="" id="{120B2306-CC26-4185-BA88-655432234E7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xmlns="" id="{08EB0DC1-5F87-4F78-82CA-7B35EECB438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xmlns="" id="{B678E443-53C7-4803-9741-B2EFD501A5F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xmlns="" id="{A2CB58D1-E3E0-4AD6-A55B-009B1E5FA7B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xmlns="" id="{F7E9F1AD-C1DF-4E01-B24E-19B1FBBF806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xmlns="" id="{F7B0D573-CEBC-4F99-8FCE-A0E70BF30FB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xmlns="" id="{E8B14281-1291-4ADC-B33D-88E47E71389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xmlns="" id="{DBA35379-ADEF-426B-B262-17BEE7E4AE3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xmlns="" id="{A8E64F28-EB58-4430-8073-44769209DE6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xmlns="" id="{8BC2167B-341B-4B78-8D75-B8FCA9F0E39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xmlns="" id="{67F9D253-1F80-4B26-9BFF-D39EF9B1DA2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xmlns="" id="{54C50EB9-A71A-4983-9D73-F3368A174AC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xmlns="" id="{6D765AD9-C2D9-4BB6-800A-C20EF49B5C1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xmlns="" id="{C9C2C4A4-A53E-463C-8330-CB491F8454B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xmlns="" id="{55C892A2-00A1-4FA2-B113-3B046F677BB1}"/>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児童館】&#10;有形固定資産減価償却率最小値テキスト">
          <a:extLst>
            <a:ext uri="{FF2B5EF4-FFF2-40B4-BE49-F238E27FC236}">
              <a16:creationId xmlns:a16="http://schemas.microsoft.com/office/drawing/2014/main" xmlns="" id="{2F7D136F-C2D0-498B-BB63-2C9EBE9FBB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xmlns="" id="{32744980-EE39-4427-A6BC-7E9047F2796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554" name="【児童館】&#10;有形固定資産減価償却率最大値テキスト">
          <a:extLst>
            <a:ext uri="{FF2B5EF4-FFF2-40B4-BE49-F238E27FC236}">
              <a16:creationId xmlns:a16="http://schemas.microsoft.com/office/drawing/2014/main" xmlns="" id="{F5524C74-8A0A-4483-B2DB-8BCBCA265FB3}"/>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555" name="直線コネクタ 554">
          <a:extLst>
            <a:ext uri="{FF2B5EF4-FFF2-40B4-BE49-F238E27FC236}">
              <a16:creationId xmlns:a16="http://schemas.microsoft.com/office/drawing/2014/main" xmlns="" id="{C5A1F964-BDD4-407E-9355-3521F16FD78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556" name="【児童館】&#10;有形固定資産減価償却率平均値テキスト">
          <a:extLst>
            <a:ext uri="{FF2B5EF4-FFF2-40B4-BE49-F238E27FC236}">
              <a16:creationId xmlns:a16="http://schemas.microsoft.com/office/drawing/2014/main" xmlns="" id="{E427E357-BCCE-4C97-BE55-8C91F809675C}"/>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57" name="フローチャート: 判断 556">
          <a:extLst>
            <a:ext uri="{FF2B5EF4-FFF2-40B4-BE49-F238E27FC236}">
              <a16:creationId xmlns:a16="http://schemas.microsoft.com/office/drawing/2014/main" xmlns="" id="{77A4F97C-95C3-421E-B952-47E725EA5635}"/>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558" name="フローチャート: 判断 557">
          <a:extLst>
            <a:ext uri="{FF2B5EF4-FFF2-40B4-BE49-F238E27FC236}">
              <a16:creationId xmlns:a16="http://schemas.microsoft.com/office/drawing/2014/main" xmlns="" id="{954F57BF-9038-4E9B-B431-EC4568378158}"/>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559" name="フローチャート: 判断 558">
          <a:extLst>
            <a:ext uri="{FF2B5EF4-FFF2-40B4-BE49-F238E27FC236}">
              <a16:creationId xmlns:a16="http://schemas.microsoft.com/office/drawing/2014/main" xmlns="" id="{AB90FD79-2A4E-40A4-9326-F0180D3F75CE}"/>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560" name="フローチャート: 判断 559">
          <a:extLst>
            <a:ext uri="{FF2B5EF4-FFF2-40B4-BE49-F238E27FC236}">
              <a16:creationId xmlns:a16="http://schemas.microsoft.com/office/drawing/2014/main" xmlns="" id="{EE4E4C70-A510-4956-88C2-861A52C3D5D1}"/>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561" name="フローチャート: 判断 560">
          <a:extLst>
            <a:ext uri="{FF2B5EF4-FFF2-40B4-BE49-F238E27FC236}">
              <a16:creationId xmlns:a16="http://schemas.microsoft.com/office/drawing/2014/main" xmlns="" id="{A1902EF8-4197-476E-8DB3-C4B8D80A19E8}"/>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xmlns="" id="{9F0C122F-DAE4-49EE-B23F-A82A49D1078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xmlns="" id="{9DF2B335-315B-441F-80AA-2DB62527B6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xmlns="" id="{65934D24-4CB1-448E-B830-70D3DBA42A6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103634D2-9791-4505-ABD1-9BCC4A0672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A14B6696-DE27-4700-A831-FD2657AADFB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67" name="楕円 566">
          <a:extLst>
            <a:ext uri="{FF2B5EF4-FFF2-40B4-BE49-F238E27FC236}">
              <a16:creationId xmlns:a16="http://schemas.microsoft.com/office/drawing/2014/main" xmlns="" id="{0356DF3E-0CFE-4818-8B32-6969B7D1240B}"/>
            </a:ext>
          </a:extLst>
        </xdr:cNvPr>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568" name="【児童館】&#10;有形固定資産減価償却率該当値テキスト">
          <a:extLst>
            <a:ext uri="{FF2B5EF4-FFF2-40B4-BE49-F238E27FC236}">
              <a16:creationId xmlns:a16="http://schemas.microsoft.com/office/drawing/2014/main" xmlns="" id="{B61B7557-A0B1-430B-9B34-5EA8B51E826B}"/>
            </a:ext>
          </a:extLst>
        </xdr:cNvPr>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569" name="楕円 568">
          <a:extLst>
            <a:ext uri="{FF2B5EF4-FFF2-40B4-BE49-F238E27FC236}">
              <a16:creationId xmlns:a16="http://schemas.microsoft.com/office/drawing/2014/main" xmlns="" id="{7A0E785B-2B86-4BC7-BFA3-67701EFCBC7B}"/>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106680</xdr:rowOff>
    </xdr:to>
    <xdr:cxnSp macro="">
      <xdr:nvCxnSpPr>
        <xdr:cNvPr id="570" name="直線コネクタ 569">
          <a:extLst>
            <a:ext uri="{FF2B5EF4-FFF2-40B4-BE49-F238E27FC236}">
              <a16:creationId xmlns:a16="http://schemas.microsoft.com/office/drawing/2014/main" xmlns="" id="{77AA405B-4BFB-4897-AE5F-E3691BF8A664}"/>
            </a:ext>
          </a:extLst>
        </xdr:cNvPr>
        <xdr:cNvCxnSpPr/>
      </xdr:nvCxnSpPr>
      <xdr:spPr>
        <a:xfrm>
          <a:off x="15481300" y="141312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157118</xdr:rowOff>
    </xdr:from>
    <xdr:to>
      <xdr:col>76</xdr:col>
      <xdr:colOff>165100</xdr:colOff>
      <xdr:row>82</xdr:row>
      <xdr:rowOff>87268</xdr:rowOff>
    </xdr:to>
    <xdr:sp macro="" textlink="">
      <xdr:nvSpPr>
        <xdr:cNvPr id="571" name="楕円 570">
          <a:extLst>
            <a:ext uri="{FF2B5EF4-FFF2-40B4-BE49-F238E27FC236}">
              <a16:creationId xmlns:a16="http://schemas.microsoft.com/office/drawing/2014/main" xmlns="" id="{DC960882-AD70-4E93-A5C6-81C4CFB6DB51}"/>
            </a:ext>
          </a:extLst>
        </xdr:cNvPr>
        <xdr:cNvSpPr/>
      </xdr:nvSpPr>
      <xdr:spPr>
        <a:xfrm>
          <a:off x="14541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72389</xdr:rowOff>
    </xdr:to>
    <xdr:cxnSp macro="">
      <xdr:nvCxnSpPr>
        <xdr:cNvPr id="572" name="直線コネクタ 571">
          <a:extLst>
            <a:ext uri="{FF2B5EF4-FFF2-40B4-BE49-F238E27FC236}">
              <a16:creationId xmlns:a16="http://schemas.microsoft.com/office/drawing/2014/main" xmlns="" id="{54C5CDF0-7D49-407C-89E4-1217404A9A26}"/>
            </a:ext>
          </a:extLst>
        </xdr:cNvPr>
        <xdr:cNvCxnSpPr/>
      </xdr:nvCxnSpPr>
      <xdr:spPr>
        <a:xfrm>
          <a:off x="14592300" y="1409536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121194</xdr:rowOff>
    </xdr:from>
    <xdr:to>
      <xdr:col>72</xdr:col>
      <xdr:colOff>38100</xdr:colOff>
      <xdr:row>82</xdr:row>
      <xdr:rowOff>51344</xdr:rowOff>
    </xdr:to>
    <xdr:sp macro="" textlink="">
      <xdr:nvSpPr>
        <xdr:cNvPr id="573" name="楕円 572">
          <a:extLst>
            <a:ext uri="{FF2B5EF4-FFF2-40B4-BE49-F238E27FC236}">
              <a16:creationId xmlns:a16="http://schemas.microsoft.com/office/drawing/2014/main" xmlns="" id="{30388FC4-6FFB-4A16-9102-C5D1E8C19B2C}"/>
            </a:ext>
          </a:extLst>
        </xdr:cNvPr>
        <xdr:cNvSpPr/>
      </xdr:nvSpPr>
      <xdr:spPr>
        <a:xfrm>
          <a:off x="13652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xdr:rowOff>
    </xdr:from>
    <xdr:to>
      <xdr:col>76</xdr:col>
      <xdr:colOff>114300</xdr:colOff>
      <xdr:row>82</xdr:row>
      <xdr:rowOff>36468</xdr:rowOff>
    </xdr:to>
    <xdr:cxnSp macro="">
      <xdr:nvCxnSpPr>
        <xdr:cNvPr id="574" name="直線コネクタ 573">
          <a:extLst>
            <a:ext uri="{FF2B5EF4-FFF2-40B4-BE49-F238E27FC236}">
              <a16:creationId xmlns:a16="http://schemas.microsoft.com/office/drawing/2014/main" xmlns="" id="{26BBD405-D070-4C78-A0D7-65C270254360}"/>
            </a:ext>
          </a:extLst>
        </xdr:cNvPr>
        <xdr:cNvCxnSpPr/>
      </xdr:nvCxnSpPr>
      <xdr:spPr>
        <a:xfrm>
          <a:off x="13703300" y="140594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85271</xdr:rowOff>
    </xdr:from>
    <xdr:to>
      <xdr:col>67</xdr:col>
      <xdr:colOff>101600</xdr:colOff>
      <xdr:row>82</xdr:row>
      <xdr:rowOff>15421</xdr:rowOff>
    </xdr:to>
    <xdr:sp macro="" textlink="">
      <xdr:nvSpPr>
        <xdr:cNvPr id="575" name="楕円 574">
          <a:extLst>
            <a:ext uri="{FF2B5EF4-FFF2-40B4-BE49-F238E27FC236}">
              <a16:creationId xmlns:a16="http://schemas.microsoft.com/office/drawing/2014/main" xmlns="" id="{F9334D3F-E5C7-4D34-8220-BBDD9961720E}"/>
            </a:ext>
          </a:extLst>
        </xdr:cNvPr>
        <xdr:cNvSpPr/>
      </xdr:nvSpPr>
      <xdr:spPr>
        <a:xfrm>
          <a:off x="12763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82</xdr:row>
      <xdr:rowOff>544</xdr:rowOff>
    </xdr:to>
    <xdr:cxnSp macro="">
      <xdr:nvCxnSpPr>
        <xdr:cNvPr id="576" name="直線コネクタ 575">
          <a:extLst>
            <a:ext uri="{FF2B5EF4-FFF2-40B4-BE49-F238E27FC236}">
              <a16:creationId xmlns:a16="http://schemas.microsoft.com/office/drawing/2014/main" xmlns="" id="{5616BC6D-A1E7-4F1F-B6D3-7AB59240B63C}"/>
            </a:ext>
          </a:extLst>
        </xdr:cNvPr>
        <xdr:cNvCxnSpPr/>
      </xdr:nvCxnSpPr>
      <xdr:spPr>
        <a:xfrm>
          <a:off x="12814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577" name="n_1aveValue【児童館】&#10;有形固定資産減価償却率">
          <a:extLst>
            <a:ext uri="{FF2B5EF4-FFF2-40B4-BE49-F238E27FC236}">
              <a16:creationId xmlns:a16="http://schemas.microsoft.com/office/drawing/2014/main" xmlns="" id="{3A666E3D-1AA6-4CC9-942C-E959024AC542}"/>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578" name="n_2aveValue【児童館】&#10;有形固定資産減価償却率">
          <a:extLst>
            <a:ext uri="{FF2B5EF4-FFF2-40B4-BE49-F238E27FC236}">
              <a16:creationId xmlns:a16="http://schemas.microsoft.com/office/drawing/2014/main" xmlns="" id="{076CBDD7-FB95-4120-B223-D9EFC3C847F5}"/>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579" name="n_3aveValue【児童館】&#10;有形固定資産減価償却率">
          <a:extLst>
            <a:ext uri="{FF2B5EF4-FFF2-40B4-BE49-F238E27FC236}">
              <a16:creationId xmlns:a16="http://schemas.microsoft.com/office/drawing/2014/main" xmlns="" id="{82A61AC4-6650-4CE4-9032-8E0923F2EF25}"/>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580" name="n_4aveValue【児童館】&#10;有形固定資産減価償却率">
          <a:extLst>
            <a:ext uri="{FF2B5EF4-FFF2-40B4-BE49-F238E27FC236}">
              <a16:creationId xmlns:a16="http://schemas.microsoft.com/office/drawing/2014/main" xmlns="" id="{C29B6606-365D-425F-AC51-10BF4A529357}"/>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114316</xdr:rowOff>
    </xdr:from>
    <xdr:ext cx="405111" cy="259045"/>
    <xdr:sp macro="" textlink="">
      <xdr:nvSpPr>
        <xdr:cNvPr id="581" name="n_1mainValue【児童館】&#10;有形固定資産減価償却率">
          <a:extLst>
            <a:ext uri="{FF2B5EF4-FFF2-40B4-BE49-F238E27FC236}">
              <a16:creationId xmlns:a16="http://schemas.microsoft.com/office/drawing/2014/main" xmlns="" id="{1FB25C76-840B-4576-8A41-1DBB8AE2112B}"/>
            </a:ext>
          </a:extLst>
        </xdr:cNvPr>
        <xdr:cNvSpPr txBox="1"/>
      </xdr:nvSpPr>
      <xdr:spPr>
        <a:xfrm>
          <a:off x="15266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78395</xdr:rowOff>
    </xdr:from>
    <xdr:ext cx="405111" cy="259045"/>
    <xdr:sp macro="" textlink="">
      <xdr:nvSpPr>
        <xdr:cNvPr id="582" name="n_2mainValue【児童館】&#10;有形固定資産減価償却率">
          <a:extLst>
            <a:ext uri="{FF2B5EF4-FFF2-40B4-BE49-F238E27FC236}">
              <a16:creationId xmlns:a16="http://schemas.microsoft.com/office/drawing/2014/main" xmlns="" id="{B0F3B3CB-987F-49E6-A1C5-CB7D739AA8F5}"/>
            </a:ext>
          </a:extLst>
        </xdr:cNvPr>
        <xdr:cNvSpPr txBox="1"/>
      </xdr:nvSpPr>
      <xdr:spPr>
        <a:xfrm>
          <a:off x="143897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42471</xdr:rowOff>
    </xdr:from>
    <xdr:ext cx="405111" cy="259045"/>
    <xdr:sp macro="" textlink="">
      <xdr:nvSpPr>
        <xdr:cNvPr id="583" name="n_3mainValue【児童館】&#10;有形固定資産減価償却率">
          <a:extLst>
            <a:ext uri="{FF2B5EF4-FFF2-40B4-BE49-F238E27FC236}">
              <a16:creationId xmlns:a16="http://schemas.microsoft.com/office/drawing/2014/main" xmlns="" id="{71F1AC56-3CE9-473A-84F8-58A1BAFD5A3A}"/>
            </a:ext>
          </a:extLst>
        </xdr:cNvPr>
        <xdr:cNvSpPr txBox="1"/>
      </xdr:nvSpPr>
      <xdr:spPr>
        <a:xfrm>
          <a:off x="13500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6548</xdr:rowOff>
    </xdr:from>
    <xdr:ext cx="405111" cy="259045"/>
    <xdr:sp macro="" textlink="">
      <xdr:nvSpPr>
        <xdr:cNvPr id="584" name="n_4mainValue【児童館】&#10;有形固定資産減価償却率">
          <a:extLst>
            <a:ext uri="{FF2B5EF4-FFF2-40B4-BE49-F238E27FC236}">
              <a16:creationId xmlns:a16="http://schemas.microsoft.com/office/drawing/2014/main" xmlns="" id="{7F8019F5-D4FB-4440-B785-335BA5153474}"/>
            </a:ext>
          </a:extLst>
        </xdr:cNvPr>
        <xdr:cNvSpPr txBox="1"/>
      </xdr:nvSpPr>
      <xdr:spPr>
        <a:xfrm>
          <a:off x="12611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xmlns="" id="{9521047B-779B-4759-A6F4-265A724455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xmlns="" id="{7E16EA29-1203-42DD-8FE9-D7AA33A9285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xmlns="" id="{97658E4E-DCC5-4EBB-B1A1-9CF2D3EB26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xmlns="" id="{4AAA2BE6-D1BB-4E5C-8CBC-B6D07ED5A7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xmlns="" id="{C454160D-1781-42CF-9AD0-93D6B9DA90C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xmlns="" id="{DB75706B-7D49-4CC8-9A71-371820F226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xmlns="" id="{AB6C18E6-3AC7-46CB-AA56-80DDB17C78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xmlns="" id="{FA68BD2C-49FC-477B-86AE-9A3C503B39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xmlns="" id="{4EAD0F12-48CC-4E82-A52B-58AC565AB82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xmlns="" id="{BB1F2D8F-6D6A-4F6C-B752-128C4E41A01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xmlns="" id="{807E0669-B4E8-44C9-869C-AC195C392BD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xmlns="" id="{62D300E0-2146-4AB0-8687-A084A6F66F6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xmlns="" id="{215FD285-5892-49FD-BB97-CA49AE5A1DE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xmlns="" id="{5D989E6D-2312-4AD2-9E29-41A84146CF4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xmlns="" id="{26834687-D70A-4270-A760-7A824910A49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xmlns="" id="{51FCC370-520C-448A-A0EC-A8AF5563C20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xmlns="" id="{82CFDF43-9BDA-427F-AAC5-F57B76E57D9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xmlns="" id="{25E97DB4-D4BE-456F-98B5-CFBFDDBE5B7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xmlns="" id="{E0A88165-925A-4585-AC42-2D688FF4928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xmlns="" id="{34122066-7B74-4944-9F8E-9DA7085528D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xmlns="" id="{5F47A066-7F69-470F-94A8-A9F151A3F2C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xmlns="" id="{BA57EC89-C9CF-42E7-893F-81E40BA7B09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xmlns="" id="{63B676A2-E74D-4D28-8A29-04348A8A997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xmlns="" id="{E36C285D-FACF-43A8-9D3B-06164E1E8ADA}"/>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xmlns="" id="{BA06517A-88BE-494C-BD3D-2102AC95F979}"/>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xmlns="" id="{3CC4E867-20E8-4A86-8F17-E5C4D71ED0F3}"/>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11" name="【児童館】&#10;一人当たり面積最大値テキスト">
          <a:extLst>
            <a:ext uri="{FF2B5EF4-FFF2-40B4-BE49-F238E27FC236}">
              <a16:creationId xmlns:a16="http://schemas.microsoft.com/office/drawing/2014/main" xmlns="" id="{014FBF15-65C8-49C1-96D5-A98AB281DD01}"/>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2" name="直線コネクタ 611">
          <a:extLst>
            <a:ext uri="{FF2B5EF4-FFF2-40B4-BE49-F238E27FC236}">
              <a16:creationId xmlns:a16="http://schemas.microsoft.com/office/drawing/2014/main" xmlns="" id="{3965E2F3-2E04-4B15-A545-35CCAE1C7E71}"/>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613" name="【児童館】&#10;一人当たり面積平均値テキスト">
          <a:extLst>
            <a:ext uri="{FF2B5EF4-FFF2-40B4-BE49-F238E27FC236}">
              <a16:creationId xmlns:a16="http://schemas.microsoft.com/office/drawing/2014/main" xmlns="" id="{5DEEF9EC-853B-491F-A146-0A60ED3B3A2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4" name="フローチャート: 判断 613">
          <a:extLst>
            <a:ext uri="{FF2B5EF4-FFF2-40B4-BE49-F238E27FC236}">
              <a16:creationId xmlns:a16="http://schemas.microsoft.com/office/drawing/2014/main" xmlns="" id="{BFE5A8CD-5E19-4664-AFFF-3CF2E2511FD4}"/>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xmlns="" id="{75E9DE43-7665-4C2A-87DD-E68658C59DBC}"/>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6" name="フローチャート: 判断 615">
          <a:extLst>
            <a:ext uri="{FF2B5EF4-FFF2-40B4-BE49-F238E27FC236}">
              <a16:creationId xmlns:a16="http://schemas.microsoft.com/office/drawing/2014/main" xmlns="" id="{4345D720-03D7-4739-8D21-8BF5DC6132C8}"/>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7" name="フローチャート: 判断 616">
          <a:extLst>
            <a:ext uri="{FF2B5EF4-FFF2-40B4-BE49-F238E27FC236}">
              <a16:creationId xmlns:a16="http://schemas.microsoft.com/office/drawing/2014/main" xmlns="" id="{7365BE9F-A3EB-420B-91F6-DE2B8C1988EA}"/>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8" name="フローチャート: 判断 617">
          <a:extLst>
            <a:ext uri="{FF2B5EF4-FFF2-40B4-BE49-F238E27FC236}">
              <a16:creationId xmlns:a16="http://schemas.microsoft.com/office/drawing/2014/main" xmlns="" id="{51A7DD02-3155-46D7-840D-3A787F75EE3F}"/>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79904D57-AA6A-4C13-9A68-642FB6E4B31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4BEEB6ED-1AC9-4346-8688-5937B9180A4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8B89D58A-6FF2-45F8-866D-D50149E7198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B70CB231-B3DC-4EBD-AA55-3785F8CAF1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C27A85F2-9B33-413A-B463-CF9DFBE15E1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57150</xdr:rowOff>
    </xdr:from>
    <xdr:to>
      <xdr:col>116</xdr:col>
      <xdr:colOff>114300</xdr:colOff>
      <xdr:row>79</xdr:row>
      <xdr:rowOff>158750</xdr:rowOff>
    </xdr:to>
    <xdr:sp macro="" textlink="">
      <xdr:nvSpPr>
        <xdr:cNvPr id="624" name="楕円 623">
          <a:extLst>
            <a:ext uri="{FF2B5EF4-FFF2-40B4-BE49-F238E27FC236}">
              <a16:creationId xmlns:a16="http://schemas.microsoft.com/office/drawing/2014/main" xmlns="" id="{6070D06A-76C9-4077-9361-319BF50469A6}"/>
            </a:ext>
          </a:extLst>
        </xdr:cNvPr>
        <xdr:cNvSpPr/>
      </xdr:nvSpPr>
      <xdr:spPr>
        <a:xfrm>
          <a:off x="221107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80027</xdr:rowOff>
    </xdr:from>
    <xdr:ext cx="469744" cy="259045"/>
    <xdr:sp macro="" textlink="">
      <xdr:nvSpPr>
        <xdr:cNvPr id="625" name="【児童館】&#10;一人当たり面積該当値テキスト">
          <a:extLst>
            <a:ext uri="{FF2B5EF4-FFF2-40B4-BE49-F238E27FC236}">
              <a16:creationId xmlns:a16="http://schemas.microsoft.com/office/drawing/2014/main" xmlns="" id="{EDFBFF32-77D7-466B-B6ED-6AB0B3C6767F}"/>
            </a:ext>
          </a:extLst>
        </xdr:cNvPr>
        <xdr:cNvSpPr txBox="1"/>
      </xdr:nvSpPr>
      <xdr:spPr>
        <a:xfrm>
          <a:off x="2219960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69850</xdr:rowOff>
    </xdr:from>
    <xdr:to>
      <xdr:col>112</xdr:col>
      <xdr:colOff>38100</xdr:colOff>
      <xdr:row>80</xdr:row>
      <xdr:rowOff>0</xdr:rowOff>
    </xdr:to>
    <xdr:sp macro="" textlink="">
      <xdr:nvSpPr>
        <xdr:cNvPr id="626" name="楕円 625">
          <a:extLst>
            <a:ext uri="{FF2B5EF4-FFF2-40B4-BE49-F238E27FC236}">
              <a16:creationId xmlns:a16="http://schemas.microsoft.com/office/drawing/2014/main" xmlns="" id="{99F14B9C-1C6C-446C-867C-F40CD55DD30B}"/>
            </a:ext>
          </a:extLst>
        </xdr:cNvPr>
        <xdr:cNvSpPr/>
      </xdr:nvSpPr>
      <xdr:spPr>
        <a:xfrm>
          <a:off x="212725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107950</xdr:rowOff>
    </xdr:from>
    <xdr:to>
      <xdr:col>116</xdr:col>
      <xdr:colOff>63500</xdr:colOff>
      <xdr:row>79</xdr:row>
      <xdr:rowOff>120650</xdr:rowOff>
    </xdr:to>
    <xdr:cxnSp macro="">
      <xdr:nvCxnSpPr>
        <xdr:cNvPr id="627" name="直線コネクタ 626">
          <a:extLst>
            <a:ext uri="{FF2B5EF4-FFF2-40B4-BE49-F238E27FC236}">
              <a16:creationId xmlns:a16="http://schemas.microsoft.com/office/drawing/2014/main" xmlns="" id="{8AB37436-52ED-4F2E-B028-FE5BA452BEFE}"/>
            </a:ext>
          </a:extLst>
        </xdr:cNvPr>
        <xdr:cNvCxnSpPr/>
      </xdr:nvCxnSpPr>
      <xdr:spPr>
        <a:xfrm flipV="1">
          <a:off x="21323300" y="13652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57150</xdr:rowOff>
    </xdr:from>
    <xdr:to>
      <xdr:col>107</xdr:col>
      <xdr:colOff>101600</xdr:colOff>
      <xdr:row>79</xdr:row>
      <xdr:rowOff>158750</xdr:rowOff>
    </xdr:to>
    <xdr:sp macro="" textlink="">
      <xdr:nvSpPr>
        <xdr:cNvPr id="628" name="楕円 627">
          <a:extLst>
            <a:ext uri="{FF2B5EF4-FFF2-40B4-BE49-F238E27FC236}">
              <a16:creationId xmlns:a16="http://schemas.microsoft.com/office/drawing/2014/main" xmlns="" id="{851B0CC3-F5D7-4A15-94D4-9E0F8B395D54}"/>
            </a:ext>
          </a:extLst>
        </xdr:cNvPr>
        <xdr:cNvSpPr/>
      </xdr:nvSpPr>
      <xdr:spPr>
        <a:xfrm>
          <a:off x="20383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107950</xdr:rowOff>
    </xdr:from>
    <xdr:to>
      <xdr:col>111</xdr:col>
      <xdr:colOff>177800</xdr:colOff>
      <xdr:row>79</xdr:row>
      <xdr:rowOff>120650</xdr:rowOff>
    </xdr:to>
    <xdr:cxnSp macro="">
      <xdr:nvCxnSpPr>
        <xdr:cNvPr id="629" name="直線コネクタ 628">
          <a:extLst>
            <a:ext uri="{FF2B5EF4-FFF2-40B4-BE49-F238E27FC236}">
              <a16:creationId xmlns:a16="http://schemas.microsoft.com/office/drawing/2014/main" xmlns="" id="{2229098F-CD71-4188-B368-DEF61C0D1BCF}"/>
            </a:ext>
          </a:extLst>
        </xdr:cNvPr>
        <xdr:cNvCxnSpPr/>
      </xdr:nvCxnSpPr>
      <xdr:spPr>
        <a:xfrm>
          <a:off x="20434300" y="1365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57150</xdr:rowOff>
    </xdr:from>
    <xdr:to>
      <xdr:col>102</xdr:col>
      <xdr:colOff>165100</xdr:colOff>
      <xdr:row>79</xdr:row>
      <xdr:rowOff>158750</xdr:rowOff>
    </xdr:to>
    <xdr:sp macro="" textlink="">
      <xdr:nvSpPr>
        <xdr:cNvPr id="630" name="楕円 629">
          <a:extLst>
            <a:ext uri="{FF2B5EF4-FFF2-40B4-BE49-F238E27FC236}">
              <a16:creationId xmlns:a16="http://schemas.microsoft.com/office/drawing/2014/main" xmlns="" id="{1C65EFF2-A6E2-48B3-ADBF-E3A576D8EEAC}"/>
            </a:ext>
          </a:extLst>
        </xdr:cNvPr>
        <xdr:cNvSpPr/>
      </xdr:nvSpPr>
      <xdr:spPr>
        <a:xfrm>
          <a:off x="19494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107950</xdr:rowOff>
    </xdr:from>
    <xdr:to>
      <xdr:col>107</xdr:col>
      <xdr:colOff>50800</xdr:colOff>
      <xdr:row>79</xdr:row>
      <xdr:rowOff>107950</xdr:rowOff>
    </xdr:to>
    <xdr:cxnSp macro="">
      <xdr:nvCxnSpPr>
        <xdr:cNvPr id="631" name="直線コネクタ 630">
          <a:extLst>
            <a:ext uri="{FF2B5EF4-FFF2-40B4-BE49-F238E27FC236}">
              <a16:creationId xmlns:a16="http://schemas.microsoft.com/office/drawing/2014/main" xmlns="" id="{476CD6E7-FC71-42FB-B1B0-96A8D8137B8A}"/>
            </a:ext>
          </a:extLst>
        </xdr:cNvPr>
        <xdr:cNvCxnSpPr/>
      </xdr:nvCxnSpPr>
      <xdr:spPr>
        <a:xfrm>
          <a:off x="195453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57150</xdr:rowOff>
    </xdr:from>
    <xdr:to>
      <xdr:col>98</xdr:col>
      <xdr:colOff>38100</xdr:colOff>
      <xdr:row>79</xdr:row>
      <xdr:rowOff>158750</xdr:rowOff>
    </xdr:to>
    <xdr:sp macro="" textlink="">
      <xdr:nvSpPr>
        <xdr:cNvPr id="632" name="楕円 631">
          <a:extLst>
            <a:ext uri="{FF2B5EF4-FFF2-40B4-BE49-F238E27FC236}">
              <a16:creationId xmlns:a16="http://schemas.microsoft.com/office/drawing/2014/main" xmlns="" id="{173C3FFF-6C98-48B4-8359-546E0DAF37A5}"/>
            </a:ext>
          </a:extLst>
        </xdr:cNvPr>
        <xdr:cNvSpPr/>
      </xdr:nvSpPr>
      <xdr:spPr>
        <a:xfrm>
          <a:off x="186055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107950</xdr:rowOff>
    </xdr:from>
    <xdr:to>
      <xdr:col>102</xdr:col>
      <xdr:colOff>114300</xdr:colOff>
      <xdr:row>79</xdr:row>
      <xdr:rowOff>107950</xdr:rowOff>
    </xdr:to>
    <xdr:cxnSp macro="">
      <xdr:nvCxnSpPr>
        <xdr:cNvPr id="633" name="直線コネクタ 632">
          <a:extLst>
            <a:ext uri="{FF2B5EF4-FFF2-40B4-BE49-F238E27FC236}">
              <a16:creationId xmlns:a16="http://schemas.microsoft.com/office/drawing/2014/main" xmlns="" id="{A8844809-B71C-4699-9E00-221E070405FC}"/>
            </a:ext>
          </a:extLst>
        </xdr:cNvPr>
        <xdr:cNvCxnSpPr/>
      </xdr:nvCxnSpPr>
      <xdr:spPr>
        <a:xfrm>
          <a:off x="18656300" y="1365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a:extLst>
            <a:ext uri="{FF2B5EF4-FFF2-40B4-BE49-F238E27FC236}">
              <a16:creationId xmlns:a16="http://schemas.microsoft.com/office/drawing/2014/main" xmlns="" id="{1CA377DE-EDF1-4EBF-BDC0-6C77F990E9FD}"/>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92727</xdr:rowOff>
    </xdr:from>
    <xdr:ext cx="469744" cy="259045"/>
    <xdr:sp macro="" textlink="">
      <xdr:nvSpPr>
        <xdr:cNvPr id="635" name="n_2aveValue【児童館】&#10;一人当たり面積">
          <a:extLst>
            <a:ext uri="{FF2B5EF4-FFF2-40B4-BE49-F238E27FC236}">
              <a16:creationId xmlns:a16="http://schemas.microsoft.com/office/drawing/2014/main" xmlns="" id="{EE8FA05B-A914-42A9-8F0E-AA27869C1FBA}"/>
            </a:ext>
          </a:extLst>
        </xdr:cNvPr>
        <xdr:cNvSpPr txBox="1"/>
      </xdr:nvSpPr>
      <xdr:spPr>
        <a:xfrm>
          <a:off x="20199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636" name="n_3aveValue【児童館】&#10;一人当たり面積">
          <a:extLst>
            <a:ext uri="{FF2B5EF4-FFF2-40B4-BE49-F238E27FC236}">
              <a16:creationId xmlns:a16="http://schemas.microsoft.com/office/drawing/2014/main" xmlns="" id="{FC8A8CD9-34F5-4641-A3F4-9F59B697ACE3}"/>
            </a:ext>
          </a:extLst>
        </xdr:cNvPr>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54627</xdr:rowOff>
    </xdr:from>
    <xdr:ext cx="469744" cy="259045"/>
    <xdr:sp macro="" textlink="">
      <xdr:nvSpPr>
        <xdr:cNvPr id="637" name="n_4aveValue【児童館】&#10;一人当たり面積">
          <a:extLst>
            <a:ext uri="{FF2B5EF4-FFF2-40B4-BE49-F238E27FC236}">
              <a16:creationId xmlns:a16="http://schemas.microsoft.com/office/drawing/2014/main" xmlns="" id="{133916C9-6351-48BD-87FA-A12BE319C504}"/>
            </a:ext>
          </a:extLst>
        </xdr:cNvPr>
        <xdr:cNvSpPr txBox="1"/>
      </xdr:nvSpPr>
      <xdr:spPr>
        <a:xfrm>
          <a:off x="18421427"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16527</xdr:rowOff>
    </xdr:from>
    <xdr:ext cx="469744" cy="259045"/>
    <xdr:sp macro="" textlink="">
      <xdr:nvSpPr>
        <xdr:cNvPr id="638" name="n_1mainValue【児童館】&#10;一人当たり面積">
          <a:extLst>
            <a:ext uri="{FF2B5EF4-FFF2-40B4-BE49-F238E27FC236}">
              <a16:creationId xmlns:a16="http://schemas.microsoft.com/office/drawing/2014/main" xmlns="" id="{790D8E0F-FCA7-48D5-A38A-C502EBC7DAA3}"/>
            </a:ext>
          </a:extLst>
        </xdr:cNvPr>
        <xdr:cNvSpPr txBox="1"/>
      </xdr:nvSpPr>
      <xdr:spPr>
        <a:xfrm>
          <a:off x="210757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3827</xdr:rowOff>
    </xdr:from>
    <xdr:ext cx="469744" cy="259045"/>
    <xdr:sp macro="" textlink="">
      <xdr:nvSpPr>
        <xdr:cNvPr id="639" name="n_2mainValue【児童館】&#10;一人当たり面積">
          <a:extLst>
            <a:ext uri="{FF2B5EF4-FFF2-40B4-BE49-F238E27FC236}">
              <a16:creationId xmlns:a16="http://schemas.microsoft.com/office/drawing/2014/main" xmlns="" id="{E16E990C-062F-4BE6-A14E-2FFA344ACF95}"/>
            </a:ext>
          </a:extLst>
        </xdr:cNvPr>
        <xdr:cNvSpPr txBox="1"/>
      </xdr:nvSpPr>
      <xdr:spPr>
        <a:xfrm>
          <a:off x="20199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3827</xdr:rowOff>
    </xdr:from>
    <xdr:ext cx="469744" cy="259045"/>
    <xdr:sp macro="" textlink="">
      <xdr:nvSpPr>
        <xdr:cNvPr id="640" name="n_3mainValue【児童館】&#10;一人当たり面積">
          <a:extLst>
            <a:ext uri="{FF2B5EF4-FFF2-40B4-BE49-F238E27FC236}">
              <a16:creationId xmlns:a16="http://schemas.microsoft.com/office/drawing/2014/main" xmlns="" id="{090CB846-44C6-42B9-95FB-652D5943CFDC}"/>
            </a:ext>
          </a:extLst>
        </xdr:cNvPr>
        <xdr:cNvSpPr txBox="1"/>
      </xdr:nvSpPr>
      <xdr:spPr>
        <a:xfrm>
          <a:off x="19310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3827</xdr:rowOff>
    </xdr:from>
    <xdr:ext cx="469744" cy="259045"/>
    <xdr:sp macro="" textlink="">
      <xdr:nvSpPr>
        <xdr:cNvPr id="641" name="n_4mainValue【児童館】&#10;一人当たり面積">
          <a:extLst>
            <a:ext uri="{FF2B5EF4-FFF2-40B4-BE49-F238E27FC236}">
              <a16:creationId xmlns:a16="http://schemas.microsoft.com/office/drawing/2014/main" xmlns="" id="{67C4C94C-8872-4FEB-B81B-0D827BF1D75C}"/>
            </a:ext>
          </a:extLst>
        </xdr:cNvPr>
        <xdr:cNvSpPr txBox="1"/>
      </xdr:nvSpPr>
      <xdr:spPr>
        <a:xfrm>
          <a:off x="18421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xmlns="" id="{CA41BC2B-EBD8-4C0F-A18A-15E84A01C4E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xmlns="" id="{511B250B-BD6F-4FE4-816F-878D3B2E995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xmlns="" id="{2173C351-02C7-4706-8E7C-6379B9C605E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xmlns="" id="{9F7FE77E-36E8-4031-9A46-941BB82EE21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xmlns="" id="{E1D45449-61A8-43B9-9A08-F8A39B4A74F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xmlns="" id="{4B9937A1-DE24-4AC0-A695-182A609D23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xmlns="" id="{5099BA01-E242-44F9-B64A-3C9DAB37795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xmlns="" id="{30CC1D9B-2D47-4611-9292-CBB8A8502BB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xmlns="" id="{B83E2015-9D02-40EE-9254-9229193B9F8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xmlns="" id="{330E340A-3F13-4E49-8102-A525987B34F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xmlns="" id="{E753B602-4323-4BA6-A9CE-8D9EA64328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xmlns="" id="{ABC6689D-29DC-407C-BB5A-97FE4F11D69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xmlns="" id="{3CBA1ACC-0A30-4472-A7E0-71DFCE71FEB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xmlns="" id="{2306BB89-1EFD-4DF5-A8AE-B2D66FB9CA4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xmlns="" id="{CF3992CA-5551-459C-B79B-EE39EC423B3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xmlns="" id="{8B4CAFAE-7D2A-45E0-9E29-CD1C4540E7B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xmlns="" id="{454CEE23-ACAE-403E-97D8-8147A8ECC9A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xmlns="" id="{D398F8E6-2730-4444-B20F-502F81E9248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xmlns="" id="{25A37B39-30E7-4C5E-A89A-3FA1873A939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xmlns="" id="{F776EC13-4D2E-44D1-98D5-55BB2E6BC9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xmlns="" id="{6EA41E6F-9286-4C02-A922-7AC03D7D582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xmlns="" id="{A74A6936-9F7D-4CBF-859B-773A3A6AAC3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xmlns="" id="{DB5B3FA7-C553-4EBC-AB32-5F493DFC0CA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xmlns="" id="{A1258BF0-A51E-4BE7-AD50-7913584C639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xmlns="" id="{09AAEF79-CDE1-4ED0-965F-10E4F42724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xmlns="" id="{6B47F5FB-F133-40C0-B180-AA53EA739FBA}"/>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xmlns="" id="{8A3F12BC-E7D0-4BC0-8304-220D9D441E6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xmlns="" id="{5ECF7C46-DAFD-4C7F-A2E1-94CCB06F31D9}"/>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70" name="【公民館】&#10;有形固定資産減価償却率最大値テキスト">
          <a:extLst>
            <a:ext uri="{FF2B5EF4-FFF2-40B4-BE49-F238E27FC236}">
              <a16:creationId xmlns:a16="http://schemas.microsoft.com/office/drawing/2014/main" xmlns="" id="{2C41EE4F-ED3F-4DE0-860D-94EBB0A007B9}"/>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71" name="直線コネクタ 670">
          <a:extLst>
            <a:ext uri="{FF2B5EF4-FFF2-40B4-BE49-F238E27FC236}">
              <a16:creationId xmlns:a16="http://schemas.microsoft.com/office/drawing/2014/main" xmlns="" id="{68D95FDD-4A0B-421E-824C-C6EE45D7EB2E}"/>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2" name="【公民館】&#10;有形固定資産減価償却率平均値テキスト">
          <a:extLst>
            <a:ext uri="{FF2B5EF4-FFF2-40B4-BE49-F238E27FC236}">
              <a16:creationId xmlns:a16="http://schemas.microsoft.com/office/drawing/2014/main" xmlns="" id="{A1BB06FC-B11B-4CC3-B00B-BB9ADD1426DE}"/>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3" name="フローチャート: 判断 672">
          <a:extLst>
            <a:ext uri="{FF2B5EF4-FFF2-40B4-BE49-F238E27FC236}">
              <a16:creationId xmlns:a16="http://schemas.microsoft.com/office/drawing/2014/main" xmlns="" id="{936B414D-EC2E-4B84-8A93-076180C6C737}"/>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4" name="フローチャート: 判断 673">
          <a:extLst>
            <a:ext uri="{FF2B5EF4-FFF2-40B4-BE49-F238E27FC236}">
              <a16:creationId xmlns:a16="http://schemas.microsoft.com/office/drawing/2014/main" xmlns="" id="{3EF58732-61F0-4FB4-A34C-D6A0A039A6C7}"/>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5" name="フローチャート: 判断 674">
          <a:extLst>
            <a:ext uri="{FF2B5EF4-FFF2-40B4-BE49-F238E27FC236}">
              <a16:creationId xmlns:a16="http://schemas.microsoft.com/office/drawing/2014/main" xmlns="" id="{5D270F86-DF7C-4A5C-A28E-5E78E6CDF6C5}"/>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6" name="フローチャート: 判断 675">
          <a:extLst>
            <a:ext uri="{FF2B5EF4-FFF2-40B4-BE49-F238E27FC236}">
              <a16:creationId xmlns:a16="http://schemas.microsoft.com/office/drawing/2014/main" xmlns="" id="{12A52CB3-E775-4B4E-8148-9D927B7C8529}"/>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7" name="フローチャート: 判断 676">
          <a:extLst>
            <a:ext uri="{FF2B5EF4-FFF2-40B4-BE49-F238E27FC236}">
              <a16:creationId xmlns:a16="http://schemas.microsoft.com/office/drawing/2014/main" xmlns="" id="{556D9921-0AFF-4454-ACA7-F0870C2CCF7C}"/>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xmlns="" id="{E3A07FA8-1D10-4D3E-B60E-39A50FFB4FF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xmlns="" id="{3349AA18-BD17-4CDB-92DA-D7DB7F2ABCF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xmlns="" id="{C9E4A678-E598-4004-82C1-33E70F711C5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BEFEBD79-D75D-47CF-9CC0-289F6E4BEBF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791264BC-2D87-4093-92FD-2D77198861D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164193</xdr:rowOff>
    </xdr:from>
    <xdr:to>
      <xdr:col>85</xdr:col>
      <xdr:colOff>177800</xdr:colOff>
      <xdr:row>108</xdr:row>
      <xdr:rowOff>94343</xdr:rowOff>
    </xdr:to>
    <xdr:sp macro="" textlink="">
      <xdr:nvSpPr>
        <xdr:cNvPr id="683" name="楕円 682">
          <a:extLst>
            <a:ext uri="{FF2B5EF4-FFF2-40B4-BE49-F238E27FC236}">
              <a16:creationId xmlns:a16="http://schemas.microsoft.com/office/drawing/2014/main" xmlns="" id="{587F727D-1E5F-4BC2-BA94-471CAFBA4EB8}"/>
            </a:ext>
          </a:extLst>
        </xdr:cNvPr>
        <xdr:cNvSpPr/>
      </xdr:nvSpPr>
      <xdr:spPr>
        <a:xfrm>
          <a:off x="16268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142620</xdr:rowOff>
    </xdr:from>
    <xdr:ext cx="405111" cy="259045"/>
    <xdr:sp macro="" textlink="">
      <xdr:nvSpPr>
        <xdr:cNvPr id="684" name="【公民館】&#10;有形固定資産減価償却率該当値テキスト">
          <a:extLst>
            <a:ext uri="{FF2B5EF4-FFF2-40B4-BE49-F238E27FC236}">
              <a16:creationId xmlns:a16="http://schemas.microsoft.com/office/drawing/2014/main" xmlns="" id="{82AD597D-D375-470E-82C3-862C0739C914}"/>
            </a:ext>
          </a:extLst>
        </xdr:cNvPr>
        <xdr:cNvSpPr txBox="1"/>
      </xdr:nvSpPr>
      <xdr:spPr>
        <a:xfrm>
          <a:off x="16357600"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131536</xdr:rowOff>
    </xdr:from>
    <xdr:to>
      <xdr:col>81</xdr:col>
      <xdr:colOff>101600</xdr:colOff>
      <xdr:row>108</xdr:row>
      <xdr:rowOff>61686</xdr:rowOff>
    </xdr:to>
    <xdr:sp macro="" textlink="">
      <xdr:nvSpPr>
        <xdr:cNvPr id="685" name="楕円 684">
          <a:extLst>
            <a:ext uri="{FF2B5EF4-FFF2-40B4-BE49-F238E27FC236}">
              <a16:creationId xmlns:a16="http://schemas.microsoft.com/office/drawing/2014/main" xmlns="" id="{223686E4-102F-416E-B5CC-DC0913FD2057}"/>
            </a:ext>
          </a:extLst>
        </xdr:cNvPr>
        <xdr:cNvSpPr/>
      </xdr:nvSpPr>
      <xdr:spPr>
        <a:xfrm>
          <a:off x="15430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10886</xdr:rowOff>
    </xdr:from>
    <xdr:to>
      <xdr:col>85</xdr:col>
      <xdr:colOff>127000</xdr:colOff>
      <xdr:row>108</xdr:row>
      <xdr:rowOff>43543</xdr:rowOff>
    </xdr:to>
    <xdr:cxnSp macro="">
      <xdr:nvCxnSpPr>
        <xdr:cNvPr id="686" name="直線コネクタ 685">
          <a:extLst>
            <a:ext uri="{FF2B5EF4-FFF2-40B4-BE49-F238E27FC236}">
              <a16:creationId xmlns:a16="http://schemas.microsoft.com/office/drawing/2014/main" xmlns="" id="{2932FAFE-3BB1-432A-99E0-B1B9B75DA2C8}"/>
            </a:ext>
          </a:extLst>
        </xdr:cNvPr>
        <xdr:cNvCxnSpPr/>
      </xdr:nvCxnSpPr>
      <xdr:spPr>
        <a:xfrm>
          <a:off x="15481300" y="185274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87" name="楕円 686">
          <a:extLst>
            <a:ext uri="{FF2B5EF4-FFF2-40B4-BE49-F238E27FC236}">
              <a16:creationId xmlns:a16="http://schemas.microsoft.com/office/drawing/2014/main" xmlns="" id="{5364CDA5-7039-47D5-8B5D-FF917E25D055}"/>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149679</xdr:rowOff>
    </xdr:from>
    <xdr:to>
      <xdr:col>81</xdr:col>
      <xdr:colOff>50800</xdr:colOff>
      <xdr:row>108</xdr:row>
      <xdr:rowOff>10886</xdr:rowOff>
    </xdr:to>
    <xdr:cxnSp macro="">
      <xdr:nvCxnSpPr>
        <xdr:cNvPr id="688" name="直線コネクタ 687">
          <a:extLst>
            <a:ext uri="{FF2B5EF4-FFF2-40B4-BE49-F238E27FC236}">
              <a16:creationId xmlns:a16="http://schemas.microsoft.com/office/drawing/2014/main" xmlns="" id="{FB7597BE-3F1B-4C35-BA75-5906F6C11C9B}"/>
            </a:ext>
          </a:extLst>
        </xdr:cNvPr>
        <xdr:cNvCxnSpPr/>
      </xdr:nvCxnSpPr>
      <xdr:spPr>
        <a:xfrm>
          <a:off x="14592300" y="184948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66221</xdr:rowOff>
    </xdr:from>
    <xdr:to>
      <xdr:col>72</xdr:col>
      <xdr:colOff>38100</xdr:colOff>
      <xdr:row>107</xdr:row>
      <xdr:rowOff>167821</xdr:rowOff>
    </xdr:to>
    <xdr:sp macro="" textlink="">
      <xdr:nvSpPr>
        <xdr:cNvPr id="689" name="楕円 688">
          <a:extLst>
            <a:ext uri="{FF2B5EF4-FFF2-40B4-BE49-F238E27FC236}">
              <a16:creationId xmlns:a16="http://schemas.microsoft.com/office/drawing/2014/main" xmlns="" id="{CAD7BF77-EF93-4E0A-BF29-42720C88D311}"/>
            </a:ext>
          </a:extLst>
        </xdr:cNvPr>
        <xdr:cNvSpPr/>
      </xdr:nvSpPr>
      <xdr:spPr>
        <a:xfrm>
          <a:off x="13652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117021</xdr:rowOff>
    </xdr:from>
    <xdr:to>
      <xdr:col>76</xdr:col>
      <xdr:colOff>114300</xdr:colOff>
      <xdr:row>107</xdr:row>
      <xdr:rowOff>149679</xdr:rowOff>
    </xdr:to>
    <xdr:cxnSp macro="">
      <xdr:nvCxnSpPr>
        <xdr:cNvPr id="690" name="直線コネクタ 689">
          <a:extLst>
            <a:ext uri="{FF2B5EF4-FFF2-40B4-BE49-F238E27FC236}">
              <a16:creationId xmlns:a16="http://schemas.microsoft.com/office/drawing/2014/main" xmlns="" id="{3A513803-DA5F-4F9B-BE5B-C0B2F7E9C95A}"/>
            </a:ext>
          </a:extLst>
        </xdr:cNvPr>
        <xdr:cNvCxnSpPr/>
      </xdr:nvCxnSpPr>
      <xdr:spPr>
        <a:xfrm>
          <a:off x="13703300" y="18462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691" name="楕円 690">
          <a:extLst>
            <a:ext uri="{FF2B5EF4-FFF2-40B4-BE49-F238E27FC236}">
              <a16:creationId xmlns:a16="http://schemas.microsoft.com/office/drawing/2014/main" xmlns="" id="{032F4054-E44B-4A4F-81B5-47C0B77A547F}"/>
            </a:ext>
          </a:extLst>
        </xdr:cNvPr>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117021</xdr:rowOff>
    </xdr:to>
    <xdr:cxnSp macro="">
      <xdr:nvCxnSpPr>
        <xdr:cNvPr id="692" name="直線コネクタ 691">
          <a:extLst>
            <a:ext uri="{FF2B5EF4-FFF2-40B4-BE49-F238E27FC236}">
              <a16:creationId xmlns:a16="http://schemas.microsoft.com/office/drawing/2014/main" xmlns="" id="{4E5C2FA8-4E17-4D93-BDC0-9EA3256613BF}"/>
            </a:ext>
          </a:extLst>
        </xdr:cNvPr>
        <xdr:cNvCxnSpPr/>
      </xdr:nvCxnSpPr>
      <xdr:spPr>
        <a:xfrm>
          <a:off x="12814300" y="184295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3" name="n_1aveValue【公民館】&#10;有形固定資産減価償却率">
          <a:extLst>
            <a:ext uri="{FF2B5EF4-FFF2-40B4-BE49-F238E27FC236}">
              <a16:creationId xmlns:a16="http://schemas.microsoft.com/office/drawing/2014/main" xmlns="" id="{4FBF8A46-C2DF-4CF8-A499-E9C6E1B54861}"/>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4" name="n_2aveValue【公民館】&#10;有形固定資産減価償却率">
          <a:extLst>
            <a:ext uri="{FF2B5EF4-FFF2-40B4-BE49-F238E27FC236}">
              <a16:creationId xmlns:a16="http://schemas.microsoft.com/office/drawing/2014/main" xmlns="" id="{15982DD9-7845-47FB-A399-1FC782BA58DC}"/>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5" name="n_3aveValue【公民館】&#10;有形固定資産減価償却率">
          <a:extLst>
            <a:ext uri="{FF2B5EF4-FFF2-40B4-BE49-F238E27FC236}">
              <a16:creationId xmlns:a16="http://schemas.microsoft.com/office/drawing/2014/main" xmlns="" id="{6D49388E-5123-498B-85E4-C6525C831722}"/>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6" name="n_4aveValue【公民館】&#10;有形固定資産減価償却率">
          <a:extLst>
            <a:ext uri="{FF2B5EF4-FFF2-40B4-BE49-F238E27FC236}">
              <a16:creationId xmlns:a16="http://schemas.microsoft.com/office/drawing/2014/main" xmlns="" id="{67863BB5-C71D-4B64-B7DD-8E6E2D9993E9}"/>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52813</xdr:rowOff>
    </xdr:from>
    <xdr:ext cx="405111" cy="259045"/>
    <xdr:sp macro="" textlink="">
      <xdr:nvSpPr>
        <xdr:cNvPr id="697" name="n_1mainValue【公民館】&#10;有形固定資産減価償却率">
          <a:extLst>
            <a:ext uri="{FF2B5EF4-FFF2-40B4-BE49-F238E27FC236}">
              <a16:creationId xmlns:a16="http://schemas.microsoft.com/office/drawing/2014/main" xmlns="" id="{E1C03CA7-C53C-4016-8EF9-AA6B6C40695D}"/>
            </a:ext>
          </a:extLst>
        </xdr:cNvPr>
        <xdr:cNvSpPr txBox="1"/>
      </xdr:nvSpPr>
      <xdr:spPr>
        <a:xfrm>
          <a:off x="152660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98" name="n_2mainValue【公民館】&#10;有形固定資産減価償却率">
          <a:extLst>
            <a:ext uri="{FF2B5EF4-FFF2-40B4-BE49-F238E27FC236}">
              <a16:creationId xmlns:a16="http://schemas.microsoft.com/office/drawing/2014/main" xmlns="" id="{9E39E426-179D-448D-BF99-C684D40A5236}"/>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158948</xdr:rowOff>
    </xdr:from>
    <xdr:ext cx="405111" cy="259045"/>
    <xdr:sp macro="" textlink="">
      <xdr:nvSpPr>
        <xdr:cNvPr id="699" name="n_3mainValue【公民館】&#10;有形固定資産減価償却率">
          <a:extLst>
            <a:ext uri="{FF2B5EF4-FFF2-40B4-BE49-F238E27FC236}">
              <a16:creationId xmlns:a16="http://schemas.microsoft.com/office/drawing/2014/main" xmlns="" id="{D0A8A314-AD2C-445F-B667-9D75C167D407}"/>
            </a:ext>
          </a:extLst>
        </xdr:cNvPr>
        <xdr:cNvSpPr txBox="1"/>
      </xdr:nvSpPr>
      <xdr:spPr>
        <a:xfrm>
          <a:off x="13500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700" name="n_4mainValue【公民館】&#10;有形固定資産減価償却率">
          <a:extLst>
            <a:ext uri="{FF2B5EF4-FFF2-40B4-BE49-F238E27FC236}">
              <a16:creationId xmlns:a16="http://schemas.microsoft.com/office/drawing/2014/main" xmlns="" id="{61C02A7F-4DAC-4BFE-AB48-235DB9AF8CA8}"/>
            </a:ext>
          </a:extLst>
        </xdr:cNvPr>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xmlns="" id="{FBC6A359-DA61-4281-889B-1AEE300835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xmlns="" id="{AC108771-5FDC-439E-9C5E-6D9DF655F8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xmlns="" id="{E204A1F9-F881-409E-9097-5D1DBF62FF5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xmlns="" id="{5343D60F-C354-40A1-B10B-2EE9148EF3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xmlns="" id="{86528506-53B0-4B00-AC86-7A5F729E28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xmlns="" id="{B885D37E-25FA-49ED-BCE6-C85A07D7D34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xmlns="" id="{9F831A1B-71D7-48F2-AB71-8B706668C07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xmlns="" id="{A3FB6D55-FAA7-4C13-BEB4-8121A9EF4A7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xmlns="" id="{1D6DCB71-8F14-4E0B-ACD3-329CDCD540B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xmlns="" id="{F0E72B38-C1DD-4CB5-A434-20D8C311D4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xmlns="" id="{3A57BCF6-E31F-421C-B2D3-4224B9BA669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xmlns="" id="{4C35EBA4-4F95-4E6A-B78B-7BDCFEFBB4A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xmlns="" id="{E10077BE-9B44-442F-9EA4-E0A30D93681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xmlns="" id="{AD12EFE5-0B07-48E6-BFB7-A18EF51D55A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xmlns="" id="{E8209898-E38A-4A8C-A380-BF82DB562F8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xmlns="" id="{AFBA1133-9B4A-41F5-969D-93E7F981092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xmlns="" id="{05B0EF00-6DA8-4F73-A121-167B35822C5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xmlns="" id="{81B26BB4-72FB-4DFF-B9F6-F81AF491E89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xmlns="" id="{FBE994C4-DF7B-4179-B5C4-6F3B66B7E4A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xmlns="" id="{92460DCF-9FA0-4CF4-AD2D-363155DD94B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xmlns="" id="{2CA1267C-33A8-4D21-978C-F0D7469E36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xmlns="" id="{AFF8EDF3-6CB0-4891-93D9-AF5C3F98468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xmlns="" id="{07EC5D85-8AA5-4584-AC80-B44B6F5F9D7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xmlns="" id="{939EFAE0-38E5-400F-A1FA-EFCA852D9FD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xmlns="" id="{CCA3E5C6-5740-44A7-A3A0-E1E60C8F550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6" name="直線コネクタ 725">
          <a:extLst>
            <a:ext uri="{FF2B5EF4-FFF2-40B4-BE49-F238E27FC236}">
              <a16:creationId xmlns:a16="http://schemas.microsoft.com/office/drawing/2014/main" xmlns="" id="{9C2317D7-A9AE-44BA-B5D0-A371F7164231}"/>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7" name="【公民館】&#10;一人当たり面積最小値テキスト">
          <a:extLst>
            <a:ext uri="{FF2B5EF4-FFF2-40B4-BE49-F238E27FC236}">
              <a16:creationId xmlns:a16="http://schemas.microsoft.com/office/drawing/2014/main" xmlns="" id="{8A6FA081-6C0E-478D-B6EA-5D4A8139BFBD}"/>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8" name="直線コネクタ 727">
          <a:extLst>
            <a:ext uri="{FF2B5EF4-FFF2-40B4-BE49-F238E27FC236}">
              <a16:creationId xmlns:a16="http://schemas.microsoft.com/office/drawing/2014/main" xmlns="" id="{4F464B45-D422-4985-B291-97A301B576E1}"/>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9" name="【公民館】&#10;一人当たり面積最大値テキスト">
          <a:extLst>
            <a:ext uri="{FF2B5EF4-FFF2-40B4-BE49-F238E27FC236}">
              <a16:creationId xmlns:a16="http://schemas.microsoft.com/office/drawing/2014/main" xmlns="" id="{8F039AD2-3E98-4ED2-BEDC-B074C78703C4}"/>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30" name="直線コネクタ 729">
          <a:extLst>
            <a:ext uri="{FF2B5EF4-FFF2-40B4-BE49-F238E27FC236}">
              <a16:creationId xmlns:a16="http://schemas.microsoft.com/office/drawing/2014/main" xmlns="" id="{02289C4C-8303-4E5F-9030-CD512F040985}"/>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31" name="【公民館】&#10;一人当たり面積平均値テキスト">
          <a:extLst>
            <a:ext uri="{FF2B5EF4-FFF2-40B4-BE49-F238E27FC236}">
              <a16:creationId xmlns:a16="http://schemas.microsoft.com/office/drawing/2014/main" xmlns="" id="{075CD535-DD64-4D16-98DC-C8DD31B063B6}"/>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2" name="フローチャート: 判断 731">
          <a:extLst>
            <a:ext uri="{FF2B5EF4-FFF2-40B4-BE49-F238E27FC236}">
              <a16:creationId xmlns:a16="http://schemas.microsoft.com/office/drawing/2014/main" xmlns="" id="{7E6586F9-3E4D-4607-94A8-9DB601E847D3}"/>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3" name="フローチャート: 判断 732">
          <a:extLst>
            <a:ext uri="{FF2B5EF4-FFF2-40B4-BE49-F238E27FC236}">
              <a16:creationId xmlns:a16="http://schemas.microsoft.com/office/drawing/2014/main" xmlns="" id="{CFD614C3-BABB-46F7-8069-A3D49117643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4" name="フローチャート: 判断 733">
          <a:extLst>
            <a:ext uri="{FF2B5EF4-FFF2-40B4-BE49-F238E27FC236}">
              <a16:creationId xmlns:a16="http://schemas.microsoft.com/office/drawing/2014/main" xmlns="" id="{B7018AC0-E1CE-4C76-9380-135FEFA7EB5A}"/>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5" name="フローチャート: 判断 734">
          <a:extLst>
            <a:ext uri="{FF2B5EF4-FFF2-40B4-BE49-F238E27FC236}">
              <a16:creationId xmlns:a16="http://schemas.microsoft.com/office/drawing/2014/main" xmlns="" id="{7D34E797-0920-4830-BDA4-A15E26F7447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6" name="フローチャート: 判断 735">
          <a:extLst>
            <a:ext uri="{FF2B5EF4-FFF2-40B4-BE49-F238E27FC236}">
              <a16:creationId xmlns:a16="http://schemas.microsoft.com/office/drawing/2014/main" xmlns="" id="{B42FB7BA-176A-4C55-AEEE-5A64A3B41778}"/>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3E2B10B8-36D9-4694-8512-02694B6A413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9B7E8708-5900-4A25-9517-BFA691C1B05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5104CC46-5CC9-4121-A7BC-6D3C8412FED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8172DF86-249B-4868-BDA0-6191009FAA4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BFD14B51-0B45-4035-9879-02211EAAE00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164193</xdr:rowOff>
    </xdr:from>
    <xdr:to>
      <xdr:col>116</xdr:col>
      <xdr:colOff>114300</xdr:colOff>
      <xdr:row>108</xdr:row>
      <xdr:rowOff>94343</xdr:rowOff>
    </xdr:to>
    <xdr:sp macro="" textlink="">
      <xdr:nvSpPr>
        <xdr:cNvPr id="742" name="楕円 741">
          <a:extLst>
            <a:ext uri="{FF2B5EF4-FFF2-40B4-BE49-F238E27FC236}">
              <a16:creationId xmlns:a16="http://schemas.microsoft.com/office/drawing/2014/main" xmlns="" id="{0B5C9C04-4E33-4538-BD76-3AC9AB478026}"/>
            </a:ext>
          </a:extLst>
        </xdr:cNvPr>
        <xdr:cNvSpPr/>
      </xdr:nvSpPr>
      <xdr:spPr>
        <a:xfrm>
          <a:off x="221107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142620</xdr:rowOff>
    </xdr:from>
    <xdr:ext cx="469744" cy="259045"/>
    <xdr:sp macro="" textlink="">
      <xdr:nvSpPr>
        <xdr:cNvPr id="743" name="【公民館】&#10;一人当たり面積該当値テキスト">
          <a:extLst>
            <a:ext uri="{FF2B5EF4-FFF2-40B4-BE49-F238E27FC236}">
              <a16:creationId xmlns:a16="http://schemas.microsoft.com/office/drawing/2014/main" xmlns="" id="{F05515BC-3A19-4F28-8C83-5EB6A913DA8F}"/>
            </a:ext>
          </a:extLst>
        </xdr:cNvPr>
        <xdr:cNvSpPr txBox="1"/>
      </xdr:nvSpPr>
      <xdr:spPr>
        <a:xfrm>
          <a:off x="22199600"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164193</xdr:rowOff>
    </xdr:from>
    <xdr:to>
      <xdr:col>112</xdr:col>
      <xdr:colOff>38100</xdr:colOff>
      <xdr:row>108</xdr:row>
      <xdr:rowOff>94343</xdr:rowOff>
    </xdr:to>
    <xdr:sp macro="" textlink="">
      <xdr:nvSpPr>
        <xdr:cNvPr id="744" name="楕円 743">
          <a:extLst>
            <a:ext uri="{FF2B5EF4-FFF2-40B4-BE49-F238E27FC236}">
              <a16:creationId xmlns:a16="http://schemas.microsoft.com/office/drawing/2014/main" xmlns="" id="{C57FA056-4409-468D-9355-0C5010E6034A}"/>
            </a:ext>
          </a:extLst>
        </xdr:cNvPr>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43543</xdr:rowOff>
    </xdr:from>
    <xdr:to>
      <xdr:col>116</xdr:col>
      <xdr:colOff>63500</xdr:colOff>
      <xdr:row>108</xdr:row>
      <xdr:rowOff>43543</xdr:rowOff>
    </xdr:to>
    <xdr:cxnSp macro="">
      <xdr:nvCxnSpPr>
        <xdr:cNvPr id="745" name="直線コネクタ 744">
          <a:extLst>
            <a:ext uri="{FF2B5EF4-FFF2-40B4-BE49-F238E27FC236}">
              <a16:creationId xmlns:a16="http://schemas.microsoft.com/office/drawing/2014/main" xmlns="" id="{7B6CD64A-3206-4BDA-B7D5-F310AB901BC4}"/>
            </a:ext>
          </a:extLst>
        </xdr:cNvPr>
        <xdr:cNvCxnSpPr/>
      </xdr:nvCxnSpPr>
      <xdr:spPr>
        <a:xfrm>
          <a:off x="21323300" y="1856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164193</xdr:rowOff>
    </xdr:from>
    <xdr:to>
      <xdr:col>107</xdr:col>
      <xdr:colOff>101600</xdr:colOff>
      <xdr:row>108</xdr:row>
      <xdr:rowOff>94343</xdr:rowOff>
    </xdr:to>
    <xdr:sp macro="" textlink="">
      <xdr:nvSpPr>
        <xdr:cNvPr id="746" name="楕円 745">
          <a:extLst>
            <a:ext uri="{FF2B5EF4-FFF2-40B4-BE49-F238E27FC236}">
              <a16:creationId xmlns:a16="http://schemas.microsoft.com/office/drawing/2014/main" xmlns="" id="{ADD68754-4A88-4E4A-B24D-D8A177492EB3}"/>
            </a:ext>
          </a:extLst>
        </xdr:cNvPr>
        <xdr:cNvSpPr/>
      </xdr:nvSpPr>
      <xdr:spPr>
        <a:xfrm>
          <a:off x="20383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43543</xdr:rowOff>
    </xdr:from>
    <xdr:to>
      <xdr:col>111</xdr:col>
      <xdr:colOff>177800</xdr:colOff>
      <xdr:row>108</xdr:row>
      <xdr:rowOff>43543</xdr:rowOff>
    </xdr:to>
    <xdr:cxnSp macro="">
      <xdr:nvCxnSpPr>
        <xdr:cNvPr id="747" name="直線コネクタ 746">
          <a:extLst>
            <a:ext uri="{FF2B5EF4-FFF2-40B4-BE49-F238E27FC236}">
              <a16:creationId xmlns:a16="http://schemas.microsoft.com/office/drawing/2014/main" xmlns="" id="{5F24FF4E-2188-4490-9430-4AE8C84B2D40}"/>
            </a:ext>
          </a:extLst>
        </xdr:cNvPr>
        <xdr:cNvCxnSpPr/>
      </xdr:nvCxnSpPr>
      <xdr:spPr>
        <a:xfrm>
          <a:off x="20434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48" name="楕円 747">
          <a:extLst>
            <a:ext uri="{FF2B5EF4-FFF2-40B4-BE49-F238E27FC236}">
              <a16:creationId xmlns:a16="http://schemas.microsoft.com/office/drawing/2014/main" xmlns="" id="{468A3487-1BEC-4A73-8625-0CE7C03B5C5F}"/>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43543</xdr:rowOff>
    </xdr:to>
    <xdr:cxnSp macro="">
      <xdr:nvCxnSpPr>
        <xdr:cNvPr id="749" name="直線コネクタ 748">
          <a:extLst>
            <a:ext uri="{FF2B5EF4-FFF2-40B4-BE49-F238E27FC236}">
              <a16:creationId xmlns:a16="http://schemas.microsoft.com/office/drawing/2014/main" xmlns="" id="{30B9CF58-97AE-4701-A694-043BEF851DC9}"/>
            </a:ext>
          </a:extLst>
        </xdr:cNvPr>
        <xdr:cNvCxnSpPr/>
      </xdr:nvCxnSpPr>
      <xdr:spPr>
        <a:xfrm>
          <a:off x="19545300" y="1856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160927</xdr:rowOff>
    </xdr:from>
    <xdr:to>
      <xdr:col>98</xdr:col>
      <xdr:colOff>38100</xdr:colOff>
      <xdr:row>108</xdr:row>
      <xdr:rowOff>91077</xdr:rowOff>
    </xdr:to>
    <xdr:sp macro="" textlink="">
      <xdr:nvSpPr>
        <xdr:cNvPr id="750" name="楕円 749">
          <a:extLst>
            <a:ext uri="{FF2B5EF4-FFF2-40B4-BE49-F238E27FC236}">
              <a16:creationId xmlns:a16="http://schemas.microsoft.com/office/drawing/2014/main" xmlns="" id="{64C627FB-18A6-4338-8BFD-C55F4746DC8E}"/>
            </a:ext>
          </a:extLst>
        </xdr:cNvPr>
        <xdr:cNvSpPr/>
      </xdr:nvSpPr>
      <xdr:spPr>
        <a:xfrm>
          <a:off x="18605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40277</xdr:rowOff>
    </xdr:from>
    <xdr:to>
      <xdr:col>102</xdr:col>
      <xdr:colOff>114300</xdr:colOff>
      <xdr:row>108</xdr:row>
      <xdr:rowOff>43543</xdr:rowOff>
    </xdr:to>
    <xdr:cxnSp macro="">
      <xdr:nvCxnSpPr>
        <xdr:cNvPr id="751" name="直線コネクタ 750">
          <a:extLst>
            <a:ext uri="{FF2B5EF4-FFF2-40B4-BE49-F238E27FC236}">
              <a16:creationId xmlns:a16="http://schemas.microsoft.com/office/drawing/2014/main" xmlns="" id="{10DC8D26-73CA-4436-B931-0685DB1A73C5}"/>
            </a:ext>
          </a:extLst>
        </xdr:cNvPr>
        <xdr:cNvCxnSpPr/>
      </xdr:nvCxnSpPr>
      <xdr:spPr>
        <a:xfrm>
          <a:off x="18656300" y="1855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2" name="n_1aveValue【公民館】&#10;一人当たり面積">
          <a:extLst>
            <a:ext uri="{FF2B5EF4-FFF2-40B4-BE49-F238E27FC236}">
              <a16:creationId xmlns:a16="http://schemas.microsoft.com/office/drawing/2014/main" xmlns="" id="{6A1E79C8-36F1-4169-ACEA-2D9F9D5E934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3" name="n_2aveValue【公民館】&#10;一人当たり面積">
          <a:extLst>
            <a:ext uri="{FF2B5EF4-FFF2-40B4-BE49-F238E27FC236}">
              <a16:creationId xmlns:a16="http://schemas.microsoft.com/office/drawing/2014/main" xmlns="" id="{696E09A7-F75B-4045-8B68-EEE42635E2D7}"/>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4" name="n_3aveValue【公民館】&#10;一人当たり面積">
          <a:extLst>
            <a:ext uri="{FF2B5EF4-FFF2-40B4-BE49-F238E27FC236}">
              <a16:creationId xmlns:a16="http://schemas.microsoft.com/office/drawing/2014/main" xmlns="" id="{D023C63B-EC91-421B-8251-1FE7A82BC39C}"/>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5" name="n_4aveValue【公民館】&#10;一人当たり面積">
          <a:extLst>
            <a:ext uri="{FF2B5EF4-FFF2-40B4-BE49-F238E27FC236}">
              <a16:creationId xmlns:a16="http://schemas.microsoft.com/office/drawing/2014/main" xmlns="" id="{6722DA75-D404-4ABC-AEDC-E891026B6862}"/>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85470</xdr:rowOff>
    </xdr:from>
    <xdr:ext cx="469744" cy="259045"/>
    <xdr:sp macro="" textlink="">
      <xdr:nvSpPr>
        <xdr:cNvPr id="756" name="n_1mainValue【公民館】&#10;一人当たり面積">
          <a:extLst>
            <a:ext uri="{FF2B5EF4-FFF2-40B4-BE49-F238E27FC236}">
              <a16:creationId xmlns:a16="http://schemas.microsoft.com/office/drawing/2014/main" xmlns="" id="{2F9DDAB4-BF76-478F-A730-6ADEB1953305}"/>
            </a:ext>
          </a:extLst>
        </xdr:cNvPr>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85470</xdr:rowOff>
    </xdr:from>
    <xdr:ext cx="469744" cy="259045"/>
    <xdr:sp macro="" textlink="">
      <xdr:nvSpPr>
        <xdr:cNvPr id="757" name="n_2mainValue【公民館】&#10;一人当たり面積">
          <a:extLst>
            <a:ext uri="{FF2B5EF4-FFF2-40B4-BE49-F238E27FC236}">
              <a16:creationId xmlns:a16="http://schemas.microsoft.com/office/drawing/2014/main" xmlns="" id="{517D3C91-BD66-4C09-8C75-61641D72F4B8}"/>
            </a:ext>
          </a:extLst>
        </xdr:cNvPr>
        <xdr:cNvSpPr txBox="1"/>
      </xdr:nvSpPr>
      <xdr:spPr>
        <a:xfrm>
          <a:off x="20199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58" name="n_3mainValue【公民館】&#10;一人当たり面積">
          <a:extLst>
            <a:ext uri="{FF2B5EF4-FFF2-40B4-BE49-F238E27FC236}">
              <a16:creationId xmlns:a16="http://schemas.microsoft.com/office/drawing/2014/main" xmlns="" id="{0E1E89AD-C98F-49D1-B596-C53A2994BEA8}"/>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82204</xdr:rowOff>
    </xdr:from>
    <xdr:ext cx="469744" cy="259045"/>
    <xdr:sp macro="" textlink="">
      <xdr:nvSpPr>
        <xdr:cNvPr id="759" name="n_4mainValue【公民館】&#10;一人当たり面積">
          <a:extLst>
            <a:ext uri="{FF2B5EF4-FFF2-40B4-BE49-F238E27FC236}">
              <a16:creationId xmlns:a16="http://schemas.microsoft.com/office/drawing/2014/main" xmlns="" id="{9F1AD163-90AB-48A8-B24B-5B6F75603973}"/>
            </a:ext>
          </a:extLst>
        </xdr:cNvPr>
        <xdr:cNvSpPr txBox="1"/>
      </xdr:nvSpPr>
      <xdr:spPr>
        <a:xfrm>
          <a:off x="18421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xmlns="" id="{2B400237-58B7-4793-95DE-085CCFD4BF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xmlns="" id="{17DF7790-BD93-491C-BC32-C131DBE8773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xmlns="" id="{688509BB-F6F5-4079-970B-29BF2260908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認定こども園・幼稚園・保育所、公民館、保健センター・保健所、庁舎であり、特に低くなっている施設は、橋りょう・トンネル、体育館・プール、消防施設である。近年は大きな施設更新を行っておらず、有形固定資産減価償却率が高くなっている。公共施設等総合管理計画に基づき、個別施設計画の策定をすすめており、資産の長寿命化や平準化を図りつつ、持続的な行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8A32D7E8-DC46-4F00-B8C2-E8CEB680A4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04A2876-61E8-4530-ACA4-3FA7BF4C471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2070E57-7542-46FF-872A-7FDE0B38B5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FC8CE44-68B9-415A-8766-94CCE89A2C3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徳島県北島町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948AC32D-95AC-4D8A-999B-65223AACAFC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AFD9BD35-F622-4E77-8102-3249B2B611D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D076B512-E08F-4253-8B47-5AB8B46D9F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F84D058B-605A-47E0-9E8B-ACBEEBB096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94A54DFC-3C54-43D9-8141-961BA0451D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E00D56F-17B3-4259-B8AA-D1CEB5AD916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23,227
23,059
8.74
7,751,582
7,456,485
226,271
4,693,659
5,705,264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E05FDF13-45A1-46A5-A8EB-4187E9ED0BC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C3376374-8037-4E59-99E0-965E4B33F34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3860D275-1792-4491-ADFE-B2D21BC9D4B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B70A1FC7-6690-4FCB-8E92-4D642F87655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278AF6CC-FE7A-42E5-B5BC-9CD71CCEC32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F958FA59-0659-4ED0-8705-817EC9D53E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3301696-EFEE-4893-978A-F203641360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9DC3FE2-196E-434E-B2FD-E2290A8412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46EC679-C0C9-42A4-A5EC-744522FD64A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D74F422-7F3A-41D2-B214-91F0CF93F12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E586B6F2-1D29-4EF9-913B-ECCE711A52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CD901095-0F78-40D5-8020-74AB6CDE5A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57EA5450-28F3-45B7-9B35-8A8B2B621B5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35D92D7-2D87-497E-B6C5-1410232963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4DF4D483-A95A-4130-8790-97EEF178490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8CF369A-6537-47BA-AEC0-32D8195A83E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6A52428A-07D6-425E-9384-551A066EA4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180D379-D11F-4034-824A-581D3E2F52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5B6A0D32-5172-4693-9FB0-2A2380B0F55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7D76795D-FFB1-41A9-84E7-DA3A6725C0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4BEB6C55-A285-4939-942A-0628DF70CFD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10D032A-F2C3-4F31-B70A-258177E115A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BBEB5C6E-3F78-472F-AB5A-83D7B3A463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5D7DEC5-34A7-4055-988F-1698EAE7F9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50ED65A-9D73-411D-9724-F4154984FDE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88C50313-6AE2-4258-BF0F-8771C6581E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EDB6E6D-6A49-400E-A195-B35C285E25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DCF4720-3B58-4182-9F94-7B45D7DFD5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CDB3743-23C4-482D-A01C-9E56AF103C6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BDB0273-5728-4686-A16A-DFB0A84AAB5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2BC6871F-CC6A-4673-B59C-15F28E8CD3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3677EAED-0F17-462E-80D7-8284BEDCAC6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9AAE00C3-D0BC-4DC5-80A7-E06D655AF44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71F0D393-B0B4-4ADD-80C9-8B86DB601D9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F243CF66-305D-4DEA-BFE0-E973E8AFCD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BF7A995-C669-4963-9C80-C0B0A9910C4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524DD62B-62D2-4829-A86F-BDC1BBC30F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AB7E9465-3371-4766-8AE6-DD7A193E4CB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7CD74D64-9276-42EA-A487-9B152F9D5B1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3D76063D-2447-4865-819E-79D211401E9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F869BEF8-DFEE-4525-9D1F-892F4F0280F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B9C6458B-0C00-4E55-9B49-14C23A8735B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D4020ABA-338D-49EB-B5C1-C91CF104E47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2A658D31-444A-4C41-A1B7-352D883C334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FA8D7340-09BA-40FD-A22B-1BB508F2305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97354264-453B-4FE9-932A-B685782144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xmlns="" id="{73F6FFBC-A788-479B-81D2-5398A03E7481}"/>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xmlns="" id="{0EE9A387-7B39-4A75-86AE-2CBB34A8DFA6}"/>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xmlns="" id="{22DA76EC-B6E2-4F18-951F-FA1062379D1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35A46574-81E0-43A7-9192-2A814E5BFB7C}"/>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xmlns="" id="{D06BFA90-1B83-4C2B-9D88-56FD13A952A1}"/>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88AD9B48-D36D-4E0E-9D66-DC88AB898215}"/>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xmlns="" id="{1CE55868-1707-4796-9DDD-C0C83993182B}"/>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xmlns="" id="{CE1F2A9B-CE09-4636-9B27-5DDF91B252DF}"/>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xmlns="" id="{75D6EECF-1D17-4E8A-A2CF-A5E0007DC1C9}"/>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xmlns="" id="{7EC53C07-EB5D-497E-A481-461BF3838A6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xmlns="" id="{B974FEB8-735A-4E9E-AAD4-D9321D191A3A}"/>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E139A76-8520-4CAC-AE5F-618A51938F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9F53483-10E6-402E-B3C4-82B5C3E4EC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5B878CF0-96A9-46E9-B0EF-8B74C9CCADE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0730F3F-3E04-42BC-9F50-BE63AD8DE9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7A66273-6BAF-408D-842B-D9FEC8BC968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74" name="楕円 73">
          <a:extLst>
            <a:ext uri="{FF2B5EF4-FFF2-40B4-BE49-F238E27FC236}">
              <a16:creationId xmlns:a16="http://schemas.microsoft.com/office/drawing/2014/main" xmlns="" id="{83B26466-860E-4224-BDCD-820580E85B95}"/>
            </a:ext>
          </a:extLst>
        </xdr:cNvPr>
        <xdr:cNvSpPr/>
      </xdr:nvSpPr>
      <xdr:spPr>
        <a:xfrm>
          <a:off x="45847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54446</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4049AF85-96EE-421F-A286-A478B5DBB6BC}"/>
            </a:ext>
          </a:extLst>
        </xdr:cNvPr>
        <xdr:cNvSpPr txBox="1"/>
      </xdr:nvSpPr>
      <xdr:spPr>
        <a:xfrm>
          <a:off x="4673600"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79284</xdr:rowOff>
    </xdr:from>
    <xdr:to>
      <xdr:col>20</xdr:col>
      <xdr:colOff>38100</xdr:colOff>
      <xdr:row>38</xdr:row>
      <xdr:rowOff>9434</xdr:rowOff>
    </xdr:to>
    <xdr:sp macro="" textlink="">
      <xdr:nvSpPr>
        <xdr:cNvPr id="76" name="楕円 75">
          <a:extLst>
            <a:ext uri="{FF2B5EF4-FFF2-40B4-BE49-F238E27FC236}">
              <a16:creationId xmlns:a16="http://schemas.microsoft.com/office/drawing/2014/main" xmlns="" id="{909EE52E-6774-4C06-8DD5-C5EBFE2387D9}"/>
            </a:ext>
          </a:extLst>
        </xdr:cNvPr>
        <xdr:cNvSpPr/>
      </xdr:nvSpPr>
      <xdr:spPr>
        <a:xfrm>
          <a:off x="3746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126819</xdr:rowOff>
    </xdr:from>
    <xdr:to>
      <xdr:col>24</xdr:col>
      <xdr:colOff>63500</xdr:colOff>
      <xdr:row>37</xdr:row>
      <xdr:rowOff>130084</xdr:rowOff>
    </xdr:to>
    <xdr:cxnSp macro="">
      <xdr:nvCxnSpPr>
        <xdr:cNvPr id="77" name="直線コネクタ 76">
          <a:extLst>
            <a:ext uri="{FF2B5EF4-FFF2-40B4-BE49-F238E27FC236}">
              <a16:creationId xmlns:a16="http://schemas.microsoft.com/office/drawing/2014/main" xmlns="" id="{211BCCF3-36D4-419D-A4E3-DF2982FA5FF0}"/>
            </a:ext>
          </a:extLst>
        </xdr:cNvPr>
        <xdr:cNvCxnSpPr/>
      </xdr:nvCxnSpPr>
      <xdr:spPr>
        <a:xfrm flipV="1">
          <a:off x="3797300" y="64704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a:extLst>
            <a:ext uri="{FF2B5EF4-FFF2-40B4-BE49-F238E27FC236}">
              <a16:creationId xmlns:a16="http://schemas.microsoft.com/office/drawing/2014/main" xmlns="" id="{F516B43C-9BE2-47A3-9D3D-04B7252CE8DC}"/>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130084</xdr:rowOff>
    </xdr:to>
    <xdr:cxnSp macro="">
      <xdr:nvCxnSpPr>
        <xdr:cNvPr id="79" name="直線コネクタ 78">
          <a:extLst>
            <a:ext uri="{FF2B5EF4-FFF2-40B4-BE49-F238E27FC236}">
              <a16:creationId xmlns:a16="http://schemas.microsoft.com/office/drawing/2014/main" xmlns="" id="{DBCFC395-EE54-44A7-B562-9269E4C629C0}"/>
            </a:ext>
          </a:extLst>
        </xdr:cNvPr>
        <xdr:cNvCxnSpPr/>
      </xdr:nvCxnSpPr>
      <xdr:spPr>
        <a:xfrm>
          <a:off x="2908300" y="644434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80" name="楕円 79">
          <a:extLst>
            <a:ext uri="{FF2B5EF4-FFF2-40B4-BE49-F238E27FC236}">
              <a16:creationId xmlns:a16="http://schemas.microsoft.com/office/drawing/2014/main" xmlns="" id="{EE52628C-9356-498B-B505-F35236C79DF7}"/>
            </a:ext>
          </a:extLst>
        </xdr:cNvPr>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68036</xdr:rowOff>
    </xdr:from>
    <xdr:to>
      <xdr:col>15</xdr:col>
      <xdr:colOff>50800</xdr:colOff>
      <xdr:row>37</xdr:row>
      <xdr:rowOff>100693</xdr:rowOff>
    </xdr:to>
    <xdr:cxnSp macro="">
      <xdr:nvCxnSpPr>
        <xdr:cNvPr id="81" name="直線コネクタ 80">
          <a:extLst>
            <a:ext uri="{FF2B5EF4-FFF2-40B4-BE49-F238E27FC236}">
              <a16:creationId xmlns:a16="http://schemas.microsoft.com/office/drawing/2014/main" xmlns="" id="{679D2072-C6C3-46CC-ABAA-8CE1E18787D7}"/>
            </a:ext>
          </a:extLst>
        </xdr:cNvPr>
        <xdr:cNvCxnSpPr/>
      </xdr:nvCxnSpPr>
      <xdr:spPr>
        <a:xfrm>
          <a:off x="2019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156028</xdr:rowOff>
    </xdr:from>
    <xdr:to>
      <xdr:col>6</xdr:col>
      <xdr:colOff>38100</xdr:colOff>
      <xdr:row>37</xdr:row>
      <xdr:rowOff>86178</xdr:rowOff>
    </xdr:to>
    <xdr:sp macro="" textlink="">
      <xdr:nvSpPr>
        <xdr:cNvPr id="82" name="楕円 81">
          <a:extLst>
            <a:ext uri="{FF2B5EF4-FFF2-40B4-BE49-F238E27FC236}">
              <a16:creationId xmlns:a16="http://schemas.microsoft.com/office/drawing/2014/main" xmlns="" id="{F14CA302-4090-4410-9DB7-1EAA8CC82D02}"/>
            </a:ext>
          </a:extLst>
        </xdr:cNvPr>
        <xdr:cNvSpPr/>
      </xdr:nvSpPr>
      <xdr:spPr>
        <a:xfrm>
          <a:off x="1079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35378</xdr:rowOff>
    </xdr:from>
    <xdr:to>
      <xdr:col>10</xdr:col>
      <xdr:colOff>114300</xdr:colOff>
      <xdr:row>37</xdr:row>
      <xdr:rowOff>68036</xdr:rowOff>
    </xdr:to>
    <xdr:cxnSp macro="">
      <xdr:nvCxnSpPr>
        <xdr:cNvPr id="83" name="直線コネクタ 82">
          <a:extLst>
            <a:ext uri="{FF2B5EF4-FFF2-40B4-BE49-F238E27FC236}">
              <a16:creationId xmlns:a16="http://schemas.microsoft.com/office/drawing/2014/main" xmlns="" id="{FFA5C8BE-CED6-4202-97A2-2FC98B5617F9}"/>
            </a:ext>
          </a:extLst>
        </xdr:cNvPr>
        <xdr:cNvCxnSpPr/>
      </xdr:nvCxnSpPr>
      <xdr:spPr>
        <a:xfrm>
          <a:off x="1130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xmlns="" id="{D0563E9D-2B55-41A4-A945-5A8C6641C07E}"/>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xmlns="" id="{BB477354-3223-46EA-B703-AAE7F3DC6C1B}"/>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xmlns="" id="{28DF8C5C-718D-43FE-B9B5-4638D3BC8BF9}"/>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xmlns="" id="{B7176238-4A3E-40C9-AB9C-EABA5F26D03F}"/>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561</xdr:rowOff>
    </xdr:from>
    <xdr:ext cx="405111" cy="259045"/>
    <xdr:sp macro="" textlink="">
      <xdr:nvSpPr>
        <xdr:cNvPr id="88" name="n_1mainValue【図書館】&#10;有形固定資産減価償却率">
          <a:extLst>
            <a:ext uri="{FF2B5EF4-FFF2-40B4-BE49-F238E27FC236}">
              <a16:creationId xmlns:a16="http://schemas.microsoft.com/office/drawing/2014/main" xmlns="" id="{01B9F77B-91BA-4A58-9AD2-CBDC35B0B492}"/>
            </a:ext>
          </a:extLst>
        </xdr:cNvPr>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xmlns="" id="{C0CF294C-4B3F-43B6-A7A8-E55B780FBC04}"/>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109963</xdr:rowOff>
    </xdr:from>
    <xdr:ext cx="405111" cy="259045"/>
    <xdr:sp macro="" textlink="">
      <xdr:nvSpPr>
        <xdr:cNvPr id="90" name="n_3mainValue【図書館】&#10;有形固定資産減価償却率">
          <a:extLst>
            <a:ext uri="{FF2B5EF4-FFF2-40B4-BE49-F238E27FC236}">
              <a16:creationId xmlns:a16="http://schemas.microsoft.com/office/drawing/2014/main" xmlns="" id="{B1AED4C1-3E61-47E7-99B4-AF79E3CBC446}"/>
            </a:ext>
          </a:extLst>
        </xdr:cNvPr>
        <xdr:cNvSpPr txBox="1"/>
      </xdr:nvSpPr>
      <xdr:spPr>
        <a:xfrm>
          <a:off x="1816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91" name="n_4mainValue【図書館】&#10;有形固定資産減価償却率">
          <a:extLst>
            <a:ext uri="{FF2B5EF4-FFF2-40B4-BE49-F238E27FC236}">
              <a16:creationId xmlns:a16="http://schemas.microsoft.com/office/drawing/2014/main" xmlns="" id="{4B8A3594-B423-4F57-BC89-2D1EF3910E0E}"/>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1ED5CA08-3E60-47E7-9D69-6CBB5018AD9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3D73E60D-094A-47BD-9C34-11882FABD4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15B97C4E-9D17-4505-9D99-24FDCC12401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462CF9F6-57BC-4AA5-A50F-4CF1E69E891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5134A0C4-B89A-43A6-9206-79E6AA94CB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669D2120-11EA-45FA-8067-0FDDB14107A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C5D3E228-3632-4CCF-A469-87D96D8FC8A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3B2CBDE6-F0E0-4C42-BD87-25827239CA3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F35DC3E3-29F4-47ED-92F8-49A415262A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F6F5669D-21BF-4EE0-8A8B-1629725DE86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xmlns="" id="{6FBA79CF-298B-44ED-9B81-DA637C2C1E7B}"/>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xmlns="" id="{89A02B81-2DD0-481A-88CC-86BFC516B37F}"/>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xmlns="" id="{A0194F78-AC22-4908-8B52-ABF4D12ADA3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xmlns="" id="{034CCBAC-5BD3-4ED4-B685-390CBCEDB9B6}"/>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xmlns="" id="{7B972D90-1F2C-4E58-8DDD-56365328BBFD}"/>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xmlns="" id="{10C4B169-F29B-46BE-966C-5CA50671080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xmlns="" id="{EC2B41F4-AF5A-4F43-BA1E-7779B69DF2B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xmlns="" id="{18E21796-0808-48D2-9E9A-9C545744B8E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xmlns="" id="{02CB98ED-4C79-46C3-88B7-D8BCE954DF1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xmlns="" id="{77F6EEED-B14B-4034-9F4B-28F6887D9ECF}"/>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xmlns="" id="{6DE7A2C1-E812-4A73-8545-EBCD745522BD}"/>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xmlns="" id="{5776CE76-9491-463A-88BF-53047E495C2B}"/>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xmlns="" id="{57019FF5-6C88-4BD4-A302-32E155F28437}"/>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xmlns="" id="{F6787DCB-5A3F-4884-8B75-20F5D2E9F952}"/>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xmlns="" id="{39C53C32-7023-4025-80D0-EA91AC596A7E}"/>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xmlns="" id="{99D13D6F-3F34-43E9-981B-7BFD19264507}"/>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xmlns="" id="{B5ED9B20-F4CE-4930-991B-6E095477DAB5}"/>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xmlns="" id="{8CAD93B9-F416-4905-B113-B1E8B9DF5DBA}"/>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xmlns="" id="{F4F99AC0-9668-44AD-9B7F-52E54E434523}"/>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xmlns="" id="{7A349335-C790-4413-AD63-3741B936100A}"/>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54D7A0F4-344A-4574-9670-7DA77BD59B9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CA22F9D5-EFCB-4C54-A31F-AFC6DC4FB8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B9A921F4-53E1-4C5B-ABAE-65EC4C37D1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F0A2744E-1779-421F-BF31-C0093658242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BD7E0D2-5302-429D-B09A-8D1356FF900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133985</xdr:rowOff>
    </xdr:from>
    <xdr:to>
      <xdr:col>55</xdr:col>
      <xdr:colOff>50800</xdr:colOff>
      <xdr:row>37</xdr:row>
      <xdr:rowOff>64135</xdr:rowOff>
    </xdr:to>
    <xdr:sp macro="" textlink="">
      <xdr:nvSpPr>
        <xdr:cNvPr id="127" name="楕円 126">
          <a:extLst>
            <a:ext uri="{FF2B5EF4-FFF2-40B4-BE49-F238E27FC236}">
              <a16:creationId xmlns:a16="http://schemas.microsoft.com/office/drawing/2014/main" xmlns="" id="{CCB1BE7D-2316-4641-B06B-C5D22717BD06}"/>
            </a:ext>
          </a:extLst>
        </xdr:cNvPr>
        <xdr:cNvSpPr/>
      </xdr:nvSpPr>
      <xdr:spPr>
        <a:xfrm>
          <a:off x="104267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156862</xdr:rowOff>
    </xdr:from>
    <xdr:ext cx="469744" cy="259045"/>
    <xdr:sp macro="" textlink="">
      <xdr:nvSpPr>
        <xdr:cNvPr id="128" name="【図書館】&#10;一人当たり面積該当値テキスト">
          <a:extLst>
            <a:ext uri="{FF2B5EF4-FFF2-40B4-BE49-F238E27FC236}">
              <a16:creationId xmlns:a16="http://schemas.microsoft.com/office/drawing/2014/main" xmlns="" id="{60097E3B-A1F4-43BD-99EE-A84EC99606E2}"/>
            </a:ext>
          </a:extLst>
        </xdr:cNvPr>
        <xdr:cNvSpPr txBox="1"/>
      </xdr:nvSpPr>
      <xdr:spPr>
        <a:xfrm>
          <a:off x="10515600"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133985</xdr:rowOff>
    </xdr:from>
    <xdr:to>
      <xdr:col>50</xdr:col>
      <xdr:colOff>165100</xdr:colOff>
      <xdr:row>37</xdr:row>
      <xdr:rowOff>64135</xdr:rowOff>
    </xdr:to>
    <xdr:sp macro="" textlink="">
      <xdr:nvSpPr>
        <xdr:cNvPr id="129" name="楕円 128">
          <a:extLst>
            <a:ext uri="{FF2B5EF4-FFF2-40B4-BE49-F238E27FC236}">
              <a16:creationId xmlns:a16="http://schemas.microsoft.com/office/drawing/2014/main" xmlns="" id="{BF1B4943-93FB-47E3-AE22-191284F65045}"/>
            </a:ext>
          </a:extLst>
        </xdr:cNvPr>
        <xdr:cNvSpPr/>
      </xdr:nvSpPr>
      <xdr:spPr>
        <a:xfrm>
          <a:off x="9588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13335</xdr:rowOff>
    </xdr:from>
    <xdr:to>
      <xdr:col>55</xdr:col>
      <xdr:colOff>0</xdr:colOff>
      <xdr:row>37</xdr:row>
      <xdr:rowOff>13335</xdr:rowOff>
    </xdr:to>
    <xdr:cxnSp macro="">
      <xdr:nvCxnSpPr>
        <xdr:cNvPr id="130" name="直線コネクタ 129">
          <a:extLst>
            <a:ext uri="{FF2B5EF4-FFF2-40B4-BE49-F238E27FC236}">
              <a16:creationId xmlns:a16="http://schemas.microsoft.com/office/drawing/2014/main" xmlns="" id="{BCA7BECA-2DE6-4297-B140-CECF194A3F82}"/>
            </a:ext>
          </a:extLst>
        </xdr:cNvPr>
        <xdr:cNvCxnSpPr/>
      </xdr:nvCxnSpPr>
      <xdr:spPr>
        <a:xfrm>
          <a:off x="9639300" y="63569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156845</xdr:rowOff>
    </xdr:from>
    <xdr:to>
      <xdr:col>46</xdr:col>
      <xdr:colOff>38100</xdr:colOff>
      <xdr:row>35</xdr:row>
      <xdr:rowOff>86995</xdr:rowOff>
    </xdr:to>
    <xdr:sp macro="" textlink="">
      <xdr:nvSpPr>
        <xdr:cNvPr id="131" name="楕円 130">
          <a:extLst>
            <a:ext uri="{FF2B5EF4-FFF2-40B4-BE49-F238E27FC236}">
              <a16:creationId xmlns:a16="http://schemas.microsoft.com/office/drawing/2014/main" xmlns="" id="{7D2589BB-E408-4F92-A6B2-92117F7A3951}"/>
            </a:ext>
          </a:extLst>
        </xdr:cNvPr>
        <xdr:cNvSpPr/>
      </xdr:nvSpPr>
      <xdr:spPr>
        <a:xfrm>
          <a:off x="8699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36195</xdr:rowOff>
    </xdr:from>
    <xdr:to>
      <xdr:col>50</xdr:col>
      <xdr:colOff>114300</xdr:colOff>
      <xdr:row>37</xdr:row>
      <xdr:rowOff>13335</xdr:rowOff>
    </xdr:to>
    <xdr:cxnSp macro="">
      <xdr:nvCxnSpPr>
        <xdr:cNvPr id="132" name="直線コネクタ 131">
          <a:extLst>
            <a:ext uri="{FF2B5EF4-FFF2-40B4-BE49-F238E27FC236}">
              <a16:creationId xmlns:a16="http://schemas.microsoft.com/office/drawing/2014/main" xmlns="" id="{5D047121-9D0A-4459-8457-671A7655D512}"/>
            </a:ext>
          </a:extLst>
        </xdr:cNvPr>
        <xdr:cNvCxnSpPr/>
      </xdr:nvCxnSpPr>
      <xdr:spPr>
        <a:xfrm>
          <a:off x="8750300" y="6036945"/>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128270</xdr:rowOff>
    </xdr:from>
    <xdr:to>
      <xdr:col>41</xdr:col>
      <xdr:colOff>101600</xdr:colOff>
      <xdr:row>37</xdr:row>
      <xdr:rowOff>58420</xdr:rowOff>
    </xdr:to>
    <xdr:sp macro="" textlink="">
      <xdr:nvSpPr>
        <xdr:cNvPr id="133" name="楕円 132">
          <a:extLst>
            <a:ext uri="{FF2B5EF4-FFF2-40B4-BE49-F238E27FC236}">
              <a16:creationId xmlns:a16="http://schemas.microsoft.com/office/drawing/2014/main" xmlns="" id="{1BB262F2-DBFC-478D-95B3-7A561CED9721}"/>
            </a:ext>
          </a:extLst>
        </xdr:cNvPr>
        <xdr:cNvSpPr/>
      </xdr:nvSpPr>
      <xdr:spPr>
        <a:xfrm>
          <a:off x="7810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36195</xdr:rowOff>
    </xdr:from>
    <xdr:to>
      <xdr:col>45</xdr:col>
      <xdr:colOff>177800</xdr:colOff>
      <xdr:row>37</xdr:row>
      <xdr:rowOff>7620</xdr:rowOff>
    </xdr:to>
    <xdr:cxnSp macro="">
      <xdr:nvCxnSpPr>
        <xdr:cNvPr id="134" name="直線コネクタ 133">
          <a:extLst>
            <a:ext uri="{FF2B5EF4-FFF2-40B4-BE49-F238E27FC236}">
              <a16:creationId xmlns:a16="http://schemas.microsoft.com/office/drawing/2014/main" xmlns="" id="{51A274FA-03A5-40FE-B0EC-CA0CEA317B07}"/>
            </a:ext>
          </a:extLst>
        </xdr:cNvPr>
        <xdr:cNvCxnSpPr/>
      </xdr:nvCxnSpPr>
      <xdr:spPr>
        <a:xfrm flipV="1">
          <a:off x="7861300" y="603694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128270</xdr:rowOff>
    </xdr:from>
    <xdr:to>
      <xdr:col>36</xdr:col>
      <xdr:colOff>165100</xdr:colOff>
      <xdr:row>37</xdr:row>
      <xdr:rowOff>58420</xdr:rowOff>
    </xdr:to>
    <xdr:sp macro="" textlink="">
      <xdr:nvSpPr>
        <xdr:cNvPr id="135" name="楕円 134">
          <a:extLst>
            <a:ext uri="{FF2B5EF4-FFF2-40B4-BE49-F238E27FC236}">
              <a16:creationId xmlns:a16="http://schemas.microsoft.com/office/drawing/2014/main" xmlns="" id="{261E5C03-1FD5-4B16-813C-9D72FD7A5634}"/>
            </a:ext>
          </a:extLst>
        </xdr:cNvPr>
        <xdr:cNvSpPr/>
      </xdr:nvSpPr>
      <xdr:spPr>
        <a:xfrm>
          <a:off x="6921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7620</xdr:rowOff>
    </xdr:from>
    <xdr:to>
      <xdr:col>41</xdr:col>
      <xdr:colOff>50800</xdr:colOff>
      <xdr:row>37</xdr:row>
      <xdr:rowOff>7620</xdr:rowOff>
    </xdr:to>
    <xdr:cxnSp macro="">
      <xdr:nvCxnSpPr>
        <xdr:cNvPr id="136" name="直線コネクタ 135">
          <a:extLst>
            <a:ext uri="{FF2B5EF4-FFF2-40B4-BE49-F238E27FC236}">
              <a16:creationId xmlns:a16="http://schemas.microsoft.com/office/drawing/2014/main" xmlns="" id="{D25651DA-43E0-4EFC-81AA-23062609D1EF}"/>
            </a:ext>
          </a:extLst>
        </xdr:cNvPr>
        <xdr:cNvCxnSpPr/>
      </xdr:nvCxnSpPr>
      <xdr:spPr>
        <a:xfrm>
          <a:off x="6972300" y="6351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xmlns="" id="{B74046D1-5105-4649-8313-FEFB61EBA7C7}"/>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xmlns="" id="{FDF7DCAE-C8A4-4E35-B853-21F87890CC3E}"/>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xmlns="" id="{973CFD7B-B99F-4B13-9D3F-2076D0FC5894}"/>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xmlns="" id="{6755B4A7-2942-47AF-BAB1-4E0765323166}"/>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80662</xdr:rowOff>
    </xdr:from>
    <xdr:ext cx="469744" cy="259045"/>
    <xdr:sp macro="" textlink="">
      <xdr:nvSpPr>
        <xdr:cNvPr id="141" name="n_1mainValue【図書館】&#10;一人当たり面積">
          <a:extLst>
            <a:ext uri="{FF2B5EF4-FFF2-40B4-BE49-F238E27FC236}">
              <a16:creationId xmlns:a16="http://schemas.microsoft.com/office/drawing/2014/main" xmlns="" id="{9809E452-508D-42ED-9FCB-EC0FC2722AAD}"/>
            </a:ext>
          </a:extLst>
        </xdr:cNvPr>
        <xdr:cNvSpPr txBox="1"/>
      </xdr:nvSpPr>
      <xdr:spPr>
        <a:xfrm>
          <a:off x="93917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103522</xdr:rowOff>
    </xdr:from>
    <xdr:ext cx="469744" cy="259045"/>
    <xdr:sp macro="" textlink="">
      <xdr:nvSpPr>
        <xdr:cNvPr id="142" name="n_2mainValue【図書館】&#10;一人当たり面積">
          <a:extLst>
            <a:ext uri="{FF2B5EF4-FFF2-40B4-BE49-F238E27FC236}">
              <a16:creationId xmlns:a16="http://schemas.microsoft.com/office/drawing/2014/main" xmlns="" id="{82E776F9-77C3-4024-888B-1829968EEF8E}"/>
            </a:ext>
          </a:extLst>
        </xdr:cNvPr>
        <xdr:cNvSpPr txBox="1"/>
      </xdr:nvSpPr>
      <xdr:spPr>
        <a:xfrm>
          <a:off x="8515427" y="576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74947</xdr:rowOff>
    </xdr:from>
    <xdr:ext cx="469744" cy="259045"/>
    <xdr:sp macro="" textlink="">
      <xdr:nvSpPr>
        <xdr:cNvPr id="143" name="n_3mainValue【図書館】&#10;一人当たり面積">
          <a:extLst>
            <a:ext uri="{FF2B5EF4-FFF2-40B4-BE49-F238E27FC236}">
              <a16:creationId xmlns:a16="http://schemas.microsoft.com/office/drawing/2014/main" xmlns="" id="{28DCC9FD-091C-4620-9F2F-E6AEABA7D60E}"/>
            </a:ext>
          </a:extLst>
        </xdr:cNvPr>
        <xdr:cNvSpPr txBox="1"/>
      </xdr:nvSpPr>
      <xdr:spPr>
        <a:xfrm>
          <a:off x="7626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74947</xdr:rowOff>
    </xdr:from>
    <xdr:ext cx="469744" cy="259045"/>
    <xdr:sp macro="" textlink="">
      <xdr:nvSpPr>
        <xdr:cNvPr id="144" name="n_4mainValue【図書館】&#10;一人当たり面積">
          <a:extLst>
            <a:ext uri="{FF2B5EF4-FFF2-40B4-BE49-F238E27FC236}">
              <a16:creationId xmlns:a16="http://schemas.microsoft.com/office/drawing/2014/main" xmlns="" id="{94DA7E41-8011-4944-A29F-8CB31BFEBB08}"/>
            </a:ext>
          </a:extLst>
        </xdr:cNvPr>
        <xdr:cNvSpPr txBox="1"/>
      </xdr:nvSpPr>
      <xdr:spPr>
        <a:xfrm>
          <a:off x="6737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xmlns="" id="{32B9438B-9F5A-4C45-89D1-6FC0B6E2921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xmlns="" id="{65881CA0-D931-4D36-BDB4-331FD61BC9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xmlns="" id="{D8F6B628-346F-4029-A0BD-78071DC4D8B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xmlns="" id="{C8F394FA-5926-49E5-B0AD-75FF8E2009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xmlns="" id="{E996397F-55E2-4C85-92D2-C3F1D47285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xmlns="" id="{0DBC165A-549C-4EE9-BFB6-25E07B1BDFC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xmlns="" id="{2569C049-E3A7-4D8C-A3D9-979084291EE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xmlns="" id="{BEB491A4-53C3-40FE-A7BF-0672BA96014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xmlns="" id="{3D2EE289-CC24-47E1-9FD3-3C67333123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xmlns="" id="{AD03B783-A796-474F-9E3A-D56CC0CD4B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xmlns="" id="{40E4497E-E3BB-409F-8632-57DB7993CC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xmlns="" id="{DE5D4E35-92CE-43AD-98FB-72E796E5D90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xmlns="" id="{FFD319D4-D511-49A5-B0AC-548E1B7D43E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xmlns="" id="{4BE1BCFE-578B-4A21-9179-757BE969392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xmlns="" id="{CBB8B57F-1934-4E23-9B29-5A1E7717C6E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xmlns="" id="{A7433F0F-DBA3-4D86-A862-2D07E8C371E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xmlns="" id="{DDF6BD56-9526-4D37-9914-124770BF0B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xmlns="" id="{B80488C7-35A8-4030-BBDE-BEBB96358E3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xmlns="" id="{DCE2ACD8-D7F0-4777-8BEA-685E43B96C5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xmlns="" id="{6BBEF9E6-E761-4A45-A5D5-250ED8B9DAA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xmlns="" id="{C133A5F6-E39B-4932-887B-9A547D7E3536}"/>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xmlns="" id="{4D796E49-9F45-4DA6-8CBD-0DB633F2D5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xmlns="" id="{A9AF9CCB-75C2-4017-8178-F07C1A2A5EA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xmlns="" id="{0C375F2A-CE5C-4DBA-9EB8-B35A0F433D6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xmlns="" id="{1D5DB309-A2E0-43A0-BC32-C0F27C027212}"/>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xmlns="" id="{AD368711-1CAC-4CA2-9653-2BAD2C206481}"/>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xmlns="" id="{44468A27-6352-44C6-8BB9-2985ECA4882A}"/>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xmlns="" id="{4D8D5107-2F74-4DC6-B3ED-52022E9D8E49}"/>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xmlns="" id="{7D4D63D3-5A70-46F9-B94A-7E440A606712}"/>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xmlns="" id="{749B05CC-6318-431A-B681-22200DABFE9D}"/>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xmlns="" id="{DB46F7A2-33CF-459E-A056-317A48246479}"/>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xmlns="" id="{72C0AA3F-1FA7-4ACB-8860-645AD4F424D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xmlns="" id="{69607D73-B360-42C4-A27E-50304FC51EFA}"/>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xmlns="" id="{CAD59AE6-C0CD-4227-B5FB-7BD9918D7069}"/>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58149B10-D65C-4578-B912-4D1B0FC6DEE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xmlns="" id="{8F8AEDBD-C1A6-43B5-803A-492F3FD7029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xmlns="" id="{959AF827-A282-4EAD-A8B8-670B7A543B8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92C70375-DC3E-40F8-BF70-13ADF85EC5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ECFEC83C-ED36-4644-B44E-98A80AEE1CD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84" name="楕円 183">
          <a:extLst>
            <a:ext uri="{FF2B5EF4-FFF2-40B4-BE49-F238E27FC236}">
              <a16:creationId xmlns:a16="http://schemas.microsoft.com/office/drawing/2014/main" xmlns="" id="{6438270B-FBAD-49A7-B8FB-EFFB39BC003B}"/>
            </a:ext>
          </a:extLst>
        </xdr:cNvPr>
        <xdr:cNvSpPr/>
      </xdr:nvSpPr>
      <xdr:spPr>
        <a:xfrm>
          <a:off x="4584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151147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xmlns="" id="{C8B27E36-CB67-4564-87F8-7482C619A6E3}"/>
            </a:ext>
          </a:extLst>
        </xdr:cNvPr>
        <xdr:cNvSpPr txBox="1"/>
      </xdr:nvSpPr>
      <xdr:spPr>
        <a:xfrm>
          <a:off x="4673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93980</xdr:rowOff>
    </xdr:from>
    <xdr:to>
      <xdr:col>20</xdr:col>
      <xdr:colOff>38100</xdr:colOff>
      <xdr:row>60</xdr:row>
      <xdr:rowOff>24130</xdr:rowOff>
    </xdr:to>
    <xdr:sp macro="" textlink="">
      <xdr:nvSpPr>
        <xdr:cNvPr id="186" name="楕円 185">
          <a:extLst>
            <a:ext uri="{FF2B5EF4-FFF2-40B4-BE49-F238E27FC236}">
              <a16:creationId xmlns:a16="http://schemas.microsoft.com/office/drawing/2014/main" xmlns="" id="{34EC2009-4FEE-49AE-B49E-CCAC7001877E}"/>
            </a:ext>
          </a:extLst>
        </xdr:cNvPr>
        <xdr:cNvSpPr/>
      </xdr:nvSpPr>
      <xdr:spPr>
        <a:xfrm>
          <a:off x="3746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144780</xdr:rowOff>
    </xdr:from>
    <xdr:to>
      <xdr:col>24</xdr:col>
      <xdr:colOff>63500</xdr:colOff>
      <xdr:row>60</xdr:row>
      <xdr:rowOff>7620</xdr:rowOff>
    </xdr:to>
    <xdr:cxnSp macro="">
      <xdr:nvCxnSpPr>
        <xdr:cNvPr id="187" name="直線コネクタ 186">
          <a:extLst>
            <a:ext uri="{FF2B5EF4-FFF2-40B4-BE49-F238E27FC236}">
              <a16:creationId xmlns:a16="http://schemas.microsoft.com/office/drawing/2014/main" xmlns="" id="{22AEEE6D-ACD6-4183-A675-337B6772A60D}"/>
            </a:ext>
          </a:extLst>
        </xdr:cNvPr>
        <xdr:cNvCxnSpPr/>
      </xdr:nvCxnSpPr>
      <xdr:spPr>
        <a:xfrm>
          <a:off x="3797300" y="10260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88" name="楕円 187">
          <a:extLst>
            <a:ext uri="{FF2B5EF4-FFF2-40B4-BE49-F238E27FC236}">
              <a16:creationId xmlns:a16="http://schemas.microsoft.com/office/drawing/2014/main" xmlns="" id="{C6880ED9-AF18-4E85-A210-C35DF2B75AA6}"/>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144780</xdr:rowOff>
    </xdr:to>
    <xdr:cxnSp macro="">
      <xdr:nvCxnSpPr>
        <xdr:cNvPr id="189" name="直線コネクタ 188">
          <a:extLst>
            <a:ext uri="{FF2B5EF4-FFF2-40B4-BE49-F238E27FC236}">
              <a16:creationId xmlns:a16="http://schemas.microsoft.com/office/drawing/2014/main" xmlns="" id="{747C7DD3-57D9-4906-AAC5-420E7578DD2A}"/>
            </a:ext>
          </a:extLst>
        </xdr:cNvPr>
        <xdr:cNvCxnSpPr/>
      </xdr:nvCxnSpPr>
      <xdr:spPr>
        <a:xfrm>
          <a:off x="2908300" y="10229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26670</xdr:rowOff>
    </xdr:from>
    <xdr:to>
      <xdr:col>10</xdr:col>
      <xdr:colOff>165100</xdr:colOff>
      <xdr:row>59</xdr:row>
      <xdr:rowOff>128270</xdr:rowOff>
    </xdr:to>
    <xdr:sp macro="" textlink="">
      <xdr:nvSpPr>
        <xdr:cNvPr id="190" name="楕円 189">
          <a:extLst>
            <a:ext uri="{FF2B5EF4-FFF2-40B4-BE49-F238E27FC236}">
              <a16:creationId xmlns:a16="http://schemas.microsoft.com/office/drawing/2014/main" xmlns="" id="{25ABD2CA-6A05-4379-A6C7-1D5FF4F859EC}"/>
            </a:ext>
          </a:extLst>
        </xdr:cNvPr>
        <xdr:cNvSpPr/>
      </xdr:nvSpPr>
      <xdr:spPr>
        <a:xfrm>
          <a:off x="19685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77470</xdr:rowOff>
    </xdr:from>
    <xdr:to>
      <xdr:col>15</xdr:col>
      <xdr:colOff>50800</xdr:colOff>
      <xdr:row>59</xdr:row>
      <xdr:rowOff>114300</xdr:rowOff>
    </xdr:to>
    <xdr:cxnSp macro="">
      <xdr:nvCxnSpPr>
        <xdr:cNvPr id="191" name="直線コネクタ 190">
          <a:extLst>
            <a:ext uri="{FF2B5EF4-FFF2-40B4-BE49-F238E27FC236}">
              <a16:creationId xmlns:a16="http://schemas.microsoft.com/office/drawing/2014/main" xmlns="" id="{C12C9CC4-973F-42C1-A280-0192F7A71EAC}"/>
            </a:ext>
          </a:extLst>
        </xdr:cNvPr>
        <xdr:cNvCxnSpPr/>
      </xdr:nvCxnSpPr>
      <xdr:spPr>
        <a:xfrm>
          <a:off x="2019300" y="1019302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192" name="楕円 191">
          <a:extLst>
            <a:ext uri="{FF2B5EF4-FFF2-40B4-BE49-F238E27FC236}">
              <a16:creationId xmlns:a16="http://schemas.microsoft.com/office/drawing/2014/main" xmlns="" id="{3A78C498-9751-4FC3-9C16-788E91CF1FA5}"/>
            </a:ext>
          </a:extLst>
        </xdr:cNvPr>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60960</xdr:rowOff>
    </xdr:from>
    <xdr:to>
      <xdr:col>10</xdr:col>
      <xdr:colOff>114300</xdr:colOff>
      <xdr:row>59</xdr:row>
      <xdr:rowOff>77470</xdr:rowOff>
    </xdr:to>
    <xdr:cxnSp macro="">
      <xdr:nvCxnSpPr>
        <xdr:cNvPr id="193" name="直線コネクタ 192">
          <a:extLst>
            <a:ext uri="{FF2B5EF4-FFF2-40B4-BE49-F238E27FC236}">
              <a16:creationId xmlns:a16="http://schemas.microsoft.com/office/drawing/2014/main" xmlns="" id="{9EDA41D4-FDD3-4457-9F5A-971592C1E044}"/>
            </a:ext>
          </a:extLst>
        </xdr:cNvPr>
        <xdr:cNvCxnSpPr/>
      </xdr:nvCxnSpPr>
      <xdr:spPr>
        <a:xfrm>
          <a:off x="1130300" y="10005060"/>
          <a:ext cx="889000" cy="1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a:extLst>
            <a:ext uri="{FF2B5EF4-FFF2-40B4-BE49-F238E27FC236}">
              <a16:creationId xmlns:a16="http://schemas.microsoft.com/office/drawing/2014/main" xmlns="" id="{80EF4987-501F-4B66-8B46-83ED6B122B32}"/>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a:extLst>
            <a:ext uri="{FF2B5EF4-FFF2-40B4-BE49-F238E27FC236}">
              <a16:creationId xmlns:a16="http://schemas.microsoft.com/office/drawing/2014/main" xmlns="" id="{619197D1-F960-472D-9BA5-83CC92ADE1B4}"/>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a:extLst>
            <a:ext uri="{FF2B5EF4-FFF2-40B4-BE49-F238E27FC236}">
              <a16:creationId xmlns:a16="http://schemas.microsoft.com/office/drawing/2014/main" xmlns="" id="{FE8422EE-7E59-4545-8BC7-5AAF43821527}"/>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xmlns="" id="{3C1208D0-3576-4727-B84C-6FA2B919636B}"/>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40657</xdr:rowOff>
    </xdr:from>
    <xdr:ext cx="405111" cy="259045"/>
    <xdr:sp macro="" textlink="">
      <xdr:nvSpPr>
        <xdr:cNvPr id="198" name="n_1mainValue【体育館・プール】&#10;有形固定資産減価償却率">
          <a:extLst>
            <a:ext uri="{FF2B5EF4-FFF2-40B4-BE49-F238E27FC236}">
              <a16:creationId xmlns:a16="http://schemas.microsoft.com/office/drawing/2014/main" xmlns="" id="{3549EE88-271C-4C47-8C27-5EB8D389ECA0}"/>
            </a:ext>
          </a:extLst>
        </xdr:cNvPr>
        <xdr:cNvSpPr txBox="1"/>
      </xdr:nvSpPr>
      <xdr:spPr>
        <a:xfrm>
          <a:off x="35820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9" name="n_2mainValue【体育館・プール】&#10;有形固定資産減価償却率">
          <a:extLst>
            <a:ext uri="{FF2B5EF4-FFF2-40B4-BE49-F238E27FC236}">
              <a16:creationId xmlns:a16="http://schemas.microsoft.com/office/drawing/2014/main" xmlns="" id="{90F66467-8977-47D5-A337-E63C012C80E5}"/>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144797</xdr:rowOff>
    </xdr:from>
    <xdr:ext cx="405111" cy="259045"/>
    <xdr:sp macro="" textlink="">
      <xdr:nvSpPr>
        <xdr:cNvPr id="200" name="n_3mainValue【体育館・プール】&#10;有形固定資産減価償却率">
          <a:extLst>
            <a:ext uri="{FF2B5EF4-FFF2-40B4-BE49-F238E27FC236}">
              <a16:creationId xmlns:a16="http://schemas.microsoft.com/office/drawing/2014/main" xmlns="" id="{A6D47B5F-C919-428C-8164-693B2E386E6B}"/>
            </a:ext>
          </a:extLst>
        </xdr:cNvPr>
        <xdr:cNvSpPr txBox="1"/>
      </xdr:nvSpPr>
      <xdr:spPr>
        <a:xfrm>
          <a:off x="1816744" y="991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201" name="n_4mainValue【体育館・プール】&#10;有形固定資産減価償却率">
          <a:extLst>
            <a:ext uri="{FF2B5EF4-FFF2-40B4-BE49-F238E27FC236}">
              <a16:creationId xmlns:a16="http://schemas.microsoft.com/office/drawing/2014/main" xmlns="" id="{CC93AFBB-F40A-42D8-A27E-7694D1F1A79C}"/>
            </a:ext>
          </a:extLst>
        </xdr:cNvPr>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xmlns="" id="{9ED0EBC8-097E-4183-9C14-2CDA84DA63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xmlns="" id="{F1303250-4516-4672-9FCB-0CCCA29A2F0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xmlns="" id="{C4092032-13AF-41CC-A78C-C72328AC66E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xmlns="" id="{77519A1E-3B7A-4DC5-A2EE-8B9B07D0E4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xmlns="" id="{2C122B8A-D72F-4A75-9FDB-2161D8145B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xmlns="" id="{23B883A9-DAD3-41A5-8C3E-06C27BF457E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xmlns="" id="{CAF1E781-7470-4EEE-A6AD-AF96C3550B9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xmlns="" id="{215D759F-3FD1-46D3-9358-2E1BEBCCC31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xmlns="" id="{E946F4F8-AFE2-4F86-820C-C6F7C65FAE4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xmlns="" id="{74ED3D6D-CA77-40FE-870E-E8C6CCAC38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xmlns="" id="{FA38FE1D-2C2E-4B22-AC04-03186EA46F1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xmlns="" id="{4E699CDA-91C1-4C1E-B44C-3D0E6487AAB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xmlns="" id="{3ABD86D6-9472-4990-8239-6AC4E3C7BEF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xmlns="" id="{10DA84B4-42F3-4FDB-99FE-A00DF0ADD17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xmlns="" id="{39BAE235-B4EE-4831-A092-964134F6661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xmlns="" id="{E2E47EF4-3540-4AC4-BC42-D83C780D1F0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xmlns="" id="{17CFDAC6-E58A-44A8-8C6E-CFA5738F82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xmlns="" id="{7854E3B2-97E2-4DF8-BFDD-07F5E04031D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xmlns="" id="{518E03C3-BFF9-4573-9378-508948B5A2E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xmlns="" id="{61B3E490-3550-43EC-879F-F4548D3D3781}"/>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xmlns="" id="{EA263361-7A42-4345-9EF7-2B83134D29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xmlns="" id="{90A3E776-B531-4EBC-BCEE-A8C09D9DE22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xmlns="" id="{117A6BF8-DAD1-469C-A023-9D16C3BD68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xmlns="" id="{9B7A63B1-0C39-4682-8569-5CD343186F7D}"/>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xmlns="" id="{C564605F-E52B-4B9B-B3CC-C42221F2948F}"/>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xmlns="" id="{25B42506-A34E-42D5-B3C2-E6D31E18330C}"/>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xmlns="" id="{4F4C4C77-82F8-4812-B456-3680ED63FDEA}"/>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xmlns="" id="{B0A2BD72-60F1-44DA-A0CF-6B77D5EC7766}"/>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xmlns="" id="{98B79E73-B322-4ACD-8C2D-00847F9845FF}"/>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xmlns="" id="{B60A6C02-EE9A-4E4D-830F-211684B532B7}"/>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xmlns="" id="{AAB8BD02-1288-4A94-90B7-E78F9EC4CDF7}"/>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xmlns="" id="{CFD386E6-AD31-4CFB-9463-0A396BE02311}"/>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xmlns="" id="{17BE32B1-744F-45E3-AA64-85FE2F5C81C5}"/>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xmlns="" id="{47AC01E4-13B7-4CEA-B249-6986ACB597ED}"/>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xmlns="" id="{52C3CE6B-57D1-4ABA-A119-0536D44016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xmlns="" id="{A6CF07D9-BF39-4E36-BDFE-1A30C5BC209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xmlns="" id="{99703101-8566-4AF3-B6FC-6DD6445627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F01F6C44-4F81-4699-BE6C-372D1C9FE8D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EFF2D9C8-2F2C-48B6-A510-558011EAD28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164465</xdr:rowOff>
    </xdr:from>
    <xdr:to>
      <xdr:col>55</xdr:col>
      <xdr:colOff>50800</xdr:colOff>
      <xdr:row>60</xdr:row>
      <xdr:rowOff>94615</xdr:rowOff>
    </xdr:to>
    <xdr:sp macro="" textlink="">
      <xdr:nvSpPr>
        <xdr:cNvPr id="241" name="楕円 240">
          <a:extLst>
            <a:ext uri="{FF2B5EF4-FFF2-40B4-BE49-F238E27FC236}">
              <a16:creationId xmlns:a16="http://schemas.microsoft.com/office/drawing/2014/main" xmlns="" id="{8523A622-52F0-4EA7-80B0-0A74129FD82E}"/>
            </a:ext>
          </a:extLst>
        </xdr:cNvPr>
        <xdr:cNvSpPr/>
      </xdr:nvSpPr>
      <xdr:spPr>
        <a:xfrm>
          <a:off x="10426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15892</xdr:rowOff>
    </xdr:from>
    <xdr:ext cx="469744" cy="259045"/>
    <xdr:sp macro="" textlink="">
      <xdr:nvSpPr>
        <xdr:cNvPr id="242" name="【体育館・プール】&#10;一人当たり面積該当値テキスト">
          <a:extLst>
            <a:ext uri="{FF2B5EF4-FFF2-40B4-BE49-F238E27FC236}">
              <a16:creationId xmlns:a16="http://schemas.microsoft.com/office/drawing/2014/main" xmlns="" id="{883EA204-7A33-49E3-AB8B-67E290742BE2}"/>
            </a:ext>
          </a:extLst>
        </xdr:cNvPr>
        <xdr:cNvSpPr txBox="1"/>
      </xdr:nvSpPr>
      <xdr:spPr>
        <a:xfrm>
          <a:off x="10515600"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168275</xdr:rowOff>
    </xdr:from>
    <xdr:to>
      <xdr:col>50</xdr:col>
      <xdr:colOff>165100</xdr:colOff>
      <xdr:row>60</xdr:row>
      <xdr:rowOff>98425</xdr:rowOff>
    </xdr:to>
    <xdr:sp macro="" textlink="">
      <xdr:nvSpPr>
        <xdr:cNvPr id="243" name="楕円 242">
          <a:extLst>
            <a:ext uri="{FF2B5EF4-FFF2-40B4-BE49-F238E27FC236}">
              <a16:creationId xmlns:a16="http://schemas.microsoft.com/office/drawing/2014/main" xmlns="" id="{361C9D38-C72A-4B9D-8750-98504679285D}"/>
            </a:ext>
          </a:extLst>
        </xdr:cNvPr>
        <xdr:cNvSpPr/>
      </xdr:nvSpPr>
      <xdr:spPr>
        <a:xfrm>
          <a:off x="958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43815</xdr:rowOff>
    </xdr:from>
    <xdr:to>
      <xdr:col>55</xdr:col>
      <xdr:colOff>0</xdr:colOff>
      <xdr:row>60</xdr:row>
      <xdr:rowOff>47625</xdr:rowOff>
    </xdr:to>
    <xdr:cxnSp macro="">
      <xdr:nvCxnSpPr>
        <xdr:cNvPr id="244" name="直線コネクタ 243">
          <a:extLst>
            <a:ext uri="{FF2B5EF4-FFF2-40B4-BE49-F238E27FC236}">
              <a16:creationId xmlns:a16="http://schemas.microsoft.com/office/drawing/2014/main" xmlns="" id="{361382A7-B84B-404B-9EF7-157F95CC7D1A}"/>
            </a:ext>
          </a:extLst>
        </xdr:cNvPr>
        <xdr:cNvCxnSpPr/>
      </xdr:nvCxnSpPr>
      <xdr:spPr>
        <a:xfrm flipV="1">
          <a:off x="9639300" y="103308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164465</xdr:rowOff>
    </xdr:from>
    <xdr:to>
      <xdr:col>46</xdr:col>
      <xdr:colOff>38100</xdr:colOff>
      <xdr:row>60</xdr:row>
      <xdr:rowOff>94615</xdr:rowOff>
    </xdr:to>
    <xdr:sp macro="" textlink="">
      <xdr:nvSpPr>
        <xdr:cNvPr id="245" name="楕円 244">
          <a:extLst>
            <a:ext uri="{FF2B5EF4-FFF2-40B4-BE49-F238E27FC236}">
              <a16:creationId xmlns:a16="http://schemas.microsoft.com/office/drawing/2014/main" xmlns="" id="{9B57B52F-FF48-4511-AAE9-B20AC93B3371}"/>
            </a:ext>
          </a:extLst>
        </xdr:cNvPr>
        <xdr:cNvSpPr/>
      </xdr:nvSpPr>
      <xdr:spPr>
        <a:xfrm>
          <a:off x="8699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43815</xdr:rowOff>
    </xdr:from>
    <xdr:to>
      <xdr:col>50</xdr:col>
      <xdr:colOff>114300</xdr:colOff>
      <xdr:row>60</xdr:row>
      <xdr:rowOff>47625</xdr:rowOff>
    </xdr:to>
    <xdr:cxnSp macro="">
      <xdr:nvCxnSpPr>
        <xdr:cNvPr id="246" name="直線コネクタ 245">
          <a:extLst>
            <a:ext uri="{FF2B5EF4-FFF2-40B4-BE49-F238E27FC236}">
              <a16:creationId xmlns:a16="http://schemas.microsoft.com/office/drawing/2014/main" xmlns="" id="{335E9401-E02D-4D63-9362-035A7B0782D1}"/>
            </a:ext>
          </a:extLst>
        </xdr:cNvPr>
        <xdr:cNvCxnSpPr/>
      </xdr:nvCxnSpPr>
      <xdr:spPr>
        <a:xfrm>
          <a:off x="8750300" y="10330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23495</xdr:rowOff>
    </xdr:from>
    <xdr:to>
      <xdr:col>41</xdr:col>
      <xdr:colOff>101600</xdr:colOff>
      <xdr:row>60</xdr:row>
      <xdr:rowOff>125095</xdr:rowOff>
    </xdr:to>
    <xdr:sp macro="" textlink="">
      <xdr:nvSpPr>
        <xdr:cNvPr id="247" name="楕円 246">
          <a:extLst>
            <a:ext uri="{FF2B5EF4-FFF2-40B4-BE49-F238E27FC236}">
              <a16:creationId xmlns:a16="http://schemas.microsoft.com/office/drawing/2014/main" xmlns="" id="{4C2E8639-3454-46A8-B27D-7C917EC6E8E9}"/>
            </a:ext>
          </a:extLst>
        </xdr:cNvPr>
        <xdr:cNvSpPr/>
      </xdr:nvSpPr>
      <xdr:spPr>
        <a:xfrm>
          <a:off x="7810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43815</xdr:rowOff>
    </xdr:from>
    <xdr:to>
      <xdr:col>45</xdr:col>
      <xdr:colOff>177800</xdr:colOff>
      <xdr:row>60</xdr:row>
      <xdr:rowOff>74295</xdr:rowOff>
    </xdr:to>
    <xdr:cxnSp macro="">
      <xdr:nvCxnSpPr>
        <xdr:cNvPr id="248" name="直線コネクタ 247">
          <a:extLst>
            <a:ext uri="{FF2B5EF4-FFF2-40B4-BE49-F238E27FC236}">
              <a16:creationId xmlns:a16="http://schemas.microsoft.com/office/drawing/2014/main" xmlns="" id="{0BE07957-008B-4621-B530-78CBBB52E078}"/>
            </a:ext>
          </a:extLst>
        </xdr:cNvPr>
        <xdr:cNvCxnSpPr/>
      </xdr:nvCxnSpPr>
      <xdr:spPr>
        <a:xfrm flipV="1">
          <a:off x="7861300" y="103308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19685</xdr:rowOff>
    </xdr:from>
    <xdr:to>
      <xdr:col>36</xdr:col>
      <xdr:colOff>165100</xdr:colOff>
      <xdr:row>60</xdr:row>
      <xdr:rowOff>121285</xdr:rowOff>
    </xdr:to>
    <xdr:sp macro="" textlink="">
      <xdr:nvSpPr>
        <xdr:cNvPr id="249" name="楕円 248">
          <a:extLst>
            <a:ext uri="{FF2B5EF4-FFF2-40B4-BE49-F238E27FC236}">
              <a16:creationId xmlns:a16="http://schemas.microsoft.com/office/drawing/2014/main" xmlns="" id="{07631944-5EFC-4519-ADE0-10125F9EC9C9}"/>
            </a:ext>
          </a:extLst>
        </xdr:cNvPr>
        <xdr:cNvSpPr/>
      </xdr:nvSpPr>
      <xdr:spPr>
        <a:xfrm>
          <a:off x="6921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70485</xdr:rowOff>
    </xdr:from>
    <xdr:to>
      <xdr:col>41</xdr:col>
      <xdr:colOff>50800</xdr:colOff>
      <xdr:row>60</xdr:row>
      <xdr:rowOff>74295</xdr:rowOff>
    </xdr:to>
    <xdr:cxnSp macro="">
      <xdr:nvCxnSpPr>
        <xdr:cNvPr id="250" name="直線コネクタ 249">
          <a:extLst>
            <a:ext uri="{FF2B5EF4-FFF2-40B4-BE49-F238E27FC236}">
              <a16:creationId xmlns:a16="http://schemas.microsoft.com/office/drawing/2014/main" xmlns="" id="{981A3A48-5860-407A-AFC0-97AEB7321A91}"/>
            </a:ext>
          </a:extLst>
        </xdr:cNvPr>
        <xdr:cNvCxnSpPr/>
      </xdr:nvCxnSpPr>
      <xdr:spPr>
        <a:xfrm>
          <a:off x="6972300" y="10357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xmlns="" id="{1F3AE2D1-9407-48CB-A9CB-426138C4DF42}"/>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xmlns="" id="{586D5117-3C7B-46F7-86D7-B057C4885E1A}"/>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xmlns="" id="{EF1940B5-CE6D-43D5-B4FD-3D0535FCCC21}"/>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xmlns="" id="{FB36ECE3-8632-459B-8389-79E865E8509B}"/>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114952</xdr:rowOff>
    </xdr:from>
    <xdr:ext cx="469744" cy="259045"/>
    <xdr:sp macro="" textlink="">
      <xdr:nvSpPr>
        <xdr:cNvPr id="255" name="n_1mainValue【体育館・プール】&#10;一人当たり面積">
          <a:extLst>
            <a:ext uri="{FF2B5EF4-FFF2-40B4-BE49-F238E27FC236}">
              <a16:creationId xmlns:a16="http://schemas.microsoft.com/office/drawing/2014/main" xmlns="" id="{85D1123A-BDAF-4126-8DBB-B5D8A7EF9BF7}"/>
            </a:ext>
          </a:extLst>
        </xdr:cNvPr>
        <xdr:cNvSpPr txBox="1"/>
      </xdr:nvSpPr>
      <xdr:spPr>
        <a:xfrm>
          <a:off x="93917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111142</xdr:rowOff>
    </xdr:from>
    <xdr:ext cx="469744" cy="259045"/>
    <xdr:sp macro="" textlink="">
      <xdr:nvSpPr>
        <xdr:cNvPr id="256" name="n_2mainValue【体育館・プール】&#10;一人当たり面積">
          <a:extLst>
            <a:ext uri="{FF2B5EF4-FFF2-40B4-BE49-F238E27FC236}">
              <a16:creationId xmlns:a16="http://schemas.microsoft.com/office/drawing/2014/main" xmlns="" id="{B660582B-CEDC-4AE2-A602-2B73FF69F8CB}"/>
            </a:ext>
          </a:extLst>
        </xdr:cNvPr>
        <xdr:cNvSpPr txBox="1"/>
      </xdr:nvSpPr>
      <xdr:spPr>
        <a:xfrm>
          <a:off x="8515427" y="1005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141622</xdr:rowOff>
    </xdr:from>
    <xdr:ext cx="469744" cy="259045"/>
    <xdr:sp macro="" textlink="">
      <xdr:nvSpPr>
        <xdr:cNvPr id="257" name="n_3mainValue【体育館・プール】&#10;一人当たり面積">
          <a:extLst>
            <a:ext uri="{FF2B5EF4-FFF2-40B4-BE49-F238E27FC236}">
              <a16:creationId xmlns:a16="http://schemas.microsoft.com/office/drawing/2014/main" xmlns="" id="{3A8D9723-FF9A-4575-BEB6-4E786984C1F5}"/>
            </a:ext>
          </a:extLst>
        </xdr:cNvPr>
        <xdr:cNvSpPr txBox="1"/>
      </xdr:nvSpPr>
      <xdr:spPr>
        <a:xfrm>
          <a:off x="7626427" y="1008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137812</xdr:rowOff>
    </xdr:from>
    <xdr:ext cx="469744" cy="259045"/>
    <xdr:sp macro="" textlink="">
      <xdr:nvSpPr>
        <xdr:cNvPr id="258" name="n_4mainValue【体育館・プール】&#10;一人当たり面積">
          <a:extLst>
            <a:ext uri="{FF2B5EF4-FFF2-40B4-BE49-F238E27FC236}">
              <a16:creationId xmlns:a16="http://schemas.microsoft.com/office/drawing/2014/main" xmlns="" id="{DDD32563-A382-417F-8429-0ADB49771436}"/>
            </a:ext>
          </a:extLst>
        </xdr:cNvPr>
        <xdr:cNvSpPr txBox="1"/>
      </xdr:nvSpPr>
      <xdr:spPr>
        <a:xfrm>
          <a:off x="6737427" y="1008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xmlns="" id="{D1D7AACF-12C2-4AE9-9A39-8176891BBCD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xmlns="" id="{050FCCDD-EDCB-4D0B-9102-951E15C35D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xmlns="" id="{027680E4-B415-4A96-B871-1DC65E62B96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xmlns="" id="{DE6D5D85-6EA9-4CFF-9D3D-0060233CD17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xmlns="" id="{EFE869AA-D987-4AAC-8D10-73EB692406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xmlns="" id="{51D39568-D3F2-4153-A97B-55CC562E3C2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xmlns="" id="{2F463B67-8B91-4634-B3AE-C4F484321CF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xmlns="" id="{6D2ADDE0-0B0D-413F-AD52-CE68A5189A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xmlns="" id="{852EF5D9-FCC7-463B-968B-3D825FBF056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xmlns="" id="{E0AB42A4-EF51-40C5-856D-EDBB9CA6DF9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xmlns="" id="{E62BFD20-CB97-4CFB-8D83-A3EE536C85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xmlns="" id="{4068D3BE-74B0-4F74-A2C9-83EBFE00E81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xmlns="" id="{74FE1D9A-0ED4-4A63-B538-D552B32F0E2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xmlns="" id="{0AF95E49-FC0F-452B-B0FB-5AC0FD5DFA5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xmlns="" id="{F26DA44B-D588-4E9F-93B9-002CBDCC7EF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xmlns="" id="{537A63ED-8D4B-43FC-8D8F-CB12C0EB736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xmlns="" id="{069D4F28-4253-4D11-9F1E-FEC281BED3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xmlns="" id="{2EFF2616-9146-47D7-8BA9-C07BC1B0D5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xmlns="" id="{6AC7C481-8495-4FD9-898A-AA71935AD0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xmlns="" id="{3B1504A1-A09B-40F2-876A-E090403F735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xmlns="" id="{6DF69694-38FC-45A0-B81D-5D13956814F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xmlns="" id="{345221F8-873A-4C15-932D-F17BAD51439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xmlns="" id="{8C81C548-0DB2-409C-AAD3-389ABA94E4E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xmlns="" id="{396C38B8-6D69-40E8-908B-9E8A9409DCE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xmlns="" id="{C189B45A-E90D-4144-AE95-11592603897C}"/>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xmlns="" id="{9D7ABC30-8F6A-47A7-8DDF-E8B41EF382A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xmlns="" id="{F97A3AD0-2504-473B-8CA9-C6E3623E7D4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xmlns="" id="{872DC8FE-8DCA-4C81-A3BD-7F1FBCA306D1}"/>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xmlns="" id="{CC32A8EB-9943-4A48-96F8-E6416DD7339E}"/>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xmlns="" id="{647DCC78-FB8D-4EEF-BFA3-29E8F8D2658D}"/>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xmlns="" id="{98299CE1-DA1B-4B5C-8F03-C2093415AA03}"/>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xmlns="" id="{07253EE9-F72F-4922-A7C4-F13C0BCC6276}"/>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xmlns="" id="{C061C4F2-715C-4120-9E60-7673E7A2DA12}"/>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xmlns="" id="{701BBE26-51BE-47A4-B8C6-19DA9432872F}"/>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xmlns="" id="{6801E110-C41A-4021-A011-81B86FC0E3F2}"/>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xmlns="" id="{1A238E4F-C937-4E68-8B53-16D8FE37B99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xmlns="" id="{84FFDB18-DC52-4E63-9EF5-EE3C70C2A7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xmlns="" id="{8FF24720-171E-4CFD-9BE9-330F6EE6692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F8857EE3-D7AB-491D-9609-598249EE5D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1CC58C51-E0E0-4EF8-B941-5356E131EB3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9" name="楕円 298">
          <a:extLst>
            <a:ext uri="{FF2B5EF4-FFF2-40B4-BE49-F238E27FC236}">
              <a16:creationId xmlns:a16="http://schemas.microsoft.com/office/drawing/2014/main" xmlns="" id="{7B0BE283-7F32-4345-89AF-8D08A9353066}"/>
            </a:ext>
          </a:extLst>
        </xdr:cNvPr>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0" name="【福祉施設】&#10;有形固定資産減価償却率該当値テキスト">
          <a:extLst>
            <a:ext uri="{FF2B5EF4-FFF2-40B4-BE49-F238E27FC236}">
              <a16:creationId xmlns:a16="http://schemas.microsoft.com/office/drawing/2014/main" xmlns="" id="{5532B99B-A214-47AC-9A8E-1E0E58DDEB60}"/>
            </a:ext>
          </a:extLst>
        </xdr:cNvPr>
        <xdr:cNvSpPr txBox="1"/>
      </xdr:nvSpPr>
      <xdr:spPr>
        <a:xfrm>
          <a:off x="4673600"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xdr:rowOff>
    </xdr:from>
    <xdr:to>
      <xdr:col>20</xdr:col>
      <xdr:colOff>38100</xdr:colOff>
      <xdr:row>83</xdr:row>
      <xdr:rowOff>115570</xdr:rowOff>
    </xdr:to>
    <xdr:sp macro="" textlink="">
      <xdr:nvSpPr>
        <xdr:cNvPr id="301" name="楕円 300">
          <a:extLst>
            <a:ext uri="{FF2B5EF4-FFF2-40B4-BE49-F238E27FC236}">
              <a16:creationId xmlns:a16="http://schemas.microsoft.com/office/drawing/2014/main" xmlns="" id="{62C35EDD-D890-434A-B561-A30562F25480}"/>
            </a:ext>
          </a:extLst>
        </xdr:cNvPr>
        <xdr:cNvSpPr/>
      </xdr:nvSpPr>
      <xdr:spPr>
        <a:xfrm>
          <a:off x="3746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64770</xdr:rowOff>
    </xdr:from>
    <xdr:to>
      <xdr:col>24</xdr:col>
      <xdr:colOff>63500</xdr:colOff>
      <xdr:row>83</xdr:row>
      <xdr:rowOff>68580</xdr:rowOff>
    </xdr:to>
    <xdr:cxnSp macro="">
      <xdr:nvCxnSpPr>
        <xdr:cNvPr id="302" name="直線コネクタ 301">
          <a:extLst>
            <a:ext uri="{FF2B5EF4-FFF2-40B4-BE49-F238E27FC236}">
              <a16:creationId xmlns:a16="http://schemas.microsoft.com/office/drawing/2014/main" xmlns="" id="{1829153E-4561-455F-98D2-8DAF8DBA3458}"/>
            </a:ext>
          </a:extLst>
        </xdr:cNvPr>
        <xdr:cNvCxnSpPr/>
      </xdr:nvCxnSpPr>
      <xdr:spPr>
        <a:xfrm>
          <a:off x="3797300" y="14295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3" name="楕円 302">
          <a:extLst>
            <a:ext uri="{FF2B5EF4-FFF2-40B4-BE49-F238E27FC236}">
              <a16:creationId xmlns:a16="http://schemas.microsoft.com/office/drawing/2014/main" xmlns="" id="{74A82CBE-9A74-48CA-9C9E-FBCB80068D94}"/>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64770</xdr:rowOff>
    </xdr:to>
    <xdr:cxnSp macro="">
      <xdr:nvCxnSpPr>
        <xdr:cNvPr id="304" name="直線コネクタ 303">
          <a:extLst>
            <a:ext uri="{FF2B5EF4-FFF2-40B4-BE49-F238E27FC236}">
              <a16:creationId xmlns:a16="http://schemas.microsoft.com/office/drawing/2014/main" xmlns="" id="{850932E6-33B8-4D14-BEE6-62AEEAC3ADC0}"/>
            </a:ext>
          </a:extLst>
        </xdr:cNvPr>
        <xdr:cNvCxnSpPr/>
      </xdr:nvCxnSpPr>
      <xdr:spPr>
        <a:xfrm>
          <a:off x="2908300" y="142627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105411</xdr:rowOff>
    </xdr:from>
    <xdr:to>
      <xdr:col>10</xdr:col>
      <xdr:colOff>165100</xdr:colOff>
      <xdr:row>83</xdr:row>
      <xdr:rowOff>35561</xdr:rowOff>
    </xdr:to>
    <xdr:sp macro="" textlink="">
      <xdr:nvSpPr>
        <xdr:cNvPr id="305" name="楕円 304">
          <a:extLst>
            <a:ext uri="{FF2B5EF4-FFF2-40B4-BE49-F238E27FC236}">
              <a16:creationId xmlns:a16="http://schemas.microsoft.com/office/drawing/2014/main" xmlns="" id="{4005EB96-3FD3-44E1-BD4C-F93F4D7E37F8}"/>
            </a:ext>
          </a:extLst>
        </xdr:cNvPr>
        <xdr:cNvSpPr/>
      </xdr:nvSpPr>
      <xdr:spPr>
        <a:xfrm>
          <a:off x="19685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156211</xdr:rowOff>
    </xdr:from>
    <xdr:to>
      <xdr:col>15</xdr:col>
      <xdr:colOff>50800</xdr:colOff>
      <xdr:row>83</xdr:row>
      <xdr:rowOff>32386</xdr:rowOff>
    </xdr:to>
    <xdr:cxnSp macro="">
      <xdr:nvCxnSpPr>
        <xdr:cNvPr id="306" name="直線コネクタ 305">
          <a:extLst>
            <a:ext uri="{FF2B5EF4-FFF2-40B4-BE49-F238E27FC236}">
              <a16:creationId xmlns:a16="http://schemas.microsoft.com/office/drawing/2014/main" xmlns="" id="{96030609-4547-40A1-A794-17AF76BAC6E2}"/>
            </a:ext>
          </a:extLst>
        </xdr:cNvPr>
        <xdr:cNvCxnSpPr/>
      </xdr:nvCxnSpPr>
      <xdr:spPr>
        <a:xfrm>
          <a:off x="2019300" y="142151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07" name="楕円 306">
          <a:extLst>
            <a:ext uri="{FF2B5EF4-FFF2-40B4-BE49-F238E27FC236}">
              <a16:creationId xmlns:a16="http://schemas.microsoft.com/office/drawing/2014/main" xmlns="" id="{DAE2EE4E-62DA-47EC-8405-89FB409B2C5D}"/>
            </a:ext>
          </a:extLst>
        </xdr:cNvPr>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82</xdr:row>
      <xdr:rowOff>156211</xdr:rowOff>
    </xdr:to>
    <xdr:cxnSp macro="">
      <xdr:nvCxnSpPr>
        <xdr:cNvPr id="308" name="直線コネクタ 307">
          <a:extLst>
            <a:ext uri="{FF2B5EF4-FFF2-40B4-BE49-F238E27FC236}">
              <a16:creationId xmlns:a16="http://schemas.microsoft.com/office/drawing/2014/main" xmlns="" id="{C17FABDA-D7C8-4984-9E10-86BAE8716B67}"/>
            </a:ext>
          </a:extLst>
        </xdr:cNvPr>
        <xdr:cNvCxnSpPr/>
      </xdr:nvCxnSpPr>
      <xdr:spPr>
        <a:xfrm>
          <a:off x="1130300" y="14213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xmlns="" id="{CD0FCC7B-0A0B-4233-8D8D-62CBFE3792BB}"/>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xmlns="" id="{AFCC5F99-990A-4436-8971-EE89A752AFE5}"/>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xmlns="" id="{7C18C9BE-0E9B-4EA7-8FE8-80B3AA33A66C}"/>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xmlns="" id="{5D2135D1-8B47-4B03-A187-2B1E0FF70A0E}"/>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106697</xdr:rowOff>
    </xdr:from>
    <xdr:ext cx="405111" cy="259045"/>
    <xdr:sp macro="" textlink="">
      <xdr:nvSpPr>
        <xdr:cNvPr id="313" name="n_1mainValue【福祉施設】&#10;有形固定資産減価償却率">
          <a:extLst>
            <a:ext uri="{FF2B5EF4-FFF2-40B4-BE49-F238E27FC236}">
              <a16:creationId xmlns:a16="http://schemas.microsoft.com/office/drawing/2014/main" xmlns="" id="{5DE985A1-5669-40A3-9AC0-D7DB06C9F61D}"/>
            </a:ext>
          </a:extLst>
        </xdr:cNvPr>
        <xdr:cNvSpPr txBox="1"/>
      </xdr:nvSpPr>
      <xdr:spPr>
        <a:xfrm>
          <a:off x="3582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74313</xdr:rowOff>
    </xdr:from>
    <xdr:ext cx="405111" cy="259045"/>
    <xdr:sp macro="" textlink="">
      <xdr:nvSpPr>
        <xdr:cNvPr id="314" name="n_2mainValue【福祉施設】&#10;有形固定資産減価償却率">
          <a:extLst>
            <a:ext uri="{FF2B5EF4-FFF2-40B4-BE49-F238E27FC236}">
              <a16:creationId xmlns:a16="http://schemas.microsoft.com/office/drawing/2014/main" xmlns="" id="{86633D5E-0F90-4D72-9849-E8CB48DA173A}"/>
            </a:ext>
          </a:extLst>
        </xdr:cNvPr>
        <xdr:cNvSpPr txBox="1"/>
      </xdr:nvSpPr>
      <xdr:spPr>
        <a:xfrm>
          <a:off x="2705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5" name="n_3mainValue【福祉施設】&#10;有形固定資産減価償却率">
          <a:extLst>
            <a:ext uri="{FF2B5EF4-FFF2-40B4-BE49-F238E27FC236}">
              <a16:creationId xmlns:a16="http://schemas.microsoft.com/office/drawing/2014/main" xmlns="" id="{8D04DFE3-E539-4528-B1D4-F49F1B0CC4CD}"/>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6" name="n_4mainValue【福祉施設】&#10;有形固定資産減価償却率">
          <a:extLst>
            <a:ext uri="{FF2B5EF4-FFF2-40B4-BE49-F238E27FC236}">
              <a16:creationId xmlns:a16="http://schemas.microsoft.com/office/drawing/2014/main" xmlns="" id="{2138D7C5-3AC6-4310-9426-5AA9F3CCFAF6}"/>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xmlns="" id="{40618601-C433-4481-8915-7A6C61E3CB9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xmlns="" id="{896A3EEA-4D14-4157-A044-22859FD4B3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xmlns="" id="{CFF85911-F3DA-4735-BE0C-CDE32D7EC9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xmlns="" id="{9BB6A0FA-1A52-4BA0-A20A-B950C9D1FAC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xmlns="" id="{F5C97314-B2A2-4B2B-9E65-D2C209773E1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xmlns="" id="{F0F567A3-CD46-4BA6-8FF7-BEBA912CCBD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xmlns="" id="{38FE2643-4AC0-493F-B172-4A16C6BDBE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xmlns="" id="{EF6DD4C0-20D6-4000-A8F1-315F58E2DA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xmlns="" id="{EA2C7E5A-6E81-41AE-868C-BC29A67D4D8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xmlns="" id="{1842FD08-2603-4C52-87CE-A8CB8E3663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xmlns="" id="{C2F55591-8FE8-4D2E-8755-DCAE1B00E3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xmlns="" id="{9CC97665-74E1-4579-BAE7-FDA7005E4C6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xmlns="" id="{80364FFB-A8AB-441E-8D95-EC94C50513B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xmlns="" id="{0A587B5E-7233-454B-8881-13B080D20FC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xmlns="" id="{7F0CB453-E75F-49D8-A7DE-5B1608F25FB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xmlns="" id="{F18842A4-5277-4BB1-AACA-62BB5565A9E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xmlns="" id="{BCF8631E-5A47-42FC-85C5-F02A7B314D4F}"/>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xmlns="" id="{BBF2845D-FD3F-44DC-B5F5-8ED268F1F88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xmlns="" id="{E813DD72-5D8A-484B-96D5-622A8C8D223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xmlns="" id="{769B1D1D-4706-4ABC-9780-8892694AAF4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xmlns="" id="{F8B9D56D-6243-4A39-81A0-D5BE130B0E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xmlns="" id="{A7A4545A-D0EB-4E7F-BC1B-5EED11F5AF6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xmlns="" id="{31C6D59D-4392-468F-8DD4-278A256682E7}"/>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xmlns="" id="{27D04D8F-D315-4040-82E5-3A2C4EBAF87E}"/>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xmlns="" id="{C940B46E-2467-4F54-8060-EC8F03CC5EAA}"/>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xmlns="" id="{81B0F46B-4C15-412F-A923-B02E21793485}"/>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43" name="【福祉施設】&#10;一人当たり面積平均値テキスト">
          <a:extLst>
            <a:ext uri="{FF2B5EF4-FFF2-40B4-BE49-F238E27FC236}">
              <a16:creationId xmlns:a16="http://schemas.microsoft.com/office/drawing/2014/main" xmlns="" id="{B369CC00-F344-4F5D-B272-3226381280FB}"/>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xmlns="" id="{096A97B9-8830-4C36-89F8-3CEC18850435}"/>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xmlns="" id="{09DE9299-B045-4BF0-B72A-E2DAD930CB75}"/>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xmlns="" id="{8E1EC46D-1E92-4E9F-8EC5-FAD34ACCF05C}"/>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xmlns="" id="{40E9563A-A07D-42E3-B5EB-D2935E317BA9}"/>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xmlns="" id="{454CC2D7-833B-44AB-8EA1-B87E91E74825}"/>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xmlns="" id="{F17171BA-7769-494D-B477-726766E2D30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xmlns="" id="{B8830CCD-B3C9-4E32-9DA9-D983F8F8D3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xmlns="" id="{3FDF5DD0-63CD-48D1-B8EF-50450D00718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xmlns="" id="{9CD5992F-BA9E-481C-8289-D2990E7447E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xmlns="" id="{8BE8909A-03AE-4509-BA7C-3343D41B39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42163</xdr:rowOff>
    </xdr:from>
    <xdr:to>
      <xdr:col>55</xdr:col>
      <xdr:colOff>50800</xdr:colOff>
      <xdr:row>83</xdr:row>
      <xdr:rowOff>143763</xdr:rowOff>
    </xdr:to>
    <xdr:sp macro="" textlink="">
      <xdr:nvSpPr>
        <xdr:cNvPr id="354" name="楕円 353">
          <a:extLst>
            <a:ext uri="{FF2B5EF4-FFF2-40B4-BE49-F238E27FC236}">
              <a16:creationId xmlns:a16="http://schemas.microsoft.com/office/drawing/2014/main" xmlns="" id="{373E432C-2C6D-44DA-B601-9599E967653E}"/>
            </a:ext>
          </a:extLst>
        </xdr:cNvPr>
        <xdr:cNvSpPr/>
      </xdr:nvSpPr>
      <xdr:spPr>
        <a:xfrm>
          <a:off x="10426700" y="142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65040</xdr:rowOff>
    </xdr:from>
    <xdr:ext cx="469744" cy="259045"/>
    <xdr:sp macro="" textlink="">
      <xdr:nvSpPr>
        <xdr:cNvPr id="355" name="【福祉施設】&#10;一人当たり面積該当値テキスト">
          <a:extLst>
            <a:ext uri="{FF2B5EF4-FFF2-40B4-BE49-F238E27FC236}">
              <a16:creationId xmlns:a16="http://schemas.microsoft.com/office/drawing/2014/main" xmlns="" id="{C36BCE78-BF00-4986-A495-0D6BC2C6F7C9}"/>
            </a:ext>
          </a:extLst>
        </xdr:cNvPr>
        <xdr:cNvSpPr txBox="1"/>
      </xdr:nvSpPr>
      <xdr:spPr>
        <a:xfrm>
          <a:off x="10515600" y="141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39878</xdr:rowOff>
    </xdr:from>
    <xdr:to>
      <xdr:col>50</xdr:col>
      <xdr:colOff>165100</xdr:colOff>
      <xdr:row>83</xdr:row>
      <xdr:rowOff>141478</xdr:rowOff>
    </xdr:to>
    <xdr:sp macro="" textlink="">
      <xdr:nvSpPr>
        <xdr:cNvPr id="356" name="楕円 355">
          <a:extLst>
            <a:ext uri="{FF2B5EF4-FFF2-40B4-BE49-F238E27FC236}">
              <a16:creationId xmlns:a16="http://schemas.microsoft.com/office/drawing/2014/main" xmlns="" id="{0FEC763C-30B2-4433-BACB-67E5D1A13E1A}"/>
            </a:ext>
          </a:extLst>
        </xdr:cNvPr>
        <xdr:cNvSpPr/>
      </xdr:nvSpPr>
      <xdr:spPr>
        <a:xfrm>
          <a:off x="9588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90678</xdr:rowOff>
    </xdr:from>
    <xdr:to>
      <xdr:col>55</xdr:col>
      <xdr:colOff>0</xdr:colOff>
      <xdr:row>83</xdr:row>
      <xdr:rowOff>92963</xdr:rowOff>
    </xdr:to>
    <xdr:cxnSp macro="">
      <xdr:nvCxnSpPr>
        <xdr:cNvPr id="357" name="直線コネクタ 356">
          <a:extLst>
            <a:ext uri="{FF2B5EF4-FFF2-40B4-BE49-F238E27FC236}">
              <a16:creationId xmlns:a16="http://schemas.microsoft.com/office/drawing/2014/main" xmlns="" id="{E8495920-A621-438E-8CA6-26A40AF4CF48}"/>
            </a:ext>
          </a:extLst>
        </xdr:cNvPr>
        <xdr:cNvCxnSpPr/>
      </xdr:nvCxnSpPr>
      <xdr:spPr>
        <a:xfrm>
          <a:off x="9639300" y="143210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23876</xdr:rowOff>
    </xdr:from>
    <xdr:to>
      <xdr:col>46</xdr:col>
      <xdr:colOff>38100</xdr:colOff>
      <xdr:row>83</xdr:row>
      <xdr:rowOff>125476</xdr:rowOff>
    </xdr:to>
    <xdr:sp macro="" textlink="">
      <xdr:nvSpPr>
        <xdr:cNvPr id="358" name="楕円 357">
          <a:extLst>
            <a:ext uri="{FF2B5EF4-FFF2-40B4-BE49-F238E27FC236}">
              <a16:creationId xmlns:a16="http://schemas.microsoft.com/office/drawing/2014/main" xmlns="" id="{E74EE66C-C1B0-4E1C-B23F-C0446EF6703C}"/>
            </a:ext>
          </a:extLst>
        </xdr:cNvPr>
        <xdr:cNvSpPr/>
      </xdr:nvSpPr>
      <xdr:spPr>
        <a:xfrm>
          <a:off x="8699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74676</xdr:rowOff>
    </xdr:from>
    <xdr:to>
      <xdr:col>50</xdr:col>
      <xdr:colOff>114300</xdr:colOff>
      <xdr:row>83</xdr:row>
      <xdr:rowOff>90678</xdr:rowOff>
    </xdr:to>
    <xdr:cxnSp macro="">
      <xdr:nvCxnSpPr>
        <xdr:cNvPr id="359" name="直線コネクタ 358">
          <a:extLst>
            <a:ext uri="{FF2B5EF4-FFF2-40B4-BE49-F238E27FC236}">
              <a16:creationId xmlns:a16="http://schemas.microsoft.com/office/drawing/2014/main" xmlns="" id="{92E73C37-0EDE-4104-972A-6581C102F64D}"/>
            </a:ext>
          </a:extLst>
        </xdr:cNvPr>
        <xdr:cNvCxnSpPr/>
      </xdr:nvCxnSpPr>
      <xdr:spPr>
        <a:xfrm>
          <a:off x="8750300" y="1430502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21589</xdr:rowOff>
    </xdr:from>
    <xdr:to>
      <xdr:col>41</xdr:col>
      <xdr:colOff>101600</xdr:colOff>
      <xdr:row>83</xdr:row>
      <xdr:rowOff>123189</xdr:rowOff>
    </xdr:to>
    <xdr:sp macro="" textlink="">
      <xdr:nvSpPr>
        <xdr:cNvPr id="360" name="楕円 359">
          <a:extLst>
            <a:ext uri="{FF2B5EF4-FFF2-40B4-BE49-F238E27FC236}">
              <a16:creationId xmlns:a16="http://schemas.microsoft.com/office/drawing/2014/main" xmlns="" id="{A37E22A3-6884-44DA-8F11-454E5770646E}"/>
            </a:ext>
          </a:extLst>
        </xdr:cNvPr>
        <xdr:cNvSpPr/>
      </xdr:nvSpPr>
      <xdr:spPr>
        <a:xfrm>
          <a:off x="781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72389</xdr:rowOff>
    </xdr:from>
    <xdr:to>
      <xdr:col>45</xdr:col>
      <xdr:colOff>177800</xdr:colOff>
      <xdr:row>83</xdr:row>
      <xdr:rowOff>74676</xdr:rowOff>
    </xdr:to>
    <xdr:cxnSp macro="">
      <xdr:nvCxnSpPr>
        <xdr:cNvPr id="361" name="直線コネクタ 360">
          <a:extLst>
            <a:ext uri="{FF2B5EF4-FFF2-40B4-BE49-F238E27FC236}">
              <a16:creationId xmlns:a16="http://schemas.microsoft.com/office/drawing/2014/main" xmlns="" id="{DD1CDDF8-CF21-48BC-B6E9-59B5A8B08D6C}"/>
            </a:ext>
          </a:extLst>
        </xdr:cNvPr>
        <xdr:cNvCxnSpPr/>
      </xdr:nvCxnSpPr>
      <xdr:spPr>
        <a:xfrm>
          <a:off x="7861300" y="1430273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xdr:rowOff>
    </xdr:from>
    <xdr:to>
      <xdr:col>36</xdr:col>
      <xdr:colOff>165100</xdr:colOff>
      <xdr:row>83</xdr:row>
      <xdr:rowOff>118618</xdr:rowOff>
    </xdr:to>
    <xdr:sp macro="" textlink="">
      <xdr:nvSpPr>
        <xdr:cNvPr id="362" name="楕円 361">
          <a:extLst>
            <a:ext uri="{FF2B5EF4-FFF2-40B4-BE49-F238E27FC236}">
              <a16:creationId xmlns:a16="http://schemas.microsoft.com/office/drawing/2014/main" xmlns="" id="{AC58AB1B-05CA-4833-B735-9F4C20E85D48}"/>
            </a:ext>
          </a:extLst>
        </xdr:cNvPr>
        <xdr:cNvSpPr/>
      </xdr:nvSpPr>
      <xdr:spPr>
        <a:xfrm>
          <a:off x="6921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67818</xdr:rowOff>
    </xdr:from>
    <xdr:to>
      <xdr:col>41</xdr:col>
      <xdr:colOff>50800</xdr:colOff>
      <xdr:row>83</xdr:row>
      <xdr:rowOff>72389</xdr:rowOff>
    </xdr:to>
    <xdr:cxnSp macro="">
      <xdr:nvCxnSpPr>
        <xdr:cNvPr id="363" name="直線コネクタ 362">
          <a:extLst>
            <a:ext uri="{FF2B5EF4-FFF2-40B4-BE49-F238E27FC236}">
              <a16:creationId xmlns:a16="http://schemas.microsoft.com/office/drawing/2014/main" xmlns="" id="{BB7C2AB8-346D-42B9-8892-9269511FB9AB}"/>
            </a:ext>
          </a:extLst>
        </xdr:cNvPr>
        <xdr:cNvCxnSpPr/>
      </xdr:nvCxnSpPr>
      <xdr:spPr>
        <a:xfrm>
          <a:off x="6972300" y="142981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64" name="n_1aveValue【福祉施設】&#10;一人当たり面積">
          <a:extLst>
            <a:ext uri="{FF2B5EF4-FFF2-40B4-BE49-F238E27FC236}">
              <a16:creationId xmlns:a16="http://schemas.microsoft.com/office/drawing/2014/main" xmlns="" id="{C2A7CF3E-2DBF-43C9-AEC3-DEF9BBBF83EF}"/>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65" name="n_2aveValue【福祉施設】&#10;一人当たり面積">
          <a:extLst>
            <a:ext uri="{FF2B5EF4-FFF2-40B4-BE49-F238E27FC236}">
              <a16:creationId xmlns:a16="http://schemas.microsoft.com/office/drawing/2014/main" xmlns="" id="{FB1B23CE-AB54-4B09-AE70-7C8D3FC30266}"/>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66" name="n_3aveValue【福祉施設】&#10;一人当たり面積">
          <a:extLst>
            <a:ext uri="{FF2B5EF4-FFF2-40B4-BE49-F238E27FC236}">
              <a16:creationId xmlns:a16="http://schemas.microsoft.com/office/drawing/2014/main" xmlns="" id="{09CBC5DB-D969-4EF7-A8C8-BFDD13A192B3}"/>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67" name="n_4aveValue【福祉施設】&#10;一人当たり面積">
          <a:extLst>
            <a:ext uri="{FF2B5EF4-FFF2-40B4-BE49-F238E27FC236}">
              <a16:creationId xmlns:a16="http://schemas.microsoft.com/office/drawing/2014/main" xmlns="" id="{086F96F9-33A6-42B7-8B94-80EF4D296885}"/>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158005</xdr:rowOff>
    </xdr:from>
    <xdr:ext cx="469744" cy="259045"/>
    <xdr:sp macro="" textlink="">
      <xdr:nvSpPr>
        <xdr:cNvPr id="368" name="n_1mainValue【福祉施設】&#10;一人当たり面積">
          <a:extLst>
            <a:ext uri="{FF2B5EF4-FFF2-40B4-BE49-F238E27FC236}">
              <a16:creationId xmlns:a16="http://schemas.microsoft.com/office/drawing/2014/main" xmlns="" id="{8B145549-9B7A-4FE6-B32B-4E963AF0D019}"/>
            </a:ext>
          </a:extLst>
        </xdr:cNvPr>
        <xdr:cNvSpPr txBox="1"/>
      </xdr:nvSpPr>
      <xdr:spPr>
        <a:xfrm>
          <a:off x="9391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142003</xdr:rowOff>
    </xdr:from>
    <xdr:ext cx="469744" cy="259045"/>
    <xdr:sp macro="" textlink="">
      <xdr:nvSpPr>
        <xdr:cNvPr id="369" name="n_2mainValue【福祉施設】&#10;一人当たり面積">
          <a:extLst>
            <a:ext uri="{FF2B5EF4-FFF2-40B4-BE49-F238E27FC236}">
              <a16:creationId xmlns:a16="http://schemas.microsoft.com/office/drawing/2014/main" xmlns="" id="{3E9B4294-BDE6-4338-A257-D576B589C7E6}"/>
            </a:ext>
          </a:extLst>
        </xdr:cNvPr>
        <xdr:cNvSpPr txBox="1"/>
      </xdr:nvSpPr>
      <xdr:spPr>
        <a:xfrm>
          <a:off x="8515427" y="1402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70" name="n_3mainValue【福祉施設】&#10;一人当たり面積">
          <a:extLst>
            <a:ext uri="{FF2B5EF4-FFF2-40B4-BE49-F238E27FC236}">
              <a16:creationId xmlns:a16="http://schemas.microsoft.com/office/drawing/2014/main" xmlns="" id="{26FD62E3-D8A2-410A-829C-94621B29078E}"/>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135145</xdr:rowOff>
    </xdr:from>
    <xdr:ext cx="469744" cy="259045"/>
    <xdr:sp macro="" textlink="">
      <xdr:nvSpPr>
        <xdr:cNvPr id="371" name="n_4mainValue【福祉施設】&#10;一人当たり面積">
          <a:extLst>
            <a:ext uri="{FF2B5EF4-FFF2-40B4-BE49-F238E27FC236}">
              <a16:creationId xmlns:a16="http://schemas.microsoft.com/office/drawing/2014/main" xmlns="" id="{88251F49-1153-4BC4-8B8F-C0F7AF323E9C}"/>
            </a:ext>
          </a:extLst>
        </xdr:cNvPr>
        <xdr:cNvSpPr txBox="1"/>
      </xdr:nvSpPr>
      <xdr:spPr>
        <a:xfrm>
          <a:off x="67374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xmlns="" id="{7BE7DB04-9E09-42A8-A787-9F9AFC08072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xmlns="" id="{13F0AD2D-1E01-4BB7-9A03-EF73D228B70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xmlns="" id="{097F8336-928F-4D30-B212-612EFECB3EA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xmlns="" id="{20B3EDF1-6870-41DF-822E-94C65974F7C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xmlns="" id="{DBBF908C-11A1-4D91-93F6-CE54D12C58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xmlns="" id="{5FA48A93-5231-4743-9EAB-E6E8B3A831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xmlns="" id="{BF7DCAF2-7C60-4BF3-BECB-B952FCBEA45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xmlns="" id="{F243BE9B-A42B-439A-BE43-DC485FCB450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xmlns="" id="{BF94E502-1C44-4488-B416-C48937698D1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xmlns="" id="{F2D78822-CB8B-4E97-9390-81C9F340652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xmlns="" id="{EF6B380F-0E65-496E-82E9-ECE818732FE1}"/>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xmlns="" id="{4F1C1BA9-5DF4-4BC3-9A34-B71BAF04E0F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xmlns="" id="{A2B567EA-F7A5-4B48-B232-07C524F3D7A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xmlns="" id="{EFFF5054-8646-436C-9922-EAC3116A5EE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xmlns="" id="{219277C4-90A1-4B73-A2B3-5EA30F90A7B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xmlns="" id="{7AB56B55-F52F-4DCA-A24F-72A068DECBF9}"/>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xmlns="" id="{8EB4749F-6A91-4C54-B7EA-BD66A0EA440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xmlns="" id="{24266C12-2D49-4041-A529-401091CBA82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xmlns="" id="{F503E4A2-CF44-493B-9C73-F662F9958DA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xmlns="" id="{8D0935CC-3407-41B7-A7D1-A6459291D67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xmlns="" id="{16E4A278-A6A2-418F-A9CD-50F4023F0E9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xmlns="" id="{2D2594BB-6B8F-47B0-9BF4-8C291116C48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xmlns="" id="{044D942C-158F-4B6D-91D3-531FE4DD597B}"/>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xmlns="" id="{BF2E3E00-35E4-4477-B152-069E09E8362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xmlns="" id="{B7CEC874-0A27-481F-9F55-C0980FB461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xmlns="" id="{4AB564DB-98FF-49F3-A7FF-9977485DA58E}"/>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xmlns="" id="{9DDAD1D2-8ACA-48D0-84E9-EA1CEF8D1B9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xmlns="" id="{3AB180E8-EDBF-43A0-9570-874A324751E5}"/>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xmlns="" id="{6E22C6EC-DDFB-44E0-97AC-19558F81CADB}"/>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xmlns="" id="{4CE78541-C3E2-42DE-9EFD-AC37BCAED063}"/>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77306</xdr:rowOff>
    </xdr:from>
    <xdr:ext cx="405111" cy="259045"/>
    <xdr:sp macro="" textlink="">
      <xdr:nvSpPr>
        <xdr:cNvPr id="402" name="【市民会館】&#10;有形固定資産減価償却率平均値テキスト">
          <a:extLst>
            <a:ext uri="{FF2B5EF4-FFF2-40B4-BE49-F238E27FC236}">
              <a16:creationId xmlns:a16="http://schemas.microsoft.com/office/drawing/2014/main" xmlns="" id="{2F0BB46E-D7CB-4A6A-8154-263F96EA1AA1}"/>
            </a:ext>
          </a:extLst>
        </xdr:cNvPr>
        <xdr:cNvSpPr txBox="1"/>
      </xdr:nvSpPr>
      <xdr:spPr>
        <a:xfrm>
          <a:off x="4673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xmlns="" id="{1C36DA1D-48CE-4C47-9CB7-B575596CD2CC}"/>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xmlns="" id="{89DAAE9B-2F1E-47AF-8481-F375C8E6219A}"/>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xmlns="" id="{B7CC83BB-B1BC-4D04-8F8F-02D7EDE41B5C}"/>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xmlns="" id="{5D97CB3C-9703-4114-A5AA-9CC62C24FC21}"/>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xmlns="" id="{000D864A-C80B-4B96-869F-1F1EE4E32202}"/>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xmlns="" id="{73131E3B-3610-4E13-AA45-BFCF5BBD8CA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xmlns="" id="{B9C98574-93AE-4AE7-B799-E252FAF7433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xmlns="" id="{6B20F0B2-0E15-4423-B43A-F7DD188EA88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xmlns="" id="{FFA64542-38BD-41C0-B6B5-D463792730D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xmlns="" id="{C288B7AD-1C8E-46F7-9311-F739B03B801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13" name="楕円 412">
          <a:extLst>
            <a:ext uri="{FF2B5EF4-FFF2-40B4-BE49-F238E27FC236}">
              <a16:creationId xmlns:a16="http://schemas.microsoft.com/office/drawing/2014/main" xmlns="" id="{539BE940-0D2A-4676-83AD-07277CAF3A58}"/>
            </a:ext>
          </a:extLst>
        </xdr:cNvPr>
        <xdr:cNvSpPr/>
      </xdr:nvSpPr>
      <xdr:spPr>
        <a:xfrm>
          <a:off x="45847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80934</xdr:rowOff>
    </xdr:from>
    <xdr:ext cx="405111" cy="259045"/>
    <xdr:sp macro="" textlink="">
      <xdr:nvSpPr>
        <xdr:cNvPr id="414" name="【市民会館】&#10;有形固定資産減価償却率該当値テキスト">
          <a:extLst>
            <a:ext uri="{FF2B5EF4-FFF2-40B4-BE49-F238E27FC236}">
              <a16:creationId xmlns:a16="http://schemas.microsoft.com/office/drawing/2014/main" xmlns="" id="{8BEFE2D6-A841-4B05-9D2A-5BA4D2DC2647}"/>
            </a:ext>
          </a:extLst>
        </xdr:cNvPr>
        <xdr:cNvSpPr txBox="1"/>
      </xdr:nvSpPr>
      <xdr:spPr>
        <a:xfrm>
          <a:off x="4673600" y="1774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18869</xdr:rowOff>
    </xdr:from>
    <xdr:to>
      <xdr:col>20</xdr:col>
      <xdr:colOff>38100</xdr:colOff>
      <xdr:row>104</xdr:row>
      <xdr:rowOff>120469</xdr:rowOff>
    </xdr:to>
    <xdr:sp macro="" textlink="">
      <xdr:nvSpPr>
        <xdr:cNvPr id="415" name="楕円 414">
          <a:extLst>
            <a:ext uri="{FF2B5EF4-FFF2-40B4-BE49-F238E27FC236}">
              <a16:creationId xmlns:a16="http://schemas.microsoft.com/office/drawing/2014/main" xmlns="" id="{4B7E537A-59A0-4D22-BB6A-602DBE8F6B37}"/>
            </a:ext>
          </a:extLst>
        </xdr:cNvPr>
        <xdr:cNvSpPr/>
      </xdr:nvSpPr>
      <xdr:spPr>
        <a:xfrm>
          <a:off x="37465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104</xdr:row>
      <xdr:rowOff>108857</xdr:rowOff>
    </xdr:to>
    <xdr:cxnSp macro="">
      <xdr:nvCxnSpPr>
        <xdr:cNvPr id="416" name="直線コネクタ 415">
          <a:extLst>
            <a:ext uri="{FF2B5EF4-FFF2-40B4-BE49-F238E27FC236}">
              <a16:creationId xmlns:a16="http://schemas.microsoft.com/office/drawing/2014/main" xmlns="" id="{283357A8-4AEA-4C7C-9B7F-B2CABA1612A9}"/>
            </a:ext>
          </a:extLst>
        </xdr:cNvPr>
        <xdr:cNvCxnSpPr/>
      </xdr:nvCxnSpPr>
      <xdr:spPr>
        <a:xfrm>
          <a:off x="3797300" y="1790046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417" name="楕円 416">
          <a:extLst>
            <a:ext uri="{FF2B5EF4-FFF2-40B4-BE49-F238E27FC236}">
              <a16:creationId xmlns:a16="http://schemas.microsoft.com/office/drawing/2014/main" xmlns="" id="{BC97F1A9-0F92-4F32-A336-36C8B73E1404}"/>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8" name="楕円 417">
          <a:extLst>
            <a:ext uri="{FF2B5EF4-FFF2-40B4-BE49-F238E27FC236}">
              <a16:creationId xmlns:a16="http://schemas.microsoft.com/office/drawing/2014/main" xmlns="" id="{8E3F5FF6-0862-45C0-9DD9-C685F5B4BD9B}"/>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419" name="直線コネクタ 418">
          <a:extLst>
            <a:ext uri="{FF2B5EF4-FFF2-40B4-BE49-F238E27FC236}">
              <a16:creationId xmlns:a16="http://schemas.microsoft.com/office/drawing/2014/main" xmlns="" id="{90C92C14-DD73-4AF5-AA26-9161EE6B23D5}"/>
            </a:ext>
          </a:extLst>
        </xdr:cNvPr>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155683</xdr:rowOff>
    </xdr:from>
    <xdr:ext cx="405111" cy="259045"/>
    <xdr:sp macro="" textlink="">
      <xdr:nvSpPr>
        <xdr:cNvPr id="420" name="n_1aveValue【市民会館】&#10;有形固定資産減価償却率">
          <a:extLst>
            <a:ext uri="{FF2B5EF4-FFF2-40B4-BE49-F238E27FC236}">
              <a16:creationId xmlns:a16="http://schemas.microsoft.com/office/drawing/2014/main" xmlns="" id="{207ED3A5-F234-4715-80DB-A19515217C6C}"/>
            </a:ext>
          </a:extLst>
        </xdr:cNvPr>
        <xdr:cNvSpPr txBox="1"/>
      </xdr:nvSpPr>
      <xdr:spPr>
        <a:xfrm>
          <a:off x="35820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1" name="n_2aveValue【市民会館】&#10;有形固定資産減価償却率">
          <a:extLst>
            <a:ext uri="{FF2B5EF4-FFF2-40B4-BE49-F238E27FC236}">
              <a16:creationId xmlns:a16="http://schemas.microsoft.com/office/drawing/2014/main" xmlns="" id="{52612112-6781-4065-AB51-3FDE79A0F55F}"/>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142620</xdr:rowOff>
    </xdr:from>
    <xdr:ext cx="405111" cy="259045"/>
    <xdr:sp macro="" textlink="">
      <xdr:nvSpPr>
        <xdr:cNvPr id="422" name="n_3aveValue【市民会館】&#10;有形固定資産減価償却率">
          <a:extLst>
            <a:ext uri="{FF2B5EF4-FFF2-40B4-BE49-F238E27FC236}">
              <a16:creationId xmlns:a16="http://schemas.microsoft.com/office/drawing/2014/main" xmlns="" id="{9FAEF18C-AB72-4B1B-8C79-5F2FBFB49523}"/>
            </a:ext>
          </a:extLst>
        </xdr:cNvPr>
        <xdr:cNvSpPr txBox="1"/>
      </xdr:nvSpPr>
      <xdr:spPr>
        <a:xfrm>
          <a:off x="1816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144253</xdr:rowOff>
    </xdr:from>
    <xdr:ext cx="405111" cy="259045"/>
    <xdr:sp macro="" textlink="">
      <xdr:nvSpPr>
        <xdr:cNvPr id="423" name="n_4aveValue【市民会館】&#10;有形固定資産減価償却率">
          <a:extLst>
            <a:ext uri="{FF2B5EF4-FFF2-40B4-BE49-F238E27FC236}">
              <a16:creationId xmlns:a16="http://schemas.microsoft.com/office/drawing/2014/main" xmlns="" id="{3855CC94-B0C2-4DF2-A51B-51C1332C0F45}"/>
            </a:ext>
          </a:extLst>
        </xdr:cNvPr>
        <xdr:cNvSpPr txBox="1"/>
      </xdr:nvSpPr>
      <xdr:spPr>
        <a:xfrm>
          <a:off x="927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136996</xdr:rowOff>
    </xdr:from>
    <xdr:ext cx="405111" cy="259045"/>
    <xdr:sp macro="" textlink="">
      <xdr:nvSpPr>
        <xdr:cNvPr id="424" name="n_1mainValue【市民会館】&#10;有形固定資産減価償却率">
          <a:extLst>
            <a:ext uri="{FF2B5EF4-FFF2-40B4-BE49-F238E27FC236}">
              <a16:creationId xmlns:a16="http://schemas.microsoft.com/office/drawing/2014/main" xmlns="" id="{61D82D3A-50AB-4B3C-8BBA-87C928BF7046}"/>
            </a:ext>
          </a:extLst>
        </xdr:cNvPr>
        <xdr:cNvSpPr txBox="1"/>
      </xdr:nvSpPr>
      <xdr:spPr>
        <a:xfrm>
          <a:off x="3582044"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25" name="n_3mainValue【市民会館】&#10;有形固定資産減価償却率">
          <a:extLst>
            <a:ext uri="{FF2B5EF4-FFF2-40B4-BE49-F238E27FC236}">
              <a16:creationId xmlns:a16="http://schemas.microsoft.com/office/drawing/2014/main" xmlns="" id="{9B73ABC8-A9FA-4526-BA8E-6CF38C5A0FFD}"/>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6" name="n_4mainValue【市民会館】&#10;有形固定資産減価償却率">
          <a:extLst>
            <a:ext uri="{FF2B5EF4-FFF2-40B4-BE49-F238E27FC236}">
              <a16:creationId xmlns:a16="http://schemas.microsoft.com/office/drawing/2014/main" xmlns="" id="{29C8F9D5-CA8A-443D-AA56-93B983D0452E}"/>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xmlns="" id="{47898BC4-B95F-4764-B34F-0272BC5DF1B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xmlns="" id="{B9C5B7C6-3997-4996-B539-A992D19B30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xmlns="" id="{CB2D0085-A027-4706-BCBF-752BA7AB58D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xmlns="" id="{B44F0A48-7D9C-4BD7-828B-D9E760B7DE5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xmlns="" id="{D3F6747A-7ADF-42D8-AA65-6C7B63CA25D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xmlns="" id="{448913F2-85D6-4E9E-96F3-AEF980E1E7F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xmlns="" id="{FE525E16-A267-4737-BF58-4167203409D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xmlns="" id="{553ADEB3-B696-48BE-9A07-EB5007CF9CE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xmlns="" id="{19B0912D-380F-4AF2-ADFC-09912C76640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xmlns="" id="{B73C0372-FCE6-4D30-869B-87F1521114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7" name="直線コネクタ 436">
          <a:extLst>
            <a:ext uri="{FF2B5EF4-FFF2-40B4-BE49-F238E27FC236}">
              <a16:creationId xmlns:a16="http://schemas.microsoft.com/office/drawing/2014/main" xmlns="" id="{3533E570-3796-4852-BB33-6235D15442A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8" name="テキスト ボックス 437">
          <a:extLst>
            <a:ext uri="{FF2B5EF4-FFF2-40B4-BE49-F238E27FC236}">
              <a16:creationId xmlns:a16="http://schemas.microsoft.com/office/drawing/2014/main" xmlns="" id="{D8BAF5A6-74EE-41C8-945B-F711AA9CAC8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9" name="直線コネクタ 438">
          <a:extLst>
            <a:ext uri="{FF2B5EF4-FFF2-40B4-BE49-F238E27FC236}">
              <a16:creationId xmlns:a16="http://schemas.microsoft.com/office/drawing/2014/main" xmlns="" id="{776B1F89-73E8-4DB4-873F-E6032F53B1D5}"/>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0" name="テキスト ボックス 439">
          <a:extLst>
            <a:ext uri="{FF2B5EF4-FFF2-40B4-BE49-F238E27FC236}">
              <a16:creationId xmlns:a16="http://schemas.microsoft.com/office/drawing/2014/main" xmlns="" id="{AD25BA8B-B6BD-4E7F-ACBE-42965289A46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1" name="直線コネクタ 440">
          <a:extLst>
            <a:ext uri="{FF2B5EF4-FFF2-40B4-BE49-F238E27FC236}">
              <a16:creationId xmlns:a16="http://schemas.microsoft.com/office/drawing/2014/main" xmlns="" id="{47ED46C6-6290-48CD-A9E6-15799D310B7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2" name="テキスト ボックス 441">
          <a:extLst>
            <a:ext uri="{FF2B5EF4-FFF2-40B4-BE49-F238E27FC236}">
              <a16:creationId xmlns:a16="http://schemas.microsoft.com/office/drawing/2014/main" xmlns="" id="{0EE41CA5-E9A3-4525-B0CE-7AFE95D3B96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3" name="直線コネクタ 442">
          <a:extLst>
            <a:ext uri="{FF2B5EF4-FFF2-40B4-BE49-F238E27FC236}">
              <a16:creationId xmlns:a16="http://schemas.microsoft.com/office/drawing/2014/main" xmlns="" id="{A4D78C70-2697-45AA-A9D3-7F51428BCA25}"/>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4" name="テキスト ボックス 443">
          <a:extLst>
            <a:ext uri="{FF2B5EF4-FFF2-40B4-BE49-F238E27FC236}">
              <a16:creationId xmlns:a16="http://schemas.microsoft.com/office/drawing/2014/main" xmlns="" id="{BF5857B5-5D67-472F-95BC-AF8B98BEC9C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5" name="直線コネクタ 444">
          <a:extLst>
            <a:ext uri="{FF2B5EF4-FFF2-40B4-BE49-F238E27FC236}">
              <a16:creationId xmlns:a16="http://schemas.microsoft.com/office/drawing/2014/main" xmlns="" id="{A4623D8E-317B-4D8E-8DF7-D5B92884520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6" name="テキスト ボックス 445">
          <a:extLst>
            <a:ext uri="{FF2B5EF4-FFF2-40B4-BE49-F238E27FC236}">
              <a16:creationId xmlns:a16="http://schemas.microsoft.com/office/drawing/2014/main" xmlns="" id="{84B0CFAE-2C42-4E5E-92A5-1CB32DDB23E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7" name="【市民会館】&#10;一人当たり面積グラフ枠">
          <a:extLst>
            <a:ext uri="{FF2B5EF4-FFF2-40B4-BE49-F238E27FC236}">
              <a16:creationId xmlns:a16="http://schemas.microsoft.com/office/drawing/2014/main" xmlns="" id="{91137089-4D91-4843-A3B7-4B0420D1A8B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8" name="直線コネクタ 447">
          <a:extLst>
            <a:ext uri="{FF2B5EF4-FFF2-40B4-BE49-F238E27FC236}">
              <a16:creationId xmlns:a16="http://schemas.microsoft.com/office/drawing/2014/main" xmlns="" id="{6823542E-660D-4F4D-8B8A-4F46640668D2}"/>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9" name="【市民会館】&#10;一人当たり面積最小値テキスト">
          <a:extLst>
            <a:ext uri="{FF2B5EF4-FFF2-40B4-BE49-F238E27FC236}">
              <a16:creationId xmlns:a16="http://schemas.microsoft.com/office/drawing/2014/main" xmlns="" id="{9DEA187D-3FF7-4B1B-80B9-5F559E0AF981}"/>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0" name="直線コネクタ 449">
          <a:extLst>
            <a:ext uri="{FF2B5EF4-FFF2-40B4-BE49-F238E27FC236}">
              <a16:creationId xmlns:a16="http://schemas.microsoft.com/office/drawing/2014/main" xmlns="" id="{FF606BCC-1D10-4428-967E-DA9FE4D36FE1}"/>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1" name="【市民会館】&#10;一人当たり面積最大値テキスト">
          <a:extLst>
            <a:ext uri="{FF2B5EF4-FFF2-40B4-BE49-F238E27FC236}">
              <a16:creationId xmlns:a16="http://schemas.microsoft.com/office/drawing/2014/main" xmlns="" id="{30ABB49E-3A10-4459-8359-9ACF6EC5AFD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2" name="直線コネクタ 451">
          <a:extLst>
            <a:ext uri="{FF2B5EF4-FFF2-40B4-BE49-F238E27FC236}">
              <a16:creationId xmlns:a16="http://schemas.microsoft.com/office/drawing/2014/main" xmlns="" id="{F2ADDC27-3394-4A8E-9BE9-D5DE427AD3B4}"/>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3" name="【市民会館】&#10;一人当たり面積平均値テキスト">
          <a:extLst>
            <a:ext uri="{FF2B5EF4-FFF2-40B4-BE49-F238E27FC236}">
              <a16:creationId xmlns:a16="http://schemas.microsoft.com/office/drawing/2014/main" xmlns="" id="{1E749C32-BCDE-41A4-97E2-2A5E6D841AEE}"/>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4" name="フローチャート: 判断 453">
          <a:extLst>
            <a:ext uri="{FF2B5EF4-FFF2-40B4-BE49-F238E27FC236}">
              <a16:creationId xmlns:a16="http://schemas.microsoft.com/office/drawing/2014/main" xmlns="" id="{28E77910-790C-45DB-8792-751872056BCB}"/>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5" name="フローチャート: 判断 454">
          <a:extLst>
            <a:ext uri="{FF2B5EF4-FFF2-40B4-BE49-F238E27FC236}">
              <a16:creationId xmlns:a16="http://schemas.microsoft.com/office/drawing/2014/main" xmlns="" id="{14CE657F-E860-4E3C-AAB2-07DA77E373A9}"/>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56" name="フローチャート: 判断 455">
          <a:extLst>
            <a:ext uri="{FF2B5EF4-FFF2-40B4-BE49-F238E27FC236}">
              <a16:creationId xmlns:a16="http://schemas.microsoft.com/office/drawing/2014/main" xmlns="" id="{46F043F4-2A3D-4C9A-8D68-FD943B3BF353}"/>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57" name="フローチャート: 判断 456">
          <a:extLst>
            <a:ext uri="{FF2B5EF4-FFF2-40B4-BE49-F238E27FC236}">
              <a16:creationId xmlns:a16="http://schemas.microsoft.com/office/drawing/2014/main" xmlns="" id="{FA352C0F-BF5E-4A8A-A6B8-25627EE0ECE7}"/>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8" name="フローチャート: 判断 457">
          <a:extLst>
            <a:ext uri="{FF2B5EF4-FFF2-40B4-BE49-F238E27FC236}">
              <a16:creationId xmlns:a16="http://schemas.microsoft.com/office/drawing/2014/main" xmlns="" id="{693673A1-75F0-4DF6-8B89-95C546AFAC39}"/>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xmlns="" id="{F9A268F4-137B-4F72-9E24-3CCC1FC701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xmlns="" id="{5B6ED937-3BCE-45E5-8163-A128B08A3F9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E64E5076-5F06-4F57-BC96-3381D884E5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xmlns="" id="{F995AD83-6FBC-414D-957F-CF5DD0E232E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A18F6AD6-6E8D-433D-9582-10DA7CE068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464" name="楕円 463">
          <a:extLst>
            <a:ext uri="{FF2B5EF4-FFF2-40B4-BE49-F238E27FC236}">
              <a16:creationId xmlns:a16="http://schemas.microsoft.com/office/drawing/2014/main" xmlns="" id="{16732DA9-CCD4-4963-8B04-B028E186DD08}"/>
            </a:ext>
          </a:extLst>
        </xdr:cNvPr>
        <xdr:cNvSpPr/>
      </xdr:nvSpPr>
      <xdr:spPr>
        <a:xfrm>
          <a:off x="104267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465" name="【市民会館】&#10;一人当たり面積該当値テキスト">
          <a:extLst>
            <a:ext uri="{FF2B5EF4-FFF2-40B4-BE49-F238E27FC236}">
              <a16:creationId xmlns:a16="http://schemas.microsoft.com/office/drawing/2014/main" xmlns="" id="{FAC87BCD-D9A1-42BC-8B50-1A773234D831}"/>
            </a:ext>
          </a:extLst>
        </xdr:cNvPr>
        <xdr:cNvSpPr txBox="1"/>
      </xdr:nvSpPr>
      <xdr:spPr>
        <a:xfrm>
          <a:off x="10515600" y="1833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466" name="楕円 465">
          <a:extLst>
            <a:ext uri="{FF2B5EF4-FFF2-40B4-BE49-F238E27FC236}">
              <a16:creationId xmlns:a16="http://schemas.microsoft.com/office/drawing/2014/main" xmlns="" id="{244B080B-6DBE-4640-8844-A2894B5795FA}"/>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467" name="直線コネクタ 466">
          <a:extLst>
            <a:ext uri="{FF2B5EF4-FFF2-40B4-BE49-F238E27FC236}">
              <a16:creationId xmlns:a16="http://schemas.microsoft.com/office/drawing/2014/main" xmlns="" id="{329A98EE-BAA7-4EA5-8C59-F4B93F7B78FC}"/>
            </a:ext>
          </a:extLst>
        </xdr:cNvPr>
        <xdr:cNvCxnSpPr/>
      </xdr:nvCxnSpPr>
      <xdr:spPr>
        <a:xfrm>
          <a:off x="9639300" y="1846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68" name="楕円 467">
          <a:extLst>
            <a:ext uri="{FF2B5EF4-FFF2-40B4-BE49-F238E27FC236}">
              <a16:creationId xmlns:a16="http://schemas.microsoft.com/office/drawing/2014/main" xmlns="" id="{217E6228-B63A-44DC-881C-0CE69D02B16A}"/>
            </a:ext>
          </a:extLst>
        </xdr:cNvPr>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68835</xdr:rowOff>
    </xdr:from>
    <xdr:to>
      <xdr:col>36</xdr:col>
      <xdr:colOff>165100</xdr:colOff>
      <xdr:row>107</xdr:row>
      <xdr:rowOff>170435</xdr:rowOff>
    </xdr:to>
    <xdr:sp macro="" textlink="">
      <xdr:nvSpPr>
        <xdr:cNvPr id="469" name="楕円 468">
          <a:extLst>
            <a:ext uri="{FF2B5EF4-FFF2-40B4-BE49-F238E27FC236}">
              <a16:creationId xmlns:a16="http://schemas.microsoft.com/office/drawing/2014/main" xmlns="" id="{8C30D45B-0DCA-41EC-A76E-06F250D9F311}"/>
            </a:ext>
          </a:extLst>
        </xdr:cNvPr>
        <xdr:cNvSpPr/>
      </xdr:nvSpPr>
      <xdr:spPr>
        <a:xfrm>
          <a:off x="6921500" y="1841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119635</xdr:rowOff>
    </xdr:from>
    <xdr:to>
      <xdr:col>41</xdr:col>
      <xdr:colOff>50800</xdr:colOff>
      <xdr:row>107</xdr:row>
      <xdr:rowOff>121920</xdr:rowOff>
    </xdr:to>
    <xdr:cxnSp macro="">
      <xdr:nvCxnSpPr>
        <xdr:cNvPr id="470" name="直線コネクタ 469">
          <a:extLst>
            <a:ext uri="{FF2B5EF4-FFF2-40B4-BE49-F238E27FC236}">
              <a16:creationId xmlns:a16="http://schemas.microsoft.com/office/drawing/2014/main" xmlns="" id="{F3046F37-6346-4699-A66C-4C5F45C1A13A}"/>
            </a:ext>
          </a:extLst>
        </xdr:cNvPr>
        <xdr:cNvCxnSpPr/>
      </xdr:nvCxnSpPr>
      <xdr:spPr>
        <a:xfrm>
          <a:off x="6972300" y="184647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1" name="n_1aveValue【市民会館】&#10;一人当たり面積">
          <a:extLst>
            <a:ext uri="{FF2B5EF4-FFF2-40B4-BE49-F238E27FC236}">
              <a16:creationId xmlns:a16="http://schemas.microsoft.com/office/drawing/2014/main" xmlns="" id="{53D84A4C-871A-43D2-8C3E-9C7F3122194D}"/>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2" name="n_2aveValue【市民会館】&#10;一人当たり面積">
          <a:extLst>
            <a:ext uri="{FF2B5EF4-FFF2-40B4-BE49-F238E27FC236}">
              <a16:creationId xmlns:a16="http://schemas.microsoft.com/office/drawing/2014/main" xmlns="" id="{E02BE5C6-A2EB-4888-89B3-F81A865C92E9}"/>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73" name="n_3aveValue【市民会館】&#10;一人当たり面積">
          <a:extLst>
            <a:ext uri="{FF2B5EF4-FFF2-40B4-BE49-F238E27FC236}">
              <a16:creationId xmlns:a16="http://schemas.microsoft.com/office/drawing/2014/main" xmlns="" id="{4C9C3446-D404-47D4-987C-F96EBE03AC68}"/>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74" name="n_4aveValue【市民会館】&#10;一人当たり面積">
          <a:extLst>
            <a:ext uri="{FF2B5EF4-FFF2-40B4-BE49-F238E27FC236}">
              <a16:creationId xmlns:a16="http://schemas.microsoft.com/office/drawing/2014/main" xmlns="" id="{72CDBF16-AF13-4A7B-BD8C-452C0FB4D68C}"/>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475" name="n_1mainValue【市民会館】&#10;一人当たり面積">
          <a:extLst>
            <a:ext uri="{FF2B5EF4-FFF2-40B4-BE49-F238E27FC236}">
              <a16:creationId xmlns:a16="http://schemas.microsoft.com/office/drawing/2014/main" xmlns="" id="{9C251562-B140-4CBB-8C1E-0B2FECB17FAC}"/>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76" name="n_3mainValue【市民会館】&#10;一人当たり面積">
          <a:extLst>
            <a:ext uri="{FF2B5EF4-FFF2-40B4-BE49-F238E27FC236}">
              <a16:creationId xmlns:a16="http://schemas.microsoft.com/office/drawing/2014/main" xmlns="" id="{114A7C4E-96E0-4E66-A74C-99AA52AF7E54}"/>
            </a:ext>
          </a:extLst>
        </xdr:cNvPr>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161562</xdr:rowOff>
    </xdr:from>
    <xdr:ext cx="469744" cy="259045"/>
    <xdr:sp macro="" textlink="">
      <xdr:nvSpPr>
        <xdr:cNvPr id="477" name="n_4mainValue【市民会館】&#10;一人当たり面積">
          <a:extLst>
            <a:ext uri="{FF2B5EF4-FFF2-40B4-BE49-F238E27FC236}">
              <a16:creationId xmlns:a16="http://schemas.microsoft.com/office/drawing/2014/main" xmlns="" id="{16BB27AC-CDFE-4309-A415-822781C775A4}"/>
            </a:ext>
          </a:extLst>
        </xdr:cNvPr>
        <xdr:cNvSpPr txBox="1"/>
      </xdr:nvSpPr>
      <xdr:spPr>
        <a:xfrm>
          <a:off x="6737427" y="185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a:extLst>
            <a:ext uri="{FF2B5EF4-FFF2-40B4-BE49-F238E27FC236}">
              <a16:creationId xmlns:a16="http://schemas.microsoft.com/office/drawing/2014/main" xmlns="" id="{21FB6830-7DE1-4A54-AF9B-B1738AB3E5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a:extLst>
            <a:ext uri="{FF2B5EF4-FFF2-40B4-BE49-F238E27FC236}">
              <a16:creationId xmlns:a16="http://schemas.microsoft.com/office/drawing/2014/main" xmlns="" id="{A19B5F82-BB49-4AEB-B0FD-FBDD48B236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a:extLst>
            <a:ext uri="{FF2B5EF4-FFF2-40B4-BE49-F238E27FC236}">
              <a16:creationId xmlns:a16="http://schemas.microsoft.com/office/drawing/2014/main" xmlns="" id="{058CAE90-A04D-4D7C-A84E-7A234A73BC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a:extLst>
            <a:ext uri="{FF2B5EF4-FFF2-40B4-BE49-F238E27FC236}">
              <a16:creationId xmlns:a16="http://schemas.microsoft.com/office/drawing/2014/main" xmlns="" id="{AC970259-9E54-47EC-9E53-C42A4873204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a:extLst>
            <a:ext uri="{FF2B5EF4-FFF2-40B4-BE49-F238E27FC236}">
              <a16:creationId xmlns:a16="http://schemas.microsoft.com/office/drawing/2014/main" xmlns="" id="{A3950FF9-1E6D-47A3-928D-96635D8406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a:extLst>
            <a:ext uri="{FF2B5EF4-FFF2-40B4-BE49-F238E27FC236}">
              <a16:creationId xmlns:a16="http://schemas.microsoft.com/office/drawing/2014/main" xmlns="" id="{0F0B6D5D-3C35-4512-99AF-AC00CDE396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a:extLst>
            <a:ext uri="{FF2B5EF4-FFF2-40B4-BE49-F238E27FC236}">
              <a16:creationId xmlns:a16="http://schemas.microsoft.com/office/drawing/2014/main" xmlns="" id="{2CD03EA9-6D8C-4DB4-9677-71432A66FE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a:extLst>
            <a:ext uri="{FF2B5EF4-FFF2-40B4-BE49-F238E27FC236}">
              <a16:creationId xmlns:a16="http://schemas.microsoft.com/office/drawing/2014/main" xmlns="" id="{0F04356E-FD4F-4AAE-86C8-6ED55EA22D8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a:extLst>
            <a:ext uri="{FF2B5EF4-FFF2-40B4-BE49-F238E27FC236}">
              <a16:creationId xmlns:a16="http://schemas.microsoft.com/office/drawing/2014/main" xmlns="" id="{080E5391-2108-4F12-9676-2D5D0082BA7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a:extLst>
            <a:ext uri="{FF2B5EF4-FFF2-40B4-BE49-F238E27FC236}">
              <a16:creationId xmlns:a16="http://schemas.microsoft.com/office/drawing/2014/main" xmlns="" id="{AC21AAD1-1402-4FA9-942B-6D4098616B5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a:extLst>
            <a:ext uri="{FF2B5EF4-FFF2-40B4-BE49-F238E27FC236}">
              <a16:creationId xmlns:a16="http://schemas.microsoft.com/office/drawing/2014/main" xmlns="" id="{7B3219DB-E8CE-44FD-BC83-9B78A01EDC1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a:extLst>
            <a:ext uri="{FF2B5EF4-FFF2-40B4-BE49-F238E27FC236}">
              <a16:creationId xmlns:a16="http://schemas.microsoft.com/office/drawing/2014/main" xmlns="" id="{2ADA191A-6526-4CA9-94F4-99C3E89EB62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a:extLst>
            <a:ext uri="{FF2B5EF4-FFF2-40B4-BE49-F238E27FC236}">
              <a16:creationId xmlns:a16="http://schemas.microsoft.com/office/drawing/2014/main" xmlns="" id="{66456812-0D47-4112-9658-092C3FF5D04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a:extLst>
            <a:ext uri="{FF2B5EF4-FFF2-40B4-BE49-F238E27FC236}">
              <a16:creationId xmlns:a16="http://schemas.microsoft.com/office/drawing/2014/main" xmlns="" id="{29434BE4-EADC-471E-8EC9-224D3A2B25E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a:extLst>
            <a:ext uri="{FF2B5EF4-FFF2-40B4-BE49-F238E27FC236}">
              <a16:creationId xmlns:a16="http://schemas.microsoft.com/office/drawing/2014/main" xmlns="" id="{0F9B15A5-178B-496D-AB7E-5C29663288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a:extLst>
            <a:ext uri="{FF2B5EF4-FFF2-40B4-BE49-F238E27FC236}">
              <a16:creationId xmlns:a16="http://schemas.microsoft.com/office/drawing/2014/main" xmlns="" id="{73E3B8C3-771E-48EA-A483-16C6392EF1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a:extLst>
            <a:ext uri="{FF2B5EF4-FFF2-40B4-BE49-F238E27FC236}">
              <a16:creationId xmlns:a16="http://schemas.microsoft.com/office/drawing/2014/main" xmlns="" id="{F2178D3A-9617-4EF2-A3BE-BD64528A51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a:extLst>
            <a:ext uri="{FF2B5EF4-FFF2-40B4-BE49-F238E27FC236}">
              <a16:creationId xmlns:a16="http://schemas.microsoft.com/office/drawing/2014/main" xmlns="" id="{9952DB47-053F-4873-B349-407E8FE1AEA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a:extLst>
            <a:ext uri="{FF2B5EF4-FFF2-40B4-BE49-F238E27FC236}">
              <a16:creationId xmlns:a16="http://schemas.microsoft.com/office/drawing/2014/main" xmlns="" id="{68A6F195-D2F4-47F8-A089-EBEB076D62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a:extLst>
            <a:ext uri="{FF2B5EF4-FFF2-40B4-BE49-F238E27FC236}">
              <a16:creationId xmlns:a16="http://schemas.microsoft.com/office/drawing/2014/main" xmlns="" id="{C47F8732-010D-4EBD-A22B-D6B674F0360B}"/>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a:extLst>
            <a:ext uri="{FF2B5EF4-FFF2-40B4-BE49-F238E27FC236}">
              <a16:creationId xmlns:a16="http://schemas.microsoft.com/office/drawing/2014/main" xmlns="" id="{21EDA664-35D1-445D-A3B2-945E65018F9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a:extLst>
            <a:ext uri="{FF2B5EF4-FFF2-40B4-BE49-F238E27FC236}">
              <a16:creationId xmlns:a16="http://schemas.microsoft.com/office/drawing/2014/main" xmlns="" id="{3F02907C-3B5D-4B0D-8250-545752F6D2E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a:extLst>
            <a:ext uri="{FF2B5EF4-FFF2-40B4-BE49-F238E27FC236}">
              <a16:creationId xmlns:a16="http://schemas.microsoft.com/office/drawing/2014/main" xmlns="" id="{B115B7AE-E31D-481E-9FB8-1135B75BEFD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a:extLst>
            <a:ext uri="{FF2B5EF4-FFF2-40B4-BE49-F238E27FC236}">
              <a16:creationId xmlns:a16="http://schemas.microsoft.com/office/drawing/2014/main" xmlns="" id="{60882F26-43BC-4324-A45D-66079179919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a:extLst>
            <a:ext uri="{FF2B5EF4-FFF2-40B4-BE49-F238E27FC236}">
              <a16:creationId xmlns:a16="http://schemas.microsoft.com/office/drawing/2014/main" xmlns="" id="{B2859A7E-8A43-41EB-921A-F5A5E73BACC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03" name="直線コネクタ 502">
          <a:extLst>
            <a:ext uri="{FF2B5EF4-FFF2-40B4-BE49-F238E27FC236}">
              <a16:creationId xmlns:a16="http://schemas.microsoft.com/office/drawing/2014/main" xmlns="" id="{10F06DC5-CE86-4974-9EBE-10E14462B667}"/>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4" name="【一般廃棄物処理施設】&#10;有形固定資産減価償却率最小値テキスト">
          <a:extLst>
            <a:ext uri="{FF2B5EF4-FFF2-40B4-BE49-F238E27FC236}">
              <a16:creationId xmlns:a16="http://schemas.microsoft.com/office/drawing/2014/main" xmlns="" id="{B3F4534F-3A6E-40F6-83F5-E4B68B5CDE0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5" name="直線コネクタ 504">
          <a:extLst>
            <a:ext uri="{FF2B5EF4-FFF2-40B4-BE49-F238E27FC236}">
              <a16:creationId xmlns:a16="http://schemas.microsoft.com/office/drawing/2014/main" xmlns="" id="{18857C72-DCA2-4B2A-A2A6-8DDCB7BAEE1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6" name="【一般廃棄物処理施設】&#10;有形固定資産減価償却率最大値テキスト">
          <a:extLst>
            <a:ext uri="{FF2B5EF4-FFF2-40B4-BE49-F238E27FC236}">
              <a16:creationId xmlns:a16="http://schemas.microsoft.com/office/drawing/2014/main" xmlns="" id="{878B6A84-6285-4ACC-A363-512FD0F2224C}"/>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7" name="直線コネクタ 506">
          <a:extLst>
            <a:ext uri="{FF2B5EF4-FFF2-40B4-BE49-F238E27FC236}">
              <a16:creationId xmlns:a16="http://schemas.microsoft.com/office/drawing/2014/main" xmlns="" id="{22AFA7B4-458A-452E-B9DC-E6EED8590572}"/>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08" name="【一般廃棄物処理施設】&#10;有形固定資産減価償却率平均値テキスト">
          <a:extLst>
            <a:ext uri="{FF2B5EF4-FFF2-40B4-BE49-F238E27FC236}">
              <a16:creationId xmlns:a16="http://schemas.microsoft.com/office/drawing/2014/main" xmlns="" id="{DE9AFD32-21D6-4F9F-9864-1C3727AD0939}"/>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9" name="フローチャート: 判断 508">
          <a:extLst>
            <a:ext uri="{FF2B5EF4-FFF2-40B4-BE49-F238E27FC236}">
              <a16:creationId xmlns:a16="http://schemas.microsoft.com/office/drawing/2014/main" xmlns="" id="{BBB618D6-9A54-4FD7-A405-239ABA6D4B0C}"/>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0" name="フローチャート: 判断 509">
          <a:extLst>
            <a:ext uri="{FF2B5EF4-FFF2-40B4-BE49-F238E27FC236}">
              <a16:creationId xmlns:a16="http://schemas.microsoft.com/office/drawing/2014/main" xmlns="" id="{6B8DEBCF-E937-4D8E-BCD0-F663A6C953E5}"/>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1" name="フローチャート: 判断 510">
          <a:extLst>
            <a:ext uri="{FF2B5EF4-FFF2-40B4-BE49-F238E27FC236}">
              <a16:creationId xmlns:a16="http://schemas.microsoft.com/office/drawing/2014/main" xmlns="" id="{08F76E02-721C-4722-B335-98195F541739}"/>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12" name="フローチャート: 判断 511">
          <a:extLst>
            <a:ext uri="{FF2B5EF4-FFF2-40B4-BE49-F238E27FC236}">
              <a16:creationId xmlns:a16="http://schemas.microsoft.com/office/drawing/2014/main" xmlns="" id="{7E44EF77-C1FA-401A-946D-A35942C5E8C5}"/>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13" name="フローチャート: 判断 512">
          <a:extLst>
            <a:ext uri="{FF2B5EF4-FFF2-40B4-BE49-F238E27FC236}">
              <a16:creationId xmlns:a16="http://schemas.microsoft.com/office/drawing/2014/main" xmlns="" id="{82AF191E-FE40-4CC2-8148-6176CD2EDB1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xmlns="" id="{3047E484-403E-4D6F-9250-45DF4A5595B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xmlns="" id="{746BAEB7-D4FF-4C87-A231-FC20D54FBC4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398F3E2F-B11A-4200-8389-5CEE0AFAFE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6492A46E-8E03-4AB3-B79A-E31F5423AB0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xmlns="" id="{1A133225-33CD-484E-A474-C626863BF2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156028</xdr:rowOff>
    </xdr:from>
    <xdr:to>
      <xdr:col>85</xdr:col>
      <xdr:colOff>177800</xdr:colOff>
      <xdr:row>40</xdr:row>
      <xdr:rowOff>86178</xdr:rowOff>
    </xdr:to>
    <xdr:sp macro="" textlink="">
      <xdr:nvSpPr>
        <xdr:cNvPr id="519" name="楕円 518">
          <a:extLst>
            <a:ext uri="{FF2B5EF4-FFF2-40B4-BE49-F238E27FC236}">
              <a16:creationId xmlns:a16="http://schemas.microsoft.com/office/drawing/2014/main" xmlns="" id="{1BD00E1A-8C2E-456A-B7B7-24433744C364}"/>
            </a:ext>
          </a:extLst>
        </xdr:cNvPr>
        <xdr:cNvSpPr/>
      </xdr:nvSpPr>
      <xdr:spPr>
        <a:xfrm>
          <a:off x="162687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134455</xdr:rowOff>
    </xdr:from>
    <xdr:ext cx="405111" cy="259045"/>
    <xdr:sp macro="" textlink="">
      <xdr:nvSpPr>
        <xdr:cNvPr id="520" name="【一般廃棄物処理施設】&#10;有形固定資産減価償却率該当値テキスト">
          <a:extLst>
            <a:ext uri="{FF2B5EF4-FFF2-40B4-BE49-F238E27FC236}">
              <a16:creationId xmlns:a16="http://schemas.microsoft.com/office/drawing/2014/main" xmlns="" id="{3FD2A30D-B9D7-4059-8D7A-16BC36E2FBE7}"/>
            </a:ext>
          </a:extLst>
        </xdr:cNvPr>
        <xdr:cNvSpPr txBox="1"/>
      </xdr:nvSpPr>
      <xdr:spPr>
        <a:xfrm>
          <a:off x="16357600"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136434</xdr:rowOff>
    </xdr:from>
    <xdr:to>
      <xdr:col>81</xdr:col>
      <xdr:colOff>101600</xdr:colOff>
      <xdr:row>40</xdr:row>
      <xdr:rowOff>66584</xdr:rowOff>
    </xdr:to>
    <xdr:sp macro="" textlink="">
      <xdr:nvSpPr>
        <xdr:cNvPr id="521" name="楕円 520">
          <a:extLst>
            <a:ext uri="{FF2B5EF4-FFF2-40B4-BE49-F238E27FC236}">
              <a16:creationId xmlns:a16="http://schemas.microsoft.com/office/drawing/2014/main" xmlns="" id="{7EB629A3-50F6-495E-854D-FCED6A5C33F0}"/>
            </a:ext>
          </a:extLst>
        </xdr:cNvPr>
        <xdr:cNvSpPr/>
      </xdr:nvSpPr>
      <xdr:spPr>
        <a:xfrm>
          <a:off x="15430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xdr:rowOff>
    </xdr:from>
    <xdr:to>
      <xdr:col>85</xdr:col>
      <xdr:colOff>127000</xdr:colOff>
      <xdr:row>40</xdr:row>
      <xdr:rowOff>35378</xdr:rowOff>
    </xdr:to>
    <xdr:cxnSp macro="">
      <xdr:nvCxnSpPr>
        <xdr:cNvPr id="522" name="直線コネクタ 521">
          <a:extLst>
            <a:ext uri="{FF2B5EF4-FFF2-40B4-BE49-F238E27FC236}">
              <a16:creationId xmlns:a16="http://schemas.microsoft.com/office/drawing/2014/main" xmlns="" id="{87378A91-C169-42D2-927F-D1459C0E3092}"/>
            </a:ext>
          </a:extLst>
        </xdr:cNvPr>
        <xdr:cNvCxnSpPr/>
      </xdr:nvCxnSpPr>
      <xdr:spPr>
        <a:xfrm>
          <a:off x="15481300" y="687378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102144</xdr:rowOff>
    </xdr:from>
    <xdr:to>
      <xdr:col>76</xdr:col>
      <xdr:colOff>165100</xdr:colOff>
      <xdr:row>40</xdr:row>
      <xdr:rowOff>32294</xdr:rowOff>
    </xdr:to>
    <xdr:sp macro="" textlink="">
      <xdr:nvSpPr>
        <xdr:cNvPr id="523" name="楕円 522">
          <a:extLst>
            <a:ext uri="{FF2B5EF4-FFF2-40B4-BE49-F238E27FC236}">
              <a16:creationId xmlns:a16="http://schemas.microsoft.com/office/drawing/2014/main" xmlns="" id="{8658693B-7CD9-40B7-ACA8-4AEE7875E1A1}"/>
            </a:ext>
          </a:extLst>
        </xdr:cNvPr>
        <xdr:cNvSpPr/>
      </xdr:nvSpPr>
      <xdr:spPr>
        <a:xfrm>
          <a:off x="14541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152944</xdr:rowOff>
    </xdr:from>
    <xdr:to>
      <xdr:col>81</xdr:col>
      <xdr:colOff>50800</xdr:colOff>
      <xdr:row>40</xdr:row>
      <xdr:rowOff>15784</xdr:rowOff>
    </xdr:to>
    <xdr:cxnSp macro="">
      <xdr:nvCxnSpPr>
        <xdr:cNvPr id="524" name="直線コネクタ 523">
          <a:extLst>
            <a:ext uri="{FF2B5EF4-FFF2-40B4-BE49-F238E27FC236}">
              <a16:creationId xmlns:a16="http://schemas.microsoft.com/office/drawing/2014/main" xmlns="" id="{8003C6B2-1676-4981-BFBE-765796E4B147}"/>
            </a:ext>
          </a:extLst>
        </xdr:cNvPr>
        <xdr:cNvCxnSpPr/>
      </xdr:nvCxnSpPr>
      <xdr:spPr>
        <a:xfrm>
          <a:off x="14592300" y="68394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66222</xdr:rowOff>
    </xdr:from>
    <xdr:to>
      <xdr:col>72</xdr:col>
      <xdr:colOff>38100</xdr:colOff>
      <xdr:row>39</xdr:row>
      <xdr:rowOff>167822</xdr:rowOff>
    </xdr:to>
    <xdr:sp macro="" textlink="">
      <xdr:nvSpPr>
        <xdr:cNvPr id="525" name="楕円 524">
          <a:extLst>
            <a:ext uri="{FF2B5EF4-FFF2-40B4-BE49-F238E27FC236}">
              <a16:creationId xmlns:a16="http://schemas.microsoft.com/office/drawing/2014/main" xmlns="" id="{F3B4DD1F-6C51-427A-9EED-89DE83494F67}"/>
            </a:ext>
          </a:extLst>
        </xdr:cNvPr>
        <xdr:cNvSpPr/>
      </xdr:nvSpPr>
      <xdr:spPr>
        <a:xfrm>
          <a:off x="13652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117022</xdr:rowOff>
    </xdr:from>
    <xdr:to>
      <xdr:col>76</xdr:col>
      <xdr:colOff>114300</xdr:colOff>
      <xdr:row>39</xdr:row>
      <xdr:rowOff>152944</xdr:rowOff>
    </xdr:to>
    <xdr:cxnSp macro="">
      <xdr:nvCxnSpPr>
        <xdr:cNvPr id="526" name="直線コネクタ 525">
          <a:extLst>
            <a:ext uri="{FF2B5EF4-FFF2-40B4-BE49-F238E27FC236}">
              <a16:creationId xmlns:a16="http://schemas.microsoft.com/office/drawing/2014/main" xmlns="" id="{E2257E00-F17B-4F8D-A17F-14610261FF63}"/>
            </a:ext>
          </a:extLst>
        </xdr:cNvPr>
        <xdr:cNvCxnSpPr/>
      </xdr:nvCxnSpPr>
      <xdr:spPr>
        <a:xfrm>
          <a:off x="13703300" y="68035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110309</xdr:rowOff>
    </xdr:from>
    <xdr:to>
      <xdr:col>67</xdr:col>
      <xdr:colOff>101600</xdr:colOff>
      <xdr:row>42</xdr:row>
      <xdr:rowOff>40459</xdr:rowOff>
    </xdr:to>
    <xdr:sp macro="" textlink="">
      <xdr:nvSpPr>
        <xdr:cNvPr id="527" name="楕円 526">
          <a:extLst>
            <a:ext uri="{FF2B5EF4-FFF2-40B4-BE49-F238E27FC236}">
              <a16:creationId xmlns:a16="http://schemas.microsoft.com/office/drawing/2014/main" xmlns="" id="{7DC59EAD-2533-4119-93D7-12DA46E2195A}"/>
            </a:ext>
          </a:extLst>
        </xdr:cNvPr>
        <xdr:cNvSpPr/>
      </xdr:nvSpPr>
      <xdr:spPr>
        <a:xfrm>
          <a:off x="12763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117022</xdr:rowOff>
    </xdr:from>
    <xdr:to>
      <xdr:col>71</xdr:col>
      <xdr:colOff>177800</xdr:colOff>
      <xdr:row>41</xdr:row>
      <xdr:rowOff>161109</xdr:rowOff>
    </xdr:to>
    <xdr:cxnSp macro="">
      <xdr:nvCxnSpPr>
        <xdr:cNvPr id="528" name="直線コネクタ 527">
          <a:extLst>
            <a:ext uri="{FF2B5EF4-FFF2-40B4-BE49-F238E27FC236}">
              <a16:creationId xmlns:a16="http://schemas.microsoft.com/office/drawing/2014/main" xmlns="" id="{40EFB529-1A3B-4029-8B3B-BF7C2D64CCB3}"/>
            </a:ext>
          </a:extLst>
        </xdr:cNvPr>
        <xdr:cNvCxnSpPr/>
      </xdr:nvCxnSpPr>
      <xdr:spPr>
        <a:xfrm flipV="1">
          <a:off x="12814300" y="6803572"/>
          <a:ext cx="889000" cy="38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29" name="n_1aveValue【一般廃棄物処理施設】&#10;有形固定資産減価償却率">
          <a:extLst>
            <a:ext uri="{FF2B5EF4-FFF2-40B4-BE49-F238E27FC236}">
              <a16:creationId xmlns:a16="http://schemas.microsoft.com/office/drawing/2014/main" xmlns="" id="{9F00356D-58E0-4559-8776-E22AC9F63105}"/>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0" name="n_2aveValue【一般廃棄物処理施設】&#10;有形固定資産減価償却率">
          <a:extLst>
            <a:ext uri="{FF2B5EF4-FFF2-40B4-BE49-F238E27FC236}">
              <a16:creationId xmlns:a16="http://schemas.microsoft.com/office/drawing/2014/main" xmlns="" id="{A649E3F8-F562-4AFE-BF2E-96CEA91B2132}"/>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xmlns="" id="{9B42AA49-39D1-4A85-9E45-3AA5367F1AFB}"/>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32" name="n_4aveValue【一般廃棄物処理施設】&#10;有形固定資産減価償却率">
          <a:extLst>
            <a:ext uri="{FF2B5EF4-FFF2-40B4-BE49-F238E27FC236}">
              <a16:creationId xmlns:a16="http://schemas.microsoft.com/office/drawing/2014/main" xmlns="" id="{9FD21708-4C93-4A2B-853F-9AF1C590112E}"/>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57711</xdr:rowOff>
    </xdr:from>
    <xdr:ext cx="405111" cy="259045"/>
    <xdr:sp macro="" textlink="">
      <xdr:nvSpPr>
        <xdr:cNvPr id="533" name="n_1mainValue【一般廃棄物処理施設】&#10;有形固定資産減価償却率">
          <a:extLst>
            <a:ext uri="{FF2B5EF4-FFF2-40B4-BE49-F238E27FC236}">
              <a16:creationId xmlns:a16="http://schemas.microsoft.com/office/drawing/2014/main" xmlns="" id="{5DF8D86B-F193-4EEE-8E3F-67A6A92BA159}"/>
            </a:ext>
          </a:extLst>
        </xdr:cNvPr>
        <xdr:cNvSpPr txBox="1"/>
      </xdr:nvSpPr>
      <xdr:spPr>
        <a:xfrm>
          <a:off x="152660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23421</xdr:rowOff>
    </xdr:from>
    <xdr:ext cx="405111" cy="259045"/>
    <xdr:sp macro="" textlink="">
      <xdr:nvSpPr>
        <xdr:cNvPr id="534" name="n_2mainValue【一般廃棄物処理施設】&#10;有形固定資産減価償却率">
          <a:extLst>
            <a:ext uri="{FF2B5EF4-FFF2-40B4-BE49-F238E27FC236}">
              <a16:creationId xmlns:a16="http://schemas.microsoft.com/office/drawing/2014/main" xmlns="" id="{8405E9EE-3164-417C-AAD3-5871963F13DF}"/>
            </a:ext>
          </a:extLst>
        </xdr:cNvPr>
        <xdr:cNvSpPr txBox="1"/>
      </xdr:nvSpPr>
      <xdr:spPr>
        <a:xfrm>
          <a:off x="143897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158949</xdr:rowOff>
    </xdr:from>
    <xdr:ext cx="405111" cy="259045"/>
    <xdr:sp macro="" textlink="">
      <xdr:nvSpPr>
        <xdr:cNvPr id="535" name="n_3mainValue【一般廃棄物処理施設】&#10;有形固定資産減価償却率">
          <a:extLst>
            <a:ext uri="{FF2B5EF4-FFF2-40B4-BE49-F238E27FC236}">
              <a16:creationId xmlns:a16="http://schemas.microsoft.com/office/drawing/2014/main" xmlns="" id="{F6594284-A3A2-49E0-B184-7D9EBC6CE8ED}"/>
            </a:ext>
          </a:extLst>
        </xdr:cNvPr>
        <xdr:cNvSpPr txBox="1"/>
      </xdr:nvSpPr>
      <xdr:spPr>
        <a:xfrm>
          <a:off x="13500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31586</xdr:rowOff>
    </xdr:from>
    <xdr:ext cx="405111" cy="259045"/>
    <xdr:sp macro="" textlink="">
      <xdr:nvSpPr>
        <xdr:cNvPr id="536" name="n_4mainValue【一般廃棄物処理施設】&#10;有形固定資産減価償却率">
          <a:extLst>
            <a:ext uri="{FF2B5EF4-FFF2-40B4-BE49-F238E27FC236}">
              <a16:creationId xmlns:a16="http://schemas.microsoft.com/office/drawing/2014/main" xmlns="" id="{D75CDABE-D3B5-400C-B239-F608F50B6272}"/>
            </a:ext>
          </a:extLst>
        </xdr:cNvPr>
        <xdr:cNvSpPr txBox="1"/>
      </xdr:nvSpPr>
      <xdr:spPr>
        <a:xfrm>
          <a:off x="12611744" y="723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7" name="正方形/長方形 536">
          <a:extLst>
            <a:ext uri="{FF2B5EF4-FFF2-40B4-BE49-F238E27FC236}">
              <a16:creationId xmlns:a16="http://schemas.microsoft.com/office/drawing/2014/main" xmlns="" id="{00AC74A3-13D4-4CE6-BC69-CDA040085F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8" name="正方形/長方形 537">
          <a:extLst>
            <a:ext uri="{FF2B5EF4-FFF2-40B4-BE49-F238E27FC236}">
              <a16:creationId xmlns:a16="http://schemas.microsoft.com/office/drawing/2014/main" xmlns="" id="{89828F3E-51A4-4FEF-B5AA-3DF3EAC609E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9" name="正方形/長方形 538">
          <a:extLst>
            <a:ext uri="{FF2B5EF4-FFF2-40B4-BE49-F238E27FC236}">
              <a16:creationId xmlns:a16="http://schemas.microsoft.com/office/drawing/2014/main" xmlns="" id="{AE778DDD-441A-4F5C-B407-E429C4FBAE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0" name="正方形/長方形 539">
          <a:extLst>
            <a:ext uri="{FF2B5EF4-FFF2-40B4-BE49-F238E27FC236}">
              <a16:creationId xmlns:a16="http://schemas.microsoft.com/office/drawing/2014/main" xmlns="" id="{AA354F5C-E3D9-4DB3-B88E-7BE5908391A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1" name="正方形/長方形 540">
          <a:extLst>
            <a:ext uri="{FF2B5EF4-FFF2-40B4-BE49-F238E27FC236}">
              <a16:creationId xmlns:a16="http://schemas.microsoft.com/office/drawing/2014/main" xmlns="" id="{D88515F5-633C-4627-A936-CB00038399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2" name="正方形/長方形 541">
          <a:extLst>
            <a:ext uri="{FF2B5EF4-FFF2-40B4-BE49-F238E27FC236}">
              <a16:creationId xmlns:a16="http://schemas.microsoft.com/office/drawing/2014/main" xmlns="" id="{09086428-2754-464E-887D-F09AD66FA8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3" name="正方形/長方形 542">
          <a:extLst>
            <a:ext uri="{FF2B5EF4-FFF2-40B4-BE49-F238E27FC236}">
              <a16:creationId xmlns:a16="http://schemas.microsoft.com/office/drawing/2014/main" xmlns="" id="{1FEF4393-302D-4BC4-A01B-2714609B0C8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4" name="正方形/長方形 543">
          <a:extLst>
            <a:ext uri="{FF2B5EF4-FFF2-40B4-BE49-F238E27FC236}">
              <a16:creationId xmlns:a16="http://schemas.microsoft.com/office/drawing/2014/main" xmlns="" id="{4699F33E-C160-41BA-AD05-FB4C6CE332B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5" name="テキスト ボックス 544">
          <a:extLst>
            <a:ext uri="{FF2B5EF4-FFF2-40B4-BE49-F238E27FC236}">
              <a16:creationId xmlns:a16="http://schemas.microsoft.com/office/drawing/2014/main" xmlns="" id="{F8DFB820-28D8-4050-BE5C-07495E9D73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6" name="直線コネクタ 545">
          <a:extLst>
            <a:ext uri="{FF2B5EF4-FFF2-40B4-BE49-F238E27FC236}">
              <a16:creationId xmlns:a16="http://schemas.microsoft.com/office/drawing/2014/main" xmlns="" id="{1CEA1C22-62D3-4AB5-9C6C-BA521CC3DBC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7" name="直線コネクタ 546">
          <a:extLst>
            <a:ext uri="{FF2B5EF4-FFF2-40B4-BE49-F238E27FC236}">
              <a16:creationId xmlns:a16="http://schemas.microsoft.com/office/drawing/2014/main" xmlns="" id="{DE5CABD6-2109-4A94-9B3C-30A5C4274E4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8" name="テキスト ボックス 547">
          <a:extLst>
            <a:ext uri="{FF2B5EF4-FFF2-40B4-BE49-F238E27FC236}">
              <a16:creationId xmlns:a16="http://schemas.microsoft.com/office/drawing/2014/main" xmlns="" id="{02162AE9-9AE0-4400-8242-DF14CB99E1F7}"/>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9" name="直線コネクタ 548">
          <a:extLst>
            <a:ext uri="{FF2B5EF4-FFF2-40B4-BE49-F238E27FC236}">
              <a16:creationId xmlns:a16="http://schemas.microsoft.com/office/drawing/2014/main" xmlns="" id="{9425B1EA-385F-47AD-88F0-BAFA4FCDD9AF}"/>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0" name="テキスト ボックス 549">
          <a:extLst>
            <a:ext uri="{FF2B5EF4-FFF2-40B4-BE49-F238E27FC236}">
              <a16:creationId xmlns:a16="http://schemas.microsoft.com/office/drawing/2014/main" xmlns="" id="{0520CA62-DE58-4F9B-89B6-BE6735647C8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1" name="直線コネクタ 550">
          <a:extLst>
            <a:ext uri="{FF2B5EF4-FFF2-40B4-BE49-F238E27FC236}">
              <a16:creationId xmlns:a16="http://schemas.microsoft.com/office/drawing/2014/main" xmlns="" id="{C4251DC1-9384-4F89-84DC-3EDB6A76B6C1}"/>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52" name="テキスト ボックス 551">
          <a:extLst>
            <a:ext uri="{FF2B5EF4-FFF2-40B4-BE49-F238E27FC236}">
              <a16:creationId xmlns:a16="http://schemas.microsoft.com/office/drawing/2014/main" xmlns="" id="{B215A5B8-72CC-43C2-9FF3-A643353E26F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xmlns="" id="{90B76009-78F9-4524-82A2-6F3A564AEDF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4" name="テキスト ボックス 553">
          <a:extLst>
            <a:ext uri="{FF2B5EF4-FFF2-40B4-BE49-F238E27FC236}">
              <a16:creationId xmlns:a16="http://schemas.microsoft.com/office/drawing/2014/main" xmlns="" id="{5CE11B5C-5AE0-41BB-B470-4F56D5FCB71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一般廃棄物処理施設】&#10;一人当たり有形固定資産（償却資産）額グラフ枠">
          <a:extLst>
            <a:ext uri="{FF2B5EF4-FFF2-40B4-BE49-F238E27FC236}">
              <a16:creationId xmlns:a16="http://schemas.microsoft.com/office/drawing/2014/main" xmlns="" id="{B94013B4-DD3C-4BBD-9493-FD9FC6D9FC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56" name="直線コネクタ 555">
          <a:extLst>
            <a:ext uri="{FF2B5EF4-FFF2-40B4-BE49-F238E27FC236}">
              <a16:creationId xmlns:a16="http://schemas.microsoft.com/office/drawing/2014/main" xmlns="" id="{C76C600C-EC41-459A-B786-FF3DC56C94E5}"/>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57" name="【一般廃棄物処理施設】&#10;一人当たり有形固定資産（償却資産）額最小値テキスト">
          <a:extLst>
            <a:ext uri="{FF2B5EF4-FFF2-40B4-BE49-F238E27FC236}">
              <a16:creationId xmlns:a16="http://schemas.microsoft.com/office/drawing/2014/main" xmlns="" id="{64271DDA-83F8-4679-87D0-3039E317FC23}"/>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8" name="直線コネクタ 557">
          <a:extLst>
            <a:ext uri="{FF2B5EF4-FFF2-40B4-BE49-F238E27FC236}">
              <a16:creationId xmlns:a16="http://schemas.microsoft.com/office/drawing/2014/main" xmlns="" id="{2C07984F-9270-4A59-9735-D164ED47B6D7}"/>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59" name="【一般廃棄物処理施設】&#10;一人当たり有形固定資産（償却資産）額最大値テキスト">
          <a:extLst>
            <a:ext uri="{FF2B5EF4-FFF2-40B4-BE49-F238E27FC236}">
              <a16:creationId xmlns:a16="http://schemas.microsoft.com/office/drawing/2014/main" xmlns="" id="{6A9EB40B-7763-4AF3-AF54-48DFD45BA236}"/>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0" name="直線コネクタ 559">
          <a:extLst>
            <a:ext uri="{FF2B5EF4-FFF2-40B4-BE49-F238E27FC236}">
              <a16:creationId xmlns:a16="http://schemas.microsoft.com/office/drawing/2014/main" xmlns="" id="{2CC5B961-4CA4-4762-B813-8C517963051B}"/>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61" name="【一般廃棄物処理施設】&#10;一人当たり有形固定資産（償却資産）額平均値テキスト">
          <a:extLst>
            <a:ext uri="{FF2B5EF4-FFF2-40B4-BE49-F238E27FC236}">
              <a16:creationId xmlns:a16="http://schemas.microsoft.com/office/drawing/2014/main" xmlns="" id="{CB32729D-76D6-4CFE-81FE-747D8DFEA0B8}"/>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62" name="フローチャート: 判断 561">
          <a:extLst>
            <a:ext uri="{FF2B5EF4-FFF2-40B4-BE49-F238E27FC236}">
              <a16:creationId xmlns:a16="http://schemas.microsoft.com/office/drawing/2014/main" xmlns="" id="{E35E5284-B532-4A09-9F76-4CE0FC9E5AE5}"/>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63" name="フローチャート: 判断 562">
          <a:extLst>
            <a:ext uri="{FF2B5EF4-FFF2-40B4-BE49-F238E27FC236}">
              <a16:creationId xmlns:a16="http://schemas.microsoft.com/office/drawing/2014/main" xmlns="" id="{ED617CE4-67CA-4040-A7D0-D05583F171FF}"/>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4" name="フローチャート: 判断 563">
          <a:extLst>
            <a:ext uri="{FF2B5EF4-FFF2-40B4-BE49-F238E27FC236}">
              <a16:creationId xmlns:a16="http://schemas.microsoft.com/office/drawing/2014/main" xmlns="" id="{2B4C94E8-C76C-4DA0-A8EB-0FBD18B3FF05}"/>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5" name="フローチャート: 判断 564">
          <a:extLst>
            <a:ext uri="{FF2B5EF4-FFF2-40B4-BE49-F238E27FC236}">
              <a16:creationId xmlns:a16="http://schemas.microsoft.com/office/drawing/2014/main" xmlns="" id="{FD4FE343-13A5-4087-9967-BBCF8C7D7B13}"/>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66" name="フローチャート: 判断 565">
          <a:extLst>
            <a:ext uri="{FF2B5EF4-FFF2-40B4-BE49-F238E27FC236}">
              <a16:creationId xmlns:a16="http://schemas.microsoft.com/office/drawing/2014/main" xmlns="" id="{F70F959A-39F9-470E-B1DE-6BB01DC06E23}"/>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xmlns="" id="{0E2352F1-E84E-4305-80BF-61308EF8080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xmlns="" id="{200E9122-79B2-49E1-A6CF-19CDFDC8C9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xmlns="" id="{41E68B9C-AC7D-4DA9-8A3E-228A77383E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xmlns="" id="{366AED4B-A274-4EC7-88F5-08780B7E50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xmlns="" id="{B1622131-9B3A-483F-8D74-D8778CAC7A9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22851</xdr:rowOff>
    </xdr:from>
    <xdr:to>
      <xdr:col>116</xdr:col>
      <xdr:colOff>114300</xdr:colOff>
      <xdr:row>40</xdr:row>
      <xdr:rowOff>124451</xdr:rowOff>
    </xdr:to>
    <xdr:sp macro="" textlink="">
      <xdr:nvSpPr>
        <xdr:cNvPr id="572" name="楕円 571">
          <a:extLst>
            <a:ext uri="{FF2B5EF4-FFF2-40B4-BE49-F238E27FC236}">
              <a16:creationId xmlns:a16="http://schemas.microsoft.com/office/drawing/2014/main" xmlns="" id="{CFB784F7-D1AB-4D96-9E8F-76099EBA032D}"/>
            </a:ext>
          </a:extLst>
        </xdr:cNvPr>
        <xdr:cNvSpPr/>
      </xdr:nvSpPr>
      <xdr:spPr>
        <a:xfrm>
          <a:off x="22110700" y="688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109228</xdr:rowOff>
    </xdr:from>
    <xdr:ext cx="534377" cy="259045"/>
    <xdr:sp macro="" textlink="">
      <xdr:nvSpPr>
        <xdr:cNvPr id="573" name="【一般廃棄物処理施設】&#10;一人当たり有形固定資産（償却資産）額該当値テキスト">
          <a:extLst>
            <a:ext uri="{FF2B5EF4-FFF2-40B4-BE49-F238E27FC236}">
              <a16:creationId xmlns:a16="http://schemas.microsoft.com/office/drawing/2014/main" xmlns="" id="{174BDD2E-1D94-4731-A4EA-D205B53F122C}"/>
            </a:ext>
          </a:extLst>
        </xdr:cNvPr>
        <xdr:cNvSpPr txBox="1"/>
      </xdr:nvSpPr>
      <xdr:spPr>
        <a:xfrm>
          <a:off x="22199600" y="679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24360</xdr:rowOff>
    </xdr:from>
    <xdr:to>
      <xdr:col>112</xdr:col>
      <xdr:colOff>38100</xdr:colOff>
      <xdr:row>40</xdr:row>
      <xdr:rowOff>125960</xdr:rowOff>
    </xdr:to>
    <xdr:sp macro="" textlink="">
      <xdr:nvSpPr>
        <xdr:cNvPr id="574" name="楕円 573">
          <a:extLst>
            <a:ext uri="{FF2B5EF4-FFF2-40B4-BE49-F238E27FC236}">
              <a16:creationId xmlns:a16="http://schemas.microsoft.com/office/drawing/2014/main" xmlns="" id="{B49C3798-4B68-4782-822D-DDEEFDFE2118}"/>
            </a:ext>
          </a:extLst>
        </xdr:cNvPr>
        <xdr:cNvSpPr/>
      </xdr:nvSpPr>
      <xdr:spPr>
        <a:xfrm>
          <a:off x="21272500" y="68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73651</xdr:rowOff>
    </xdr:from>
    <xdr:to>
      <xdr:col>116</xdr:col>
      <xdr:colOff>63500</xdr:colOff>
      <xdr:row>40</xdr:row>
      <xdr:rowOff>75160</xdr:rowOff>
    </xdr:to>
    <xdr:cxnSp macro="">
      <xdr:nvCxnSpPr>
        <xdr:cNvPr id="575" name="直線コネクタ 574">
          <a:extLst>
            <a:ext uri="{FF2B5EF4-FFF2-40B4-BE49-F238E27FC236}">
              <a16:creationId xmlns:a16="http://schemas.microsoft.com/office/drawing/2014/main" xmlns="" id="{BC0A80BF-A2F9-448D-9C17-43EB90E0115B}"/>
            </a:ext>
          </a:extLst>
        </xdr:cNvPr>
        <xdr:cNvCxnSpPr/>
      </xdr:nvCxnSpPr>
      <xdr:spPr>
        <a:xfrm flipV="1">
          <a:off x="21323300" y="6931651"/>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23823</xdr:rowOff>
    </xdr:from>
    <xdr:to>
      <xdr:col>107</xdr:col>
      <xdr:colOff>101600</xdr:colOff>
      <xdr:row>40</xdr:row>
      <xdr:rowOff>125423</xdr:rowOff>
    </xdr:to>
    <xdr:sp macro="" textlink="">
      <xdr:nvSpPr>
        <xdr:cNvPr id="576" name="楕円 575">
          <a:extLst>
            <a:ext uri="{FF2B5EF4-FFF2-40B4-BE49-F238E27FC236}">
              <a16:creationId xmlns:a16="http://schemas.microsoft.com/office/drawing/2014/main" xmlns="" id="{9061DB57-30D6-403B-B8F6-6A3B6DDB583E}"/>
            </a:ext>
          </a:extLst>
        </xdr:cNvPr>
        <xdr:cNvSpPr/>
      </xdr:nvSpPr>
      <xdr:spPr>
        <a:xfrm>
          <a:off x="20383500" y="688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74623</xdr:rowOff>
    </xdr:from>
    <xdr:to>
      <xdr:col>111</xdr:col>
      <xdr:colOff>177800</xdr:colOff>
      <xdr:row>40</xdr:row>
      <xdr:rowOff>75160</xdr:rowOff>
    </xdr:to>
    <xdr:cxnSp macro="">
      <xdr:nvCxnSpPr>
        <xdr:cNvPr id="577" name="直線コネクタ 576">
          <a:extLst>
            <a:ext uri="{FF2B5EF4-FFF2-40B4-BE49-F238E27FC236}">
              <a16:creationId xmlns:a16="http://schemas.microsoft.com/office/drawing/2014/main" xmlns="" id="{36F757B7-7689-4947-9537-87921A9DCDF0}"/>
            </a:ext>
          </a:extLst>
        </xdr:cNvPr>
        <xdr:cNvCxnSpPr/>
      </xdr:nvCxnSpPr>
      <xdr:spPr>
        <a:xfrm>
          <a:off x="20434300" y="6932623"/>
          <a:ext cx="889000" cy="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23577</xdr:rowOff>
    </xdr:from>
    <xdr:to>
      <xdr:col>102</xdr:col>
      <xdr:colOff>165100</xdr:colOff>
      <xdr:row>40</xdr:row>
      <xdr:rowOff>125177</xdr:rowOff>
    </xdr:to>
    <xdr:sp macro="" textlink="">
      <xdr:nvSpPr>
        <xdr:cNvPr id="578" name="楕円 577">
          <a:extLst>
            <a:ext uri="{FF2B5EF4-FFF2-40B4-BE49-F238E27FC236}">
              <a16:creationId xmlns:a16="http://schemas.microsoft.com/office/drawing/2014/main" xmlns="" id="{D27DBDB3-2695-4C4A-8A87-135011819875}"/>
            </a:ext>
          </a:extLst>
        </xdr:cNvPr>
        <xdr:cNvSpPr/>
      </xdr:nvSpPr>
      <xdr:spPr>
        <a:xfrm>
          <a:off x="19494500" y="68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74377</xdr:rowOff>
    </xdr:from>
    <xdr:to>
      <xdr:col>107</xdr:col>
      <xdr:colOff>50800</xdr:colOff>
      <xdr:row>40</xdr:row>
      <xdr:rowOff>74623</xdr:rowOff>
    </xdr:to>
    <xdr:cxnSp macro="">
      <xdr:nvCxnSpPr>
        <xdr:cNvPr id="579" name="直線コネクタ 578">
          <a:extLst>
            <a:ext uri="{FF2B5EF4-FFF2-40B4-BE49-F238E27FC236}">
              <a16:creationId xmlns:a16="http://schemas.microsoft.com/office/drawing/2014/main" xmlns="" id="{B1161466-C1E7-42E1-9D60-6BF968E643FD}"/>
            </a:ext>
          </a:extLst>
        </xdr:cNvPr>
        <xdr:cNvCxnSpPr/>
      </xdr:nvCxnSpPr>
      <xdr:spPr>
        <a:xfrm>
          <a:off x="19545300" y="6932377"/>
          <a:ext cx="8890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53409</xdr:rowOff>
    </xdr:from>
    <xdr:to>
      <xdr:col>98</xdr:col>
      <xdr:colOff>38100</xdr:colOff>
      <xdr:row>40</xdr:row>
      <xdr:rowOff>155009</xdr:rowOff>
    </xdr:to>
    <xdr:sp macro="" textlink="">
      <xdr:nvSpPr>
        <xdr:cNvPr id="580" name="楕円 579">
          <a:extLst>
            <a:ext uri="{FF2B5EF4-FFF2-40B4-BE49-F238E27FC236}">
              <a16:creationId xmlns:a16="http://schemas.microsoft.com/office/drawing/2014/main" xmlns="" id="{7D3928B6-8778-4A18-B058-F8E3B1B51A0E}"/>
            </a:ext>
          </a:extLst>
        </xdr:cNvPr>
        <xdr:cNvSpPr/>
      </xdr:nvSpPr>
      <xdr:spPr>
        <a:xfrm>
          <a:off x="18605500" y="691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74377</xdr:rowOff>
    </xdr:from>
    <xdr:to>
      <xdr:col>102</xdr:col>
      <xdr:colOff>114300</xdr:colOff>
      <xdr:row>40</xdr:row>
      <xdr:rowOff>104209</xdr:rowOff>
    </xdr:to>
    <xdr:cxnSp macro="">
      <xdr:nvCxnSpPr>
        <xdr:cNvPr id="581" name="直線コネクタ 580">
          <a:extLst>
            <a:ext uri="{FF2B5EF4-FFF2-40B4-BE49-F238E27FC236}">
              <a16:creationId xmlns:a16="http://schemas.microsoft.com/office/drawing/2014/main" xmlns="" id="{37681129-1AE9-46B9-A11B-C1E3487CDBE5}"/>
            </a:ext>
          </a:extLst>
        </xdr:cNvPr>
        <xdr:cNvCxnSpPr/>
      </xdr:nvCxnSpPr>
      <xdr:spPr>
        <a:xfrm flipV="1">
          <a:off x="18656300" y="6932377"/>
          <a:ext cx="8890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82" name="n_1aveValue【一般廃棄物処理施設】&#10;一人当たり有形固定資産（償却資産）額">
          <a:extLst>
            <a:ext uri="{FF2B5EF4-FFF2-40B4-BE49-F238E27FC236}">
              <a16:creationId xmlns:a16="http://schemas.microsoft.com/office/drawing/2014/main" xmlns="" id="{6D9FD11E-365C-43C7-BF30-347BE3714CCA}"/>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83" name="n_2aveValue【一般廃棄物処理施設】&#10;一人当たり有形固定資産（償却資産）額">
          <a:extLst>
            <a:ext uri="{FF2B5EF4-FFF2-40B4-BE49-F238E27FC236}">
              <a16:creationId xmlns:a16="http://schemas.microsoft.com/office/drawing/2014/main" xmlns="" id="{F6A7333F-6F57-4874-8AA8-20F78143A5FC}"/>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84" name="n_3aveValue【一般廃棄物処理施設】&#10;一人当たり有形固定資産（償却資産）額">
          <a:extLst>
            <a:ext uri="{FF2B5EF4-FFF2-40B4-BE49-F238E27FC236}">
              <a16:creationId xmlns:a16="http://schemas.microsoft.com/office/drawing/2014/main" xmlns="" id="{70B8E11E-7982-456D-AFB5-D99A642C4C2C}"/>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85" name="n_4aveValue【一般廃棄物処理施設】&#10;一人当たり有形固定資産（償却資産）額">
          <a:extLst>
            <a:ext uri="{FF2B5EF4-FFF2-40B4-BE49-F238E27FC236}">
              <a16:creationId xmlns:a16="http://schemas.microsoft.com/office/drawing/2014/main" xmlns="" id="{DE45A5C3-8EEB-448B-B063-517F8C830902}"/>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117087</xdr:rowOff>
    </xdr:from>
    <xdr:ext cx="534377" cy="259045"/>
    <xdr:sp macro="" textlink="">
      <xdr:nvSpPr>
        <xdr:cNvPr id="586" name="n_1mainValue【一般廃棄物処理施設】&#10;一人当たり有形固定資産（償却資産）額">
          <a:extLst>
            <a:ext uri="{FF2B5EF4-FFF2-40B4-BE49-F238E27FC236}">
              <a16:creationId xmlns:a16="http://schemas.microsoft.com/office/drawing/2014/main" xmlns="" id="{24CCCB8B-B6FF-4F1D-8AD1-71C889A4D136}"/>
            </a:ext>
          </a:extLst>
        </xdr:cNvPr>
        <xdr:cNvSpPr txBox="1"/>
      </xdr:nvSpPr>
      <xdr:spPr>
        <a:xfrm>
          <a:off x="21043411" y="697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116550</xdr:rowOff>
    </xdr:from>
    <xdr:ext cx="534377" cy="259045"/>
    <xdr:sp macro="" textlink="">
      <xdr:nvSpPr>
        <xdr:cNvPr id="587" name="n_2mainValue【一般廃棄物処理施設】&#10;一人当たり有形固定資産（償却資産）額">
          <a:extLst>
            <a:ext uri="{FF2B5EF4-FFF2-40B4-BE49-F238E27FC236}">
              <a16:creationId xmlns:a16="http://schemas.microsoft.com/office/drawing/2014/main" xmlns="" id="{616FEB23-DBD7-4109-BD18-77D47980AF09}"/>
            </a:ext>
          </a:extLst>
        </xdr:cNvPr>
        <xdr:cNvSpPr txBox="1"/>
      </xdr:nvSpPr>
      <xdr:spPr>
        <a:xfrm>
          <a:off x="20167111" y="697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116304</xdr:rowOff>
    </xdr:from>
    <xdr:ext cx="534377" cy="259045"/>
    <xdr:sp macro="" textlink="">
      <xdr:nvSpPr>
        <xdr:cNvPr id="588" name="n_3mainValue【一般廃棄物処理施設】&#10;一人当たり有形固定資産（償却資産）額">
          <a:extLst>
            <a:ext uri="{FF2B5EF4-FFF2-40B4-BE49-F238E27FC236}">
              <a16:creationId xmlns:a16="http://schemas.microsoft.com/office/drawing/2014/main" xmlns="" id="{3CB52AC5-CB94-4101-8591-7469E0F8EB6E}"/>
            </a:ext>
          </a:extLst>
        </xdr:cNvPr>
        <xdr:cNvSpPr txBox="1"/>
      </xdr:nvSpPr>
      <xdr:spPr>
        <a:xfrm>
          <a:off x="19278111" y="69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146136</xdr:rowOff>
    </xdr:from>
    <xdr:ext cx="534377" cy="259045"/>
    <xdr:sp macro="" textlink="">
      <xdr:nvSpPr>
        <xdr:cNvPr id="589" name="n_4mainValue【一般廃棄物処理施設】&#10;一人当たり有形固定資産（償却資産）額">
          <a:extLst>
            <a:ext uri="{FF2B5EF4-FFF2-40B4-BE49-F238E27FC236}">
              <a16:creationId xmlns:a16="http://schemas.microsoft.com/office/drawing/2014/main" xmlns="" id="{1B1A0485-711E-4ECD-8BA5-78FAC78DDCE7}"/>
            </a:ext>
          </a:extLst>
        </xdr:cNvPr>
        <xdr:cNvSpPr txBox="1"/>
      </xdr:nvSpPr>
      <xdr:spPr>
        <a:xfrm>
          <a:off x="18389111" y="700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xmlns="" id="{9A321E5E-D89A-43DB-81AC-3C20C380EBD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1" name="正方形/長方形 590">
          <a:extLst>
            <a:ext uri="{FF2B5EF4-FFF2-40B4-BE49-F238E27FC236}">
              <a16:creationId xmlns:a16="http://schemas.microsoft.com/office/drawing/2014/main" xmlns="" id="{7953C752-448B-4AAE-845F-8C49EB72A3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2" name="正方形/長方形 591">
          <a:extLst>
            <a:ext uri="{FF2B5EF4-FFF2-40B4-BE49-F238E27FC236}">
              <a16:creationId xmlns:a16="http://schemas.microsoft.com/office/drawing/2014/main" xmlns="" id="{E3D6E647-91C2-4049-BABC-4898D924574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3" name="正方形/長方形 592">
          <a:extLst>
            <a:ext uri="{FF2B5EF4-FFF2-40B4-BE49-F238E27FC236}">
              <a16:creationId xmlns:a16="http://schemas.microsoft.com/office/drawing/2014/main" xmlns="" id="{FA2B6F9D-A0E5-4A45-B6D5-ECF2155AAA7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4" name="正方形/長方形 593">
          <a:extLst>
            <a:ext uri="{FF2B5EF4-FFF2-40B4-BE49-F238E27FC236}">
              <a16:creationId xmlns:a16="http://schemas.microsoft.com/office/drawing/2014/main" xmlns="" id="{80985F32-E4F4-43A1-A298-98AB4F85F56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5" name="正方形/長方形 594">
          <a:extLst>
            <a:ext uri="{FF2B5EF4-FFF2-40B4-BE49-F238E27FC236}">
              <a16:creationId xmlns:a16="http://schemas.microsoft.com/office/drawing/2014/main" xmlns="" id="{B86252A2-05BC-49D4-8BA2-A1D3F45D64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6" name="正方形/長方形 595">
          <a:extLst>
            <a:ext uri="{FF2B5EF4-FFF2-40B4-BE49-F238E27FC236}">
              <a16:creationId xmlns:a16="http://schemas.microsoft.com/office/drawing/2014/main" xmlns="" id="{4500BBD8-FECD-430E-B08D-49919AB39C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7" name="正方形/長方形 596">
          <a:extLst>
            <a:ext uri="{FF2B5EF4-FFF2-40B4-BE49-F238E27FC236}">
              <a16:creationId xmlns:a16="http://schemas.microsoft.com/office/drawing/2014/main" xmlns="" id="{1EA20648-A929-4E24-92F7-C1CC3336736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8" name="テキスト ボックス 597">
          <a:extLst>
            <a:ext uri="{FF2B5EF4-FFF2-40B4-BE49-F238E27FC236}">
              <a16:creationId xmlns:a16="http://schemas.microsoft.com/office/drawing/2014/main" xmlns="" id="{31808D4D-3971-45A9-A7ED-3B9A45F00D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9" name="直線コネクタ 598">
          <a:extLst>
            <a:ext uri="{FF2B5EF4-FFF2-40B4-BE49-F238E27FC236}">
              <a16:creationId xmlns:a16="http://schemas.microsoft.com/office/drawing/2014/main" xmlns="" id="{9BC25E9B-5865-4D9E-91AE-CE5D4D32206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0" name="テキスト ボックス 599">
          <a:extLst>
            <a:ext uri="{FF2B5EF4-FFF2-40B4-BE49-F238E27FC236}">
              <a16:creationId xmlns:a16="http://schemas.microsoft.com/office/drawing/2014/main" xmlns="" id="{AC0FD907-970C-4A12-9CA4-AFB28A877CA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1" name="直線コネクタ 600">
          <a:extLst>
            <a:ext uri="{FF2B5EF4-FFF2-40B4-BE49-F238E27FC236}">
              <a16:creationId xmlns:a16="http://schemas.microsoft.com/office/drawing/2014/main" xmlns="" id="{67DDDAC8-72C5-4FD0-B38C-6D42F4E8161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2" name="テキスト ボックス 601">
          <a:extLst>
            <a:ext uri="{FF2B5EF4-FFF2-40B4-BE49-F238E27FC236}">
              <a16:creationId xmlns:a16="http://schemas.microsoft.com/office/drawing/2014/main" xmlns="" id="{1D2C5751-9CBC-44B1-8D16-6CEABF3267A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3" name="直線コネクタ 602">
          <a:extLst>
            <a:ext uri="{FF2B5EF4-FFF2-40B4-BE49-F238E27FC236}">
              <a16:creationId xmlns:a16="http://schemas.microsoft.com/office/drawing/2014/main" xmlns="" id="{F0E6B7C5-19C0-4A61-BE5F-954F993EFC5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4" name="テキスト ボックス 603">
          <a:extLst>
            <a:ext uri="{FF2B5EF4-FFF2-40B4-BE49-F238E27FC236}">
              <a16:creationId xmlns:a16="http://schemas.microsoft.com/office/drawing/2014/main" xmlns="" id="{051EE7A7-70F9-4230-8CD1-9CB8298C669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5" name="直線コネクタ 604">
          <a:extLst>
            <a:ext uri="{FF2B5EF4-FFF2-40B4-BE49-F238E27FC236}">
              <a16:creationId xmlns:a16="http://schemas.microsoft.com/office/drawing/2014/main" xmlns="" id="{0E1D1C30-38DF-4D77-8C11-B2016583F36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6" name="テキスト ボックス 605">
          <a:extLst>
            <a:ext uri="{FF2B5EF4-FFF2-40B4-BE49-F238E27FC236}">
              <a16:creationId xmlns:a16="http://schemas.microsoft.com/office/drawing/2014/main" xmlns="" id="{B8FC39FF-3A64-4491-8FC9-60A80680ADD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7" name="直線コネクタ 606">
          <a:extLst>
            <a:ext uri="{FF2B5EF4-FFF2-40B4-BE49-F238E27FC236}">
              <a16:creationId xmlns:a16="http://schemas.microsoft.com/office/drawing/2014/main" xmlns="" id="{D73AEA8F-79DD-4AA9-9CEB-7F30395B147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8" name="テキスト ボックス 607">
          <a:extLst>
            <a:ext uri="{FF2B5EF4-FFF2-40B4-BE49-F238E27FC236}">
              <a16:creationId xmlns:a16="http://schemas.microsoft.com/office/drawing/2014/main" xmlns="" id="{D31BFA5A-8375-4512-934C-617F3AE6CA2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9" name="直線コネクタ 608">
          <a:extLst>
            <a:ext uri="{FF2B5EF4-FFF2-40B4-BE49-F238E27FC236}">
              <a16:creationId xmlns:a16="http://schemas.microsoft.com/office/drawing/2014/main" xmlns="" id="{327C43F4-A975-4272-9562-6AC1D4C6A54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0" name="テキスト ボックス 609">
          <a:extLst>
            <a:ext uri="{FF2B5EF4-FFF2-40B4-BE49-F238E27FC236}">
              <a16:creationId xmlns:a16="http://schemas.microsoft.com/office/drawing/2014/main" xmlns="" id="{BAF9E0E5-5DDB-4486-83FA-92C056655D7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1" name="直線コネクタ 610">
          <a:extLst>
            <a:ext uri="{FF2B5EF4-FFF2-40B4-BE49-F238E27FC236}">
              <a16:creationId xmlns:a16="http://schemas.microsoft.com/office/drawing/2014/main" xmlns="" id="{ED07EC24-D6C6-492E-A77A-FA6D4D6DBCB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2" name="テキスト ボックス 611">
          <a:extLst>
            <a:ext uri="{FF2B5EF4-FFF2-40B4-BE49-F238E27FC236}">
              <a16:creationId xmlns:a16="http://schemas.microsoft.com/office/drawing/2014/main" xmlns="" id="{D6199EB7-1AF4-4187-A39C-3A95E821782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3" name="直線コネクタ 612">
          <a:extLst>
            <a:ext uri="{FF2B5EF4-FFF2-40B4-BE49-F238E27FC236}">
              <a16:creationId xmlns:a16="http://schemas.microsoft.com/office/drawing/2014/main" xmlns="" id="{9B3BBD84-04E4-4624-9ABF-5C7777E9E2C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保健センター・保健所】&#10;有形固定資産減価償却率グラフ枠">
          <a:extLst>
            <a:ext uri="{FF2B5EF4-FFF2-40B4-BE49-F238E27FC236}">
              <a16:creationId xmlns:a16="http://schemas.microsoft.com/office/drawing/2014/main" xmlns="" id="{C20D8B85-6092-4EA1-8C4C-885BDC3202E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15" name="直線コネクタ 614">
          <a:extLst>
            <a:ext uri="{FF2B5EF4-FFF2-40B4-BE49-F238E27FC236}">
              <a16:creationId xmlns:a16="http://schemas.microsoft.com/office/drawing/2014/main" xmlns="" id="{9B5FB55C-34EC-441C-9873-F3EF9D2BD19B}"/>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16" name="【保健センター・保健所】&#10;有形固定資産減価償却率最小値テキスト">
          <a:extLst>
            <a:ext uri="{FF2B5EF4-FFF2-40B4-BE49-F238E27FC236}">
              <a16:creationId xmlns:a16="http://schemas.microsoft.com/office/drawing/2014/main" xmlns="" id="{85F5D664-1F65-4490-88C6-CF6D70013ECE}"/>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17" name="直線コネクタ 616">
          <a:extLst>
            <a:ext uri="{FF2B5EF4-FFF2-40B4-BE49-F238E27FC236}">
              <a16:creationId xmlns:a16="http://schemas.microsoft.com/office/drawing/2014/main" xmlns="" id="{719330F8-2305-4ACF-B0E9-041D3F0864A8}"/>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18" name="【保健センター・保健所】&#10;有形固定資産減価償却率最大値テキスト">
          <a:extLst>
            <a:ext uri="{FF2B5EF4-FFF2-40B4-BE49-F238E27FC236}">
              <a16:creationId xmlns:a16="http://schemas.microsoft.com/office/drawing/2014/main" xmlns="" id="{789418C6-0B40-4D39-89BF-F3FB077ECDDC}"/>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19" name="直線コネクタ 618">
          <a:extLst>
            <a:ext uri="{FF2B5EF4-FFF2-40B4-BE49-F238E27FC236}">
              <a16:creationId xmlns:a16="http://schemas.microsoft.com/office/drawing/2014/main" xmlns="" id="{D47EA200-993E-40CD-B11C-C6B72781C97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0" name="【保健センター・保健所】&#10;有形固定資産減価償却率平均値テキスト">
          <a:extLst>
            <a:ext uri="{FF2B5EF4-FFF2-40B4-BE49-F238E27FC236}">
              <a16:creationId xmlns:a16="http://schemas.microsoft.com/office/drawing/2014/main" xmlns="" id="{F99EC1C3-7D46-4E57-A2B7-D39ED7B0B192}"/>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1" name="フローチャート: 判断 620">
          <a:extLst>
            <a:ext uri="{FF2B5EF4-FFF2-40B4-BE49-F238E27FC236}">
              <a16:creationId xmlns:a16="http://schemas.microsoft.com/office/drawing/2014/main" xmlns="" id="{C61E1010-4A71-4117-9B1F-BECE7588CB14}"/>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22" name="フローチャート: 判断 621">
          <a:extLst>
            <a:ext uri="{FF2B5EF4-FFF2-40B4-BE49-F238E27FC236}">
              <a16:creationId xmlns:a16="http://schemas.microsoft.com/office/drawing/2014/main" xmlns="" id="{35CA7711-1CDE-4207-B56D-5A8FD2B398F9}"/>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23" name="フローチャート: 判断 622">
          <a:extLst>
            <a:ext uri="{FF2B5EF4-FFF2-40B4-BE49-F238E27FC236}">
              <a16:creationId xmlns:a16="http://schemas.microsoft.com/office/drawing/2014/main" xmlns="" id="{ABCA6B65-8341-400F-B6DA-4A15A5962761}"/>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24" name="フローチャート: 判断 623">
          <a:extLst>
            <a:ext uri="{FF2B5EF4-FFF2-40B4-BE49-F238E27FC236}">
              <a16:creationId xmlns:a16="http://schemas.microsoft.com/office/drawing/2014/main" xmlns="" id="{C58761B8-C61B-460E-9546-44BDBB8FD43A}"/>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25" name="フローチャート: 判断 624">
          <a:extLst>
            <a:ext uri="{FF2B5EF4-FFF2-40B4-BE49-F238E27FC236}">
              <a16:creationId xmlns:a16="http://schemas.microsoft.com/office/drawing/2014/main" xmlns="" id="{4A604F96-ED04-4FFE-A3A5-95F7382BBE0F}"/>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xmlns="" id="{B7DB34B4-3232-41A4-BB32-9A74F624A41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xmlns="" id="{C6A0076D-F892-44BD-8223-9E9EC93D031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xmlns="" id="{B1A35E03-EE03-49B2-86F5-59E230F3052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xmlns="" id="{EC18574B-6EA7-4F7B-AE43-BC88830F9A2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xmlns="" id="{CA93E56D-0C5E-47AD-A618-DDE90F6C77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631" name="楕円 630">
          <a:extLst>
            <a:ext uri="{FF2B5EF4-FFF2-40B4-BE49-F238E27FC236}">
              <a16:creationId xmlns:a16="http://schemas.microsoft.com/office/drawing/2014/main" xmlns="" id="{C3102628-7DC7-4DF2-B20A-294B918F2D05}"/>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632" name="【保健センター・保健所】&#10;有形固定資産減価償却率該当値テキスト">
          <a:extLst>
            <a:ext uri="{FF2B5EF4-FFF2-40B4-BE49-F238E27FC236}">
              <a16:creationId xmlns:a16="http://schemas.microsoft.com/office/drawing/2014/main" xmlns="" id="{59420C83-B111-4275-BC71-170193139A5D}"/>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33" name="楕円 632">
          <a:extLst>
            <a:ext uri="{FF2B5EF4-FFF2-40B4-BE49-F238E27FC236}">
              <a16:creationId xmlns:a16="http://schemas.microsoft.com/office/drawing/2014/main" xmlns="" id="{01E456B0-20C1-4800-B9A4-BC627A3F27F5}"/>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634" name="直線コネクタ 633">
          <a:extLst>
            <a:ext uri="{FF2B5EF4-FFF2-40B4-BE49-F238E27FC236}">
              <a16:creationId xmlns:a16="http://schemas.microsoft.com/office/drawing/2014/main" xmlns="" id="{31FF6252-38FB-48BA-B8F5-64F91348A9B9}"/>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635" name="楕円 634">
          <a:extLst>
            <a:ext uri="{FF2B5EF4-FFF2-40B4-BE49-F238E27FC236}">
              <a16:creationId xmlns:a16="http://schemas.microsoft.com/office/drawing/2014/main" xmlns="" id="{209E4E65-8474-4B7F-BB40-78858DC80A8C}"/>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636" name="直線コネクタ 635">
          <a:extLst>
            <a:ext uri="{FF2B5EF4-FFF2-40B4-BE49-F238E27FC236}">
              <a16:creationId xmlns:a16="http://schemas.microsoft.com/office/drawing/2014/main" xmlns="" id="{C80F4772-F66B-4AAF-A7A1-9633CD383F7A}"/>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37" name="楕円 636">
          <a:extLst>
            <a:ext uri="{FF2B5EF4-FFF2-40B4-BE49-F238E27FC236}">
              <a16:creationId xmlns:a16="http://schemas.microsoft.com/office/drawing/2014/main" xmlns="" id="{5A44BA7D-9118-4B4E-8BEC-66AF15290D6C}"/>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638" name="直線コネクタ 637">
          <a:extLst>
            <a:ext uri="{FF2B5EF4-FFF2-40B4-BE49-F238E27FC236}">
              <a16:creationId xmlns:a16="http://schemas.microsoft.com/office/drawing/2014/main" xmlns="" id="{99C828F2-812C-4BB6-A551-31642021751D}"/>
            </a:ext>
          </a:extLst>
        </xdr:cNvPr>
        <xdr:cNvCxnSpPr/>
      </xdr:nvCxnSpPr>
      <xdr:spPr>
        <a:xfrm>
          <a:off x="13703300" y="1035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639" name="楕円 638">
          <a:extLst>
            <a:ext uri="{FF2B5EF4-FFF2-40B4-BE49-F238E27FC236}">
              <a16:creationId xmlns:a16="http://schemas.microsoft.com/office/drawing/2014/main" xmlns="" id="{D5C548C3-E71B-4002-9824-FB2F626D5755}"/>
            </a:ext>
          </a:extLst>
        </xdr:cNvPr>
        <xdr:cNvSpPr/>
      </xdr:nvSpPr>
      <xdr:spPr>
        <a:xfrm>
          <a:off x="12763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640" name="直線コネクタ 639">
          <a:extLst>
            <a:ext uri="{FF2B5EF4-FFF2-40B4-BE49-F238E27FC236}">
              <a16:creationId xmlns:a16="http://schemas.microsoft.com/office/drawing/2014/main" xmlns="" id="{6D278551-731E-4DD0-9060-5AE6D723CB2B}"/>
            </a:ext>
          </a:extLst>
        </xdr:cNvPr>
        <xdr:cNvCxnSpPr/>
      </xdr:nvCxnSpPr>
      <xdr:spPr>
        <a:xfrm>
          <a:off x="12814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1" name="n_1aveValue【保健センター・保健所】&#10;有形固定資産減価償却率">
          <a:extLst>
            <a:ext uri="{FF2B5EF4-FFF2-40B4-BE49-F238E27FC236}">
              <a16:creationId xmlns:a16="http://schemas.microsoft.com/office/drawing/2014/main" xmlns="" id="{790ECC31-95AA-48BE-A53F-1FB6015B0D4F}"/>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42" name="n_2aveValue【保健センター・保健所】&#10;有形固定資産減価償却率">
          <a:extLst>
            <a:ext uri="{FF2B5EF4-FFF2-40B4-BE49-F238E27FC236}">
              <a16:creationId xmlns:a16="http://schemas.microsoft.com/office/drawing/2014/main" xmlns="" id="{54A7B8E5-9C5E-4731-BFD2-A1C1AF8AD7DE}"/>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43" name="n_3aveValue【保健センター・保健所】&#10;有形固定資産減価償却率">
          <a:extLst>
            <a:ext uri="{FF2B5EF4-FFF2-40B4-BE49-F238E27FC236}">
              <a16:creationId xmlns:a16="http://schemas.microsoft.com/office/drawing/2014/main" xmlns="" id="{47B47FA4-5D2E-4BEF-A8BC-03B5D868E67B}"/>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44" name="n_4aveValue【保健センター・保健所】&#10;有形固定資産減価償却率">
          <a:extLst>
            <a:ext uri="{FF2B5EF4-FFF2-40B4-BE49-F238E27FC236}">
              <a16:creationId xmlns:a16="http://schemas.microsoft.com/office/drawing/2014/main" xmlns="" id="{8E2BBF33-1482-4A80-80CF-99D744EB5C44}"/>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45" name="n_1mainValue【保健センター・保健所】&#10;有形固定資産減価償却率">
          <a:extLst>
            <a:ext uri="{FF2B5EF4-FFF2-40B4-BE49-F238E27FC236}">
              <a16:creationId xmlns:a16="http://schemas.microsoft.com/office/drawing/2014/main" xmlns="" id="{399F2EA8-A774-4797-82B1-B7D2554F34D7}"/>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646" name="n_2mainValue【保健センター・保健所】&#10;有形固定資産減価償却率">
          <a:extLst>
            <a:ext uri="{FF2B5EF4-FFF2-40B4-BE49-F238E27FC236}">
              <a16:creationId xmlns:a16="http://schemas.microsoft.com/office/drawing/2014/main" xmlns="" id="{6A4F1215-5F7A-46B5-B87D-561C1CB3C9CA}"/>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647" name="n_3mainValue【保健センター・保健所】&#10;有形固定資産減価償却率">
          <a:extLst>
            <a:ext uri="{FF2B5EF4-FFF2-40B4-BE49-F238E27FC236}">
              <a16:creationId xmlns:a16="http://schemas.microsoft.com/office/drawing/2014/main" xmlns="" id="{451911C1-B699-49A1-BAFC-7D66DD5C5888}"/>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648" name="n_4mainValue【保健センター・保健所】&#10;有形固定資産減価償却率">
          <a:extLst>
            <a:ext uri="{FF2B5EF4-FFF2-40B4-BE49-F238E27FC236}">
              <a16:creationId xmlns:a16="http://schemas.microsoft.com/office/drawing/2014/main" xmlns="" id="{902CC7CC-A25E-4777-B938-D9C23B0055C1}"/>
            </a:ext>
          </a:extLst>
        </xdr:cNvPr>
        <xdr:cNvSpPr txBox="1"/>
      </xdr:nvSpPr>
      <xdr:spPr>
        <a:xfrm>
          <a:off x="12611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9" name="正方形/長方形 648">
          <a:extLst>
            <a:ext uri="{FF2B5EF4-FFF2-40B4-BE49-F238E27FC236}">
              <a16:creationId xmlns:a16="http://schemas.microsoft.com/office/drawing/2014/main" xmlns="" id="{1B5E94AD-0F6E-4918-87BE-13575460EAA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0" name="正方形/長方形 649">
          <a:extLst>
            <a:ext uri="{FF2B5EF4-FFF2-40B4-BE49-F238E27FC236}">
              <a16:creationId xmlns:a16="http://schemas.microsoft.com/office/drawing/2014/main" xmlns="" id="{223EBA26-4606-41EB-8AB7-3349D0A7AF0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1" name="正方形/長方形 650">
          <a:extLst>
            <a:ext uri="{FF2B5EF4-FFF2-40B4-BE49-F238E27FC236}">
              <a16:creationId xmlns:a16="http://schemas.microsoft.com/office/drawing/2014/main" xmlns="" id="{681CD581-27B4-4135-AFD2-490F06172D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2" name="正方形/長方形 651">
          <a:extLst>
            <a:ext uri="{FF2B5EF4-FFF2-40B4-BE49-F238E27FC236}">
              <a16:creationId xmlns:a16="http://schemas.microsoft.com/office/drawing/2014/main" xmlns="" id="{DD9559C1-BA35-4F2A-8C62-7EB1F9704DA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3" name="正方形/長方形 652">
          <a:extLst>
            <a:ext uri="{FF2B5EF4-FFF2-40B4-BE49-F238E27FC236}">
              <a16:creationId xmlns:a16="http://schemas.microsoft.com/office/drawing/2014/main" xmlns="" id="{4F6395F8-0F4D-48BB-8385-490360F83F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4" name="正方形/長方形 653">
          <a:extLst>
            <a:ext uri="{FF2B5EF4-FFF2-40B4-BE49-F238E27FC236}">
              <a16:creationId xmlns:a16="http://schemas.microsoft.com/office/drawing/2014/main" xmlns="" id="{D2578AD7-DC3A-458E-8138-B5B39964796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5" name="正方形/長方形 654">
          <a:extLst>
            <a:ext uri="{FF2B5EF4-FFF2-40B4-BE49-F238E27FC236}">
              <a16:creationId xmlns:a16="http://schemas.microsoft.com/office/drawing/2014/main" xmlns="" id="{CA298CB7-18BC-4D19-B420-808C66CE74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6" name="正方形/長方形 655">
          <a:extLst>
            <a:ext uri="{FF2B5EF4-FFF2-40B4-BE49-F238E27FC236}">
              <a16:creationId xmlns:a16="http://schemas.microsoft.com/office/drawing/2014/main" xmlns="" id="{5C065893-712E-419C-8DBE-1EA669F7E7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7" name="テキスト ボックス 656">
          <a:extLst>
            <a:ext uri="{FF2B5EF4-FFF2-40B4-BE49-F238E27FC236}">
              <a16:creationId xmlns:a16="http://schemas.microsoft.com/office/drawing/2014/main" xmlns="" id="{6CC1A22B-7344-49F1-8297-9011F8164E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8" name="直線コネクタ 657">
          <a:extLst>
            <a:ext uri="{FF2B5EF4-FFF2-40B4-BE49-F238E27FC236}">
              <a16:creationId xmlns:a16="http://schemas.microsoft.com/office/drawing/2014/main" xmlns="" id="{2F04721C-1840-4418-80A9-C951B8F696C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59" name="直線コネクタ 658">
          <a:extLst>
            <a:ext uri="{FF2B5EF4-FFF2-40B4-BE49-F238E27FC236}">
              <a16:creationId xmlns:a16="http://schemas.microsoft.com/office/drawing/2014/main" xmlns="" id="{BC55FAE4-7C5E-4AEA-B637-6253F2266DA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0" name="テキスト ボックス 659">
          <a:extLst>
            <a:ext uri="{FF2B5EF4-FFF2-40B4-BE49-F238E27FC236}">
              <a16:creationId xmlns:a16="http://schemas.microsoft.com/office/drawing/2014/main" xmlns="" id="{E0BDBD4F-7397-4376-8D5A-82A0ECD7CCF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1" name="直線コネクタ 660">
          <a:extLst>
            <a:ext uri="{FF2B5EF4-FFF2-40B4-BE49-F238E27FC236}">
              <a16:creationId xmlns:a16="http://schemas.microsoft.com/office/drawing/2014/main" xmlns="" id="{2B2FD1BB-8790-4106-8700-77F371E07DC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2" name="テキスト ボックス 661">
          <a:extLst>
            <a:ext uri="{FF2B5EF4-FFF2-40B4-BE49-F238E27FC236}">
              <a16:creationId xmlns:a16="http://schemas.microsoft.com/office/drawing/2014/main" xmlns="" id="{B4249E3C-B7AC-49B9-AB80-BF2FC58067B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3" name="直線コネクタ 662">
          <a:extLst>
            <a:ext uri="{FF2B5EF4-FFF2-40B4-BE49-F238E27FC236}">
              <a16:creationId xmlns:a16="http://schemas.microsoft.com/office/drawing/2014/main" xmlns="" id="{80684F9E-661C-4CAF-8639-FF084CA4CB3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64" name="テキスト ボックス 663">
          <a:extLst>
            <a:ext uri="{FF2B5EF4-FFF2-40B4-BE49-F238E27FC236}">
              <a16:creationId xmlns:a16="http://schemas.microsoft.com/office/drawing/2014/main" xmlns="" id="{1DAA678C-588D-4810-B047-223C071D40A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65" name="直線コネクタ 664">
          <a:extLst>
            <a:ext uri="{FF2B5EF4-FFF2-40B4-BE49-F238E27FC236}">
              <a16:creationId xmlns:a16="http://schemas.microsoft.com/office/drawing/2014/main" xmlns="" id="{B80F2131-EBF4-4785-A7AD-1B1DA5E171F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6" name="テキスト ボックス 665">
          <a:extLst>
            <a:ext uri="{FF2B5EF4-FFF2-40B4-BE49-F238E27FC236}">
              <a16:creationId xmlns:a16="http://schemas.microsoft.com/office/drawing/2014/main" xmlns="" id="{D5563FEF-256B-466C-942D-BD4789B950A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7" name="直線コネクタ 666">
          <a:extLst>
            <a:ext uri="{FF2B5EF4-FFF2-40B4-BE49-F238E27FC236}">
              <a16:creationId xmlns:a16="http://schemas.microsoft.com/office/drawing/2014/main" xmlns="" id="{FA46DF9D-7A50-4710-AAA8-9F1F03C764A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8" name="テキスト ボックス 667">
          <a:extLst>
            <a:ext uri="{FF2B5EF4-FFF2-40B4-BE49-F238E27FC236}">
              <a16:creationId xmlns:a16="http://schemas.microsoft.com/office/drawing/2014/main" xmlns="" id="{2E0A58D0-3521-47CA-9E90-39A62D49969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9" name="直線コネクタ 668">
          <a:extLst>
            <a:ext uri="{FF2B5EF4-FFF2-40B4-BE49-F238E27FC236}">
              <a16:creationId xmlns:a16="http://schemas.microsoft.com/office/drawing/2014/main" xmlns="" id="{354984CE-E64B-4FB9-87CE-56A276EAA1F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0" name="テキスト ボックス 669">
          <a:extLst>
            <a:ext uri="{FF2B5EF4-FFF2-40B4-BE49-F238E27FC236}">
              <a16:creationId xmlns:a16="http://schemas.microsoft.com/office/drawing/2014/main" xmlns="" id="{647D7057-5C6A-4161-9247-38C25526008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xmlns="" id="{04984169-1431-432B-9EC8-21CD99E7428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xmlns="" id="{FF46B543-B994-4A02-844B-3E41D6A2AD2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xmlns="" id="{A18E1760-60CC-4CA5-9268-346C7918BF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74" name="直線コネクタ 673">
          <a:extLst>
            <a:ext uri="{FF2B5EF4-FFF2-40B4-BE49-F238E27FC236}">
              <a16:creationId xmlns:a16="http://schemas.microsoft.com/office/drawing/2014/main" xmlns="" id="{0FD4CF55-FF67-4DF5-A9AE-B71A3314442F}"/>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xmlns="" id="{BC9D1AEB-E504-4D39-A185-1002E34CD8FD}"/>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76" name="直線コネクタ 675">
          <a:extLst>
            <a:ext uri="{FF2B5EF4-FFF2-40B4-BE49-F238E27FC236}">
              <a16:creationId xmlns:a16="http://schemas.microsoft.com/office/drawing/2014/main" xmlns="" id="{841981BE-FD30-401F-9332-392D400EAB7B}"/>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xmlns="" id="{CD9C8E62-CB99-4144-9361-B315783B93F2}"/>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78" name="直線コネクタ 677">
          <a:extLst>
            <a:ext uri="{FF2B5EF4-FFF2-40B4-BE49-F238E27FC236}">
              <a16:creationId xmlns:a16="http://schemas.microsoft.com/office/drawing/2014/main" xmlns="" id="{15AFBFDC-B7DF-44EF-A697-F1961B775DFF}"/>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xmlns="" id="{D6F6864B-B119-4EAE-8BAF-EB874ED62639}"/>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0" name="フローチャート: 判断 679">
          <a:extLst>
            <a:ext uri="{FF2B5EF4-FFF2-40B4-BE49-F238E27FC236}">
              <a16:creationId xmlns:a16="http://schemas.microsoft.com/office/drawing/2014/main" xmlns="" id="{A54F9148-5C73-465C-B8B6-71BE63B0B156}"/>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1" name="フローチャート: 判断 680">
          <a:extLst>
            <a:ext uri="{FF2B5EF4-FFF2-40B4-BE49-F238E27FC236}">
              <a16:creationId xmlns:a16="http://schemas.microsoft.com/office/drawing/2014/main" xmlns="" id="{26CF70ED-D208-48D7-A336-D7D0B23AEB5F}"/>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82" name="フローチャート: 判断 681">
          <a:extLst>
            <a:ext uri="{FF2B5EF4-FFF2-40B4-BE49-F238E27FC236}">
              <a16:creationId xmlns:a16="http://schemas.microsoft.com/office/drawing/2014/main" xmlns="" id="{2E968C99-5F48-47CF-94E5-5740AA1C5943}"/>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83" name="フローチャート: 判断 682">
          <a:extLst>
            <a:ext uri="{FF2B5EF4-FFF2-40B4-BE49-F238E27FC236}">
              <a16:creationId xmlns:a16="http://schemas.microsoft.com/office/drawing/2014/main" xmlns="" id="{5688F24C-ADB6-4B4D-9D9E-DE4A01846E8A}"/>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84" name="フローチャート: 判断 683">
          <a:extLst>
            <a:ext uri="{FF2B5EF4-FFF2-40B4-BE49-F238E27FC236}">
              <a16:creationId xmlns:a16="http://schemas.microsoft.com/office/drawing/2014/main" xmlns="" id="{E4184449-2490-49C0-864A-F7D35544396C}"/>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xmlns="" id="{A6FE26E5-0999-4E8E-8296-23B8F10D6B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xmlns="" id="{F275BCE8-75C3-4239-A785-D958136043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xmlns="" id="{728CC73D-7059-4BD9-9D9D-B5F15F59C76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xmlns="" id="{D0CE1D2C-2081-44F5-956B-7D173E8E2A4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xmlns="" id="{31E19809-F942-4FFC-B0E6-2A860FF5C5F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81462</xdr:rowOff>
    </xdr:from>
    <xdr:to>
      <xdr:col>116</xdr:col>
      <xdr:colOff>114300</xdr:colOff>
      <xdr:row>64</xdr:row>
      <xdr:rowOff>11612</xdr:rowOff>
    </xdr:to>
    <xdr:sp macro="" textlink="">
      <xdr:nvSpPr>
        <xdr:cNvPr id="690" name="楕円 689">
          <a:extLst>
            <a:ext uri="{FF2B5EF4-FFF2-40B4-BE49-F238E27FC236}">
              <a16:creationId xmlns:a16="http://schemas.microsoft.com/office/drawing/2014/main" xmlns="" id="{9426BBB3-2CA8-4325-9779-A050977897E5}"/>
            </a:ext>
          </a:extLst>
        </xdr:cNvPr>
        <xdr:cNvSpPr/>
      </xdr:nvSpPr>
      <xdr:spPr>
        <a:xfrm>
          <a:off x="221107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59889</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xmlns="" id="{CB28ABD5-7E85-44B2-955F-A3E6DD82D2ED}"/>
            </a:ext>
          </a:extLst>
        </xdr:cNvPr>
        <xdr:cNvSpPr txBox="1"/>
      </xdr:nvSpPr>
      <xdr:spPr>
        <a:xfrm>
          <a:off x="22199600"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81462</xdr:rowOff>
    </xdr:from>
    <xdr:to>
      <xdr:col>112</xdr:col>
      <xdr:colOff>38100</xdr:colOff>
      <xdr:row>64</xdr:row>
      <xdr:rowOff>11612</xdr:rowOff>
    </xdr:to>
    <xdr:sp macro="" textlink="">
      <xdr:nvSpPr>
        <xdr:cNvPr id="692" name="楕円 691">
          <a:extLst>
            <a:ext uri="{FF2B5EF4-FFF2-40B4-BE49-F238E27FC236}">
              <a16:creationId xmlns:a16="http://schemas.microsoft.com/office/drawing/2014/main" xmlns="" id="{8939B042-8DE4-4AE5-BEE8-1DB8E1C49CA2}"/>
            </a:ext>
          </a:extLst>
        </xdr:cNvPr>
        <xdr:cNvSpPr/>
      </xdr:nvSpPr>
      <xdr:spPr>
        <a:xfrm>
          <a:off x="2127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132262</xdr:rowOff>
    </xdr:from>
    <xdr:to>
      <xdr:col>116</xdr:col>
      <xdr:colOff>63500</xdr:colOff>
      <xdr:row>63</xdr:row>
      <xdr:rowOff>132262</xdr:rowOff>
    </xdr:to>
    <xdr:cxnSp macro="">
      <xdr:nvCxnSpPr>
        <xdr:cNvPr id="693" name="直線コネクタ 692">
          <a:extLst>
            <a:ext uri="{FF2B5EF4-FFF2-40B4-BE49-F238E27FC236}">
              <a16:creationId xmlns:a16="http://schemas.microsoft.com/office/drawing/2014/main" xmlns="" id="{ED950A05-A5BF-4987-9288-834AF261ED9F}"/>
            </a:ext>
          </a:extLst>
        </xdr:cNvPr>
        <xdr:cNvCxnSpPr/>
      </xdr:nvCxnSpPr>
      <xdr:spPr>
        <a:xfrm>
          <a:off x="21323300" y="1093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81462</xdr:rowOff>
    </xdr:from>
    <xdr:to>
      <xdr:col>107</xdr:col>
      <xdr:colOff>101600</xdr:colOff>
      <xdr:row>64</xdr:row>
      <xdr:rowOff>11612</xdr:rowOff>
    </xdr:to>
    <xdr:sp macro="" textlink="">
      <xdr:nvSpPr>
        <xdr:cNvPr id="694" name="楕円 693">
          <a:extLst>
            <a:ext uri="{FF2B5EF4-FFF2-40B4-BE49-F238E27FC236}">
              <a16:creationId xmlns:a16="http://schemas.microsoft.com/office/drawing/2014/main" xmlns="" id="{B75BB502-8351-4F11-B483-2A1214B6AA51}"/>
            </a:ext>
          </a:extLst>
        </xdr:cNvPr>
        <xdr:cNvSpPr/>
      </xdr:nvSpPr>
      <xdr:spPr>
        <a:xfrm>
          <a:off x="20383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132262</xdr:rowOff>
    </xdr:from>
    <xdr:to>
      <xdr:col>111</xdr:col>
      <xdr:colOff>177800</xdr:colOff>
      <xdr:row>63</xdr:row>
      <xdr:rowOff>132262</xdr:rowOff>
    </xdr:to>
    <xdr:cxnSp macro="">
      <xdr:nvCxnSpPr>
        <xdr:cNvPr id="695" name="直線コネクタ 694">
          <a:extLst>
            <a:ext uri="{FF2B5EF4-FFF2-40B4-BE49-F238E27FC236}">
              <a16:creationId xmlns:a16="http://schemas.microsoft.com/office/drawing/2014/main" xmlns="" id="{B0DA6C5E-AFDA-4003-9E0E-BAB2998CED9B}"/>
            </a:ext>
          </a:extLst>
        </xdr:cNvPr>
        <xdr:cNvCxnSpPr/>
      </xdr:nvCxnSpPr>
      <xdr:spPr>
        <a:xfrm>
          <a:off x="20434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81462</xdr:rowOff>
    </xdr:from>
    <xdr:to>
      <xdr:col>102</xdr:col>
      <xdr:colOff>165100</xdr:colOff>
      <xdr:row>64</xdr:row>
      <xdr:rowOff>11612</xdr:rowOff>
    </xdr:to>
    <xdr:sp macro="" textlink="">
      <xdr:nvSpPr>
        <xdr:cNvPr id="696" name="楕円 695">
          <a:extLst>
            <a:ext uri="{FF2B5EF4-FFF2-40B4-BE49-F238E27FC236}">
              <a16:creationId xmlns:a16="http://schemas.microsoft.com/office/drawing/2014/main" xmlns="" id="{5BC85B79-B8A8-43EE-A12F-72A5D5BD17CD}"/>
            </a:ext>
          </a:extLst>
        </xdr:cNvPr>
        <xdr:cNvSpPr/>
      </xdr:nvSpPr>
      <xdr:spPr>
        <a:xfrm>
          <a:off x="19494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132262</xdr:rowOff>
    </xdr:from>
    <xdr:to>
      <xdr:col>107</xdr:col>
      <xdr:colOff>50800</xdr:colOff>
      <xdr:row>63</xdr:row>
      <xdr:rowOff>132262</xdr:rowOff>
    </xdr:to>
    <xdr:cxnSp macro="">
      <xdr:nvCxnSpPr>
        <xdr:cNvPr id="697" name="直線コネクタ 696">
          <a:extLst>
            <a:ext uri="{FF2B5EF4-FFF2-40B4-BE49-F238E27FC236}">
              <a16:creationId xmlns:a16="http://schemas.microsoft.com/office/drawing/2014/main" xmlns="" id="{DF11F67F-9F24-45E2-9183-8921E0DC2A8B}"/>
            </a:ext>
          </a:extLst>
        </xdr:cNvPr>
        <xdr:cNvCxnSpPr/>
      </xdr:nvCxnSpPr>
      <xdr:spPr>
        <a:xfrm>
          <a:off x="19545300" y="1093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78196</xdr:rowOff>
    </xdr:from>
    <xdr:to>
      <xdr:col>98</xdr:col>
      <xdr:colOff>38100</xdr:colOff>
      <xdr:row>64</xdr:row>
      <xdr:rowOff>8346</xdr:rowOff>
    </xdr:to>
    <xdr:sp macro="" textlink="">
      <xdr:nvSpPr>
        <xdr:cNvPr id="698" name="楕円 697">
          <a:extLst>
            <a:ext uri="{FF2B5EF4-FFF2-40B4-BE49-F238E27FC236}">
              <a16:creationId xmlns:a16="http://schemas.microsoft.com/office/drawing/2014/main" xmlns="" id="{BE62D0F1-608A-4563-8CE0-B9C115D217F6}"/>
            </a:ext>
          </a:extLst>
        </xdr:cNvPr>
        <xdr:cNvSpPr/>
      </xdr:nvSpPr>
      <xdr:spPr>
        <a:xfrm>
          <a:off x="18605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128996</xdr:rowOff>
    </xdr:from>
    <xdr:to>
      <xdr:col>102</xdr:col>
      <xdr:colOff>114300</xdr:colOff>
      <xdr:row>63</xdr:row>
      <xdr:rowOff>132262</xdr:rowOff>
    </xdr:to>
    <xdr:cxnSp macro="">
      <xdr:nvCxnSpPr>
        <xdr:cNvPr id="699" name="直線コネクタ 698">
          <a:extLst>
            <a:ext uri="{FF2B5EF4-FFF2-40B4-BE49-F238E27FC236}">
              <a16:creationId xmlns:a16="http://schemas.microsoft.com/office/drawing/2014/main" xmlns="" id="{F4E3B364-1D23-4141-9564-19BB8330ED80}"/>
            </a:ext>
          </a:extLst>
        </xdr:cNvPr>
        <xdr:cNvCxnSpPr/>
      </xdr:nvCxnSpPr>
      <xdr:spPr>
        <a:xfrm>
          <a:off x="18656300" y="109303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0" name="n_1aveValue【保健センター・保健所】&#10;一人当たり面積">
          <a:extLst>
            <a:ext uri="{FF2B5EF4-FFF2-40B4-BE49-F238E27FC236}">
              <a16:creationId xmlns:a16="http://schemas.microsoft.com/office/drawing/2014/main" xmlns="" id="{9CB210E8-6E65-4CE5-98B2-BABE8D252AED}"/>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1" name="n_2aveValue【保健センター・保健所】&#10;一人当たり面積">
          <a:extLst>
            <a:ext uri="{FF2B5EF4-FFF2-40B4-BE49-F238E27FC236}">
              <a16:creationId xmlns:a16="http://schemas.microsoft.com/office/drawing/2014/main" xmlns="" id="{62216013-D2FE-4445-B441-B0A407DEA2BE}"/>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02" name="n_3aveValue【保健センター・保健所】&#10;一人当たり面積">
          <a:extLst>
            <a:ext uri="{FF2B5EF4-FFF2-40B4-BE49-F238E27FC236}">
              <a16:creationId xmlns:a16="http://schemas.microsoft.com/office/drawing/2014/main" xmlns="" id="{9852B92E-9CFF-4691-941E-D06B79430002}"/>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03" name="n_4aveValue【保健センター・保健所】&#10;一人当たり面積">
          <a:extLst>
            <a:ext uri="{FF2B5EF4-FFF2-40B4-BE49-F238E27FC236}">
              <a16:creationId xmlns:a16="http://schemas.microsoft.com/office/drawing/2014/main" xmlns="" id="{98A73781-A294-4C4A-A54C-2FFDF6C45507}"/>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2739</xdr:rowOff>
    </xdr:from>
    <xdr:ext cx="469744" cy="259045"/>
    <xdr:sp macro="" textlink="">
      <xdr:nvSpPr>
        <xdr:cNvPr id="704" name="n_1mainValue【保健センター・保健所】&#10;一人当たり面積">
          <a:extLst>
            <a:ext uri="{FF2B5EF4-FFF2-40B4-BE49-F238E27FC236}">
              <a16:creationId xmlns:a16="http://schemas.microsoft.com/office/drawing/2014/main" xmlns="" id="{F2055E24-366F-40D7-B070-04F452255618}"/>
            </a:ext>
          </a:extLst>
        </xdr:cNvPr>
        <xdr:cNvSpPr txBox="1"/>
      </xdr:nvSpPr>
      <xdr:spPr>
        <a:xfrm>
          <a:off x="210757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2739</xdr:rowOff>
    </xdr:from>
    <xdr:ext cx="469744" cy="259045"/>
    <xdr:sp macro="" textlink="">
      <xdr:nvSpPr>
        <xdr:cNvPr id="705" name="n_2mainValue【保健センター・保健所】&#10;一人当たり面積">
          <a:extLst>
            <a:ext uri="{FF2B5EF4-FFF2-40B4-BE49-F238E27FC236}">
              <a16:creationId xmlns:a16="http://schemas.microsoft.com/office/drawing/2014/main" xmlns="" id="{E9CE4E1A-16F3-4905-B23D-2193F3FF6819}"/>
            </a:ext>
          </a:extLst>
        </xdr:cNvPr>
        <xdr:cNvSpPr txBox="1"/>
      </xdr:nvSpPr>
      <xdr:spPr>
        <a:xfrm>
          <a:off x="20199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2739</xdr:rowOff>
    </xdr:from>
    <xdr:ext cx="469744" cy="259045"/>
    <xdr:sp macro="" textlink="">
      <xdr:nvSpPr>
        <xdr:cNvPr id="706" name="n_3mainValue【保健センター・保健所】&#10;一人当たり面積">
          <a:extLst>
            <a:ext uri="{FF2B5EF4-FFF2-40B4-BE49-F238E27FC236}">
              <a16:creationId xmlns:a16="http://schemas.microsoft.com/office/drawing/2014/main" xmlns="" id="{6C1540E5-6798-4F07-B3CC-38C21D6481B1}"/>
            </a:ext>
          </a:extLst>
        </xdr:cNvPr>
        <xdr:cNvSpPr txBox="1"/>
      </xdr:nvSpPr>
      <xdr:spPr>
        <a:xfrm>
          <a:off x="19310427" y="1097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170923</xdr:rowOff>
    </xdr:from>
    <xdr:ext cx="469744" cy="259045"/>
    <xdr:sp macro="" textlink="">
      <xdr:nvSpPr>
        <xdr:cNvPr id="707" name="n_4mainValue【保健センター・保健所】&#10;一人当たり面積">
          <a:extLst>
            <a:ext uri="{FF2B5EF4-FFF2-40B4-BE49-F238E27FC236}">
              <a16:creationId xmlns:a16="http://schemas.microsoft.com/office/drawing/2014/main" xmlns="" id="{5C5E3D74-D949-4ED7-A1F9-F375F4D8DFC3}"/>
            </a:ext>
          </a:extLst>
        </xdr:cNvPr>
        <xdr:cNvSpPr txBox="1"/>
      </xdr:nvSpPr>
      <xdr:spPr>
        <a:xfrm>
          <a:off x="18421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xmlns="" id="{B5BB0A82-EC4E-4ABC-8F21-2BE1ECEB206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xmlns="" id="{C2816D7D-BC66-4FD4-A63E-4FA8E7E9B97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xmlns="" id="{D112CD9A-DF8A-469D-87A0-A0DADB60FFD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xmlns="" id="{39803B5C-B67A-481B-9CE0-4C287E5CBC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xmlns="" id="{F834CA91-0D87-46B0-ABE3-25748BA61B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xmlns="" id="{83746AA0-2DD7-4145-B0E0-885EBC35BCF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xmlns="" id="{1E8912FB-0FC0-4B08-8907-2F956EAC60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xmlns="" id="{BDEE18A6-4571-4A6A-9520-F3F5CADAD1F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xmlns="" id="{3D656F50-EAC6-4207-932D-9F1EC5BCA0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xmlns="" id="{37063A3D-1DC1-4A8F-8BA7-0F1066BC2F2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xmlns="" id="{029F2EBA-144E-4C7D-87FE-7123E659EEC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xmlns="" id="{2393E537-9F56-49E0-A735-CF59615EB7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xmlns="" id="{424CBC05-0AB6-4CB7-B1EC-150523BB27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xmlns="" id="{C363A8D3-9FE5-498B-88BC-BE9E22B3EBA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xmlns="" id="{539FC956-947D-4468-BAA2-116B3D0B981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xmlns="" id="{3BAFFB8E-2AB8-408F-A53D-08C0B7CE77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xmlns="" id="{43C37704-927A-4C88-AC34-E9764DF8572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xmlns="" id="{7E5C786B-5735-4877-A726-0E028F5171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xmlns="" id="{36B46F9F-39E8-4FFA-877A-8B1B0F1608D1}"/>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xmlns="" id="{2A4052E5-1833-4381-BF7B-D7955714A3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xmlns="" id="{AF2225DE-FE03-4E5A-892E-D861976CD38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xmlns="" id="{A71C8001-9DD6-43CE-B82F-E634F215957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xmlns="" id="{6D8523AD-6D3F-43B0-ABEC-DA92D0381D0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xmlns="" id="{6E1DCEB6-0E79-48C6-ACDF-CBA7CB50097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a:extLst>
            <a:ext uri="{FF2B5EF4-FFF2-40B4-BE49-F238E27FC236}">
              <a16:creationId xmlns:a16="http://schemas.microsoft.com/office/drawing/2014/main" xmlns="" id="{40385819-5CF8-4CEC-98BC-9D21D784EF4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xmlns="" id="{3762E361-83CE-435A-91FF-72A4E7A8DC7E}"/>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a:extLst>
            <a:ext uri="{FF2B5EF4-FFF2-40B4-BE49-F238E27FC236}">
              <a16:creationId xmlns:a16="http://schemas.microsoft.com/office/drawing/2014/main" xmlns="" id="{740609F7-AE6A-4335-95EC-7DA7282E6ADB}"/>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xmlns="" id="{64A53AB2-5AF3-4DD5-824E-90DF1B01837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36" name="【消防施設】&#10;有形固定資産減価償却率最大値テキスト">
          <a:extLst>
            <a:ext uri="{FF2B5EF4-FFF2-40B4-BE49-F238E27FC236}">
              <a16:creationId xmlns:a16="http://schemas.microsoft.com/office/drawing/2014/main" xmlns="" id="{48298B12-7F48-4700-8873-6CA237138E2B}"/>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37" name="直線コネクタ 736">
          <a:extLst>
            <a:ext uri="{FF2B5EF4-FFF2-40B4-BE49-F238E27FC236}">
              <a16:creationId xmlns:a16="http://schemas.microsoft.com/office/drawing/2014/main" xmlns="" id="{E7C2CDF7-8E76-45CD-BF1F-C8A7B85D1C4B}"/>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38" name="【消防施設】&#10;有形固定資産減価償却率平均値テキスト">
          <a:extLst>
            <a:ext uri="{FF2B5EF4-FFF2-40B4-BE49-F238E27FC236}">
              <a16:creationId xmlns:a16="http://schemas.microsoft.com/office/drawing/2014/main" xmlns="" id="{36E311CB-01AC-4187-B7B7-F63EE7E9D83F}"/>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39" name="フローチャート: 判断 738">
          <a:extLst>
            <a:ext uri="{FF2B5EF4-FFF2-40B4-BE49-F238E27FC236}">
              <a16:creationId xmlns:a16="http://schemas.microsoft.com/office/drawing/2014/main" xmlns="" id="{D8DC811A-C91B-43B7-92FA-01C37376B513}"/>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0" name="フローチャート: 判断 739">
          <a:extLst>
            <a:ext uri="{FF2B5EF4-FFF2-40B4-BE49-F238E27FC236}">
              <a16:creationId xmlns:a16="http://schemas.microsoft.com/office/drawing/2014/main" xmlns="" id="{F3BE7127-1282-4ED1-A991-AB1CD1DB8FBE}"/>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1" name="フローチャート: 判断 740">
          <a:extLst>
            <a:ext uri="{FF2B5EF4-FFF2-40B4-BE49-F238E27FC236}">
              <a16:creationId xmlns:a16="http://schemas.microsoft.com/office/drawing/2014/main" xmlns="" id="{97C11C82-E3BB-4EDE-854D-307225186C24}"/>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42" name="フローチャート: 判断 741">
          <a:extLst>
            <a:ext uri="{FF2B5EF4-FFF2-40B4-BE49-F238E27FC236}">
              <a16:creationId xmlns:a16="http://schemas.microsoft.com/office/drawing/2014/main" xmlns="" id="{9C9A2377-CE5E-4CFD-841B-98FB513A10BD}"/>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43" name="フローチャート: 判断 742">
          <a:extLst>
            <a:ext uri="{FF2B5EF4-FFF2-40B4-BE49-F238E27FC236}">
              <a16:creationId xmlns:a16="http://schemas.microsoft.com/office/drawing/2014/main" xmlns="" id="{AFA3ABFA-3B51-48FB-A987-CCC0F15BD66F}"/>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C98D4F69-C58B-4768-B3D4-97819DC58CF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xmlns="" id="{FAE52935-2CAE-474B-83C4-12D9492DE0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xmlns="" id="{F23E190C-7123-432A-BF38-2A666EDFA88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3368126F-59BB-4886-BC0D-7AA6E4DCB2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xmlns="" id="{6981CB7C-E823-40B9-B98E-0212ADF0E6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749" name="楕円 748">
          <a:extLst>
            <a:ext uri="{FF2B5EF4-FFF2-40B4-BE49-F238E27FC236}">
              <a16:creationId xmlns:a16="http://schemas.microsoft.com/office/drawing/2014/main" xmlns="" id="{29A4A8D9-CD8A-4495-A600-394E832A5DE6}"/>
            </a:ext>
          </a:extLst>
        </xdr:cNvPr>
        <xdr:cNvSpPr/>
      </xdr:nvSpPr>
      <xdr:spPr>
        <a:xfrm>
          <a:off x="16268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90188</xdr:rowOff>
    </xdr:from>
    <xdr:ext cx="405111" cy="259045"/>
    <xdr:sp macro="" textlink="">
      <xdr:nvSpPr>
        <xdr:cNvPr id="750" name="【消防施設】&#10;有形固定資産減価償却率該当値テキスト">
          <a:extLst>
            <a:ext uri="{FF2B5EF4-FFF2-40B4-BE49-F238E27FC236}">
              <a16:creationId xmlns:a16="http://schemas.microsoft.com/office/drawing/2014/main" xmlns="" id="{238487E3-2F49-4EDD-B4BE-B507690C9E2C}"/>
            </a:ext>
          </a:extLst>
        </xdr:cNvPr>
        <xdr:cNvSpPr txBox="1"/>
      </xdr:nvSpPr>
      <xdr:spPr>
        <a:xfrm>
          <a:off x="16357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751" name="楕円 750">
          <a:extLst>
            <a:ext uri="{FF2B5EF4-FFF2-40B4-BE49-F238E27FC236}">
              <a16:creationId xmlns:a16="http://schemas.microsoft.com/office/drawing/2014/main" xmlns="" id="{D15F6484-FF81-4EC6-877D-3A05029280AC}"/>
            </a:ext>
          </a:extLst>
        </xdr:cNvPr>
        <xdr:cNvSpPr/>
      </xdr:nvSpPr>
      <xdr:spPr>
        <a:xfrm>
          <a:off x="15430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118111</xdr:rowOff>
    </xdr:to>
    <xdr:cxnSp macro="">
      <xdr:nvCxnSpPr>
        <xdr:cNvPr id="752" name="直線コネクタ 751">
          <a:extLst>
            <a:ext uri="{FF2B5EF4-FFF2-40B4-BE49-F238E27FC236}">
              <a16:creationId xmlns:a16="http://schemas.microsoft.com/office/drawing/2014/main" xmlns="" id="{F12697D9-B859-4A72-BEF3-534162C74E72}"/>
            </a:ext>
          </a:extLst>
        </xdr:cNvPr>
        <xdr:cNvCxnSpPr/>
      </xdr:nvCxnSpPr>
      <xdr:spPr>
        <a:xfrm>
          <a:off x="15481300" y="137883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753" name="楕円 752">
          <a:extLst>
            <a:ext uri="{FF2B5EF4-FFF2-40B4-BE49-F238E27FC236}">
              <a16:creationId xmlns:a16="http://schemas.microsoft.com/office/drawing/2014/main" xmlns="" id="{5DA6ABC0-43BD-4CC6-A5F8-DC0B42FCBED4}"/>
            </a:ext>
          </a:extLst>
        </xdr:cNvPr>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26670</xdr:rowOff>
    </xdr:from>
    <xdr:to>
      <xdr:col>81</xdr:col>
      <xdr:colOff>50800</xdr:colOff>
      <xdr:row>80</xdr:row>
      <xdr:rowOff>72389</xdr:rowOff>
    </xdr:to>
    <xdr:cxnSp macro="">
      <xdr:nvCxnSpPr>
        <xdr:cNvPr id="754" name="直線コネクタ 753">
          <a:extLst>
            <a:ext uri="{FF2B5EF4-FFF2-40B4-BE49-F238E27FC236}">
              <a16:creationId xmlns:a16="http://schemas.microsoft.com/office/drawing/2014/main" xmlns="" id="{12ADFA3E-CFAB-44AB-85B4-98672514111F}"/>
            </a:ext>
          </a:extLst>
        </xdr:cNvPr>
        <xdr:cNvCxnSpPr/>
      </xdr:nvCxnSpPr>
      <xdr:spPr>
        <a:xfrm>
          <a:off x="14592300" y="137426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103232</xdr:rowOff>
    </xdr:from>
    <xdr:to>
      <xdr:col>72</xdr:col>
      <xdr:colOff>38100</xdr:colOff>
      <xdr:row>80</xdr:row>
      <xdr:rowOff>33382</xdr:rowOff>
    </xdr:to>
    <xdr:sp macro="" textlink="">
      <xdr:nvSpPr>
        <xdr:cNvPr id="755" name="楕円 754">
          <a:extLst>
            <a:ext uri="{FF2B5EF4-FFF2-40B4-BE49-F238E27FC236}">
              <a16:creationId xmlns:a16="http://schemas.microsoft.com/office/drawing/2014/main" xmlns="" id="{828C4478-55DE-46A6-BF15-9FA87BC4CE50}"/>
            </a:ext>
          </a:extLst>
        </xdr:cNvPr>
        <xdr:cNvSpPr/>
      </xdr:nvSpPr>
      <xdr:spPr>
        <a:xfrm>
          <a:off x="13652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154032</xdr:rowOff>
    </xdr:from>
    <xdr:to>
      <xdr:col>76</xdr:col>
      <xdr:colOff>114300</xdr:colOff>
      <xdr:row>80</xdr:row>
      <xdr:rowOff>26670</xdr:rowOff>
    </xdr:to>
    <xdr:cxnSp macro="">
      <xdr:nvCxnSpPr>
        <xdr:cNvPr id="756" name="直線コネクタ 755">
          <a:extLst>
            <a:ext uri="{FF2B5EF4-FFF2-40B4-BE49-F238E27FC236}">
              <a16:creationId xmlns:a16="http://schemas.microsoft.com/office/drawing/2014/main" xmlns="" id="{67A681E8-F964-47DA-ABB1-2FE949248DA9}"/>
            </a:ext>
          </a:extLst>
        </xdr:cNvPr>
        <xdr:cNvCxnSpPr/>
      </xdr:nvCxnSpPr>
      <xdr:spPr>
        <a:xfrm>
          <a:off x="13703300" y="13698582"/>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62412</xdr:rowOff>
    </xdr:from>
    <xdr:to>
      <xdr:col>67</xdr:col>
      <xdr:colOff>101600</xdr:colOff>
      <xdr:row>79</xdr:row>
      <xdr:rowOff>164012</xdr:rowOff>
    </xdr:to>
    <xdr:sp macro="" textlink="">
      <xdr:nvSpPr>
        <xdr:cNvPr id="757" name="楕円 756">
          <a:extLst>
            <a:ext uri="{FF2B5EF4-FFF2-40B4-BE49-F238E27FC236}">
              <a16:creationId xmlns:a16="http://schemas.microsoft.com/office/drawing/2014/main" xmlns="" id="{A9CCCE22-C9ED-4EBA-82C4-90A3DA948C18}"/>
            </a:ext>
          </a:extLst>
        </xdr:cNvPr>
        <xdr:cNvSpPr/>
      </xdr:nvSpPr>
      <xdr:spPr>
        <a:xfrm>
          <a:off x="12763500" y="1360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113212</xdr:rowOff>
    </xdr:from>
    <xdr:to>
      <xdr:col>71</xdr:col>
      <xdr:colOff>177800</xdr:colOff>
      <xdr:row>79</xdr:row>
      <xdr:rowOff>154032</xdr:rowOff>
    </xdr:to>
    <xdr:cxnSp macro="">
      <xdr:nvCxnSpPr>
        <xdr:cNvPr id="758" name="直線コネクタ 757">
          <a:extLst>
            <a:ext uri="{FF2B5EF4-FFF2-40B4-BE49-F238E27FC236}">
              <a16:creationId xmlns:a16="http://schemas.microsoft.com/office/drawing/2014/main" xmlns="" id="{99A01F25-30B3-4293-BF43-627165375F8F}"/>
            </a:ext>
          </a:extLst>
        </xdr:cNvPr>
        <xdr:cNvCxnSpPr/>
      </xdr:nvCxnSpPr>
      <xdr:spPr>
        <a:xfrm>
          <a:off x="12814300" y="13657762"/>
          <a:ext cx="8890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59" name="n_1aveValue【消防施設】&#10;有形固定資産減価償却率">
          <a:extLst>
            <a:ext uri="{FF2B5EF4-FFF2-40B4-BE49-F238E27FC236}">
              <a16:creationId xmlns:a16="http://schemas.microsoft.com/office/drawing/2014/main" xmlns="" id="{AC9531AE-5CB3-4CAA-87F6-F0758284BA16}"/>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60" name="n_2aveValue【消防施設】&#10;有形固定資産減価償却率">
          <a:extLst>
            <a:ext uri="{FF2B5EF4-FFF2-40B4-BE49-F238E27FC236}">
              <a16:creationId xmlns:a16="http://schemas.microsoft.com/office/drawing/2014/main" xmlns="" id="{36D3911D-0C7B-4FAE-87C0-C9C59A70ED4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61" name="n_3aveValue【消防施設】&#10;有形固定資産減価償却率">
          <a:extLst>
            <a:ext uri="{FF2B5EF4-FFF2-40B4-BE49-F238E27FC236}">
              <a16:creationId xmlns:a16="http://schemas.microsoft.com/office/drawing/2014/main" xmlns="" id="{D0521DA3-421F-48C3-AEFA-F2A0D841745C}"/>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762" name="n_4aveValue【消防施設】&#10;有形固定資産減価償却率">
          <a:extLst>
            <a:ext uri="{FF2B5EF4-FFF2-40B4-BE49-F238E27FC236}">
              <a16:creationId xmlns:a16="http://schemas.microsoft.com/office/drawing/2014/main" xmlns="" id="{699564AC-4066-40A8-80C1-7F1CA7E15CBF}"/>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139716</xdr:rowOff>
    </xdr:from>
    <xdr:ext cx="405111" cy="259045"/>
    <xdr:sp macro="" textlink="">
      <xdr:nvSpPr>
        <xdr:cNvPr id="763" name="n_1mainValue【消防施設】&#10;有形固定資産減価償却率">
          <a:extLst>
            <a:ext uri="{FF2B5EF4-FFF2-40B4-BE49-F238E27FC236}">
              <a16:creationId xmlns:a16="http://schemas.microsoft.com/office/drawing/2014/main" xmlns="" id="{4BFEA2BC-FA2D-4CF7-8726-5F7E0DEFF444}"/>
            </a:ext>
          </a:extLst>
        </xdr:cNvPr>
        <xdr:cNvSpPr txBox="1"/>
      </xdr:nvSpPr>
      <xdr:spPr>
        <a:xfrm>
          <a:off x="15266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764" name="n_2mainValue【消防施設】&#10;有形固定資産減価償却率">
          <a:extLst>
            <a:ext uri="{FF2B5EF4-FFF2-40B4-BE49-F238E27FC236}">
              <a16:creationId xmlns:a16="http://schemas.microsoft.com/office/drawing/2014/main" xmlns="" id="{B937A502-4645-402E-8950-3238DBC6502E}"/>
            </a:ext>
          </a:extLst>
        </xdr:cNvPr>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49909</xdr:rowOff>
    </xdr:from>
    <xdr:ext cx="405111" cy="259045"/>
    <xdr:sp macro="" textlink="">
      <xdr:nvSpPr>
        <xdr:cNvPr id="765" name="n_3mainValue【消防施設】&#10;有形固定資産減価償却率">
          <a:extLst>
            <a:ext uri="{FF2B5EF4-FFF2-40B4-BE49-F238E27FC236}">
              <a16:creationId xmlns:a16="http://schemas.microsoft.com/office/drawing/2014/main" xmlns="" id="{73CF2C30-10E9-463E-A31F-AE26439362D8}"/>
            </a:ext>
          </a:extLst>
        </xdr:cNvPr>
        <xdr:cNvSpPr txBox="1"/>
      </xdr:nvSpPr>
      <xdr:spPr>
        <a:xfrm>
          <a:off x="13500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9089</xdr:rowOff>
    </xdr:from>
    <xdr:ext cx="405111" cy="259045"/>
    <xdr:sp macro="" textlink="">
      <xdr:nvSpPr>
        <xdr:cNvPr id="766" name="n_4mainValue【消防施設】&#10;有形固定資産減価償却率">
          <a:extLst>
            <a:ext uri="{FF2B5EF4-FFF2-40B4-BE49-F238E27FC236}">
              <a16:creationId xmlns:a16="http://schemas.microsoft.com/office/drawing/2014/main" xmlns="" id="{4F4EE34F-BA08-468E-A580-18E21CB644BE}"/>
            </a:ext>
          </a:extLst>
        </xdr:cNvPr>
        <xdr:cNvSpPr txBox="1"/>
      </xdr:nvSpPr>
      <xdr:spPr>
        <a:xfrm>
          <a:off x="12611744" y="1338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xmlns="" id="{8AA42845-3046-45CD-BB33-15F10DF08DA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xmlns="" id="{FECE8D5E-A805-4C56-97D7-2480C9910D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xmlns="" id="{948F0039-5A58-45EF-9A9D-1338A57C10A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xmlns="" id="{15313553-7185-4683-94F5-1B81CEF1CDA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xmlns="" id="{5116E96F-F143-4C56-BF9A-4A34D838C8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xmlns="" id="{C1A9118D-FC4F-4F9C-8B6B-3EED99F3ED1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xmlns="" id="{77BC85BE-FAAE-48EE-8453-85E2924598D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xmlns="" id="{F1C825B5-4817-44A6-AAA4-CD2CBB01C4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xmlns="" id="{E2754404-DB72-4421-8BBC-A44932F302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xmlns="" id="{AA11A704-9EC6-4E7C-874D-0418A6AB9E3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7" name="直線コネクタ 776">
          <a:extLst>
            <a:ext uri="{FF2B5EF4-FFF2-40B4-BE49-F238E27FC236}">
              <a16:creationId xmlns:a16="http://schemas.microsoft.com/office/drawing/2014/main" xmlns="" id="{2918BA27-9AB2-4CFB-92AC-3D28E1B0FD3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8" name="テキスト ボックス 777">
          <a:extLst>
            <a:ext uri="{FF2B5EF4-FFF2-40B4-BE49-F238E27FC236}">
              <a16:creationId xmlns:a16="http://schemas.microsoft.com/office/drawing/2014/main" xmlns="" id="{FFF0612E-4236-40B9-9649-1A0A197898C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9" name="直線コネクタ 778">
          <a:extLst>
            <a:ext uri="{FF2B5EF4-FFF2-40B4-BE49-F238E27FC236}">
              <a16:creationId xmlns:a16="http://schemas.microsoft.com/office/drawing/2014/main" xmlns="" id="{B8E12119-1A38-4CDB-A3D9-EF51E97674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0" name="テキスト ボックス 779">
          <a:extLst>
            <a:ext uri="{FF2B5EF4-FFF2-40B4-BE49-F238E27FC236}">
              <a16:creationId xmlns:a16="http://schemas.microsoft.com/office/drawing/2014/main" xmlns="" id="{6F41424D-99A4-439F-A848-D60686B1DDD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1" name="直線コネクタ 780">
          <a:extLst>
            <a:ext uri="{FF2B5EF4-FFF2-40B4-BE49-F238E27FC236}">
              <a16:creationId xmlns:a16="http://schemas.microsoft.com/office/drawing/2014/main" xmlns="" id="{F5D766B5-C90D-45C6-A154-05ECBDCEB90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2" name="テキスト ボックス 781">
          <a:extLst>
            <a:ext uri="{FF2B5EF4-FFF2-40B4-BE49-F238E27FC236}">
              <a16:creationId xmlns:a16="http://schemas.microsoft.com/office/drawing/2014/main" xmlns="" id="{B4E50C11-36FF-44ED-9A91-0881F32C533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3" name="直線コネクタ 782">
          <a:extLst>
            <a:ext uri="{FF2B5EF4-FFF2-40B4-BE49-F238E27FC236}">
              <a16:creationId xmlns:a16="http://schemas.microsoft.com/office/drawing/2014/main" xmlns="" id="{5BCB454C-012C-4673-98C7-DD0153DD804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4" name="テキスト ボックス 783">
          <a:extLst>
            <a:ext uri="{FF2B5EF4-FFF2-40B4-BE49-F238E27FC236}">
              <a16:creationId xmlns:a16="http://schemas.microsoft.com/office/drawing/2014/main" xmlns="" id="{5DF2194E-1E1C-4600-AC0F-E6D4BD694FE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a:extLst>
            <a:ext uri="{FF2B5EF4-FFF2-40B4-BE49-F238E27FC236}">
              <a16:creationId xmlns:a16="http://schemas.microsoft.com/office/drawing/2014/main" xmlns="" id="{6B2059F4-3221-4143-9CD5-E3308DBC6A2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a:extLst>
            <a:ext uri="{FF2B5EF4-FFF2-40B4-BE49-F238E27FC236}">
              <a16:creationId xmlns:a16="http://schemas.microsoft.com/office/drawing/2014/main" xmlns="" id="{3CFD038A-B0D4-4285-A3F2-3FB3A69B823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消防施設】&#10;一人当たり面積グラフ枠">
          <a:extLst>
            <a:ext uri="{FF2B5EF4-FFF2-40B4-BE49-F238E27FC236}">
              <a16:creationId xmlns:a16="http://schemas.microsoft.com/office/drawing/2014/main" xmlns="" id="{62BA014C-4C85-484A-93B9-54FBC2FA93A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88" name="直線コネクタ 787">
          <a:extLst>
            <a:ext uri="{FF2B5EF4-FFF2-40B4-BE49-F238E27FC236}">
              <a16:creationId xmlns:a16="http://schemas.microsoft.com/office/drawing/2014/main" xmlns="" id="{7621F2A8-AFCD-4123-91AA-2833564A5ADB}"/>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89" name="【消防施設】&#10;一人当たり面積最小値テキスト">
          <a:extLst>
            <a:ext uri="{FF2B5EF4-FFF2-40B4-BE49-F238E27FC236}">
              <a16:creationId xmlns:a16="http://schemas.microsoft.com/office/drawing/2014/main" xmlns="" id="{0B446DEF-3F5B-4A66-B7D0-390711F0A4EC}"/>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0" name="直線コネクタ 789">
          <a:extLst>
            <a:ext uri="{FF2B5EF4-FFF2-40B4-BE49-F238E27FC236}">
              <a16:creationId xmlns:a16="http://schemas.microsoft.com/office/drawing/2014/main" xmlns="" id="{8075A028-62E8-4448-BEE5-03C644649561}"/>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1" name="【消防施設】&#10;一人当たり面積最大値テキスト">
          <a:extLst>
            <a:ext uri="{FF2B5EF4-FFF2-40B4-BE49-F238E27FC236}">
              <a16:creationId xmlns:a16="http://schemas.microsoft.com/office/drawing/2014/main" xmlns="" id="{A7003493-AB42-40BF-8165-83A62F49ED5E}"/>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92" name="直線コネクタ 791">
          <a:extLst>
            <a:ext uri="{FF2B5EF4-FFF2-40B4-BE49-F238E27FC236}">
              <a16:creationId xmlns:a16="http://schemas.microsoft.com/office/drawing/2014/main" xmlns="" id="{B6694DF3-CF69-4A16-9E08-9730FB3078C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793" name="【消防施設】&#10;一人当たり面積平均値テキスト">
          <a:extLst>
            <a:ext uri="{FF2B5EF4-FFF2-40B4-BE49-F238E27FC236}">
              <a16:creationId xmlns:a16="http://schemas.microsoft.com/office/drawing/2014/main" xmlns="" id="{55C92D2F-A28B-41C3-B945-A0A7E4F796F7}"/>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94" name="フローチャート: 判断 793">
          <a:extLst>
            <a:ext uri="{FF2B5EF4-FFF2-40B4-BE49-F238E27FC236}">
              <a16:creationId xmlns:a16="http://schemas.microsoft.com/office/drawing/2014/main" xmlns="" id="{922F513B-2E11-4F95-B4C0-E39F2936B049}"/>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95" name="フローチャート: 判断 794">
          <a:extLst>
            <a:ext uri="{FF2B5EF4-FFF2-40B4-BE49-F238E27FC236}">
              <a16:creationId xmlns:a16="http://schemas.microsoft.com/office/drawing/2014/main" xmlns="" id="{A9AB35A0-8B36-411D-B977-C70F908373BA}"/>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96" name="フローチャート: 判断 795">
          <a:extLst>
            <a:ext uri="{FF2B5EF4-FFF2-40B4-BE49-F238E27FC236}">
              <a16:creationId xmlns:a16="http://schemas.microsoft.com/office/drawing/2014/main" xmlns="" id="{C0E27261-AA66-4BF1-AEB3-6244BD0BEEFF}"/>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97" name="フローチャート: 判断 796">
          <a:extLst>
            <a:ext uri="{FF2B5EF4-FFF2-40B4-BE49-F238E27FC236}">
              <a16:creationId xmlns:a16="http://schemas.microsoft.com/office/drawing/2014/main" xmlns="" id="{E6143D18-8218-4DE4-B87A-A79906748DD3}"/>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98" name="フローチャート: 判断 797">
          <a:extLst>
            <a:ext uri="{FF2B5EF4-FFF2-40B4-BE49-F238E27FC236}">
              <a16:creationId xmlns:a16="http://schemas.microsoft.com/office/drawing/2014/main" xmlns="" id="{41D6CDC9-4D2A-44C8-9C86-5B0B9CD5BA4F}"/>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xmlns="" id="{C1488B72-EC94-494D-95E6-34165A44235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xmlns="" id="{6AD00D1F-A490-4481-A37D-45E2A3EB21E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xmlns="" id="{6454EFE5-D34D-485E-B36C-44E8CBE3A72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xmlns="" id="{BE6A7316-118F-4962-BC8D-DB89301B33D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xmlns="" id="{6922921C-078A-4AEB-8357-28A16DA7F3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151892</xdr:rowOff>
    </xdr:from>
    <xdr:to>
      <xdr:col>116</xdr:col>
      <xdr:colOff>114300</xdr:colOff>
      <xdr:row>83</xdr:row>
      <xdr:rowOff>82042</xdr:rowOff>
    </xdr:to>
    <xdr:sp macro="" textlink="">
      <xdr:nvSpPr>
        <xdr:cNvPr id="804" name="楕円 803">
          <a:extLst>
            <a:ext uri="{FF2B5EF4-FFF2-40B4-BE49-F238E27FC236}">
              <a16:creationId xmlns:a16="http://schemas.microsoft.com/office/drawing/2014/main" xmlns="" id="{F2E24F66-D5C5-4ADC-AD96-A6B0CB6B21C3}"/>
            </a:ext>
          </a:extLst>
        </xdr:cNvPr>
        <xdr:cNvSpPr/>
      </xdr:nvSpPr>
      <xdr:spPr>
        <a:xfrm>
          <a:off x="22110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3319</xdr:rowOff>
    </xdr:from>
    <xdr:ext cx="469744" cy="259045"/>
    <xdr:sp macro="" textlink="">
      <xdr:nvSpPr>
        <xdr:cNvPr id="805" name="【消防施設】&#10;一人当たり面積該当値テキスト">
          <a:extLst>
            <a:ext uri="{FF2B5EF4-FFF2-40B4-BE49-F238E27FC236}">
              <a16:creationId xmlns:a16="http://schemas.microsoft.com/office/drawing/2014/main" xmlns="" id="{B2A3F82B-9147-4C26-93FA-3A86A18BABF4}"/>
            </a:ext>
          </a:extLst>
        </xdr:cNvPr>
        <xdr:cNvSpPr txBox="1"/>
      </xdr:nvSpPr>
      <xdr:spPr>
        <a:xfrm>
          <a:off x="22199600" y="1406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806" name="楕円 805">
          <a:extLst>
            <a:ext uri="{FF2B5EF4-FFF2-40B4-BE49-F238E27FC236}">
              <a16:creationId xmlns:a16="http://schemas.microsoft.com/office/drawing/2014/main" xmlns="" id="{C4149AEB-DA52-456F-8246-F0A3EC3BAC1E}"/>
            </a:ext>
          </a:extLst>
        </xdr:cNvPr>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31242</xdr:rowOff>
    </xdr:from>
    <xdr:to>
      <xdr:col>116</xdr:col>
      <xdr:colOff>63500</xdr:colOff>
      <xdr:row>83</xdr:row>
      <xdr:rowOff>31242</xdr:rowOff>
    </xdr:to>
    <xdr:cxnSp macro="">
      <xdr:nvCxnSpPr>
        <xdr:cNvPr id="807" name="直線コネクタ 806">
          <a:extLst>
            <a:ext uri="{FF2B5EF4-FFF2-40B4-BE49-F238E27FC236}">
              <a16:creationId xmlns:a16="http://schemas.microsoft.com/office/drawing/2014/main" xmlns="" id="{A5B2822F-BAF3-4268-9C71-FC9A8CC864BD}"/>
            </a:ext>
          </a:extLst>
        </xdr:cNvPr>
        <xdr:cNvCxnSpPr/>
      </xdr:nvCxnSpPr>
      <xdr:spPr>
        <a:xfrm>
          <a:off x="21323300" y="142615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08" name="楕円 807">
          <a:extLst>
            <a:ext uri="{FF2B5EF4-FFF2-40B4-BE49-F238E27FC236}">
              <a16:creationId xmlns:a16="http://schemas.microsoft.com/office/drawing/2014/main" xmlns="" id="{B449E560-41D3-4562-88ED-25C245E2E2AA}"/>
            </a:ext>
          </a:extLst>
        </xdr:cNvPr>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26670</xdr:rowOff>
    </xdr:from>
    <xdr:to>
      <xdr:col>111</xdr:col>
      <xdr:colOff>177800</xdr:colOff>
      <xdr:row>83</xdr:row>
      <xdr:rowOff>31242</xdr:rowOff>
    </xdr:to>
    <xdr:cxnSp macro="">
      <xdr:nvCxnSpPr>
        <xdr:cNvPr id="809" name="直線コネクタ 808">
          <a:extLst>
            <a:ext uri="{FF2B5EF4-FFF2-40B4-BE49-F238E27FC236}">
              <a16:creationId xmlns:a16="http://schemas.microsoft.com/office/drawing/2014/main" xmlns="" id="{08FE4832-1DB9-4619-8AE2-28C0806CC572}"/>
            </a:ext>
          </a:extLst>
        </xdr:cNvPr>
        <xdr:cNvCxnSpPr/>
      </xdr:nvCxnSpPr>
      <xdr:spPr>
        <a:xfrm>
          <a:off x="20434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810" name="楕円 809">
          <a:extLst>
            <a:ext uri="{FF2B5EF4-FFF2-40B4-BE49-F238E27FC236}">
              <a16:creationId xmlns:a16="http://schemas.microsoft.com/office/drawing/2014/main" xmlns="" id="{532F875E-278A-4C71-A173-0A68B02B7D09}"/>
            </a:ext>
          </a:extLst>
        </xdr:cNvPr>
        <xdr:cNvSpPr/>
      </xdr:nvSpPr>
      <xdr:spPr>
        <a:xfrm>
          <a:off x="19494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83</xdr:row>
      <xdr:rowOff>31242</xdr:rowOff>
    </xdr:to>
    <xdr:cxnSp macro="">
      <xdr:nvCxnSpPr>
        <xdr:cNvPr id="811" name="直線コネクタ 810">
          <a:extLst>
            <a:ext uri="{FF2B5EF4-FFF2-40B4-BE49-F238E27FC236}">
              <a16:creationId xmlns:a16="http://schemas.microsoft.com/office/drawing/2014/main" xmlns="" id="{93F3DA19-0346-4159-BE25-DFE16791F30D}"/>
            </a:ext>
          </a:extLst>
        </xdr:cNvPr>
        <xdr:cNvCxnSpPr/>
      </xdr:nvCxnSpPr>
      <xdr:spPr>
        <a:xfrm flipV="1">
          <a:off x="19545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147320</xdr:rowOff>
    </xdr:from>
    <xdr:to>
      <xdr:col>98</xdr:col>
      <xdr:colOff>38100</xdr:colOff>
      <xdr:row>83</xdr:row>
      <xdr:rowOff>77470</xdr:rowOff>
    </xdr:to>
    <xdr:sp macro="" textlink="">
      <xdr:nvSpPr>
        <xdr:cNvPr id="812" name="楕円 811">
          <a:extLst>
            <a:ext uri="{FF2B5EF4-FFF2-40B4-BE49-F238E27FC236}">
              <a16:creationId xmlns:a16="http://schemas.microsoft.com/office/drawing/2014/main" xmlns="" id="{1587A29C-EF8B-4672-8314-CBCB6B77964F}"/>
            </a:ext>
          </a:extLst>
        </xdr:cNvPr>
        <xdr:cNvSpPr/>
      </xdr:nvSpPr>
      <xdr:spPr>
        <a:xfrm>
          <a:off x="18605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26670</xdr:rowOff>
    </xdr:from>
    <xdr:to>
      <xdr:col>102</xdr:col>
      <xdr:colOff>114300</xdr:colOff>
      <xdr:row>83</xdr:row>
      <xdr:rowOff>31242</xdr:rowOff>
    </xdr:to>
    <xdr:cxnSp macro="">
      <xdr:nvCxnSpPr>
        <xdr:cNvPr id="813" name="直線コネクタ 812">
          <a:extLst>
            <a:ext uri="{FF2B5EF4-FFF2-40B4-BE49-F238E27FC236}">
              <a16:creationId xmlns:a16="http://schemas.microsoft.com/office/drawing/2014/main" xmlns="" id="{ABD25F7A-2CE8-4278-B187-35E3E9C89FF2}"/>
            </a:ext>
          </a:extLst>
        </xdr:cNvPr>
        <xdr:cNvCxnSpPr/>
      </xdr:nvCxnSpPr>
      <xdr:spPr>
        <a:xfrm>
          <a:off x="18656300" y="14257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14" name="n_1aveValue【消防施設】&#10;一人当たり面積">
          <a:extLst>
            <a:ext uri="{FF2B5EF4-FFF2-40B4-BE49-F238E27FC236}">
              <a16:creationId xmlns:a16="http://schemas.microsoft.com/office/drawing/2014/main" xmlns="" id="{93CAFA05-4DF6-4FBC-851F-2C2B60A44F3B}"/>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15" name="n_2aveValue【消防施設】&#10;一人当たり面積">
          <a:extLst>
            <a:ext uri="{FF2B5EF4-FFF2-40B4-BE49-F238E27FC236}">
              <a16:creationId xmlns:a16="http://schemas.microsoft.com/office/drawing/2014/main" xmlns="" id="{1EBA18C6-AD82-472F-9CC0-AC0F7F3DDC9F}"/>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16" name="n_3aveValue【消防施設】&#10;一人当たり面積">
          <a:extLst>
            <a:ext uri="{FF2B5EF4-FFF2-40B4-BE49-F238E27FC236}">
              <a16:creationId xmlns:a16="http://schemas.microsoft.com/office/drawing/2014/main" xmlns="" id="{CCE7C637-BE4D-4CFC-B8ED-3C373BCA956D}"/>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817" name="n_4aveValue【消防施設】&#10;一人当たり面積">
          <a:extLst>
            <a:ext uri="{FF2B5EF4-FFF2-40B4-BE49-F238E27FC236}">
              <a16:creationId xmlns:a16="http://schemas.microsoft.com/office/drawing/2014/main" xmlns="" id="{E8AAA4D0-2A0C-4834-970A-6981BDF457E4}"/>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98569</xdr:rowOff>
    </xdr:from>
    <xdr:ext cx="469744" cy="259045"/>
    <xdr:sp macro="" textlink="">
      <xdr:nvSpPr>
        <xdr:cNvPr id="818" name="n_1mainValue【消防施設】&#10;一人当たり面積">
          <a:extLst>
            <a:ext uri="{FF2B5EF4-FFF2-40B4-BE49-F238E27FC236}">
              <a16:creationId xmlns:a16="http://schemas.microsoft.com/office/drawing/2014/main" xmlns="" id="{D6B31DE4-00FB-4129-8122-20B10D72CBD6}"/>
            </a:ext>
          </a:extLst>
        </xdr:cNvPr>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19" name="n_2mainValue【消防施設】&#10;一人当たり面積">
          <a:extLst>
            <a:ext uri="{FF2B5EF4-FFF2-40B4-BE49-F238E27FC236}">
              <a16:creationId xmlns:a16="http://schemas.microsoft.com/office/drawing/2014/main" xmlns="" id="{1FC52287-04D8-4F53-AD9A-CD1E89A270CB}"/>
            </a:ext>
          </a:extLst>
        </xdr:cNvPr>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820" name="n_3mainValue【消防施設】&#10;一人当たり面積">
          <a:extLst>
            <a:ext uri="{FF2B5EF4-FFF2-40B4-BE49-F238E27FC236}">
              <a16:creationId xmlns:a16="http://schemas.microsoft.com/office/drawing/2014/main" xmlns="" id="{9A4317B7-458D-46A1-A9B1-1129FA1BEFB3}"/>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93997</xdr:rowOff>
    </xdr:from>
    <xdr:ext cx="469744" cy="259045"/>
    <xdr:sp macro="" textlink="">
      <xdr:nvSpPr>
        <xdr:cNvPr id="821" name="n_4mainValue【消防施設】&#10;一人当たり面積">
          <a:extLst>
            <a:ext uri="{FF2B5EF4-FFF2-40B4-BE49-F238E27FC236}">
              <a16:creationId xmlns:a16="http://schemas.microsoft.com/office/drawing/2014/main" xmlns="" id="{B3F52200-5C9A-4608-B3BA-7094C70B1812}"/>
            </a:ext>
          </a:extLst>
        </xdr:cNvPr>
        <xdr:cNvSpPr txBox="1"/>
      </xdr:nvSpPr>
      <xdr:spPr>
        <a:xfrm>
          <a:off x="18421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2" name="正方形/長方形 821">
          <a:extLst>
            <a:ext uri="{FF2B5EF4-FFF2-40B4-BE49-F238E27FC236}">
              <a16:creationId xmlns:a16="http://schemas.microsoft.com/office/drawing/2014/main" xmlns="" id="{A015A0FE-3ACD-428A-82FB-F0A5BCBC9C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3" name="正方形/長方形 822">
          <a:extLst>
            <a:ext uri="{FF2B5EF4-FFF2-40B4-BE49-F238E27FC236}">
              <a16:creationId xmlns:a16="http://schemas.microsoft.com/office/drawing/2014/main" xmlns="" id="{39B05F08-8AF6-469A-81BE-A185F4D79E9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4" name="正方形/長方形 823">
          <a:extLst>
            <a:ext uri="{FF2B5EF4-FFF2-40B4-BE49-F238E27FC236}">
              <a16:creationId xmlns:a16="http://schemas.microsoft.com/office/drawing/2014/main" xmlns="" id="{2AE6E109-B178-4B55-BD8F-8D4743A8FFC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5" name="正方形/長方形 824">
          <a:extLst>
            <a:ext uri="{FF2B5EF4-FFF2-40B4-BE49-F238E27FC236}">
              <a16:creationId xmlns:a16="http://schemas.microsoft.com/office/drawing/2014/main" xmlns="" id="{9DFA26B9-5D7B-4DC3-9912-65D7293F948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6" name="正方形/長方形 825">
          <a:extLst>
            <a:ext uri="{FF2B5EF4-FFF2-40B4-BE49-F238E27FC236}">
              <a16:creationId xmlns:a16="http://schemas.microsoft.com/office/drawing/2014/main" xmlns="" id="{401E626E-F99B-4308-97B4-2D149BBA83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7" name="正方形/長方形 826">
          <a:extLst>
            <a:ext uri="{FF2B5EF4-FFF2-40B4-BE49-F238E27FC236}">
              <a16:creationId xmlns:a16="http://schemas.microsoft.com/office/drawing/2014/main" xmlns="" id="{21CF7BCC-A97D-44FC-907F-CBCCF3E0AA4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8" name="正方形/長方形 827">
          <a:extLst>
            <a:ext uri="{FF2B5EF4-FFF2-40B4-BE49-F238E27FC236}">
              <a16:creationId xmlns:a16="http://schemas.microsoft.com/office/drawing/2014/main" xmlns="" id="{2FA7211B-34BC-4034-BC2B-A438EA5C59F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9" name="正方形/長方形 828">
          <a:extLst>
            <a:ext uri="{FF2B5EF4-FFF2-40B4-BE49-F238E27FC236}">
              <a16:creationId xmlns:a16="http://schemas.microsoft.com/office/drawing/2014/main" xmlns="" id="{A537644C-5750-4524-B3D4-864092C2288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0" name="テキスト ボックス 829">
          <a:extLst>
            <a:ext uri="{FF2B5EF4-FFF2-40B4-BE49-F238E27FC236}">
              <a16:creationId xmlns:a16="http://schemas.microsoft.com/office/drawing/2014/main" xmlns="" id="{7C28F14F-286F-4240-8038-2AD1F8C6D7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1" name="直線コネクタ 830">
          <a:extLst>
            <a:ext uri="{FF2B5EF4-FFF2-40B4-BE49-F238E27FC236}">
              <a16:creationId xmlns:a16="http://schemas.microsoft.com/office/drawing/2014/main" xmlns="" id="{3363F4CE-E584-4803-BDC7-BAF21B77F75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2" name="テキスト ボックス 831">
          <a:extLst>
            <a:ext uri="{FF2B5EF4-FFF2-40B4-BE49-F238E27FC236}">
              <a16:creationId xmlns:a16="http://schemas.microsoft.com/office/drawing/2014/main" xmlns="" id="{3DD241B7-16D0-47A9-9B3E-B18802DC0D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3" name="直線コネクタ 832">
          <a:extLst>
            <a:ext uri="{FF2B5EF4-FFF2-40B4-BE49-F238E27FC236}">
              <a16:creationId xmlns:a16="http://schemas.microsoft.com/office/drawing/2014/main" xmlns="" id="{3E5B9CC9-D494-4A2C-848D-9009136B41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4" name="テキスト ボックス 833">
          <a:extLst>
            <a:ext uri="{FF2B5EF4-FFF2-40B4-BE49-F238E27FC236}">
              <a16:creationId xmlns:a16="http://schemas.microsoft.com/office/drawing/2014/main" xmlns="" id="{30A5C2F9-D743-4B38-BB39-223AEE289E1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5" name="直線コネクタ 834">
          <a:extLst>
            <a:ext uri="{FF2B5EF4-FFF2-40B4-BE49-F238E27FC236}">
              <a16:creationId xmlns:a16="http://schemas.microsoft.com/office/drawing/2014/main" xmlns="" id="{42340516-854E-4B30-B321-0224EADB37E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6" name="テキスト ボックス 835">
          <a:extLst>
            <a:ext uri="{FF2B5EF4-FFF2-40B4-BE49-F238E27FC236}">
              <a16:creationId xmlns:a16="http://schemas.microsoft.com/office/drawing/2014/main" xmlns="" id="{7AE1FB5E-2862-4F40-A3D4-F3F2ECC37F6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7" name="直線コネクタ 836">
          <a:extLst>
            <a:ext uri="{FF2B5EF4-FFF2-40B4-BE49-F238E27FC236}">
              <a16:creationId xmlns:a16="http://schemas.microsoft.com/office/drawing/2014/main" xmlns="" id="{0D95B09B-F42B-4734-9EED-1E78DF0DB0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8" name="テキスト ボックス 837">
          <a:extLst>
            <a:ext uri="{FF2B5EF4-FFF2-40B4-BE49-F238E27FC236}">
              <a16:creationId xmlns:a16="http://schemas.microsoft.com/office/drawing/2014/main" xmlns="" id="{110F4D40-465A-4993-96BD-CF6BD5FF879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9" name="直線コネクタ 838">
          <a:extLst>
            <a:ext uri="{FF2B5EF4-FFF2-40B4-BE49-F238E27FC236}">
              <a16:creationId xmlns:a16="http://schemas.microsoft.com/office/drawing/2014/main" xmlns="" id="{3025C7AA-C1A6-49EA-A3E0-1B1E96A2C6A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0" name="テキスト ボックス 839">
          <a:extLst>
            <a:ext uri="{FF2B5EF4-FFF2-40B4-BE49-F238E27FC236}">
              <a16:creationId xmlns:a16="http://schemas.microsoft.com/office/drawing/2014/main" xmlns="" id="{0201D413-D22E-43A7-A542-DE9886B8AD1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1" name="直線コネクタ 840">
          <a:extLst>
            <a:ext uri="{FF2B5EF4-FFF2-40B4-BE49-F238E27FC236}">
              <a16:creationId xmlns:a16="http://schemas.microsoft.com/office/drawing/2014/main" xmlns="" id="{171F55C0-1D1E-443B-A6E1-8578D672C5C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2" name="テキスト ボックス 841">
          <a:extLst>
            <a:ext uri="{FF2B5EF4-FFF2-40B4-BE49-F238E27FC236}">
              <a16:creationId xmlns:a16="http://schemas.microsoft.com/office/drawing/2014/main" xmlns="" id="{3C9673D9-AE0F-4528-80C5-3FBA1994320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3" name="直線コネクタ 842">
          <a:extLst>
            <a:ext uri="{FF2B5EF4-FFF2-40B4-BE49-F238E27FC236}">
              <a16:creationId xmlns:a16="http://schemas.microsoft.com/office/drawing/2014/main" xmlns="" id="{0FC6D174-D480-42B1-B69B-5A92A130E14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4" name="テキスト ボックス 843">
          <a:extLst>
            <a:ext uri="{FF2B5EF4-FFF2-40B4-BE49-F238E27FC236}">
              <a16:creationId xmlns:a16="http://schemas.microsoft.com/office/drawing/2014/main" xmlns="" id="{D9D68531-E299-4603-8107-4164A403284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5" name="直線コネクタ 844">
          <a:extLst>
            <a:ext uri="{FF2B5EF4-FFF2-40B4-BE49-F238E27FC236}">
              <a16:creationId xmlns:a16="http://schemas.microsoft.com/office/drawing/2014/main" xmlns="" id="{F7D628C1-39F4-457E-B6B0-9FCC141E2E3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庁舎】&#10;有形固定資産減価償却率グラフ枠">
          <a:extLst>
            <a:ext uri="{FF2B5EF4-FFF2-40B4-BE49-F238E27FC236}">
              <a16:creationId xmlns:a16="http://schemas.microsoft.com/office/drawing/2014/main" xmlns="" id="{7D2FD82F-04DB-4356-886C-2EAE32F151B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47" name="直線コネクタ 846">
          <a:extLst>
            <a:ext uri="{FF2B5EF4-FFF2-40B4-BE49-F238E27FC236}">
              <a16:creationId xmlns:a16="http://schemas.microsoft.com/office/drawing/2014/main" xmlns="" id="{F1873D93-8784-4B78-9D1A-C002C0F86DBE}"/>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8" name="【庁舎】&#10;有形固定資産減価償却率最小値テキスト">
          <a:extLst>
            <a:ext uri="{FF2B5EF4-FFF2-40B4-BE49-F238E27FC236}">
              <a16:creationId xmlns:a16="http://schemas.microsoft.com/office/drawing/2014/main" xmlns="" id="{4104294B-4D61-4D5F-9DB6-D9608EF1263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9" name="直線コネクタ 848">
          <a:extLst>
            <a:ext uri="{FF2B5EF4-FFF2-40B4-BE49-F238E27FC236}">
              <a16:creationId xmlns:a16="http://schemas.microsoft.com/office/drawing/2014/main" xmlns="" id="{91D42AF2-3FA4-440D-99A2-7ADC8BA507C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0" name="【庁舎】&#10;有形固定資産減価償却率最大値テキスト">
          <a:extLst>
            <a:ext uri="{FF2B5EF4-FFF2-40B4-BE49-F238E27FC236}">
              <a16:creationId xmlns:a16="http://schemas.microsoft.com/office/drawing/2014/main" xmlns="" id="{A9EDDCDA-5934-4DA2-A319-E01B11AB0619}"/>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1" name="直線コネクタ 850">
          <a:extLst>
            <a:ext uri="{FF2B5EF4-FFF2-40B4-BE49-F238E27FC236}">
              <a16:creationId xmlns:a16="http://schemas.microsoft.com/office/drawing/2014/main" xmlns="" id="{6C52947A-954E-4C72-A825-05555FBCAC3A}"/>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52" name="【庁舎】&#10;有形固定資産減価償却率平均値テキスト">
          <a:extLst>
            <a:ext uri="{FF2B5EF4-FFF2-40B4-BE49-F238E27FC236}">
              <a16:creationId xmlns:a16="http://schemas.microsoft.com/office/drawing/2014/main" xmlns="" id="{E44D8B53-CB60-4C62-BDA2-B3E6C117D36D}"/>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53" name="フローチャート: 判断 852">
          <a:extLst>
            <a:ext uri="{FF2B5EF4-FFF2-40B4-BE49-F238E27FC236}">
              <a16:creationId xmlns:a16="http://schemas.microsoft.com/office/drawing/2014/main" xmlns="" id="{B9B491FF-D9C6-40E2-A77B-9A7822C0E7A8}"/>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54" name="フローチャート: 判断 853">
          <a:extLst>
            <a:ext uri="{FF2B5EF4-FFF2-40B4-BE49-F238E27FC236}">
              <a16:creationId xmlns:a16="http://schemas.microsoft.com/office/drawing/2014/main" xmlns="" id="{742900A4-3093-4EEA-BA3C-03917ABDA48E}"/>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55" name="フローチャート: 判断 854">
          <a:extLst>
            <a:ext uri="{FF2B5EF4-FFF2-40B4-BE49-F238E27FC236}">
              <a16:creationId xmlns:a16="http://schemas.microsoft.com/office/drawing/2014/main" xmlns="" id="{7D67D525-0B8F-4FDC-9474-8E9DED9F3952}"/>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56" name="フローチャート: 判断 855">
          <a:extLst>
            <a:ext uri="{FF2B5EF4-FFF2-40B4-BE49-F238E27FC236}">
              <a16:creationId xmlns:a16="http://schemas.microsoft.com/office/drawing/2014/main" xmlns="" id="{73F6142C-83C2-4506-ACAA-43C1E6557788}"/>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57" name="フローチャート: 判断 856">
          <a:extLst>
            <a:ext uri="{FF2B5EF4-FFF2-40B4-BE49-F238E27FC236}">
              <a16:creationId xmlns:a16="http://schemas.microsoft.com/office/drawing/2014/main" xmlns="" id="{3096B728-1714-402B-A337-8E5F4BD72773}"/>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xmlns="" id="{DF90ADDF-4D51-49CE-924B-DE8C829435A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xmlns="" id="{8FC3A9A5-B0CB-460F-8027-255311D1059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6ED906B0-674A-4950-B00C-234CFA729A8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A84B4E05-B099-4CB2-B9B0-57AA76E7AD6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59853B42-4FB9-4D74-96D4-FF1E3E8819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863" name="楕円 862">
          <a:extLst>
            <a:ext uri="{FF2B5EF4-FFF2-40B4-BE49-F238E27FC236}">
              <a16:creationId xmlns:a16="http://schemas.microsoft.com/office/drawing/2014/main" xmlns="" id="{9B88816F-BD01-43EA-9756-ACBFD9FD2AB7}"/>
            </a:ext>
          </a:extLst>
        </xdr:cNvPr>
        <xdr:cNvSpPr/>
      </xdr:nvSpPr>
      <xdr:spPr>
        <a:xfrm>
          <a:off x="162687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13625</xdr:rowOff>
    </xdr:from>
    <xdr:ext cx="405111" cy="259045"/>
    <xdr:sp macro="" textlink="">
      <xdr:nvSpPr>
        <xdr:cNvPr id="864" name="【庁舎】&#10;有形固定資産減価償却率該当値テキスト">
          <a:extLst>
            <a:ext uri="{FF2B5EF4-FFF2-40B4-BE49-F238E27FC236}">
              <a16:creationId xmlns:a16="http://schemas.microsoft.com/office/drawing/2014/main" xmlns="" id="{AA7C93FC-D3DC-4084-9CAF-7FD8BA955540}"/>
            </a:ext>
          </a:extLst>
        </xdr:cNvPr>
        <xdr:cNvSpPr txBox="1"/>
      </xdr:nvSpPr>
      <xdr:spPr>
        <a:xfrm>
          <a:off x="16357600"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65" name="楕円 864">
          <a:extLst>
            <a:ext uri="{FF2B5EF4-FFF2-40B4-BE49-F238E27FC236}">
              <a16:creationId xmlns:a16="http://schemas.microsoft.com/office/drawing/2014/main" xmlns="" id="{D1B2C07F-C00D-4E66-B31A-BCD439CF0A8F}"/>
            </a:ext>
          </a:extLst>
        </xdr:cNvPr>
        <xdr:cNvSpPr/>
      </xdr:nvSpPr>
      <xdr:spPr>
        <a:xfrm>
          <a:off x="15430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56606</xdr:rowOff>
    </xdr:from>
    <xdr:to>
      <xdr:col>85</xdr:col>
      <xdr:colOff>127000</xdr:colOff>
      <xdr:row>106</xdr:row>
      <xdr:rowOff>85998</xdr:rowOff>
    </xdr:to>
    <xdr:cxnSp macro="">
      <xdr:nvCxnSpPr>
        <xdr:cNvPr id="866" name="直線コネクタ 865">
          <a:extLst>
            <a:ext uri="{FF2B5EF4-FFF2-40B4-BE49-F238E27FC236}">
              <a16:creationId xmlns:a16="http://schemas.microsoft.com/office/drawing/2014/main" xmlns="" id="{B596764D-8C6E-4318-8434-E89BE1DAC4EE}"/>
            </a:ext>
          </a:extLst>
        </xdr:cNvPr>
        <xdr:cNvCxnSpPr/>
      </xdr:nvCxnSpPr>
      <xdr:spPr>
        <a:xfrm>
          <a:off x="15481300" y="18230306"/>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867" name="楕円 866">
          <a:extLst>
            <a:ext uri="{FF2B5EF4-FFF2-40B4-BE49-F238E27FC236}">
              <a16:creationId xmlns:a16="http://schemas.microsoft.com/office/drawing/2014/main" xmlns="" id="{9A76DA60-619B-4DE3-9B74-10E85A3C9F50}"/>
            </a:ext>
          </a:extLst>
        </xdr:cNvPr>
        <xdr:cNvSpPr/>
      </xdr:nvSpPr>
      <xdr:spPr>
        <a:xfrm>
          <a:off x="14541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22316</xdr:rowOff>
    </xdr:from>
    <xdr:to>
      <xdr:col>81</xdr:col>
      <xdr:colOff>50800</xdr:colOff>
      <xdr:row>106</xdr:row>
      <xdr:rowOff>56606</xdr:rowOff>
    </xdr:to>
    <xdr:cxnSp macro="">
      <xdr:nvCxnSpPr>
        <xdr:cNvPr id="868" name="直線コネクタ 867">
          <a:extLst>
            <a:ext uri="{FF2B5EF4-FFF2-40B4-BE49-F238E27FC236}">
              <a16:creationId xmlns:a16="http://schemas.microsoft.com/office/drawing/2014/main" xmlns="" id="{5FF39E9D-57CB-481F-91B8-ADEABFAD535A}"/>
            </a:ext>
          </a:extLst>
        </xdr:cNvPr>
        <xdr:cNvCxnSpPr/>
      </xdr:nvCxnSpPr>
      <xdr:spPr>
        <a:xfrm>
          <a:off x="14592300" y="1819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69" name="楕円 868">
          <a:extLst>
            <a:ext uri="{FF2B5EF4-FFF2-40B4-BE49-F238E27FC236}">
              <a16:creationId xmlns:a16="http://schemas.microsoft.com/office/drawing/2014/main" xmlns="" id="{09668DB6-4C15-4453-BF92-1D7F7E443E7A}"/>
            </a:ext>
          </a:extLst>
        </xdr:cNvPr>
        <xdr:cNvSpPr/>
      </xdr:nvSpPr>
      <xdr:spPr>
        <a:xfrm>
          <a:off x="136525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161108</xdr:rowOff>
    </xdr:from>
    <xdr:to>
      <xdr:col>76</xdr:col>
      <xdr:colOff>114300</xdr:colOff>
      <xdr:row>106</xdr:row>
      <xdr:rowOff>22316</xdr:rowOff>
    </xdr:to>
    <xdr:cxnSp macro="">
      <xdr:nvCxnSpPr>
        <xdr:cNvPr id="870" name="直線コネクタ 869">
          <a:extLst>
            <a:ext uri="{FF2B5EF4-FFF2-40B4-BE49-F238E27FC236}">
              <a16:creationId xmlns:a16="http://schemas.microsoft.com/office/drawing/2014/main" xmlns="" id="{3D712860-D5D9-4AC1-B0F8-DBEB20448EEE}"/>
            </a:ext>
          </a:extLst>
        </xdr:cNvPr>
        <xdr:cNvCxnSpPr/>
      </xdr:nvCxnSpPr>
      <xdr:spPr>
        <a:xfrm>
          <a:off x="13703300" y="181633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871" name="楕円 870">
          <a:extLst>
            <a:ext uri="{FF2B5EF4-FFF2-40B4-BE49-F238E27FC236}">
              <a16:creationId xmlns:a16="http://schemas.microsoft.com/office/drawing/2014/main" xmlns="" id="{F22A5591-B512-4869-9E5B-A8D1AB4E3255}"/>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161108</xdr:rowOff>
    </xdr:to>
    <xdr:cxnSp macro="">
      <xdr:nvCxnSpPr>
        <xdr:cNvPr id="872" name="直線コネクタ 871">
          <a:extLst>
            <a:ext uri="{FF2B5EF4-FFF2-40B4-BE49-F238E27FC236}">
              <a16:creationId xmlns:a16="http://schemas.microsoft.com/office/drawing/2014/main" xmlns="" id="{E137B99E-77C5-42E1-A79F-20F7F8892BB6}"/>
            </a:ext>
          </a:extLst>
        </xdr:cNvPr>
        <xdr:cNvCxnSpPr/>
      </xdr:nvCxnSpPr>
      <xdr:spPr>
        <a:xfrm>
          <a:off x="12814300" y="1812906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873" name="n_1aveValue【庁舎】&#10;有形固定資産減価償却率">
          <a:extLst>
            <a:ext uri="{FF2B5EF4-FFF2-40B4-BE49-F238E27FC236}">
              <a16:creationId xmlns:a16="http://schemas.microsoft.com/office/drawing/2014/main" xmlns="" id="{A7F9F340-0FBF-40EC-B371-0FF136848E1F}"/>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74" name="n_2aveValue【庁舎】&#10;有形固定資産減価償却率">
          <a:extLst>
            <a:ext uri="{FF2B5EF4-FFF2-40B4-BE49-F238E27FC236}">
              <a16:creationId xmlns:a16="http://schemas.microsoft.com/office/drawing/2014/main" xmlns="" id="{9A1F80A8-5D6D-4CAD-8991-36DE226CA785}"/>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75" name="n_3aveValue【庁舎】&#10;有形固定資産減価償却率">
          <a:extLst>
            <a:ext uri="{FF2B5EF4-FFF2-40B4-BE49-F238E27FC236}">
              <a16:creationId xmlns:a16="http://schemas.microsoft.com/office/drawing/2014/main" xmlns="" id="{B4998042-EEEF-45E8-9528-5D944DECCCB2}"/>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76" name="n_4aveValue【庁舎】&#10;有形固定資産減価償却率">
          <a:extLst>
            <a:ext uri="{FF2B5EF4-FFF2-40B4-BE49-F238E27FC236}">
              <a16:creationId xmlns:a16="http://schemas.microsoft.com/office/drawing/2014/main" xmlns="" id="{6D131545-AE86-4CCD-AC59-30B65C10DD8A}"/>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77" name="n_1mainValue【庁舎】&#10;有形固定資産減価償却率">
          <a:extLst>
            <a:ext uri="{FF2B5EF4-FFF2-40B4-BE49-F238E27FC236}">
              <a16:creationId xmlns:a16="http://schemas.microsoft.com/office/drawing/2014/main" xmlns="" id="{AC3014D0-0A2E-4C60-AE74-5B313BF37FE4}"/>
            </a:ext>
          </a:extLst>
        </xdr:cNvPr>
        <xdr:cNvSpPr txBox="1"/>
      </xdr:nvSpPr>
      <xdr:spPr>
        <a:xfrm>
          <a:off x="152660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64243</xdr:rowOff>
    </xdr:from>
    <xdr:ext cx="405111" cy="259045"/>
    <xdr:sp macro="" textlink="">
      <xdr:nvSpPr>
        <xdr:cNvPr id="878" name="n_2mainValue【庁舎】&#10;有形固定資産減価償却率">
          <a:extLst>
            <a:ext uri="{FF2B5EF4-FFF2-40B4-BE49-F238E27FC236}">
              <a16:creationId xmlns:a16="http://schemas.microsoft.com/office/drawing/2014/main" xmlns="" id="{9E1CB8C3-CCA0-4082-949D-5D464ED1810E}"/>
            </a:ext>
          </a:extLst>
        </xdr:cNvPr>
        <xdr:cNvSpPr txBox="1"/>
      </xdr:nvSpPr>
      <xdr:spPr>
        <a:xfrm>
          <a:off x="14389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879" name="n_3mainValue【庁舎】&#10;有形固定資産減価償却率">
          <a:extLst>
            <a:ext uri="{FF2B5EF4-FFF2-40B4-BE49-F238E27FC236}">
              <a16:creationId xmlns:a16="http://schemas.microsoft.com/office/drawing/2014/main" xmlns="" id="{85832F31-6737-4F6D-95B6-EE37AF0B3916}"/>
            </a:ext>
          </a:extLst>
        </xdr:cNvPr>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880" name="n_4mainValue【庁舎】&#10;有形固定資産減価償却率">
          <a:extLst>
            <a:ext uri="{FF2B5EF4-FFF2-40B4-BE49-F238E27FC236}">
              <a16:creationId xmlns:a16="http://schemas.microsoft.com/office/drawing/2014/main" xmlns="" id="{3435AA06-828B-4AF4-8EE4-467DE4D6BEEE}"/>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1" name="正方形/長方形 880">
          <a:extLst>
            <a:ext uri="{FF2B5EF4-FFF2-40B4-BE49-F238E27FC236}">
              <a16:creationId xmlns:a16="http://schemas.microsoft.com/office/drawing/2014/main" xmlns="" id="{4C9C3E9B-1113-4711-9D8F-3098A3EF8BA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2" name="正方形/長方形 881">
          <a:extLst>
            <a:ext uri="{FF2B5EF4-FFF2-40B4-BE49-F238E27FC236}">
              <a16:creationId xmlns:a16="http://schemas.microsoft.com/office/drawing/2014/main" xmlns="" id="{E51B4574-6223-40B3-B130-EB37D197419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3" name="正方形/長方形 882">
          <a:extLst>
            <a:ext uri="{FF2B5EF4-FFF2-40B4-BE49-F238E27FC236}">
              <a16:creationId xmlns:a16="http://schemas.microsoft.com/office/drawing/2014/main" xmlns="" id="{07164936-C5B7-4D06-A2E4-7D6E1B7DA60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4" name="正方形/長方形 883">
          <a:extLst>
            <a:ext uri="{FF2B5EF4-FFF2-40B4-BE49-F238E27FC236}">
              <a16:creationId xmlns:a16="http://schemas.microsoft.com/office/drawing/2014/main" xmlns="" id="{DF40B781-A639-4A29-9599-3E4B2E3B62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5" name="正方形/長方形 884">
          <a:extLst>
            <a:ext uri="{FF2B5EF4-FFF2-40B4-BE49-F238E27FC236}">
              <a16:creationId xmlns:a16="http://schemas.microsoft.com/office/drawing/2014/main" xmlns="" id="{92D5A2DB-1CD5-40F9-8C40-477FA21B84C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6" name="正方形/長方形 885">
          <a:extLst>
            <a:ext uri="{FF2B5EF4-FFF2-40B4-BE49-F238E27FC236}">
              <a16:creationId xmlns:a16="http://schemas.microsoft.com/office/drawing/2014/main" xmlns="" id="{CC2D0081-9D08-4D91-860C-4EEA2F97ED7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7" name="正方形/長方形 886">
          <a:extLst>
            <a:ext uri="{FF2B5EF4-FFF2-40B4-BE49-F238E27FC236}">
              <a16:creationId xmlns:a16="http://schemas.microsoft.com/office/drawing/2014/main" xmlns="" id="{20717427-47CB-48D5-9EFE-1E437ED9755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8" name="正方形/長方形 887">
          <a:extLst>
            <a:ext uri="{FF2B5EF4-FFF2-40B4-BE49-F238E27FC236}">
              <a16:creationId xmlns:a16="http://schemas.microsoft.com/office/drawing/2014/main" xmlns="" id="{BFBEF9EF-8485-469B-BF52-5D6038E819D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9" name="テキスト ボックス 888">
          <a:extLst>
            <a:ext uri="{FF2B5EF4-FFF2-40B4-BE49-F238E27FC236}">
              <a16:creationId xmlns:a16="http://schemas.microsoft.com/office/drawing/2014/main" xmlns="" id="{3A0C48C0-7338-4ADA-BDBA-0787DC2239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0" name="直線コネクタ 889">
          <a:extLst>
            <a:ext uri="{FF2B5EF4-FFF2-40B4-BE49-F238E27FC236}">
              <a16:creationId xmlns:a16="http://schemas.microsoft.com/office/drawing/2014/main" xmlns="" id="{0F3241E1-6F31-48F5-B348-526CB6BB77A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1" name="直線コネクタ 890">
          <a:extLst>
            <a:ext uri="{FF2B5EF4-FFF2-40B4-BE49-F238E27FC236}">
              <a16:creationId xmlns:a16="http://schemas.microsoft.com/office/drawing/2014/main" xmlns="" id="{7A83AB5C-530B-4943-8285-A3F57BF9BBFC}"/>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2" name="テキスト ボックス 891">
          <a:extLst>
            <a:ext uri="{FF2B5EF4-FFF2-40B4-BE49-F238E27FC236}">
              <a16:creationId xmlns:a16="http://schemas.microsoft.com/office/drawing/2014/main" xmlns="" id="{F665FD2D-310D-4D1E-AC31-72F9A0E62C6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3" name="直線コネクタ 892">
          <a:extLst>
            <a:ext uri="{FF2B5EF4-FFF2-40B4-BE49-F238E27FC236}">
              <a16:creationId xmlns:a16="http://schemas.microsoft.com/office/drawing/2014/main" xmlns="" id="{984A5215-9C61-4472-AE28-32BBAD63E12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94" name="テキスト ボックス 893">
          <a:extLst>
            <a:ext uri="{FF2B5EF4-FFF2-40B4-BE49-F238E27FC236}">
              <a16:creationId xmlns:a16="http://schemas.microsoft.com/office/drawing/2014/main" xmlns="" id="{D7D0425D-6236-49DF-8399-9DD18133A98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95" name="直線コネクタ 894">
          <a:extLst>
            <a:ext uri="{FF2B5EF4-FFF2-40B4-BE49-F238E27FC236}">
              <a16:creationId xmlns:a16="http://schemas.microsoft.com/office/drawing/2014/main" xmlns="" id="{C8F949B1-ECC7-42CE-9F13-85D8AEA3CC7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96" name="テキスト ボックス 895">
          <a:extLst>
            <a:ext uri="{FF2B5EF4-FFF2-40B4-BE49-F238E27FC236}">
              <a16:creationId xmlns:a16="http://schemas.microsoft.com/office/drawing/2014/main" xmlns="" id="{F1F6BA54-170D-4A51-A030-3819DC2CEB8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97" name="直線コネクタ 896">
          <a:extLst>
            <a:ext uri="{FF2B5EF4-FFF2-40B4-BE49-F238E27FC236}">
              <a16:creationId xmlns:a16="http://schemas.microsoft.com/office/drawing/2014/main" xmlns="" id="{CEE8A630-3A51-47F8-9F50-61332CB1988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98" name="テキスト ボックス 897">
          <a:extLst>
            <a:ext uri="{FF2B5EF4-FFF2-40B4-BE49-F238E27FC236}">
              <a16:creationId xmlns:a16="http://schemas.microsoft.com/office/drawing/2014/main" xmlns="" id="{9BEE22B6-1D50-444F-A4D3-B70380B62DE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99" name="直線コネクタ 898">
          <a:extLst>
            <a:ext uri="{FF2B5EF4-FFF2-40B4-BE49-F238E27FC236}">
              <a16:creationId xmlns:a16="http://schemas.microsoft.com/office/drawing/2014/main" xmlns="" id="{B14D388F-4299-4A51-947B-287C669CB3E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0" name="テキスト ボックス 899">
          <a:extLst>
            <a:ext uri="{FF2B5EF4-FFF2-40B4-BE49-F238E27FC236}">
              <a16:creationId xmlns:a16="http://schemas.microsoft.com/office/drawing/2014/main" xmlns="" id="{3C55F371-D6DA-43DC-97EC-B1F13CCF2F9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1" name="直線コネクタ 900">
          <a:extLst>
            <a:ext uri="{FF2B5EF4-FFF2-40B4-BE49-F238E27FC236}">
              <a16:creationId xmlns:a16="http://schemas.microsoft.com/office/drawing/2014/main" xmlns="" id="{8BAC180C-A21C-4FD1-B4DF-DDE995F2CFF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2" name="テキスト ボックス 901">
          <a:extLst>
            <a:ext uri="{FF2B5EF4-FFF2-40B4-BE49-F238E27FC236}">
              <a16:creationId xmlns:a16="http://schemas.microsoft.com/office/drawing/2014/main" xmlns="" id="{2FC94B52-0B14-4429-8807-C178C94AC6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3" name="【庁舎】&#10;一人当たり面積グラフ枠">
          <a:extLst>
            <a:ext uri="{FF2B5EF4-FFF2-40B4-BE49-F238E27FC236}">
              <a16:creationId xmlns:a16="http://schemas.microsoft.com/office/drawing/2014/main" xmlns="" id="{56EE61DD-75D5-48C8-BFA1-D567B859264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04" name="直線コネクタ 903">
          <a:extLst>
            <a:ext uri="{FF2B5EF4-FFF2-40B4-BE49-F238E27FC236}">
              <a16:creationId xmlns:a16="http://schemas.microsoft.com/office/drawing/2014/main" xmlns="" id="{28CC9B59-C7AF-466F-B280-E4F5BE7F7F9C}"/>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05" name="【庁舎】&#10;一人当たり面積最小値テキスト">
          <a:extLst>
            <a:ext uri="{FF2B5EF4-FFF2-40B4-BE49-F238E27FC236}">
              <a16:creationId xmlns:a16="http://schemas.microsoft.com/office/drawing/2014/main" xmlns="" id="{8C9F519F-EB30-4DFB-BC1D-C9204A1107E9}"/>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06" name="直線コネクタ 905">
          <a:extLst>
            <a:ext uri="{FF2B5EF4-FFF2-40B4-BE49-F238E27FC236}">
              <a16:creationId xmlns:a16="http://schemas.microsoft.com/office/drawing/2014/main" xmlns="" id="{25FDA40A-EF84-4CCA-ABB5-D2562DB87F42}"/>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07" name="【庁舎】&#10;一人当たり面積最大値テキスト">
          <a:extLst>
            <a:ext uri="{FF2B5EF4-FFF2-40B4-BE49-F238E27FC236}">
              <a16:creationId xmlns:a16="http://schemas.microsoft.com/office/drawing/2014/main" xmlns="" id="{678599B6-9F87-4643-9688-21F7FBE9FF4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08" name="直線コネクタ 907">
          <a:extLst>
            <a:ext uri="{FF2B5EF4-FFF2-40B4-BE49-F238E27FC236}">
              <a16:creationId xmlns:a16="http://schemas.microsoft.com/office/drawing/2014/main" xmlns="" id="{9A20FFF8-DE78-46F2-A31D-9833BC336D96}"/>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09" name="【庁舎】&#10;一人当たり面積平均値テキスト">
          <a:extLst>
            <a:ext uri="{FF2B5EF4-FFF2-40B4-BE49-F238E27FC236}">
              <a16:creationId xmlns:a16="http://schemas.microsoft.com/office/drawing/2014/main" xmlns="" id="{B1B32B7A-E83D-4E6A-9BDD-8C92A9D7B2BC}"/>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0" name="フローチャート: 判断 909">
          <a:extLst>
            <a:ext uri="{FF2B5EF4-FFF2-40B4-BE49-F238E27FC236}">
              <a16:creationId xmlns:a16="http://schemas.microsoft.com/office/drawing/2014/main" xmlns="" id="{8692EA3F-8CA0-4151-9CD6-827046773BB3}"/>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1" name="フローチャート: 判断 910">
          <a:extLst>
            <a:ext uri="{FF2B5EF4-FFF2-40B4-BE49-F238E27FC236}">
              <a16:creationId xmlns:a16="http://schemas.microsoft.com/office/drawing/2014/main" xmlns="" id="{6D3B2333-CF2A-47EC-8334-233385610965}"/>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12" name="フローチャート: 判断 911">
          <a:extLst>
            <a:ext uri="{FF2B5EF4-FFF2-40B4-BE49-F238E27FC236}">
              <a16:creationId xmlns:a16="http://schemas.microsoft.com/office/drawing/2014/main" xmlns="" id="{0E245444-DBB6-43FF-AA35-EF32740A58A8}"/>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13" name="フローチャート: 判断 912">
          <a:extLst>
            <a:ext uri="{FF2B5EF4-FFF2-40B4-BE49-F238E27FC236}">
              <a16:creationId xmlns:a16="http://schemas.microsoft.com/office/drawing/2014/main" xmlns="" id="{D4108842-B432-40EE-B3EA-14469B5D2EC6}"/>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14" name="フローチャート: 判断 913">
          <a:extLst>
            <a:ext uri="{FF2B5EF4-FFF2-40B4-BE49-F238E27FC236}">
              <a16:creationId xmlns:a16="http://schemas.microsoft.com/office/drawing/2014/main" xmlns="" id="{975542D0-7062-475C-B079-EF52DF4B0E68}"/>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xmlns="" id="{761638AD-364F-4621-9A88-8B248BF9EE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xmlns="" id="{59051BF1-6DC1-4C1F-AE53-50CE2FBF47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xmlns="" id="{AAACDB56-55FE-4FE0-B83E-E791FE03E7C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xmlns="" id="{A193C1E9-23D8-4310-9ED2-2FD71667588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xmlns="" id="{4174B2A9-15FE-4AF2-808F-AC8A144E8EE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143511</xdr:rowOff>
    </xdr:from>
    <xdr:to>
      <xdr:col>116</xdr:col>
      <xdr:colOff>114300</xdr:colOff>
      <xdr:row>107</xdr:row>
      <xdr:rowOff>73661</xdr:rowOff>
    </xdr:to>
    <xdr:sp macro="" textlink="">
      <xdr:nvSpPr>
        <xdr:cNvPr id="920" name="楕円 919">
          <a:extLst>
            <a:ext uri="{FF2B5EF4-FFF2-40B4-BE49-F238E27FC236}">
              <a16:creationId xmlns:a16="http://schemas.microsoft.com/office/drawing/2014/main" xmlns="" id="{B478D83B-EE74-407D-9283-048575B0FAAD}"/>
            </a:ext>
          </a:extLst>
        </xdr:cNvPr>
        <xdr:cNvSpPr/>
      </xdr:nvSpPr>
      <xdr:spPr>
        <a:xfrm>
          <a:off x="221107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121938</xdr:rowOff>
    </xdr:from>
    <xdr:ext cx="469744" cy="259045"/>
    <xdr:sp macro="" textlink="">
      <xdr:nvSpPr>
        <xdr:cNvPr id="921" name="【庁舎】&#10;一人当たり面積該当値テキスト">
          <a:extLst>
            <a:ext uri="{FF2B5EF4-FFF2-40B4-BE49-F238E27FC236}">
              <a16:creationId xmlns:a16="http://schemas.microsoft.com/office/drawing/2014/main" xmlns="" id="{B687BEF7-A15F-4D96-8534-840B323B0641}"/>
            </a:ext>
          </a:extLst>
        </xdr:cNvPr>
        <xdr:cNvSpPr txBox="1"/>
      </xdr:nvSpPr>
      <xdr:spPr>
        <a:xfrm>
          <a:off x="22199600"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143511</xdr:rowOff>
    </xdr:from>
    <xdr:to>
      <xdr:col>112</xdr:col>
      <xdr:colOff>38100</xdr:colOff>
      <xdr:row>107</xdr:row>
      <xdr:rowOff>73661</xdr:rowOff>
    </xdr:to>
    <xdr:sp macro="" textlink="">
      <xdr:nvSpPr>
        <xdr:cNvPr id="922" name="楕円 921">
          <a:extLst>
            <a:ext uri="{FF2B5EF4-FFF2-40B4-BE49-F238E27FC236}">
              <a16:creationId xmlns:a16="http://schemas.microsoft.com/office/drawing/2014/main" xmlns="" id="{6A4796FB-DDE7-4B2D-A401-38EE3C11428D}"/>
            </a:ext>
          </a:extLst>
        </xdr:cNvPr>
        <xdr:cNvSpPr/>
      </xdr:nvSpPr>
      <xdr:spPr>
        <a:xfrm>
          <a:off x="21272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22861</xdr:rowOff>
    </xdr:from>
    <xdr:to>
      <xdr:col>116</xdr:col>
      <xdr:colOff>63500</xdr:colOff>
      <xdr:row>107</xdr:row>
      <xdr:rowOff>22861</xdr:rowOff>
    </xdr:to>
    <xdr:cxnSp macro="">
      <xdr:nvCxnSpPr>
        <xdr:cNvPr id="923" name="直線コネクタ 922">
          <a:extLst>
            <a:ext uri="{FF2B5EF4-FFF2-40B4-BE49-F238E27FC236}">
              <a16:creationId xmlns:a16="http://schemas.microsoft.com/office/drawing/2014/main" xmlns="" id="{532D7DFF-DCBD-41E0-ADEF-75050397C24F}"/>
            </a:ext>
          </a:extLst>
        </xdr:cNvPr>
        <xdr:cNvCxnSpPr/>
      </xdr:nvCxnSpPr>
      <xdr:spPr>
        <a:xfrm>
          <a:off x="21323300" y="183680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141605</xdr:rowOff>
    </xdr:from>
    <xdr:to>
      <xdr:col>107</xdr:col>
      <xdr:colOff>101600</xdr:colOff>
      <xdr:row>107</xdr:row>
      <xdr:rowOff>71755</xdr:rowOff>
    </xdr:to>
    <xdr:sp macro="" textlink="">
      <xdr:nvSpPr>
        <xdr:cNvPr id="924" name="楕円 923">
          <a:extLst>
            <a:ext uri="{FF2B5EF4-FFF2-40B4-BE49-F238E27FC236}">
              <a16:creationId xmlns:a16="http://schemas.microsoft.com/office/drawing/2014/main" xmlns="" id="{75225D8C-9F7B-432A-A658-B15D2043E7A0}"/>
            </a:ext>
          </a:extLst>
        </xdr:cNvPr>
        <xdr:cNvSpPr/>
      </xdr:nvSpPr>
      <xdr:spPr>
        <a:xfrm>
          <a:off x="20383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20955</xdr:rowOff>
    </xdr:from>
    <xdr:to>
      <xdr:col>111</xdr:col>
      <xdr:colOff>177800</xdr:colOff>
      <xdr:row>107</xdr:row>
      <xdr:rowOff>22861</xdr:rowOff>
    </xdr:to>
    <xdr:cxnSp macro="">
      <xdr:nvCxnSpPr>
        <xdr:cNvPr id="925" name="直線コネクタ 924">
          <a:extLst>
            <a:ext uri="{FF2B5EF4-FFF2-40B4-BE49-F238E27FC236}">
              <a16:creationId xmlns:a16="http://schemas.microsoft.com/office/drawing/2014/main" xmlns="" id="{29865357-DCD5-4BED-B902-0AB776AC92A3}"/>
            </a:ext>
          </a:extLst>
        </xdr:cNvPr>
        <xdr:cNvCxnSpPr/>
      </xdr:nvCxnSpPr>
      <xdr:spPr>
        <a:xfrm>
          <a:off x="20434300" y="183661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141605</xdr:rowOff>
    </xdr:from>
    <xdr:to>
      <xdr:col>102</xdr:col>
      <xdr:colOff>165100</xdr:colOff>
      <xdr:row>107</xdr:row>
      <xdr:rowOff>71755</xdr:rowOff>
    </xdr:to>
    <xdr:sp macro="" textlink="">
      <xdr:nvSpPr>
        <xdr:cNvPr id="926" name="楕円 925">
          <a:extLst>
            <a:ext uri="{FF2B5EF4-FFF2-40B4-BE49-F238E27FC236}">
              <a16:creationId xmlns:a16="http://schemas.microsoft.com/office/drawing/2014/main" xmlns="" id="{667B5EEC-4C11-4DBC-96E6-62C3FCB301EE}"/>
            </a:ext>
          </a:extLst>
        </xdr:cNvPr>
        <xdr:cNvSpPr/>
      </xdr:nvSpPr>
      <xdr:spPr>
        <a:xfrm>
          <a:off x="19494500" y="1831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20955</xdr:rowOff>
    </xdr:from>
    <xdr:to>
      <xdr:col>107</xdr:col>
      <xdr:colOff>50800</xdr:colOff>
      <xdr:row>107</xdr:row>
      <xdr:rowOff>20955</xdr:rowOff>
    </xdr:to>
    <xdr:cxnSp macro="">
      <xdr:nvCxnSpPr>
        <xdr:cNvPr id="927" name="直線コネクタ 926">
          <a:extLst>
            <a:ext uri="{FF2B5EF4-FFF2-40B4-BE49-F238E27FC236}">
              <a16:creationId xmlns:a16="http://schemas.microsoft.com/office/drawing/2014/main" xmlns="" id="{E24EEAF7-35C6-43EF-BF9A-7A3DD72C284C}"/>
            </a:ext>
          </a:extLst>
        </xdr:cNvPr>
        <xdr:cNvCxnSpPr/>
      </xdr:nvCxnSpPr>
      <xdr:spPr>
        <a:xfrm>
          <a:off x="19545300" y="1836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28" name="楕円 927">
          <a:extLst>
            <a:ext uri="{FF2B5EF4-FFF2-40B4-BE49-F238E27FC236}">
              <a16:creationId xmlns:a16="http://schemas.microsoft.com/office/drawing/2014/main" xmlns="" id="{69450404-677A-42A9-901F-9076278E74F4}"/>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20955</xdr:rowOff>
    </xdr:to>
    <xdr:cxnSp macro="">
      <xdr:nvCxnSpPr>
        <xdr:cNvPr id="929" name="直線コネクタ 928">
          <a:extLst>
            <a:ext uri="{FF2B5EF4-FFF2-40B4-BE49-F238E27FC236}">
              <a16:creationId xmlns:a16="http://schemas.microsoft.com/office/drawing/2014/main" xmlns="" id="{36D6BFCA-16ED-40F9-B16F-873C1D878070}"/>
            </a:ext>
          </a:extLst>
        </xdr:cNvPr>
        <xdr:cNvCxnSpPr/>
      </xdr:nvCxnSpPr>
      <xdr:spPr>
        <a:xfrm>
          <a:off x="18656300" y="183642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0" name="n_1aveValue【庁舎】&#10;一人当たり面積">
          <a:extLst>
            <a:ext uri="{FF2B5EF4-FFF2-40B4-BE49-F238E27FC236}">
              <a16:creationId xmlns:a16="http://schemas.microsoft.com/office/drawing/2014/main" xmlns="" id="{924D37D9-93B9-4D00-A775-EB083BDE4C1A}"/>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1" name="n_2aveValue【庁舎】&#10;一人当たり面積">
          <a:extLst>
            <a:ext uri="{FF2B5EF4-FFF2-40B4-BE49-F238E27FC236}">
              <a16:creationId xmlns:a16="http://schemas.microsoft.com/office/drawing/2014/main" xmlns="" id="{53750CF2-6DE0-47E5-A8E6-0FCB11E2847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32" name="n_3aveValue【庁舎】&#10;一人当たり面積">
          <a:extLst>
            <a:ext uri="{FF2B5EF4-FFF2-40B4-BE49-F238E27FC236}">
              <a16:creationId xmlns:a16="http://schemas.microsoft.com/office/drawing/2014/main" xmlns="" id="{2BA06EB1-6348-40A9-98BA-15DEB9B74177}"/>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33" name="n_4aveValue【庁舎】&#10;一人当たり面積">
          <a:extLst>
            <a:ext uri="{FF2B5EF4-FFF2-40B4-BE49-F238E27FC236}">
              <a16:creationId xmlns:a16="http://schemas.microsoft.com/office/drawing/2014/main" xmlns="" id="{C5EDB3AF-6F8F-4BD5-83FF-9770BF82BFDF}"/>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64788</xdr:rowOff>
    </xdr:from>
    <xdr:ext cx="469744" cy="259045"/>
    <xdr:sp macro="" textlink="">
      <xdr:nvSpPr>
        <xdr:cNvPr id="934" name="n_1mainValue【庁舎】&#10;一人当たり面積">
          <a:extLst>
            <a:ext uri="{FF2B5EF4-FFF2-40B4-BE49-F238E27FC236}">
              <a16:creationId xmlns:a16="http://schemas.microsoft.com/office/drawing/2014/main" xmlns="" id="{E13F42C9-E8ED-42C5-8D44-4293520FDEF9}"/>
            </a:ext>
          </a:extLst>
        </xdr:cNvPr>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62882</xdr:rowOff>
    </xdr:from>
    <xdr:ext cx="469744" cy="259045"/>
    <xdr:sp macro="" textlink="">
      <xdr:nvSpPr>
        <xdr:cNvPr id="935" name="n_2mainValue【庁舎】&#10;一人当たり面積">
          <a:extLst>
            <a:ext uri="{FF2B5EF4-FFF2-40B4-BE49-F238E27FC236}">
              <a16:creationId xmlns:a16="http://schemas.microsoft.com/office/drawing/2014/main" xmlns="" id="{843FF24B-F66D-4C74-8190-BF25F89FDF9E}"/>
            </a:ext>
          </a:extLst>
        </xdr:cNvPr>
        <xdr:cNvSpPr txBox="1"/>
      </xdr:nvSpPr>
      <xdr:spPr>
        <a:xfrm>
          <a:off x="20199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62882</xdr:rowOff>
    </xdr:from>
    <xdr:ext cx="469744" cy="259045"/>
    <xdr:sp macro="" textlink="">
      <xdr:nvSpPr>
        <xdr:cNvPr id="936" name="n_3mainValue【庁舎】&#10;一人当たり面積">
          <a:extLst>
            <a:ext uri="{FF2B5EF4-FFF2-40B4-BE49-F238E27FC236}">
              <a16:creationId xmlns:a16="http://schemas.microsoft.com/office/drawing/2014/main" xmlns="" id="{89F6947F-3EF9-4ACF-9ACB-0E05A14FCF62}"/>
            </a:ext>
          </a:extLst>
        </xdr:cNvPr>
        <xdr:cNvSpPr txBox="1"/>
      </xdr:nvSpPr>
      <xdr:spPr>
        <a:xfrm>
          <a:off x="19310427"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60977</xdr:rowOff>
    </xdr:from>
    <xdr:ext cx="469744" cy="259045"/>
    <xdr:sp macro="" textlink="">
      <xdr:nvSpPr>
        <xdr:cNvPr id="937" name="n_4mainValue【庁舎】&#10;一人当たり面積">
          <a:extLst>
            <a:ext uri="{FF2B5EF4-FFF2-40B4-BE49-F238E27FC236}">
              <a16:creationId xmlns:a16="http://schemas.microsoft.com/office/drawing/2014/main" xmlns="" id="{033A69C2-0E58-4259-985C-F814B61A4411}"/>
            </a:ext>
          </a:extLst>
        </xdr:cNvPr>
        <xdr:cNvSpPr txBox="1"/>
      </xdr:nvSpPr>
      <xdr:spPr>
        <a:xfrm>
          <a:off x="18421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8" name="正方形/長方形 937">
          <a:extLst>
            <a:ext uri="{FF2B5EF4-FFF2-40B4-BE49-F238E27FC236}">
              <a16:creationId xmlns:a16="http://schemas.microsoft.com/office/drawing/2014/main" xmlns="" id="{7650F080-0417-4123-A732-3E8AA346FE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9" name="正方形/長方形 938">
          <a:extLst>
            <a:ext uri="{FF2B5EF4-FFF2-40B4-BE49-F238E27FC236}">
              <a16:creationId xmlns:a16="http://schemas.microsoft.com/office/drawing/2014/main" xmlns="" id="{D597A525-0138-4444-82D1-454C88BA46C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0" name="テキスト ボックス 939">
          <a:extLst>
            <a:ext uri="{FF2B5EF4-FFF2-40B4-BE49-F238E27FC236}">
              <a16:creationId xmlns:a16="http://schemas.microsoft.com/office/drawing/2014/main" xmlns="" id="{31B342B3-1C02-413C-8E03-680F39767B2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清掃センター（一般廃棄物処理施設）、庁舎となっている。一人あたり有形固定資産額・一人あたり面積においても清掃センター、庁舎で低い水準となっている。他の施設においても高い償却率であるが、消防施設はかなり低い減価償却率となっている。類似団体と比較して１人当たりの面積が特に高くなっている施設は児童館で、特に低くなっている施設は学校である。本町は県内でも数少ない人口が増加している自治体であり、児童・生徒数も横ばいで減少していないため、学校施設の１人当たりの面積が類似団体と比較すると低くなっていると考えられる。教育に必要な面積を確保しつつ、維持管理に係る経費についても検討しながら子育て環境の整備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4"/>
      <c r="AO4" s="484"/>
      <c r="AP4" s="484"/>
      <c r="AQ4" s="484"/>
      <c r="AR4" s="484"/>
      <c r="AS4" s="484"/>
      <c r="AT4" s="484"/>
      <c r="AU4" s="484"/>
      <c r="AV4" s="484"/>
      <c r="AW4" s="484"/>
      <c r="AX4" s="657"/>
      <c r="AY4" s="458" t="s">
        <v>91</v>
      </c>
      <c r="AZ4" s="459"/>
      <c r="BA4" s="459"/>
      <c r="BB4" s="459"/>
      <c r="BC4" s="459"/>
      <c r="BD4" s="459"/>
      <c r="BE4" s="459"/>
      <c r="BF4" s="459"/>
      <c r="BG4" s="459"/>
      <c r="BH4" s="459"/>
      <c r="BI4" s="459"/>
      <c r="BJ4" s="459"/>
      <c r="BK4" s="459"/>
      <c r="BL4" s="459"/>
      <c r="BM4" s="460"/>
      <c r="BN4" s="461">
        <v>7751582</v>
      </c>
      <c r="BO4" s="462"/>
      <c r="BP4" s="462"/>
      <c r="BQ4" s="462"/>
      <c r="BR4" s="462"/>
      <c r="BS4" s="462"/>
      <c r="BT4" s="462"/>
      <c r="BU4" s="463"/>
      <c r="BV4" s="461">
        <v>7588331</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4.8</v>
      </c>
      <c r="CU4" s="646"/>
      <c r="CV4" s="646"/>
      <c r="CW4" s="646"/>
      <c r="CX4" s="646"/>
      <c r="CY4" s="646"/>
      <c r="CZ4" s="646"/>
      <c r="DA4" s="647"/>
      <c r="DB4" s="645">
        <v>4.0999999999999996</v>
      </c>
      <c r="DC4" s="646"/>
      <c r="DD4" s="646"/>
      <c r="DE4" s="646"/>
      <c r="DF4" s="646"/>
      <c r="DG4" s="646"/>
      <c r="DH4" s="646"/>
      <c r="DI4" s="647"/>
      <c r="DJ4" s="186"/>
      <c r="DK4" s="186"/>
      <c r="DL4" s="186"/>
      <c r="DM4" s="186"/>
      <c r="DN4" s="186"/>
      <c r="DO4" s="186"/>
    </row>
    <row r="5" spans="1:119" ht="18.75" customHeight="1" x14ac:dyDescent="0.15">
      <c r="A5" s="187"/>
      <c r="B5" s="652"/>
      <c r="C5" s="485"/>
      <c r="D5" s="485"/>
      <c r="E5" s="653"/>
      <c r="F5" s="653"/>
      <c r="G5" s="653"/>
      <c r="H5" s="653"/>
      <c r="I5" s="653"/>
      <c r="J5" s="653"/>
      <c r="K5" s="653"/>
      <c r="L5" s="653"/>
      <c r="M5" s="653"/>
      <c r="N5" s="653"/>
      <c r="O5" s="653"/>
      <c r="P5" s="653"/>
      <c r="Q5" s="653"/>
      <c r="R5" s="483"/>
      <c r="S5" s="483"/>
      <c r="T5" s="483"/>
      <c r="U5" s="483"/>
      <c r="V5" s="656"/>
      <c r="W5" s="572"/>
      <c r="X5" s="484"/>
      <c r="Y5" s="484"/>
      <c r="Z5" s="484"/>
      <c r="AA5" s="484"/>
      <c r="AB5" s="485"/>
      <c r="AC5" s="483"/>
      <c r="AD5" s="484"/>
      <c r="AE5" s="484"/>
      <c r="AF5" s="484"/>
      <c r="AG5" s="484"/>
      <c r="AH5" s="484"/>
      <c r="AI5" s="484"/>
      <c r="AJ5" s="484"/>
      <c r="AK5" s="484"/>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7456485</v>
      </c>
      <c r="BO5" s="467"/>
      <c r="BP5" s="467"/>
      <c r="BQ5" s="467"/>
      <c r="BR5" s="467"/>
      <c r="BS5" s="467"/>
      <c r="BT5" s="467"/>
      <c r="BU5" s="468"/>
      <c r="BV5" s="466">
        <v>7212472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86.1</v>
      </c>
      <c r="CU5" s="437"/>
      <c r="CV5" s="437"/>
      <c r="CW5" s="437"/>
      <c r="CX5" s="437"/>
      <c r="CY5" s="437"/>
      <c r="CZ5" s="437"/>
      <c r="DA5" s="438"/>
      <c r="DB5" s="436">
        <v>90.5</v>
      </c>
      <c r="DC5" s="437"/>
      <c r="DD5" s="437"/>
      <c r="DE5" s="437"/>
      <c r="DF5" s="437"/>
      <c r="DG5" s="437"/>
      <c r="DH5" s="437"/>
      <c r="DI5" s="438"/>
      <c r="DJ5" s="186"/>
      <c r="DK5" s="186"/>
      <c r="DL5" s="186"/>
      <c r="DM5" s="186"/>
      <c r="DN5" s="186"/>
      <c r="DO5" s="186"/>
    </row>
    <row r="6" spans="1:119" ht="18.75" customHeight="1" x14ac:dyDescent="0.15">
      <c r="A6" s="187"/>
      <c r="B6" s="622" t="s">
        <v>97</v>
      </c>
      <c r="C6" s="482"/>
      <c r="D6" s="482"/>
      <c r="E6" s="623"/>
      <c r="F6" s="623"/>
      <c r="G6" s="623"/>
      <c r="H6" s="623"/>
      <c r="I6" s="623"/>
      <c r="J6" s="623"/>
      <c r="K6" s="623"/>
      <c r="L6" s="623" t="s">
        <v>98</v>
      </c>
      <c r="M6" s="623"/>
      <c r="N6" s="623"/>
      <c r="O6" s="623"/>
      <c r="P6" s="623"/>
      <c r="Q6" s="623"/>
      <c r="R6" s="506"/>
      <c r="S6" s="506"/>
      <c r="T6" s="506"/>
      <c r="U6" s="506"/>
      <c r="V6" s="629"/>
      <c r="W6" s="557" t="s">
        <v>99</v>
      </c>
      <c r="X6" s="481"/>
      <c r="Y6" s="481"/>
      <c r="Z6" s="481"/>
      <c r="AA6" s="481"/>
      <c r="AB6" s="482"/>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295097</v>
      </c>
      <c r="BO6" s="467"/>
      <c r="BP6" s="467"/>
      <c r="BQ6" s="467"/>
      <c r="BR6" s="467"/>
      <c r="BS6" s="467"/>
      <c r="BT6" s="467"/>
      <c r="BU6" s="468"/>
      <c r="BV6" s="466">
        <v>375859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92.2</v>
      </c>
      <c r="CU6" s="620"/>
      <c r="CV6" s="620"/>
      <c r="CW6" s="620"/>
      <c r="CX6" s="620"/>
      <c r="CY6" s="620"/>
      <c r="CZ6" s="620"/>
      <c r="DA6" s="621"/>
      <c r="DB6" s="619">
        <v>95.8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94</v>
      </c>
      <c r="AV7" s="524"/>
      <c r="AW7" s="524"/>
      <c r="AX7" s="524"/>
      <c r="AY7" s="446" t="s">
        <v>106</v>
      </c>
      <c r="AZ7" s="447"/>
      <c r="BA7" s="447"/>
      <c r="BB7" s="447"/>
      <c r="BC7" s="447"/>
      <c r="BD7" s="447"/>
      <c r="BE7" s="447"/>
      <c r="BF7" s="447"/>
      <c r="BG7" s="447"/>
      <c r="BH7" s="447"/>
      <c r="BI7" s="447"/>
      <c r="BJ7" s="447"/>
      <c r="BK7" s="447"/>
      <c r="BL7" s="447"/>
      <c r="BM7" s="448"/>
      <c r="BN7" s="466">
        <v>68826</v>
      </c>
      <c r="BO7" s="467"/>
      <c r="BP7" s="467"/>
      <c r="BQ7" s="467"/>
      <c r="BR7" s="467"/>
      <c r="BS7" s="467"/>
      <c r="BT7" s="467"/>
      <c r="BU7" s="468"/>
      <c r="BV7" s="466">
        <v>179211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4693659</v>
      </c>
      <c r="CU7" s="467"/>
      <c r="CV7" s="467"/>
      <c r="CW7" s="467"/>
      <c r="CX7" s="467"/>
      <c r="CY7" s="467"/>
      <c r="CZ7" s="467"/>
      <c r="DA7" s="468"/>
      <c r="DB7" s="466">
        <v>4746523</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226271</v>
      </c>
      <c r="BO8" s="467"/>
      <c r="BP8" s="467"/>
      <c r="BQ8" s="467"/>
      <c r="BR8" s="467"/>
      <c r="BS8" s="467"/>
      <c r="BT8" s="467"/>
      <c r="BU8" s="468"/>
      <c r="BV8" s="466">
        <v>196648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0.8</v>
      </c>
      <c r="CU8" s="580"/>
      <c r="CV8" s="580"/>
      <c r="CW8" s="580"/>
      <c r="CX8" s="580"/>
      <c r="CY8" s="580"/>
      <c r="CZ8" s="580"/>
      <c r="DA8" s="581"/>
      <c r="DB8" s="579">
        <v>0.8</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22446</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109</v>
      </c>
      <c r="AV9" s="524"/>
      <c r="AW9" s="524"/>
      <c r="AX9" s="524"/>
      <c r="AY9" s="446" t="s">
        <v>116</v>
      </c>
      <c r="AZ9" s="447"/>
      <c r="BA9" s="447"/>
      <c r="BB9" s="447"/>
      <c r="BC9" s="447"/>
      <c r="BD9" s="447"/>
      <c r="BE9" s="447"/>
      <c r="BF9" s="447"/>
      <c r="BG9" s="447"/>
      <c r="BH9" s="447"/>
      <c r="BI9" s="447"/>
      <c r="BJ9" s="447"/>
      <c r="BK9" s="447"/>
      <c r="BL9" s="447"/>
      <c r="BM9" s="448"/>
      <c r="BN9" s="466">
        <v>29623</v>
      </c>
      <c r="BO9" s="467"/>
      <c r="BP9" s="467"/>
      <c r="BQ9" s="467"/>
      <c r="BR9" s="467"/>
      <c r="BS9" s="467"/>
      <c r="BT9" s="467"/>
      <c r="BU9" s="468"/>
      <c r="BV9" s="466">
        <v>-778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9.6999999999999993</v>
      </c>
      <c r="CU9" s="437"/>
      <c r="CV9" s="437"/>
      <c r="CW9" s="437"/>
      <c r="CX9" s="437"/>
      <c r="CY9" s="437"/>
      <c r="CZ9" s="437"/>
      <c r="DA9" s="438"/>
      <c r="DB9" s="436">
        <v>10.8</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21658</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279116</v>
      </c>
      <c r="BO10" s="467"/>
      <c r="BP10" s="467"/>
      <c r="BQ10" s="467"/>
      <c r="BR10" s="467"/>
      <c r="BS10" s="467"/>
      <c r="BT10" s="467"/>
      <c r="BU10" s="468"/>
      <c r="BV10" s="466">
        <v>100803</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4" t="s">
        <v>123</v>
      </c>
      <c r="M11" s="515"/>
      <c r="N11" s="515"/>
      <c r="O11" s="515"/>
      <c r="P11" s="515"/>
      <c r="Q11" s="516"/>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23227</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100000</v>
      </c>
      <c r="BO12" s="467"/>
      <c r="BP12" s="467"/>
      <c r="BQ12" s="467"/>
      <c r="BR12" s="467"/>
      <c r="BS12" s="467"/>
      <c r="BT12" s="467"/>
      <c r="BU12" s="468"/>
      <c r="BV12" s="466">
        <v>400000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23059</v>
      </c>
      <c r="S13" s="570"/>
      <c r="T13" s="570"/>
      <c r="U13" s="570"/>
      <c r="V13" s="571"/>
      <c r="W13" s="557" t="s">
        <v>139</v>
      </c>
      <c r="X13" s="481"/>
      <c r="Y13" s="481"/>
      <c r="Z13" s="481"/>
      <c r="AA13" s="481"/>
      <c r="AB13" s="482"/>
      <c r="AC13" s="442">
        <v>259</v>
      </c>
      <c r="AD13" s="443"/>
      <c r="AE13" s="443"/>
      <c r="AF13" s="443"/>
      <c r="AG13" s="444"/>
      <c r="AH13" s="442">
        <v>258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208739</v>
      </c>
      <c r="BO13" s="467"/>
      <c r="BP13" s="467"/>
      <c r="BQ13" s="467"/>
      <c r="BR13" s="467"/>
      <c r="BS13" s="467"/>
      <c r="BT13" s="467"/>
      <c r="BU13" s="468"/>
      <c r="BV13" s="466">
        <v>-299975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5.3</v>
      </c>
      <c r="CU13" s="437"/>
      <c r="CV13" s="437"/>
      <c r="CW13" s="437"/>
      <c r="CX13" s="437"/>
      <c r="CY13" s="437"/>
      <c r="CZ13" s="437"/>
      <c r="DA13" s="438"/>
      <c r="DB13" s="436">
        <v>5.3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23260</v>
      </c>
      <c r="S14" s="570"/>
      <c r="T14" s="570"/>
      <c r="U14" s="570"/>
      <c r="V14" s="571"/>
      <c r="W14" s="572"/>
      <c r="X14" s="484"/>
      <c r="Y14" s="484"/>
      <c r="Z14" s="484"/>
      <c r="AA14" s="484"/>
      <c r="AB14" s="485"/>
      <c r="AC14" s="562">
        <v>2.6</v>
      </c>
      <c r="AD14" s="563"/>
      <c r="AE14" s="563"/>
      <c r="AF14" s="563"/>
      <c r="AG14" s="564"/>
      <c r="AH14" s="562">
        <v>2.7</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23103</v>
      </c>
      <c r="S15" s="570"/>
      <c r="T15" s="570"/>
      <c r="U15" s="570"/>
      <c r="V15" s="571"/>
      <c r="W15" s="557" t="s">
        <v>146</v>
      </c>
      <c r="X15" s="481"/>
      <c r="Y15" s="481"/>
      <c r="Z15" s="481"/>
      <c r="AA15" s="481"/>
      <c r="AB15" s="482"/>
      <c r="AC15" s="442">
        <v>2809</v>
      </c>
      <c r="AD15" s="443"/>
      <c r="AE15" s="443"/>
      <c r="AF15" s="443"/>
      <c r="AG15" s="444"/>
      <c r="AH15" s="442">
        <v>2677</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2737345</v>
      </c>
      <c r="BO15" s="462"/>
      <c r="BP15" s="462"/>
      <c r="BQ15" s="462"/>
      <c r="BR15" s="462"/>
      <c r="BS15" s="462"/>
      <c r="BT15" s="462"/>
      <c r="BU15" s="463"/>
      <c r="BV15" s="461">
        <v>3046436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4"/>
      <c r="Y16" s="484"/>
      <c r="Z16" s="484"/>
      <c r="AA16" s="484"/>
      <c r="AB16" s="485"/>
      <c r="AC16" s="562">
        <v>28</v>
      </c>
      <c r="AD16" s="563"/>
      <c r="AE16" s="563"/>
      <c r="AF16" s="563"/>
      <c r="AG16" s="564"/>
      <c r="AH16" s="562">
        <v>27.7</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3596251</v>
      </c>
      <c r="BO16" s="467"/>
      <c r="BP16" s="467"/>
      <c r="BQ16" s="467"/>
      <c r="BR16" s="467"/>
      <c r="BS16" s="467"/>
      <c r="BT16" s="467"/>
      <c r="BU16" s="468"/>
      <c r="BV16" s="466">
        <v>3629602</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81"/>
      <c r="Y17" s="481"/>
      <c r="Z17" s="481"/>
      <c r="AA17" s="481"/>
      <c r="AB17" s="482"/>
      <c r="AC17" s="442">
        <v>6961</v>
      </c>
      <c r="AD17" s="443"/>
      <c r="AE17" s="443"/>
      <c r="AF17" s="443"/>
      <c r="AG17" s="444"/>
      <c r="AH17" s="442">
        <v>6737</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3503951</v>
      </c>
      <c r="BO17" s="467"/>
      <c r="BP17" s="467"/>
      <c r="BQ17" s="467"/>
      <c r="BR17" s="467"/>
      <c r="BS17" s="467"/>
      <c r="BT17" s="467"/>
      <c r="BU17" s="468"/>
      <c r="BV17" s="466">
        <v>3910360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156</v>
      </c>
      <c r="C18" s="529"/>
      <c r="D18" s="529"/>
      <c r="E18" s="530"/>
      <c r="F18" s="530"/>
      <c r="G18" s="530"/>
      <c r="H18" s="530"/>
      <c r="I18" s="530"/>
      <c r="J18" s="530"/>
      <c r="K18" s="530"/>
      <c r="L18" s="531">
        <v>8.74</v>
      </c>
      <c r="M18" s="531"/>
      <c r="N18" s="531"/>
      <c r="O18" s="531"/>
      <c r="P18" s="531"/>
      <c r="Q18" s="531"/>
      <c r="R18" s="532"/>
      <c r="S18" s="532"/>
      <c r="T18" s="532"/>
      <c r="U18" s="532"/>
      <c r="V18" s="533"/>
      <c r="W18" s="547"/>
      <c r="X18" s="548"/>
      <c r="Y18" s="548"/>
      <c r="Z18" s="548"/>
      <c r="AA18" s="548"/>
      <c r="AB18" s="558"/>
      <c r="AC18" s="430">
        <v>69.400000000000006</v>
      </c>
      <c r="AD18" s="431"/>
      <c r="AE18" s="431"/>
      <c r="AF18" s="431"/>
      <c r="AG18" s="534"/>
      <c r="AH18" s="430">
        <v>69.7</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4285906</v>
      </c>
      <c r="BO18" s="467"/>
      <c r="BP18" s="467"/>
      <c r="BQ18" s="467"/>
      <c r="BR18" s="467"/>
      <c r="BS18" s="467"/>
      <c r="BT18" s="467"/>
      <c r="BU18" s="468"/>
      <c r="BV18" s="466">
        <v>4154815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158</v>
      </c>
      <c r="C19" s="529"/>
      <c r="D19" s="529"/>
      <c r="E19" s="530"/>
      <c r="F19" s="530"/>
      <c r="G19" s="530"/>
      <c r="H19" s="530"/>
      <c r="I19" s="530"/>
      <c r="J19" s="530"/>
      <c r="K19" s="530"/>
      <c r="L19" s="536">
        <v>2568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5525666</v>
      </c>
      <c r="BO19" s="467"/>
      <c r="BP19" s="467"/>
      <c r="BQ19" s="467"/>
      <c r="BR19" s="467"/>
      <c r="BS19" s="467"/>
      <c r="BT19" s="467"/>
      <c r="BU19" s="468"/>
      <c r="BV19" s="466">
        <v>5490335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160</v>
      </c>
      <c r="C20" s="529"/>
      <c r="D20" s="529"/>
      <c r="E20" s="530"/>
      <c r="F20" s="530"/>
      <c r="G20" s="530"/>
      <c r="H20" s="530"/>
      <c r="I20" s="530"/>
      <c r="J20" s="530"/>
      <c r="K20" s="530"/>
      <c r="L20" s="536">
        <v>8824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5"/>
      <c r="AO20" s="515"/>
      <c r="AP20" s="515"/>
      <c r="AQ20" s="515"/>
      <c r="AR20" s="515"/>
      <c r="AS20" s="515"/>
      <c r="AT20" s="516"/>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58" t="s">
        <v>168</v>
      </c>
      <c r="AZ23" s="459"/>
      <c r="BA23" s="459"/>
      <c r="BB23" s="459"/>
      <c r="BC23" s="459"/>
      <c r="BD23" s="459"/>
      <c r="BE23" s="459"/>
      <c r="BF23" s="459"/>
      <c r="BG23" s="459"/>
      <c r="BH23" s="459"/>
      <c r="BI23" s="459"/>
      <c r="BJ23" s="459"/>
      <c r="BK23" s="459"/>
      <c r="BL23" s="459"/>
      <c r="BM23" s="460"/>
      <c r="BN23" s="466">
        <v>5705264</v>
      </c>
      <c r="BO23" s="467"/>
      <c r="BP23" s="467"/>
      <c r="BQ23" s="467"/>
      <c r="BR23" s="467"/>
      <c r="BS23" s="467"/>
      <c r="BT23" s="467"/>
      <c r="BU23" s="468"/>
      <c r="BV23" s="466">
        <v>5664673</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500"/>
      <c r="C24" s="501"/>
      <c r="D24" s="502"/>
      <c r="E24" s="439" t="s">
        <v>169</v>
      </c>
      <c r="F24" s="440"/>
      <c r="G24" s="440"/>
      <c r="H24" s="440"/>
      <c r="I24" s="440"/>
      <c r="J24" s="440"/>
      <c r="K24" s="441"/>
      <c r="L24" s="442">
        <v>1</v>
      </c>
      <c r="M24" s="443"/>
      <c r="N24" s="443"/>
      <c r="O24" s="443"/>
      <c r="P24" s="444"/>
      <c r="Q24" s="442">
        <v>7700</v>
      </c>
      <c r="R24" s="443"/>
      <c r="S24" s="443"/>
      <c r="T24" s="443"/>
      <c r="U24" s="443"/>
      <c r="V24" s="444"/>
      <c r="W24" s="510"/>
      <c r="X24" s="501"/>
      <c r="Y24" s="502"/>
      <c r="Z24" s="439" t="s">
        <v>170</v>
      </c>
      <c r="AA24" s="440"/>
      <c r="AB24" s="440"/>
      <c r="AC24" s="440"/>
      <c r="AD24" s="440"/>
      <c r="AE24" s="440"/>
      <c r="AF24" s="440"/>
      <c r="AG24" s="441"/>
      <c r="AH24" s="442">
        <v>113</v>
      </c>
      <c r="AI24" s="443"/>
      <c r="AJ24" s="443"/>
      <c r="AK24" s="443"/>
      <c r="AL24" s="444"/>
      <c r="AM24" s="442">
        <v>349961</v>
      </c>
      <c r="AN24" s="443"/>
      <c r="AO24" s="443"/>
      <c r="AP24" s="443"/>
      <c r="AQ24" s="443"/>
      <c r="AR24" s="444"/>
      <c r="AS24" s="442">
        <v>3097</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5421564</v>
      </c>
      <c r="BO24" s="467"/>
      <c r="BP24" s="467"/>
      <c r="BQ24" s="467"/>
      <c r="BR24" s="467"/>
      <c r="BS24" s="467"/>
      <c r="BT24" s="467"/>
      <c r="BU24" s="468"/>
      <c r="BV24" s="466">
        <v>5501835</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500"/>
      <c r="C25" s="501"/>
      <c r="D25" s="502"/>
      <c r="E25" s="439" t="s">
        <v>172</v>
      </c>
      <c r="F25" s="440"/>
      <c r="G25" s="440"/>
      <c r="H25" s="440"/>
      <c r="I25" s="440"/>
      <c r="J25" s="440"/>
      <c r="K25" s="441"/>
      <c r="L25" s="442">
        <v>2</v>
      </c>
      <c r="M25" s="443"/>
      <c r="N25" s="443"/>
      <c r="O25" s="443"/>
      <c r="P25" s="444"/>
      <c r="Q25" s="442">
        <v>6160</v>
      </c>
      <c r="R25" s="443"/>
      <c r="S25" s="443"/>
      <c r="T25" s="443"/>
      <c r="U25" s="443"/>
      <c r="V25" s="444"/>
      <c r="W25" s="510"/>
      <c r="X25" s="501"/>
      <c r="Y25" s="502"/>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603746</v>
      </c>
      <c r="BO25" s="462"/>
      <c r="BP25" s="462"/>
      <c r="BQ25" s="462"/>
      <c r="BR25" s="462"/>
      <c r="BS25" s="462"/>
      <c r="BT25" s="462"/>
      <c r="BU25" s="463"/>
      <c r="BV25" s="461">
        <v>118844</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500"/>
      <c r="C26" s="501"/>
      <c r="D26" s="502"/>
      <c r="E26" s="439" t="s">
        <v>175</v>
      </c>
      <c r="F26" s="440"/>
      <c r="G26" s="440"/>
      <c r="H26" s="440"/>
      <c r="I26" s="440"/>
      <c r="J26" s="440"/>
      <c r="K26" s="441"/>
      <c r="L26" s="442">
        <v>1</v>
      </c>
      <c r="M26" s="443"/>
      <c r="N26" s="443"/>
      <c r="O26" s="443"/>
      <c r="P26" s="444"/>
      <c r="Q26" s="442">
        <v>5698</v>
      </c>
      <c r="R26" s="443"/>
      <c r="S26" s="443"/>
      <c r="T26" s="443"/>
      <c r="U26" s="443"/>
      <c r="V26" s="444"/>
      <c r="W26" s="510"/>
      <c r="X26" s="501"/>
      <c r="Y26" s="502"/>
      <c r="Z26" s="439" t="s">
        <v>176</v>
      </c>
      <c r="AA26" s="478"/>
      <c r="AB26" s="478"/>
      <c r="AC26" s="478"/>
      <c r="AD26" s="478"/>
      <c r="AE26" s="478"/>
      <c r="AF26" s="478"/>
      <c r="AG26" s="479"/>
      <c r="AH26" s="442">
        <v>18</v>
      </c>
      <c r="AI26" s="443"/>
      <c r="AJ26" s="443"/>
      <c r="AK26" s="443"/>
      <c r="AL26" s="444"/>
      <c r="AM26" s="442">
        <v>64998</v>
      </c>
      <c r="AN26" s="443"/>
      <c r="AO26" s="443"/>
      <c r="AP26" s="443"/>
      <c r="AQ26" s="443"/>
      <c r="AR26" s="444"/>
      <c r="AS26" s="442">
        <v>3611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v>1000</v>
      </c>
      <c r="BO26" s="467"/>
      <c r="BP26" s="467"/>
      <c r="BQ26" s="467"/>
      <c r="BR26" s="467"/>
      <c r="BS26" s="467"/>
      <c r="BT26" s="467"/>
      <c r="BU26" s="468"/>
      <c r="BV26" s="466">
        <v>1000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500"/>
      <c r="C27" s="501"/>
      <c r="D27" s="502"/>
      <c r="E27" s="439" t="s">
        <v>178</v>
      </c>
      <c r="F27" s="440"/>
      <c r="G27" s="440"/>
      <c r="H27" s="440"/>
      <c r="I27" s="440"/>
      <c r="J27" s="440"/>
      <c r="K27" s="441"/>
      <c r="L27" s="442">
        <v>1</v>
      </c>
      <c r="M27" s="443"/>
      <c r="N27" s="443"/>
      <c r="O27" s="443"/>
      <c r="P27" s="444"/>
      <c r="Q27" s="442">
        <v>3309</v>
      </c>
      <c r="R27" s="443"/>
      <c r="S27" s="443"/>
      <c r="T27" s="443"/>
      <c r="U27" s="443"/>
      <c r="V27" s="444"/>
      <c r="W27" s="510"/>
      <c r="X27" s="501"/>
      <c r="Y27" s="502"/>
      <c r="Z27" s="439" t="s">
        <v>179</v>
      </c>
      <c r="AA27" s="440"/>
      <c r="AB27" s="440"/>
      <c r="AC27" s="440"/>
      <c r="AD27" s="440"/>
      <c r="AE27" s="440"/>
      <c r="AF27" s="440"/>
      <c r="AG27" s="441"/>
      <c r="AH27" s="442">
        <v>16</v>
      </c>
      <c r="AI27" s="443"/>
      <c r="AJ27" s="443"/>
      <c r="AK27" s="443"/>
      <c r="AL27" s="444"/>
      <c r="AM27" s="442">
        <v>38000</v>
      </c>
      <c r="AN27" s="443"/>
      <c r="AO27" s="443"/>
      <c r="AP27" s="443"/>
      <c r="AQ27" s="443"/>
      <c r="AR27" s="444"/>
      <c r="AS27" s="442">
        <v>2375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1140792</v>
      </c>
      <c r="BO27" s="470"/>
      <c r="BP27" s="470"/>
      <c r="BQ27" s="470"/>
      <c r="BR27" s="470"/>
      <c r="BS27" s="470"/>
      <c r="BT27" s="470"/>
      <c r="BU27" s="471"/>
      <c r="BV27" s="469">
        <v>1140792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500"/>
      <c r="C28" s="501"/>
      <c r="D28" s="502"/>
      <c r="E28" s="439" t="s">
        <v>181</v>
      </c>
      <c r="F28" s="440"/>
      <c r="G28" s="440"/>
      <c r="H28" s="440"/>
      <c r="I28" s="440"/>
      <c r="J28" s="440"/>
      <c r="K28" s="441"/>
      <c r="L28" s="442">
        <v>1</v>
      </c>
      <c r="M28" s="443"/>
      <c r="N28" s="443"/>
      <c r="O28" s="443"/>
      <c r="P28" s="444"/>
      <c r="Q28" s="442">
        <v>2758</v>
      </c>
      <c r="R28" s="443"/>
      <c r="S28" s="443"/>
      <c r="T28" s="443"/>
      <c r="U28" s="443"/>
      <c r="V28" s="444"/>
      <c r="W28" s="510"/>
      <c r="X28" s="501"/>
      <c r="Y28" s="502"/>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2761219</v>
      </c>
      <c r="BO28" s="462"/>
      <c r="BP28" s="462"/>
      <c r="BQ28" s="462"/>
      <c r="BR28" s="462"/>
      <c r="BS28" s="462"/>
      <c r="BT28" s="462"/>
      <c r="BU28" s="463"/>
      <c r="BV28" s="461">
        <v>2582103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500"/>
      <c r="C29" s="501"/>
      <c r="D29" s="502"/>
      <c r="E29" s="439" t="s">
        <v>184</v>
      </c>
      <c r="F29" s="440"/>
      <c r="G29" s="440"/>
      <c r="H29" s="440"/>
      <c r="I29" s="440"/>
      <c r="J29" s="440"/>
      <c r="K29" s="441"/>
      <c r="L29" s="442">
        <v>12</v>
      </c>
      <c r="M29" s="443"/>
      <c r="N29" s="443"/>
      <c r="O29" s="443"/>
      <c r="P29" s="444"/>
      <c r="Q29" s="442">
        <v>2206</v>
      </c>
      <c r="R29" s="443"/>
      <c r="S29" s="443"/>
      <c r="T29" s="443"/>
      <c r="U29" s="443"/>
      <c r="V29" s="444"/>
      <c r="W29" s="511"/>
      <c r="X29" s="512"/>
      <c r="Y29" s="513"/>
      <c r="Z29" s="439" t="s">
        <v>185</v>
      </c>
      <c r="AA29" s="440"/>
      <c r="AB29" s="440"/>
      <c r="AC29" s="440"/>
      <c r="AD29" s="440"/>
      <c r="AE29" s="440"/>
      <c r="AF29" s="440"/>
      <c r="AG29" s="441"/>
      <c r="AH29" s="442">
        <v>129</v>
      </c>
      <c r="AI29" s="443"/>
      <c r="AJ29" s="443"/>
      <c r="AK29" s="443"/>
      <c r="AL29" s="444"/>
      <c r="AM29" s="442">
        <v>387961</v>
      </c>
      <c r="AN29" s="443"/>
      <c r="AO29" s="443"/>
      <c r="AP29" s="443"/>
      <c r="AQ29" s="443"/>
      <c r="AR29" s="444"/>
      <c r="AS29" s="442">
        <v>3007</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238505</v>
      </c>
      <c r="BO29" s="467"/>
      <c r="BP29" s="467"/>
      <c r="BQ29" s="467"/>
      <c r="BR29" s="467"/>
      <c r="BS29" s="467"/>
      <c r="BT29" s="467"/>
      <c r="BU29" s="468"/>
      <c r="BV29" s="466">
        <v>238505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0">
        <v>96.2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1140575</v>
      </c>
      <c r="BO30" s="470"/>
      <c r="BP30" s="470"/>
      <c r="BQ30" s="470"/>
      <c r="BR30" s="470"/>
      <c r="BS30" s="470"/>
      <c r="BT30" s="470"/>
      <c r="BU30" s="471"/>
      <c r="BV30" s="469">
        <v>1142071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北島町国民健康保険（保険事業勘定）特別会計</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IF('各会計、関係団体の財政状況及び健全化判断比率'!B32="","",'各会計、関係団体の財政状況及び健全化判断比率'!B32)</f>
        <v>北島町水道事業会計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t="str">
        <f>IF(BY34="","",MAX(C34:D43,U34:V43,AM34:AN43,BE34:BF43)+1)</f>
        <v/>
      </c>
      <c r="BX34" s="425"/>
      <c r="BY34" s="424" t="str">
        <f>IF('各会計、関係団体の財政状況及び健全化判断比率'!B68="","",'各会計、関係団体の財政状況及び健全化判断比率'!B68)</f>
        <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北島町介護保険（保険事業勘定）特別会計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IF('各会計、関係団体の財政状況及び健全化判断比率'!B33="","",'各会計、関係団体の財政状況及び健全化判断比率'!B33)</f>
        <v>北島町公共下水道事業会計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t="str">
        <f t="shared" ref="BW35:BW43" si="2">IF(BY35="","",BW34+1)</f>
        <v/>
      </c>
      <c r="BX35" s="425"/>
      <c r="BY35" s="424" t="str">
        <f>IF('各会計、関係団体の財政状況及び健全化判断比率'!B69="","",'各会計、関係団体の財政状況及び健全化判断比率'!B69)</f>
        <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北島町後期高齢者医療特別会計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t="str">
        <f t="shared" si="2"/>
        <v/>
      </c>
      <c r="BX36" s="425"/>
      <c r="BY36" s="424" t="str">
        <f>IF('各会計、関係団体の財政状況及び健全化判断比率'!B70="","",'各会計、関係団体の財政状況及び健全化判断比率'!B70)</f>
        <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5</v>
      </c>
      <c r="V37" s="425"/>
      <c r="W37" s="424" t="str">
        <f>IF('各会計、関係団体の財政状況及び健全化判断比率'!B31="","",'各会計、関係団体の財政状況及び健全化判断比率'!B31)</f>
        <v>北島町介護保険（サービス事業勘定）特別会計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t="str">
        <f t="shared" si="2"/>
        <v/>
      </c>
      <c r="BX37" s="425"/>
      <c r="BY37" s="424" t="str">
        <f>IF('各会計、関係団体の財政状況及び健全化判断比率'!B71="","",'各会計、関係団体の財政状況及び健全化判断比率'!B71)</f>
        <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GWgYdx5z25F92B1ogg78Twq7ds8c7fqPCLiHs8xqNIdl0TsmbChln/mFHBwCQPf+TTUJVGequenn+E24lENQ5w==" saltValue="c2tO9YJe8Zty9sA/ktCz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8" t="s">
        <v>224</v>
      </c>
      <c r="C5" s="749"/>
      <c r="D5" s="749"/>
      <c r="E5" s="749"/>
      <c r="F5" s="749"/>
      <c r="G5" s="749"/>
      <c r="H5" s="749"/>
      <c r="I5" s="749"/>
      <c r="J5" s="749"/>
      <c r="K5" s="749"/>
      <c r="L5" s="749"/>
      <c r="M5" s="749"/>
      <c r="N5" s="749"/>
      <c r="O5" s="749"/>
      <c r="P5" s="749"/>
      <c r="Q5" s="750"/>
      <c r="R5" s="733">
        <v>3268401</v>
      </c>
      <c r="S5" s="734"/>
      <c r="T5" s="734"/>
      <c r="U5" s="734"/>
      <c r="V5" s="734"/>
      <c r="W5" s="734"/>
      <c r="X5" s="734"/>
      <c r="Y5" s="777"/>
      <c r="Z5" s="795">
        <v>42.2</v>
      </c>
      <c r="AA5" s="795"/>
      <c r="AB5" s="795"/>
      <c r="AC5" s="795"/>
      <c r="AD5" s="796">
        <v>3228018</v>
      </c>
      <c r="AE5" s="796"/>
      <c r="AF5" s="796"/>
      <c r="AG5" s="796"/>
      <c r="AH5" s="796"/>
      <c r="AI5" s="796"/>
      <c r="AJ5" s="796"/>
      <c r="AK5" s="796"/>
      <c r="AL5" s="778">
        <v>69.400000000000006</v>
      </c>
      <c r="AM5" s="753"/>
      <c r="AN5" s="753"/>
      <c r="AO5" s="779"/>
      <c r="AP5" s="748" t="s">
        <v>225</v>
      </c>
      <c r="AQ5" s="749"/>
      <c r="AR5" s="749"/>
      <c r="AS5" s="749"/>
      <c r="AT5" s="749"/>
      <c r="AU5" s="749"/>
      <c r="AV5" s="749"/>
      <c r="AW5" s="749"/>
      <c r="AX5" s="749"/>
      <c r="AY5" s="749"/>
      <c r="AZ5" s="749"/>
      <c r="BA5" s="749"/>
      <c r="BB5" s="749"/>
      <c r="BC5" s="749"/>
      <c r="BD5" s="749"/>
      <c r="BE5" s="749"/>
      <c r="BF5" s="750"/>
      <c r="BG5" s="678">
        <v>3228018</v>
      </c>
      <c r="BH5" s="679"/>
      <c r="BI5" s="679"/>
      <c r="BJ5" s="679"/>
      <c r="BK5" s="679"/>
      <c r="BL5" s="679"/>
      <c r="BM5" s="679"/>
      <c r="BN5" s="680"/>
      <c r="BO5" s="715">
        <v>98.8</v>
      </c>
      <c r="BP5" s="715"/>
      <c r="BQ5" s="715"/>
      <c r="BR5" s="715"/>
      <c r="BS5" s="716">
        <v>56101</v>
      </c>
      <c r="BT5" s="716"/>
      <c r="BU5" s="716"/>
      <c r="BV5" s="716"/>
      <c r="BW5" s="716"/>
      <c r="BX5" s="716"/>
      <c r="BY5" s="716"/>
      <c r="BZ5" s="716"/>
      <c r="CA5" s="716"/>
      <c r="CB5" s="766"/>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60296</v>
      </c>
      <c r="S6" s="679"/>
      <c r="T6" s="679"/>
      <c r="U6" s="679"/>
      <c r="V6" s="679"/>
      <c r="W6" s="679"/>
      <c r="X6" s="679"/>
      <c r="Y6" s="680"/>
      <c r="Z6" s="715">
        <v>0.8</v>
      </c>
      <c r="AA6" s="715"/>
      <c r="AB6" s="715"/>
      <c r="AC6" s="715"/>
      <c r="AD6" s="716">
        <v>60296</v>
      </c>
      <c r="AE6" s="716"/>
      <c r="AF6" s="716"/>
      <c r="AG6" s="716"/>
      <c r="AH6" s="716"/>
      <c r="AI6" s="716"/>
      <c r="AJ6" s="716"/>
      <c r="AK6" s="716"/>
      <c r="AL6" s="681">
        <v>1.3</v>
      </c>
      <c r="AM6" s="682"/>
      <c r="AN6" s="682"/>
      <c r="AO6" s="717"/>
      <c r="AP6" s="675" t="s">
        <v>230</v>
      </c>
      <c r="AQ6" s="676"/>
      <c r="AR6" s="676"/>
      <c r="AS6" s="676"/>
      <c r="AT6" s="676"/>
      <c r="AU6" s="676"/>
      <c r="AV6" s="676"/>
      <c r="AW6" s="676"/>
      <c r="AX6" s="676"/>
      <c r="AY6" s="676"/>
      <c r="AZ6" s="676"/>
      <c r="BA6" s="676"/>
      <c r="BB6" s="676"/>
      <c r="BC6" s="676"/>
      <c r="BD6" s="676"/>
      <c r="BE6" s="676"/>
      <c r="BF6" s="677"/>
      <c r="BG6" s="678">
        <v>3228018</v>
      </c>
      <c r="BH6" s="679"/>
      <c r="BI6" s="679"/>
      <c r="BJ6" s="679"/>
      <c r="BK6" s="679"/>
      <c r="BL6" s="679"/>
      <c r="BM6" s="679"/>
      <c r="BN6" s="680"/>
      <c r="BO6" s="715">
        <v>98.8</v>
      </c>
      <c r="BP6" s="715"/>
      <c r="BQ6" s="715"/>
      <c r="BR6" s="715"/>
      <c r="BS6" s="716">
        <v>56101</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85287</v>
      </c>
      <c r="CS6" s="679"/>
      <c r="CT6" s="679"/>
      <c r="CU6" s="679"/>
      <c r="CV6" s="679"/>
      <c r="CW6" s="679"/>
      <c r="CX6" s="679"/>
      <c r="CY6" s="680"/>
      <c r="CZ6" s="778">
        <v>1.1000000000000001</v>
      </c>
      <c r="DA6" s="753"/>
      <c r="DB6" s="753"/>
      <c r="DC6" s="781"/>
      <c r="DD6" s="684" t="s">
        <v>232</v>
      </c>
      <c r="DE6" s="679"/>
      <c r="DF6" s="679"/>
      <c r="DG6" s="679"/>
      <c r="DH6" s="679"/>
      <c r="DI6" s="679"/>
      <c r="DJ6" s="679"/>
      <c r="DK6" s="679"/>
      <c r="DL6" s="679"/>
      <c r="DM6" s="679"/>
      <c r="DN6" s="679"/>
      <c r="DO6" s="679"/>
      <c r="DP6" s="680"/>
      <c r="DQ6" s="684">
        <v>85207</v>
      </c>
      <c r="DR6" s="679"/>
      <c r="DS6" s="679"/>
      <c r="DT6" s="679"/>
      <c r="DU6" s="679"/>
      <c r="DV6" s="679"/>
      <c r="DW6" s="679"/>
      <c r="DX6" s="679"/>
      <c r="DY6" s="679"/>
      <c r="DZ6" s="679"/>
      <c r="EA6" s="679"/>
      <c r="EB6" s="679"/>
      <c r="EC6" s="724"/>
    </row>
    <row r="7" spans="2:143" ht="11.25" customHeight="1" x14ac:dyDescent="0.15">
      <c r="B7" s="675" t="s">
        <v>233</v>
      </c>
      <c r="C7" s="676"/>
      <c r="D7" s="676"/>
      <c r="E7" s="676"/>
      <c r="F7" s="676"/>
      <c r="G7" s="676"/>
      <c r="H7" s="676"/>
      <c r="I7" s="676"/>
      <c r="J7" s="676"/>
      <c r="K7" s="676"/>
      <c r="L7" s="676"/>
      <c r="M7" s="676"/>
      <c r="N7" s="676"/>
      <c r="O7" s="676"/>
      <c r="P7" s="676"/>
      <c r="Q7" s="677"/>
      <c r="R7" s="678">
        <v>3721</v>
      </c>
      <c r="S7" s="679"/>
      <c r="T7" s="679"/>
      <c r="U7" s="679"/>
      <c r="V7" s="679"/>
      <c r="W7" s="679"/>
      <c r="X7" s="679"/>
      <c r="Y7" s="680"/>
      <c r="Z7" s="715">
        <v>0</v>
      </c>
      <c r="AA7" s="715"/>
      <c r="AB7" s="715"/>
      <c r="AC7" s="715"/>
      <c r="AD7" s="716">
        <v>3721</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1565575</v>
      </c>
      <c r="BH7" s="679"/>
      <c r="BI7" s="679"/>
      <c r="BJ7" s="679"/>
      <c r="BK7" s="679"/>
      <c r="BL7" s="679"/>
      <c r="BM7" s="679"/>
      <c r="BN7" s="680"/>
      <c r="BO7" s="715">
        <v>47.9</v>
      </c>
      <c r="BP7" s="715"/>
      <c r="BQ7" s="715"/>
      <c r="BR7" s="715"/>
      <c r="BS7" s="716">
        <v>56101</v>
      </c>
      <c r="BT7" s="716"/>
      <c r="BU7" s="716"/>
      <c r="BV7" s="716"/>
      <c r="BW7" s="716"/>
      <c r="BX7" s="716"/>
      <c r="BY7" s="716"/>
      <c r="BZ7" s="716"/>
      <c r="CA7" s="716"/>
      <c r="CB7" s="766"/>
      <c r="CD7" s="725" t="s">
        <v>235</v>
      </c>
      <c r="CE7" s="722"/>
      <c r="CF7" s="722"/>
      <c r="CG7" s="722"/>
      <c r="CH7" s="722"/>
      <c r="CI7" s="722"/>
      <c r="CJ7" s="722"/>
      <c r="CK7" s="722"/>
      <c r="CL7" s="722"/>
      <c r="CM7" s="722"/>
      <c r="CN7" s="722"/>
      <c r="CO7" s="722"/>
      <c r="CP7" s="722"/>
      <c r="CQ7" s="723"/>
      <c r="CR7" s="678">
        <v>957655</v>
      </c>
      <c r="CS7" s="679"/>
      <c r="CT7" s="679"/>
      <c r="CU7" s="679"/>
      <c r="CV7" s="679"/>
      <c r="CW7" s="679"/>
      <c r="CX7" s="679"/>
      <c r="CY7" s="680"/>
      <c r="CZ7" s="715">
        <v>12.8</v>
      </c>
      <c r="DA7" s="715"/>
      <c r="DB7" s="715"/>
      <c r="DC7" s="715"/>
      <c r="DD7" s="684">
        <v>18328</v>
      </c>
      <c r="DE7" s="679"/>
      <c r="DF7" s="679"/>
      <c r="DG7" s="679"/>
      <c r="DH7" s="679"/>
      <c r="DI7" s="679"/>
      <c r="DJ7" s="679"/>
      <c r="DK7" s="679"/>
      <c r="DL7" s="679"/>
      <c r="DM7" s="679"/>
      <c r="DN7" s="679"/>
      <c r="DO7" s="679"/>
      <c r="DP7" s="680"/>
      <c r="DQ7" s="684">
        <v>880257</v>
      </c>
      <c r="DR7" s="679"/>
      <c r="DS7" s="679"/>
      <c r="DT7" s="679"/>
      <c r="DU7" s="679"/>
      <c r="DV7" s="679"/>
      <c r="DW7" s="679"/>
      <c r="DX7" s="679"/>
      <c r="DY7" s="679"/>
      <c r="DZ7" s="679"/>
      <c r="EA7" s="679"/>
      <c r="EB7" s="679"/>
      <c r="EC7" s="724"/>
    </row>
    <row r="8" spans="2:143" ht="11.25" customHeight="1" x14ac:dyDescent="0.15">
      <c r="B8" s="675" t="s">
        <v>236</v>
      </c>
      <c r="C8" s="676"/>
      <c r="D8" s="676"/>
      <c r="E8" s="676"/>
      <c r="F8" s="676"/>
      <c r="G8" s="676"/>
      <c r="H8" s="676"/>
      <c r="I8" s="676"/>
      <c r="J8" s="676"/>
      <c r="K8" s="676"/>
      <c r="L8" s="676"/>
      <c r="M8" s="676"/>
      <c r="N8" s="676"/>
      <c r="O8" s="676"/>
      <c r="P8" s="676"/>
      <c r="Q8" s="677"/>
      <c r="R8" s="678">
        <v>25550</v>
      </c>
      <c r="S8" s="679"/>
      <c r="T8" s="679"/>
      <c r="U8" s="679"/>
      <c r="V8" s="679"/>
      <c r="W8" s="679"/>
      <c r="X8" s="679"/>
      <c r="Y8" s="680"/>
      <c r="Z8" s="715">
        <v>0.3</v>
      </c>
      <c r="AA8" s="715"/>
      <c r="AB8" s="715"/>
      <c r="AC8" s="715"/>
      <c r="AD8" s="716">
        <v>25550</v>
      </c>
      <c r="AE8" s="716"/>
      <c r="AF8" s="716"/>
      <c r="AG8" s="716"/>
      <c r="AH8" s="716"/>
      <c r="AI8" s="716"/>
      <c r="AJ8" s="716"/>
      <c r="AK8" s="716"/>
      <c r="AL8" s="681">
        <v>0.5</v>
      </c>
      <c r="AM8" s="682"/>
      <c r="AN8" s="682"/>
      <c r="AO8" s="717"/>
      <c r="AP8" s="675" t="s">
        <v>237</v>
      </c>
      <c r="AQ8" s="676"/>
      <c r="AR8" s="676"/>
      <c r="AS8" s="676"/>
      <c r="AT8" s="676"/>
      <c r="AU8" s="676"/>
      <c r="AV8" s="676"/>
      <c r="AW8" s="676"/>
      <c r="AX8" s="676"/>
      <c r="AY8" s="676"/>
      <c r="AZ8" s="676"/>
      <c r="BA8" s="676"/>
      <c r="BB8" s="676"/>
      <c r="BC8" s="676"/>
      <c r="BD8" s="676"/>
      <c r="BE8" s="676"/>
      <c r="BF8" s="677"/>
      <c r="BG8" s="678">
        <v>40255</v>
      </c>
      <c r="BH8" s="679"/>
      <c r="BI8" s="679"/>
      <c r="BJ8" s="679"/>
      <c r="BK8" s="679"/>
      <c r="BL8" s="679"/>
      <c r="BM8" s="679"/>
      <c r="BN8" s="680"/>
      <c r="BO8" s="715">
        <v>1.2</v>
      </c>
      <c r="BP8" s="715"/>
      <c r="BQ8" s="715"/>
      <c r="BR8" s="715"/>
      <c r="BS8" s="684" t="s">
        <v>232</v>
      </c>
      <c r="BT8" s="679"/>
      <c r="BU8" s="679"/>
      <c r="BV8" s="679"/>
      <c r="BW8" s="679"/>
      <c r="BX8" s="679"/>
      <c r="BY8" s="679"/>
      <c r="BZ8" s="679"/>
      <c r="CA8" s="679"/>
      <c r="CB8" s="724"/>
      <c r="CD8" s="725" t="s">
        <v>238</v>
      </c>
      <c r="CE8" s="722"/>
      <c r="CF8" s="722"/>
      <c r="CG8" s="722"/>
      <c r="CH8" s="722"/>
      <c r="CI8" s="722"/>
      <c r="CJ8" s="722"/>
      <c r="CK8" s="722"/>
      <c r="CL8" s="722"/>
      <c r="CM8" s="722"/>
      <c r="CN8" s="722"/>
      <c r="CO8" s="722"/>
      <c r="CP8" s="722"/>
      <c r="CQ8" s="723"/>
      <c r="CR8" s="678">
        <v>2885379</v>
      </c>
      <c r="CS8" s="679"/>
      <c r="CT8" s="679"/>
      <c r="CU8" s="679"/>
      <c r="CV8" s="679"/>
      <c r="CW8" s="679"/>
      <c r="CX8" s="679"/>
      <c r="CY8" s="680"/>
      <c r="CZ8" s="715">
        <v>38.700000000000003</v>
      </c>
      <c r="DA8" s="715"/>
      <c r="DB8" s="715"/>
      <c r="DC8" s="715"/>
      <c r="DD8" s="684">
        <v>37031</v>
      </c>
      <c r="DE8" s="679"/>
      <c r="DF8" s="679"/>
      <c r="DG8" s="679"/>
      <c r="DH8" s="679"/>
      <c r="DI8" s="679"/>
      <c r="DJ8" s="679"/>
      <c r="DK8" s="679"/>
      <c r="DL8" s="679"/>
      <c r="DM8" s="679"/>
      <c r="DN8" s="679"/>
      <c r="DO8" s="679"/>
      <c r="DP8" s="680"/>
      <c r="DQ8" s="684">
        <v>1420507</v>
      </c>
      <c r="DR8" s="679"/>
      <c r="DS8" s="679"/>
      <c r="DT8" s="679"/>
      <c r="DU8" s="679"/>
      <c r="DV8" s="679"/>
      <c r="DW8" s="679"/>
      <c r="DX8" s="679"/>
      <c r="DY8" s="679"/>
      <c r="DZ8" s="679"/>
      <c r="EA8" s="679"/>
      <c r="EB8" s="679"/>
      <c r="EC8" s="724"/>
    </row>
    <row r="9" spans="2:143" ht="11.25" customHeight="1" x14ac:dyDescent="0.15">
      <c r="B9" s="675" t="s">
        <v>239</v>
      </c>
      <c r="C9" s="676"/>
      <c r="D9" s="676"/>
      <c r="E9" s="676"/>
      <c r="F9" s="676"/>
      <c r="G9" s="676"/>
      <c r="H9" s="676"/>
      <c r="I9" s="676"/>
      <c r="J9" s="676"/>
      <c r="K9" s="676"/>
      <c r="L9" s="676"/>
      <c r="M9" s="676"/>
      <c r="N9" s="676"/>
      <c r="O9" s="676"/>
      <c r="P9" s="676"/>
      <c r="Q9" s="677"/>
      <c r="R9" s="678">
        <v>13248</v>
      </c>
      <c r="S9" s="679"/>
      <c r="T9" s="679"/>
      <c r="U9" s="679"/>
      <c r="V9" s="679"/>
      <c r="W9" s="679"/>
      <c r="X9" s="679"/>
      <c r="Y9" s="680"/>
      <c r="Z9" s="715">
        <v>0.2</v>
      </c>
      <c r="AA9" s="715"/>
      <c r="AB9" s="715"/>
      <c r="AC9" s="715"/>
      <c r="AD9" s="716">
        <v>13248</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1165443</v>
      </c>
      <c r="BH9" s="679"/>
      <c r="BI9" s="679"/>
      <c r="BJ9" s="679"/>
      <c r="BK9" s="679"/>
      <c r="BL9" s="679"/>
      <c r="BM9" s="679"/>
      <c r="BN9" s="680"/>
      <c r="BO9" s="715">
        <v>35.700000000000003</v>
      </c>
      <c r="BP9" s="715"/>
      <c r="BQ9" s="715"/>
      <c r="BR9" s="715"/>
      <c r="BS9" s="684" t="s">
        <v>232</v>
      </c>
      <c r="BT9" s="679"/>
      <c r="BU9" s="679"/>
      <c r="BV9" s="679"/>
      <c r="BW9" s="679"/>
      <c r="BX9" s="679"/>
      <c r="BY9" s="679"/>
      <c r="BZ9" s="679"/>
      <c r="CA9" s="679"/>
      <c r="CB9" s="724"/>
      <c r="CD9" s="725" t="s">
        <v>241</v>
      </c>
      <c r="CE9" s="722"/>
      <c r="CF9" s="722"/>
      <c r="CG9" s="722"/>
      <c r="CH9" s="722"/>
      <c r="CI9" s="722"/>
      <c r="CJ9" s="722"/>
      <c r="CK9" s="722"/>
      <c r="CL9" s="722"/>
      <c r="CM9" s="722"/>
      <c r="CN9" s="722"/>
      <c r="CO9" s="722"/>
      <c r="CP9" s="722"/>
      <c r="CQ9" s="723"/>
      <c r="CR9" s="678">
        <v>849109</v>
      </c>
      <c r="CS9" s="679"/>
      <c r="CT9" s="679"/>
      <c r="CU9" s="679"/>
      <c r="CV9" s="679"/>
      <c r="CW9" s="679"/>
      <c r="CX9" s="679"/>
      <c r="CY9" s="680"/>
      <c r="CZ9" s="715">
        <v>11.4</v>
      </c>
      <c r="DA9" s="715"/>
      <c r="DB9" s="715"/>
      <c r="DC9" s="715"/>
      <c r="DD9" s="684">
        <v>93214</v>
      </c>
      <c r="DE9" s="679"/>
      <c r="DF9" s="679"/>
      <c r="DG9" s="679"/>
      <c r="DH9" s="679"/>
      <c r="DI9" s="679"/>
      <c r="DJ9" s="679"/>
      <c r="DK9" s="679"/>
      <c r="DL9" s="679"/>
      <c r="DM9" s="679"/>
      <c r="DN9" s="679"/>
      <c r="DO9" s="679"/>
      <c r="DP9" s="680"/>
      <c r="DQ9" s="684">
        <v>690647</v>
      </c>
      <c r="DR9" s="679"/>
      <c r="DS9" s="679"/>
      <c r="DT9" s="679"/>
      <c r="DU9" s="679"/>
      <c r="DV9" s="679"/>
      <c r="DW9" s="679"/>
      <c r="DX9" s="679"/>
      <c r="DY9" s="679"/>
      <c r="DZ9" s="679"/>
      <c r="EA9" s="679"/>
      <c r="EB9" s="679"/>
      <c r="EC9" s="724"/>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232</v>
      </c>
      <c r="AE10" s="716"/>
      <c r="AF10" s="716"/>
      <c r="AG10" s="716"/>
      <c r="AH10" s="716"/>
      <c r="AI10" s="716"/>
      <c r="AJ10" s="716"/>
      <c r="AK10" s="716"/>
      <c r="AL10" s="681" t="s">
        <v>243</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77058</v>
      </c>
      <c r="BH10" s="679"/>
      <c r="BI10" s="679"/>
      <c r="BJ10" s="679"/>
      <c r="BK10" s="679"/>
      <c r="BL10" s="679"/>
      <c r="BM10" s="679"/>
      <c r="BN10" s="680"/>
      <c r="BO10" s="715">
        <v>2.4</v>
      </c>
      <c r="BP10" s="715"/>
      <c r="BQ10" s="715"/>
      <c r="BR10" s="715"/>
      <c r="BS10" s="684" t="s">
        <v>232</v>
      </c>
      <c r="BT10" s="679"/>
      <c r="BU10" s="679"/>
      <c r="BV10" s="679"/>
      <c r="BW10" s="679"/>
      <c r="BX10" s="679"/>
      <c r="BY10" s="679"/>
      <c r="BZ10" s="679"/>
      <c r="CA10" s="679"/>
      <c r="CB10" s="724"/>
      <c r="CD10" s="725" t="s">
        <v>245</v>
      </c>
      <c r="CE10" s="722"/>
      <c r="CF10" s="722"/>
      <c r="CG10" s="722"/>
      <c r="CH10" s="722"/>
      <c r="CI10" s="722"/>
      <c r="CJ10" s="722"/>
      <c r="CK10" s="722"/>
      <c r="CL10" s="722"/>
      <c r="CM10" s="722"/>
      <c r="CN10" s="722"/>
      <c r="CO10" s="722"/>
      <c r="CP10" s="722"/>
      <c r="CQ10" s="723"/>
      <c r="CR10" s="678" t="s">
        <v>232</v>
      </c>
      <c r="CS10" s="679"/>
      <c r="CT10" s="679"/>
      <c r="CU10" s="679"/>
      <c r="CV10" s="679"/>
      <c r="CW10" s="679"/>
      <c r="CX10" s="679"/>
      <c r="CY10" s="680"/>
      <c r="CZ10" s="715" t="s">
        <v>232</v>
      </c>
      <c r="DA10" s="715"/>
      <c r="DB10" s="715"/>
      <c r="DC10" s="715"/>
      <c r="DD10" s="684" t="s">
        <v>243</v>
      </c>
      <c r="DE10" s="679"/>
      <c r="DF10" s="679"/>
      <c r="DG10" s="679"/>
      <c r="DH10" s="679"/>
      <c r="DI10" s="679"/>
      <c r="DJ10" s="679"/>
      <c r="DK10" s="679"/>
      <c r="DL10" s="679"/>
      <c r="DM10" s="679"/>
      <c r="DN10" s="679"/>
      <c r="DO10" s="679"/>
      <c r="DP10" s="680"/>
      <c r="DQ10" s="684" t="s">
        <v>232</v>
      </c>
      <c r="DR10" s="679"/>
      <c r="DS10" s="679"/>
      <c r="DT10" s="679"/>
      <c r="DU10" s="679"/>
      <c r="DV10" s="679"/>
      <c r="DW10" s="679"/>
      <c r="DX10" s="679"/>
      <c r="DY10" s="679"/>
      <c r="DZ10" s="679"/>
      <c r="EA10" s="679"/>
      <c r="EB10" s="679"/>
      <c r="EC10" s="724"/>
    </row>
    <row r="11" spans="2:143" ht="11.25" customHeight="1" x14ac:dyDescent="0.15">
      <c r="B11" s="675" t="s">
        <v>246</v>
      </c>
      <c r="C11" s="676"/>
      <c r="D11" s="676"/>
      <c r="E11" s="676"/>
      <c r="F11" s="676"/>
      <c r="G11" s="676"/>
      <c r="H11" s="676"/>
      <c r="I11" s="676"/>
      <c r="J11" s="676"/>
      <c r="K11" s="676"/>
      <c r="L11" s="676"/>
      <c r="M11" s="676"/>
      <c r="N11" s="676"/>
      <c r="O11" s="676"/>
      <c r="P11" s="676"/>
      <c r="Q11" s="677"/>
      <c r="R11" s="678">
        <v>357235</v>
      </c>
      <c r="S11" s="679"/>
      <c r="T11" s="679"/>
      <c r="U11" s="679"/>
      <c r="V11" s="679"/>
      <c r="W11" s="679"/>
      <c r="X11" s="679"/>
      <c r="Y11" s="680"/>
      <c r="Z11" s="681">
        <v>4.5999999999999996</v>
      </c>
      <c r="AA11" s="682"/>
      <c r="AB11" s="682"/>
      <c r="AC11" s="683"/>
      <c r="AD11" s="684">
        <v>357235</v>
      </c>
      <c r="AE11" s="679"/>
      <c r="AF11" s="679"/>
      <c r="AG11" s="679"/>
      <c r="AH11" s="679"/>
      <c r="AI11" s="679"/>
      <c r="AJ11" s="679"/>
      <c r="AK11" s="680"/>
      <c r="AL11" s="681">
        <v>7.7</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282819</v>
      </c>
      <c r="BH11" s="679"/>
      <c r="BI11" s="679"/>
      <c r="BJ11" s="679"/>
      <c r="BK11" s="679"/>
      <c r="BL11" s="679"/>
      <c r="BM11" s="679"/>
      <c r="BN11" s="680"/>
      <c r="BO11" s="715">
        <v>8.6999999999999993</v>
      </c>
      <c r="BP11" s="715"/>
      <c r="BQ11" s="715"/>
      <c r="BR11" s="715"/>
      <c r="BS11" s="684">
        <v>56101</v>
      </c>
      <c r="BT11" s="679"/>
      <c r="BU11" s="679"/>
      <c r="BV11" s="679"/>
      <c r="BW11" s="679"/>
      <c r="BX11" s="679"/>
      <c r="BY11" s="679"/>
      <c r="BZ11" s="679"/>
      <c r="CA11" s="679"/>
      <c r="CB11" s="724"/>
      <c r="CD11" s="725" t="s">
        <v>248</v>
      </c>
      <c r="CE11" s="722"/>
      <c r="CF11" s="722"/>
      <c r="CG11" s="722"/>
      <c r="CH11" s="722"/>
      <c r="CI11" s="722"/>
      <c r="CJ11" s="722"/>
      <c r="CK11" s="722"/>
      <c r="CL11" s="722"/>
      <c r="CM11" s="722"/>
      <c r="CN11" s="722"/>
      <c r="CO11" s="722"/>
      <c r="CP11" s="722"/>
      <c r="CQ11" s="723"/>
      <c r="CR11" s="678">
        <v>43689</v>
      </c>
      <c r="CS11" s="679"/>
      <c r="CT11" s="679"/>
      <c r="CU11" s="679"/>
      <c r="CV11" s="679"/>
      <c r="CW11" s="679"/>
      <c r="CX11" s="679"/>
      <c r="CY11" s="680"/>
      <c r="CZ11" s="715">
        <v>0.6</v>
      </c>
      <c r="DA11" s="715"/>
      <c r="DB11" s="715"/>
      <c r="DC11" s="715"/>
      <c r="DD11" s="684">
        <v>512</v>
      </c>
      <c r="DE11" s="679"/>
      <c r="DF11" s="679"/>
      <c r="DG11" s="679"/>
      <c r="DH11" s="679"/>
      <c r="DI11" s="679"/>
      <c r="DJ11" s="679"/>
      <c r="DK11" s="679"/>
      <c r="DL11" s="679"/>
      <c r="DM11" s="679"/>
      <c r="DN11" s="679"/>
      <c r="DO11" s="679"/>
      <c r="DP11" s="680"/>
      <c r="DQ11" s="684">
        <v>37356</v>
      </c>
      <c r="DR11" s="679"/>
      <c r="DS11" s="679"/>
      <c r="DT11" s="679"/>
      <c r="DU11" s="679"/>
      <c r="DV11" s="679"/>
      <c r="DW11" s="679"/>
      <c r="DX11" s="679"/>
      <c r="DY11" s="679"/>
      <c r="DZ11" s="679"/>
      <c r="EA11" s="679"/>
      <c r="EB11" s="679"/>
      <c r="EC11" s="724"/>
    </row>
    <row r="12" spans="2:143" ht="11.25" customHeight="1" x14ac:dyDescent="0.15">
      <c r="B12" s="675" t="s">
        <v>249</v>
      </c>
      <c r="C12" s="676"/>
      <c r="D12" s="676"/>
      <c r="E12" s="676"/>
      <c r="F12" s="676"/>
      <c r="G12" s="676"/>
      <c r="H12" s="676"/>
      <c r="I12" s="676"/>
      <c r="J12" s="676"/>
      <c r="K12" s="676"/>
      <c r="L12" s="676"/>
      <c r="M12" s="676"/>
      <c r="N12" s="676"/>
      <c r="O12" s="676"/>
      <c r="P12" s="676"/>
      <c r="Q12" s="677"/>
      <c r="R12" s="678" t="s">
        <v>232</v>
      </c>
      <c r="S12" s="679"/>
      <c r="T12" s="679"/>
      <c r="U12" s="679"/>
      <c r="V12" s="679"/>
      <c r="W12" s="679"/>
      <c r="X12" s="679"/>
      <c r="Y12" s="680"/>
      <c r="Z12" s="715" t="s">
        <v>232</v>
      </c>
      <c r="AA12" s="715"/>
      <c r="AB12" s="715"/>
      <c r="AC12" s="715"/>
      <c r="AD12" s="716" t="s">
        <v>232</v>
      </c>
      <c r="AE12" s="716"/>
      <c r="AF12" s="716"/>
      <c r="AG12" s="716"/>
      <c r="AH12" s="716"/>
      <c r="AI12" s="716"/>
      <c r="AJ12" s="716"/>
      <c r="AK12" s="716"/>
      <c r="AL12" s="681" t="s">
        <v>232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1422961</v>
      </c>
      <c r="BH12" s="679"/>
      <c r="BI12" s="679"/>
      <c r="BJ12" s="679"/>
      <c r="BK12" s="679"/>
      <c r="BL12" s="679"/>
      <c r="BM12" s="679"/>
      <c r="BN12" s="680"/>
      <c r="BO12" s="715">
        <v>43.5</v>
      </c>
      <c r="BP12" s="715"/>
      <c r="BQ12" s="715"/>
      <c r="BR12" s="715"/>
      <c r="BS12" s="684" t="s">
        <v>232</v>
      </c>
      <c r="BT12" s="679"/>
      <c r="BU12" s="679"/>
      <c r="BV12" s="679"/>
      <c r="BW12" s="679"/>
      <c r="BX12" s="679"/>
      <c r="BY12" s="679"/>
      <c r="BZ12" s="679"/>
      <c r="CA12" s="679"/>
      <c r="CB12" s="724"/>
      <c r="CD12" s="725" t="s">
        <v>251</v>
      </c>
      <c r="CE12" s="722"/>
      <c r="CF12" s="722"/>
      <c r="CG12" s="722"/>
      <c r="CH12" s="722"/>
      <c r="CI12" s="722"/>
      <c r="CJ12" s="722"/>
      <c r="CK12" s="722"/>
      <c r="CL12" s="722"/>
      <c r="CM12" s="722"/>
      <c r="CN12" s="722"/>
      <c r="CO12" s="722"/>
      <c r="CP12" s="722"/>
      <c r="CQ12" s="723"/>
      <c r="CR12" s="678">
        <v>37043</v>
      </c>
      <c r="CS12" s="679"/>
      <c r="CT12" s="679"/>
      <c r="CU12" s="679"/>
      <c r="CV12" s="679"/>
      <c r="CW12" s="679"/>
      <c r="CX12" s="679"/>
      <c r="CY12" s="680"/>
      <c r="CZ12" s="715">
        <v>0.5</v>
      </c>
      <c r="DA12" s="715"/>
      <c r="DB12" s="715"/>
      <c r="DC12" s="715"/>
      <c r="DD12" s="684" t="s">
        <v>137</v>
      </c>
      <c r="DE12" s="679"/>
      <c r="DF12" s="679"/>
      <c r="DG12" s="679"/>
      <c r="DH12" s="679"/>
      <c r="DI12" s="679"/>
      <c r="DJ12" s="679"/>
      <c r="DK12" s="679"/>
      <c r="DL12" s="679"/>
      <c r="DM12" s="679"/>
      <c r="DN12" s="679"/>
      <c r="DO12" s="679"/>
      <c r="DP12" s="680"/>
      <c r="DQ12" s="684">
        <v>30303</v>
      </c>
      <c r="DR12" s="679"/>
      <c r="DS12" s="679"/>
      <c r="DT12" s="679"/>
      <c r="DU12" s="679"/>
      <c r="DV12" s="679"/>
      <c r="DW12" s="679"/>
      <c r="DX12" s="679"/>
      <c r="DY12" s="679"/>
      <c r="DZ12" s="679"/>
      <c r="EA12" s="679"/>
      <c r="EB12" s="679"/>
      <c r="EC12" s="724"/>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232</v>
      </c>
      <c r="S13" s="679"/>
      <c r="T13" s="679"/>
      <c r="U13" s="679"/>
      <c r="V13" s="679"/>
      <c r="W13" s="679"/>
      <c r="X13" s="679"/>
      <c r="Y13" s="680"/>
      <c r="Z13" s="715" t="s">
        <v>137</v>
      </c>
      <c r="AA13" s="715"/>
      <c r="AB13" s="715"/>
      <c r="AC13" s="715"/>
      <c r="AD13" s="716" t="s">
        <v>232</v>
      </c>
      <c r="AE13" s="716"/>
      <c r="AF13" s="716"/>
      <c r="AG13" s="716"/>
      <c r="AH13" s="716"/>
      <c r="AI13" s="716"/>
      <c r="AJ13" s="716"/>
      <c r="AK13" s="716"/>
      <c r="AL13" s="681" t="s">
        <v>232</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1416602</v>
      </c>
      <c r="BH13" s="679"/>
      <c r="BI13" s="679"/>
      <c r="BJ13" s="679"/>
      <c r="BK13" s="679"/>
      <c r="BL13" s="679"/>
      <c r="BM13" s="679"/>
      <c r="BN13" s="680"/>
      <c r="BO13" s="715">
        <v>43.3</v>
      </c>
      <c r="BP13" s="715"/>
      <c r="BQ13" s="715"/>
      <c r="BR13" s="715"/>
      <c r="BS13" s="684" t="s">
        <v>232</v>
      </c>
      <c r="BT13" s="679"/>
      <c r="BU13" s="679"/>
      <c r="BV13" s="679"/>
      <c r="BW13" s="679"/>
      <c r="BX13" s="679"/>
      <c r="BY13" s="679"/>
      <c r="BZ13" s="679"/>
      <c r="CA13" s="679"/>
      <c r="CB13" s="724"/>
      <c r="CD13" s="725" t="s">
        <v>254</v>
      </c>
      <c r="CE13" s="722"/>
      <c r="CF13" s="722"/>
      <c r="CG13" s="722"/>
      <c r="CH13" s="722"/>
      <c r="CI13" s="722"/>
      <c r="CJ13" s="722"/>
      <c r="CK13" s="722"/>
      <c r="CL13" s="722"/>
      <c r="CM13" s="722"/>
      <c r="CN13" s="722"/>
      <c r="CO13" s="722"/>
      <c r="CP13" s="722"/>
      <c r="CQ13" s="723"/>
      <c r="CR13" s="678">
        <v>782452</v>
      </c>
      <c r="CS13" s="679"/>
      <c r="CT13" s="679"/>
      <c r="CU13" s="679"/>
      <c r="CV13" s="679"/>
      <c r="CW13" s="679"/>
      <c r="CX13" s="679"/>
      <c r="CY13" s="680"/>
      <c r="CZ13" s="715">
        <v>10.5</v>
      </c>
      <c r="DA13" s="715"/>
      <c r="DB13" s="715"/>
      <c r="DC13" s="715"/>
      <c r="DD13" s="684">
        <v>396823</v>
      </c>
      <c r="DE13" s="679"/>
      <c r="DF13" s="679"/>
      <c r="DG13" s="679"/>
      <c r="DH13" s="679"/>
      <c r="DI13" s="679"/>
      <c r="DJ13" s="679"/>
      <c r="DK13" s="679"/>
      <c r="DL13" s="679"/>
      <c r="DM13" s="679"/>
      <c r="DN13" s="679"/>
      <c r="DO13" s="679"/>
      <c r="DP13" s="680"/>
      <c r="DQ13" s="684">
        <v>470175</v>
      </c>
      <c r="DR13" s="679"/>
      <c r="DS13" s="679"/>
      <c r="DT13" s="679"/>
      <c r="DU13" s="679"/>
      <c r="DV13" s="679"/>
      <c r="DW13" s="679"/>
      <c r="DX13" s="679"/>
      <c r="DY13" s="679"/>
      <c r="DZ13" s="679"/>
      <c r="EA13" s="679"/>
      <c r="EB13" s="679"/>
      <c r="EC13" s="724"/>
    </row>
    <row r="14" spans="2:143" ht="11.25" customHeight="1" x14ac:dyDescent="0.15">
      <c r="B14" s="675" t="s">
        <v>255</v>
      </c>
      <c r="C14" s="676"/>
      <c r="D14" s="676"/>
      <c r="E14" s="676"/>
      <c r="F14" s="676"/>
      <c r="G14" s="676"/>
      <c r="H14" s="676"/>
      <c r="I14" s="676"/>
      <c r="J14" s="676"/>
      <c r="K14" s="676"/>
      <c r="L14" s="676"/>
      <c r="M14" s="676"/>
      <c r="N14" s="676"/>
      <c r="O14" s="676"/>
      <c r="P14" s="676"/>
      <c r="Q14" s="677"/>
      <c r="R14" s="678">
        <v>6980</v>
      </c>
      <c r="S14" s="679"/>
      <c r="T14" s="679"/>
      <c r="U14" s="679"/>
      <c r="V14" s="679"/>
      <c r="W14" s="679"/>
      <c r="X14" s="679"/>
      <c r="Y14" s="680"/>
      <c r="Z14" s="715">
        <v>0.1</v>
      </c>
      <c r="AA14" s="715"/>
      <c r="AB14" s="715"/>
      <c r="AC14" s="715"/>
      <c r="AD14" s="716">
        <v>6980</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70465</v>
      </c>
      <c r="BH14" s="679"/>
      <c r="BI14" s="679"/>
      <c r="BJ14" s="679"/>
      <c r="BK14" s="679"/>
      <c r="BL14" s="679"/>
      <c r="BM14" s="679"/>
      <c r="BN14" s="680"/>
      <c r="BO14" s="715">
        <v>2.2000000000000002</v>
      </c>
      <c r="BP14" s="715"/>
      <c r="BQ14" s="715"/>
      <c r="BR14" s="715"/>
      <c r="BS14" s="684" t="s">
        <v>243</v>
      </c>
      <c r="BT14" s="679"/>
      <c r="BU14" s="679"/>
      <c r="BV14" s="679"/>
      <c r="BW14" s="679"/>
      <c r="BX14" s="679"/>
      <c r="BY14" s="679"/>
      <c r="BZ14" s="679"/>
      <c r="CA14" s="679"/>
      <c r="CB14" s="724"/>
      <c r="CD14" s="725" t="s">
        <v>257</v>
      </c>
      <c r="CE14" s="722"/>
      <c r="CF14" s="722"/>
      <c r="CG14" s="722"/>
      <c r="CH14" s="722"/>
      <c r="CI14" s="722"/>
      <c r="CJ14" s="722"/>
      <c r="CK14" s="722"/>
      <c r="CL14" s="722"/>
      <c r="CM14" s="722"/>
      <c r="CN14" s="722"/>
      <c r="CO14" s="722"/>
      <c r="CP14" s="722"/>
      <c r="CQ14" s="723"/>
      <c r="CR14" s="678">
        <v>388104</v>
      </c>
      <c r="CS14" s="679"/>
      <c r="CT14" s="679"/>
      <c r="CU14" s="679"/>
      <c r="CV14" s="679"/>
      <c r="CW14" s="679"/>
      <c r="CX14" s="679"/>
      <c r="CY14" s="680"/>
      <c r="CZ14" s="715">
        <v>5.2</v>
      </c>
      <c r="DA14" s="715"/>
      <c r="DB14" s="715"/>
      <c r="DC14" s="715"/>
      <c r="DD14" s="684" t="s">
        <v>232</v>
      </c>
      <c r="DE14" s="679"/>
      <c r="DF14" s="679"/>
      <c r="DG14" s="679"/>
      <c r="DH14" s="679"/>
      <c r="DI14" s="679"/>
      <c r="DJ14" s="679"/>
      <c r="DK14" s="679"/>
      <c r="DL14" s="679"/>
      <c r="DM14" s="679"/>
      <c r="DN14" s="679"/>
      <c r="DO14" s="679"/>
      <c r="DP14" s="680"/>
      <c r="DQ14" s="684">
        <v>381087</v>
      </c>
      <c r="DR14" s="679"/>
      <c r="DS14" s="679"/>
      <c r="DT14" s="679"/>
      <c r="DU14" s="679"/>
      <c r="DV14" s="679"/>
      <c r="DW14" s="679"/>
      <c r="DX14" s="679"/>
      <c r="DY14" s="679"/>
      <c r="DZ14" s="679"/>
      <c r="EA14" s="679"/>
      <c r="EB14" s="679"/>
      <c r="EC14" s="724"/>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232</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169017</v>
      </c>
      <c r="BH15" s="679"/>
      <c r="BI15" s="679"/>
      <c r="BJ15" s="679"/>
      <c r="BK15" s="679"/>
      <c r="BL15" s="679"/>
      <c r="BM15" s="679"/>
      <c r="BN15" s="680"/>
      <c r="BO15" s="715">
        <v>5.2</v>
      </c>
      <c r="BP15" s="715"/>
      <c r="BQ15" s="715"/>
      <c r="BR15" s="715"/>
      <c r="BS15" s="684" t="s">
        <v>232</v>
      </c>
      <c r="BT15" s="679"/>
      <c r="BU15" s="679"/>
      <c r="BV15" s="679"/>
      <c r="BW15" s="679"/>
      <c r="BX15" s="679"/>
      <c r="BY15" s="679"/>
      <c r="BZ15" s="679"/>
      <c r="CA15" s="679"/>
      <c r="CB15" s="724"/>
      <c r="CD15" s="725" t="s">
        <v>260</v>
      </c>
      <c r="CE15" s="722"/>
      <c r="CF15" s="722"/>
      <c r="CG15" s="722"/>
      <c r="CH15" s="722"/>
      <c r="CI15" s="722"/>
      <c r="CJ15" s="722"/>
      <c r="CK15" s="722"/>
      <c r="CL15" s="722"/>
      <c r="CM15" s="722"/>
      <c r="CN15" s="722"/>
      <c r="CO15" s="722"/>
      <c r="CP15" s="722"/>
      <c r="CQ15" s="723"/>
      <c r="CR15" s="678">
        <v>881125</v>
      </c>
      <c r="CS15" s="679"/>
      <c r="CT15" s="679"/>
      <c r="CU15" s="679"/>
      <c r="CV15" s="679"/>
      <c r="CW15" s="679"/>
      <c r="CX15" s="679"/>
      <c r="CY15" s="680"/>
      <c r="CZ15" s="715">
        <v>11.8</v>
      </c>
      <c r="DA15" s="715"/>
      <c r="DB15" s="715"/>
      <c r="DC15" s="715"/>
      <c r="DD15" s="684">
        <v>126961</v>
      </c>
      <c r="DE15" s="679"/>
      <c r="DF15" s="679"/>
      <c r="DG15" s="679"/>
      <c r="DH15" s="679"/>
      <c r="DI15" s="679"/>
      <c r="DJ15" s="679"/>
      <c r="DK15" s="679"/>
      <c r="DL15" s="679"/>
      <c r="DM15" s="679"/>
      <c r="DN15" s="679"/>
      <c r="DO15" s="679"/>
      <c r="DP15" s="680"/>
      <c r="DQ15" s="684">
        <v>697298</v>
      </c>
      <c r="DR15" s="679"/>
      <c r="DS15" s="679"/>
      <c r="DT15" s="679"/>
      <c r="DU15" s="679"/>
      <c r="DV15" s="679"/>
      <c r="DW15" s="679"/>
      <c r="DX15" s="679"/>
      <c r="DY15" s="679"/>
      <c r="DZ15" s="679"/>
      <c r="EA15" s="679"/>
      <c r="EB15" s="679"/>
      <c r="EC15" s="724"/>
    </row>
    <row r="16" spans="2:143" ht="11.25" customHeight="1" x14ac:dyDescent="0.15">
      <c r="B16" s="675" t="s">
        <v>261</v>
      </c>
      <c r="C16" s="676"/>
      <c r="D16" s="676"/>
      <c r="E16" s="676"/>
      <c r="F16" s="676"/>
      <c r="G16" s="676"/>
      <c r="H16" s="676"/>
      <c r="I16" s="676"/>
      <c r="J16" s="676"/>
      <c r="K16" s="676"/>
      <c r="L16" s="676"/>
      <c r="M16" s="676"/>
      <c r="N16" s="676"/>
      <c r="O16" s="676"/>
      <c r="P16" s="676"/>
      <c r="Q16" s="677"/>
      <c r="R16" s="678">
        <v>1813</v>
      </c>
      <c r="S16" s="679"/>
      <c r="T16" s="679"/>
      <c r="U16" s="679"/>
      <c r="V16" s="679"/>
      <c r="W16" s="679"/>
      <c r="X16" s="679"/>
      <c r="Y16" s="680"/>
      <c r="Z16" s="715">
        <v>0</v>
      </c>
      <c r="AA16" s="715"/>
      <c r="AB16" s="715"/>
      <c r="AC16" s="715"/>
      <c r="AD16" s="716">
        <v>1813</v>
      </c>
      <c r="AE16" s="716"/>
      <c r="AF16" s="716"/>
      <c r="AG16" s="716"/>
      <c r="AH16" s="716"/>
      <c r="AI16" s="716"/>
      <c r="AJ16" s="716"/>
      <c r="AK16" s="716"/>
      <c r="AL16" s="681">
        <v>0</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243</v>
      </c>
      <c r="BH16" s="679"/>
      <c r="BI16" s="679"/>
      <c r="BJ16" s="679"/>
      <c r="BK16" s="679"/>
      <c r="BL16" s="679"/>
      <c r="BM16" s="679"/>
      <c r="BN16" s="680"/>
      <c r="BO16" s="715" t="s">
        <v>137</v>
      </c>
      <c r="BP16" s="715"/>
      <c r="BQ16" s="715"/>
      <c r="BR16" s="715"/>
      <c r="BS16" s="684" t="s">
        <v>137</v>
      </c>
      <c r="BT16" s="679"/>
      <c r="BU16" s="679"/>
      <c r="BV16" s="679"/>
      <c r="BW16" s="679"/>
      <c r="BX16" s="679"/>
      <c r="BY16" s="679"/>
      <c r="BZ16" s="679"/>
      <c r="CA16" s="679"/>
      <c r="CB16" s="724"/>
      <c r="CD16" s="725" t="s">
        <v>263</v>
      </c>
      <c r="CE16" s="722"/>
      <c r="CF16" s="722"/>
      <c r="CG16" s="722"/>
      <c r="CH16" s="722"/>
      <c r="CI16" s="722"/>
      <c r="CJ16" s="722"/>
      <c r="CK16" s="722"/>
      <c r="CL16" s="722"/>
      <c r="CM16" s="722"/>
      <c r="CN16" s="722"/>
      <c r="CO16" s="722"/>
      <c r="CP16" s="722"/>
      <c r="CQ16" s="723"/>
      <c r="CR16" s="678" t="s">
        <v>232</v>
      </c>
      <c r="CS16" s="679"/>
      <c r="CT16" s="679"/>
      <c r="CU16" s="679"/>
      <c r="CV16" s="679"/>
      <c r="CW16" s="679"/>
      <c r="CX16" s="679"/>
      <c r="CY16" s="680"/>
      <c r="CZ16" s="715" t="s">
        <v>232</v>
      </c>
      <c r="DA16" s="715"/>
      <c r="DB16" s="715"/>
      <c r="DC16" s="715"/>
      <c r="DD16" s="684" t="s">
        <v>137</v>
      </c>
      <c r="DE16" s="679"/>
      <c r="DF16" s="679"/>
      <c r="DG16" s="679"/>
      <c r="DH16" s="679"/>
      <c r="DI16" s="679"/>
      <c r="DJ16" s="679"/>
      <c r="DK16" s="679"/>
      <c r="DL16" s="679"/>
      <c r="DM16" s="679"/>
      <c r="DN16" s="679"/>
      <c r="DO16" s="679"/>
      <c r="DP16" s="680"/>
      <c r="DQ16" s="684" t="s">
        <v>232</v>
      </c>
      <c r="DR16" s="679"/>
      <c r="DS16" s="679"/>
      <c r="DT16" s="679"/>
      <c r="DU16" s="679"/>
      <c r="DV16" s="679"/>
      <c r="DW16" s="679"/>
      <c r="DX16" s="679"/>
      <c r="DY16" s="679"/>
      <c r="DZ16" s="679"/>
      <c r="EA16" s="679"/>
      <c r="EB16" s="679"/>
      <c r="EC16" s="724"/>
    </row>
    <row r="17" spans="2:133" ht="11.25" customHeight="1" x14ac:dyDescent="0.15">
      <c r="B17" s="675" t="s">
        <v>264</v>
      </c>
      <c r="C17" s="676"/>
      <c r="D17" s="676"/>
      <c r="E17" s="676"/>
      <c r="F17" s="676"/>
      <c r="G17" s="676"/>
      <c r="H17" s="676"/>
      <c r="I17" s="676"/>
      <c r="J17" s="676"/>
      <c r="K17" s="676"/>
      <c r="L17" s="676"/>
      <c r="M17" s="676"/>
      <c r="N17" s="676"/>
      <c r="O17" s="676"/>
      <c r="P17" s="676"/>
      <c r="Q17" s="677"/>
      <c r="R17" s="678">
        <v>77727</v>
      </c>
      <c r="S17" s="679"/>
      <c r="T17" s="679"/>
      <c r="U17" s="679"/>
      <c r="V17" s="679"/>
      <c r="W17" s="679"/>
      <c r="X17" s="679"/>
      <c r="Y17" s="680"/>
      <c r="Z17" s="715">
        <v>1</v>
      </c>
      <c r="AA17" s="715"/>
      <c r="AB17" s="715"/>
      <c r="AC17" s="715"/>
      <c r="AD17" s="716">
        <v>77727</v>
      </c>
      <c r="AE17" s="716"/>
      <c r="AF17" s="716"/>
      <c r="AG17" s="716"/>
      <c r="AH17" s="716"/>
      <c r="AI17" s="716"/>
      <c r="AJ17" s="716"/>
      <c r="AK17" s="716"/>
      <c r="AL17" s="681">
        <v>1.7</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232</v>
      </c>
      <c r="BP17" s="715"/>
      <c r="BQ17" s="715"/>
      <c r="BR17" s="715"/>
      <c r="BS17" s="684" t="s">
        <v>243</v>
      </c>
      <c r="BT17" s="679"/>
      <c r="BU17" s="679"/>
      <c r="BV17" s="679"/>
      <c r="BW17" s="679"/>
      <c r="BX17" s="679"/>
      <c r="BY17" s="679"/>
      <c r="BZ17" s="679"/>
      <c r="CA17" s="679"/>
      <c r="CB17" s="724"/>
      <c r="CD17" s="725" t="s">
        <v>266</v>
      </c>
      <c r="CE17" s="722"/>
      <c r="CF17" s="722"/>
      <c r="CG17" s="722"/>
      <c r="CH17" s="722"/>
      <c r="CI17" s="722"/>
      <c r="CJ17" s="722"/>
      <c r="CK17" s="722"/>
      <c r="CL17" s="722"/>
      <c r="CM17" s="722"/>
      <c r="CN17" s="722"/>
      <c r="CO17" s="722"/>
      <c r="CP17" s="722"/>
      <c r="CQ17" s="723"/>
      <c r="CR17" s="678">
        <v>546642</v>
      </c>
      <c r="CS17" s="679"/>
      <c r="CT17" s="679"/>
      <c r="CU17" s="679"/>
      <c r="CV17" s="679"/>
      <c r="CW17" s="679"/>
      <c r="CX17" s="679"/>
      <c r="CY17" s="680"/>
      <c r="CZ17" s="715">
        <v>7.3</v>
      </c>
      <c r="DA17" s="715"/>
      <c r="DB17" s="715"/>
      <c r="DC17" s="715"/>
      <c r="DD17" s="684" t="s">
        <v>232</v>
      </c>
      <c r="DE17" s="679"/>
      <c r="DF17" s="679"/>
      <c r="DG17" s="679"/>
      <c r="DH17" s="679"/>
      <c r="DI17" s="679"/>
      <c r="DJ17" s="679"/>
      <c r="DK17" s="679"/>
      <c r="DL17" s="679"/>
      <c r="DM17" s="679"/>
      <c r="DN17" s="679"/>
      <c r="DO17" s="679"/>
      <c r="DP17" s="680"/>
      <c r="DQ17" s="684">
        <v>537732</v>
      </c>
      <c r="DR17" s="679"/>
      <c r="DS17" s="679"/>
      <c r="DT17" s="679"/>
      <c r="DU17" s="679"/>
      <c r="DV17" s="679"/>
      <c r="DW17" s="679"/>
      <c r="DX17" s="679"/>
      <c r="DY17" s="679"/>
      <c r="DZ17" s="679"/>
      <c r="EA17" s="679"/>
      <c r="EB17" s="679"/>
      <c r="EC17" s="724"/>
    </row>
    <row r="18" spans="2:133" ht="11.25" customHeight="1" x14ac:dyDescent="0.15">
      <c r="B18" s="675" t="s">
        <v>267</v>
      </c>
      <c r="C18" s="676"/>
      <c r="D18" s="676"/>
      <c r="E18" s="676"/>
      <c r="F18" s="676"/>
      <c r="G18" s="676"/>
      <c r="H18" s="676"/>
      <c r="I18" s="676"/>
      <c r="J18" s="676"/>
      <c r="K18" s="676"/>
      <c r="L18" s="676"/>
      <c r="M18" s="676"/>
      <c r="N18" s="676"/>
      <c r="O18" s="676"/>
      <c r="P18" s="676"/>
      <c r="Q18" s="677"/>
      <c r="R18" s="678">
        <v>23324</v>
      </c>
      <c r="S18" s="679"/>
      <c r="T18" s="679"/>
      <c r="U18" s="679"/>
      <c r="V18" s="679"/>
      <c r="W18" s="679"/>
      <c r="X18" s="679"/>
      <c r="Y18" s="680"/>
      <c r="Z18" s="715">
        <v>0.3</v>
      </c>
      <c r="AA18" s="715"/>
      <c r="AB18" s="715"/>
      <c r="AC18" s="715"/>
      <c r="AD18" s="716">
        <v>23324</v>
      </c>
      <c r="AE18" s="716"/>
      <c r="AF18" s="716"/>
      <c r="AG18" s="716"/>
      <c r="AH18" s="716"/>
      <c r="AI18" s="716"/>
      <c r="AJ18" s="716"/>
      <c r="AK18" s="716"/>
      <c r="AL18" s="681">
        <v>0.5</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243</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4"/>
      <c r="CD18" s="725" t="s">
        <v>269</v>
      </c>
      <c r="CE18" s="722"/>
      <c r="CF18" s="722"/>
      <c r="CG18" s="722"/>
      <c r="CH18" s="722"/>
      <c r="CI18" s="722"/>
      <c r="CJ18" s="722"/>
      <c r="CK18" s="722"/>
      <c r="CL18" s="722"/>
      <c r="CM18" s="722"/>
      <c r="CN18" s="722"/>
      <c r="CO18" s="722"/>
      <c r="CP18" s="722"/>
      <c r="CQ18" s="72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232</v>
      </c>
      <c r="DR18" s="679"/>
      <c r="DS18" s="679"/>
      <c r="DT18" s="679"/>
      <c r="DU18" s="679"/>
      <c r="DV18" s="679"/>
      <c r="DW18" s="679"/>
      <c r="DX18" s="679"/>
      <c r="DY18" s="679"/>
      <c r="DZ18" s="679"/>
      <c r="EA18" s="679"/>
      <c r="EB18" s="679"/>
      <c r="EC18" s="724"/>
    </row>
    <row r="19" spans="2:133" ht="11.25" customHeight="1" x14ac:dyDescent="0.15">
      <c r="B19" s="675" t="s">
        <v>270</v>
      </c>
      <c r="C19" s="676"/>
      <c r="D19" s="676"/>
      <c r="E19" s="676"/>
      <c r="F19" s="676"/>
      <c r="G19" s="676"/>
      <c r="H19" s="676"/>
      <c r="I19" s="676"/>
      <c r="J19" s="676"/>
      <c r="K19" s="676"/>
      <c r="L19" s="676"/>
      <c r="M19" s="676"/>
      <c r="N19" s="676"/>
      <c r="O19" s="676"/>
      <c r="P19" s="676"/>
      <c r="Q19" s="677"/>
      <c r="R19" s="678" t="s">
        <v>232</v>
      </c>
      <c r="S19" s="679"/>
      <c r="T19" s="679"/>
      <c r="U19" s="679"/>
      <c r="V19" s="679"/>
      <c r="W19" s="679"/>
      <c r="X19" s="679"/>
      <c r="Y19" s="680"/>
      <c r="Z19" s="715" t="s">
        <v>232</v>
      </c>
      <c r="AA19" s="715"/>
      <c r="AB19" s="715"/>
      <c r="AC19" s="715"/>
      <c r="AD19" s="716" t="s">
        <v>232</v>
      </c>
      <c r="AE19" s="716"/>
      <c r="AF19" s="716"/>
      <c r="AG19" s="716"/>
      <c r="AH19" s="716"/>
      <c r="AI19" s="716"/>
      <c r="AJ19" s="716"/>
      <c r="AK19" s="716"/>
      <c r="AL19" s="681" t="s">
        <v>232</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40383</v>
      </c>
      <c r="BH19" s="679"/>
      <c r="BI19" s="679"/>
      <c r="BJ19" s="679"/>
      <c r="BK19" s="679"/>
      <c r="BL19" s="679"/>
      <c r="BM19" s="679"/>
      <c r="BN19" s="680"/>
      <c r="BO19" s="715">
        <v>1.2</v>
      </c>
      <c r="BP19" s="715"/>
      <c r="BQ19" s="715"/>
      <c r="BR19" s="715"/>
      <c r="BS19" s="684" t="s">
        <v>243</v>
      </c>
      <c r="BT19" s="679"/>
      <c r="BU19" s="679"/>
      <c r="BV19" s="679"/>
      <c r="BW19" s="679"/>
      <c r="BX19" s="679"/>
      <c r="BY19" s="679"/>
      <c r="BZ19" s="679"/>
      <c r="CA19" s="679"/>
      <c r="CB19" s="724"/>
      <c r="CD19" s="725" t="s">
        <v>272</v>
      </c>
      <c r="CE19" s="722"/>
      <c r="CF19" s="722"/>
      <c r="CG19" s="722"/>
      <c r="CH19" s="722"/>
      <c r="CI19" s="722"/>
      <c r="CJ19" s="722"/>
      <c r="CK19" s="722"/>
      <c r="CL19" s="722"/>
      <c r="CM19" s="722"/>
      <c r="CN19" s="722"/>
      <c r="CO19" s="722"/>
      <c r="CP19" s="722"/>
      <c r="CQ19" s="723"/>
      <c r="CR19" s="678" t="s">
        <v>232</v>
      </c>
      <c r="CS19" s="679"/>
      <c r="CT19" s="679"/>
      <c r="CU19" s="679"/>
      <c r="CV19" s="679"/>
      <c r="CW19" s="679"/>
      <c r="CX19" s="679"/>
      <c r="CY19" s="680"/>
      <c r="CZ19" s="715" t="s">
        <v>232</v>
      </c>
      <c r="DA19" s="715"/>
      <c r="DB19" s="715"/>
      <c r="DC19" s="715"/>
      <c r="DD19" s="684" t="s">
        <v>232</v>
      </c>
      <c r="DE19" s="679"/>
      <c r="DF19" s="679"/>
      <c r="DG19" s="679"/>
      <c r="DH19" s="679"/>
      <c r="DI19" s="679"/>
      <c r="DJ19" s="679"/>
      <c r="DK19" s="679"/>
      <c r="DL19" s="679"/>
      <c r="DM19" s="679"/>
      <c r="DN19" s="679"/>
      <c r="DO19" s="679"/>
      <c r="DP19" s="680"/>
      <c r="DQ19" s="684" t="s">
        <v>243</v>
      </c>
      <c r="DR19" s="679"/>
      <c r="DS19" s="679"/>
      <c r="DT19" s="679"/>
      <c r="DU19" s="679"/>
      <c r="DV19" s="679"/>
      <c r="DW19" s="679"/>
      <c r="DX19" s="679"/>
      <c r="DY19" s="679"/>
      <c r="DZ19" s="679"/>
      <c r="EA19" s="679"/>
      <c r="EB19" s="679"/>
      <c r="EC19" s="724"/>
    </row>
    <row r="20" spans="2:133" ht="11.25" customHeight="1" x14ac:dyDescent="0.15">
      <c r="B20" s="675" t="s">
        <v>273</v>
      </c>
      <c r="C20" s="676"/>
      <c r="D20" s="676"/>
      <c r="E20" s="676"/>
      <c r="F20" s="676"/>
      <c r="G20" s="676"/>
      <c r="H20" s="676"/>
      <c r="I20" s="676"/>
      <c r="J20" s="676"/>
      <c r="K20" s="676"/>
      <c r="L20" s="676"/>
      <c r="M20" s="676"/>
      <c r="N20" s="676"/>
      <c r="O20" s="676"/>
      <c r="P20" s="676"/>
      <c r="Q20" s="677"/>
      <c r="R20" s="678" t="s">
        <v>232</v>
      </c>
      <c r="S20" s="679"/>
      <c r="T20" s="679"/>
      <c r="U20" s="679"/>
      <c r="V20" s="679"/>
      <c r="W20" s="679"/>
      <c r="X20" s="679"/>
      <c r="Y20" s="680"/>
      <c r="Z20" s="715" t="s">
        <v>232</v>
      </c>
      <c r="AA20" s="715"/>
      <c r="AB20" s="715"/>
      <c r="AC20" s="715"/>
      <c r="AD20" s="716" t="s">
        <v>232</v>
      </c>
      <c r="AE20" s="716"/>
      <c r="AF20" s="716"/>
      <c r="AG20" s="716"/>
      <c r="AH20" s="716"/>
      <c r="AI20" s="716"/>
      <c r="AJ20" s="716"/>
      <c r="AK20" s="716"/>
      <c r="AL20" s="681" t="s">
        <v>232</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40383</v>
      </c>
      <c r="BH20" s="679"/>
      <c r="BI20" s="679"/>
      <c r="BJ20" s="679"/>
      <c r="BK20" s="679"/>
      <c r="BL20" s="679"/>
      <c r="BM20" s="679"/>
      <c r="BN20" s="680"/>
      <c r="BO20" s="715">
        <v>1.2</v>
      </c>
      <c r="BP20" s="715"/>
      <c r="BQ20" s="715"/>
      <c r="BR20" s="715"/>
      <c r="BS20" s="684" t="s">
        <v>232</v>
      </c>
      <c r="BT20" s="679"/>
      <c r="BU20" s="679"/>
      <c r="BV20" s="679"/>
      <c r="BW20" s="679"/>
      <c r="BX20" s="679"/>
      <c r="BY20" s="679"/>
      <c r="BZ20" s="679"/>
      <c r="CA20" s="679"/>
      <c r="CB20" s="724"/>
      <c r="CD20" s="725" t="s">
        <v>275</v>
      </c>
      <c r="CE20" s="722"/>
      <c r="CF20" s="722"/>
      <c r="CG20" s="722"/>
      <c r="CH20" s="722"/>
      <c r="CI20" s="722"/>
      <c r="CJ20" s="722"/>
      <c r="CK20" s="722"/>
      <c r="CL20" s="722"/>
      <c r="CM20" s="722"/>
      <c r="CN20" s="722"/>
      <c r="CO20" s="722"/>
      <c r="CP20" s="722"/>
      <c r="CQ20" s="723"/>
      <c r="CR20" s="678">
        <v>7456485</v>
      </c>
      <c r="CS20" s="679"/>
      <c r="CT20" s="679"/>
      <c r="CU20" s="679"/>
      <c r="CV20" s="679"/>
      <c r="CW20" s="679"/>
      <c r="CX20" s="679"/>
      <c r="CY20" s="680"/>
      <c r="CZ20" s="715">
        <v>100</v>
      </c>
      <c r="DA20" s="715"/>
      <c r="DB20" s="715"/>
      <c r="DC20" s="715"/>
      <c r="DD20" s="684">
        <v>672869</v>
      </c>
      <c r="DE20" s="679"/>
      <c r="DF20" s="679"/>
      <c r="DG20" s="679"/>
      <c r="DH20" s="679"/>
      <c r="DI20" s="679"/>
      <c r="DJ20" s="679"/>
      <c r="DK20" s="679"/>
      <c r="DL20" s="679"/>
      <c r="DM20" s="679"/>
      <c r="DN20" s="679"/>
      <c r="DO20" s="679"/>
      <c r="DP20" s="680"/>
      <c r="DQ20" s="684">
        <v>5230569</v>
      </c>
      <c r="DR20" s="679"/>
      <c r="DS20" s="679"/>
      <c r="DT20" s="679"/>
      <c r="DU20" s="679"/>
      <c r="DV20" s="679"/>
      <c r="DW20" s="679"/>
      <c r="DX20" s="679"/>
      <c r="DY20" s="679"/>
      <c r="DZ20" s="679"/>
      <c r="EA20" s="679"/>
      <c r="EB20" s="679"/>
      <c r="EC20" s="724"/>
    </row>
    <row r="21" spans="2:133" ht="11.25" customHeight="1" x14ac:dyDescent="0.15">
      <c r="B21" s="675" t="s">
        <v>276</v>
      </c>
      <c r="C21" s="676"/>
      <c r="D21" s="676"/>
      <c r="E21" s="676"/>
      <c r="F21" s="676"/>
      <c r="G21" s="676"/>
      <c r="H21" s="676"/>
      <c r="I21" s="676"/>
      <c r="J21" s="676"/>
      <c r="K21" s="676"/>
      <c r="L21" s="676"/>
      <c r="M21" s="676"/>
      <c r="N21" s="676"/>
      <c r="O21" s="676"/>
      <c r="P21" s="676"/>
      <c r="Q21" s="677"/>
      <c r="R21" s="678">
        <v>54403</v>
      </c>
      <c r="S21" s="679"/>
      <c r="T21" s="679"/>
      <c r="U21" s="679"/>
      <c r="V21" s="679"/>
      <c r="W21" s="679"/>
      <c r="X21" s="679"/>
      <c r="Y21" s="680"/>
      <c r="Z21" s="715">
        <v>0.7</v>
      </c>
      <c r="AA21" s="715"/>
      <c r="AB21" s="715"/>
      <c r="AC21" s="715"/>
      <c r="AD21" s="716">
        <v>54403</v>
      </c>
      <c r="AE21" s="716"/>
      <c r="AF21" s="716"/>
      <c r="AG21" s="716"/>
      <c r="AH21" s="716"/>
      <c r="AI21" s="716"/>
      <c r="AJ21" s="716"/>
      <c r="AK21" s="716"/>
      <c r="AL21" s="681">
        <v>1.2</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t="s">
        <v>232</v>
      </c>
      <c r="BH21" s="679"/>
      <c r="BI21" s="679"/>
      <c r="BJ21" s="679"/>
      <c r="BK21" s="679"/>
      <c r="BL21" s="679"/>
      <c r="BM21" s="679"/>
      <c r="BN21" s="680"/>
      <c r="BO21" s="715" t="s">
        <v>232</v>
      </c>
      <c r="BP21" s="715"/>
      <c r="BQ21" s="715"/>
      <c r="BR21" s="715"/>
      <c r="BS21" s="684" t="s">
        <v>232</v>
      </c>
      <c r="BT21" s="679"/>
      <c r="BU21" s="679"/>
      <c r="BV21" s="679"/>
      <c r="BW21" s="679"/>
      <c r="BX21" s="679"/>
      <c r="BY21" s="679"/>
      <c r="BZ21" s="679"/>
      <c r="CA21" s="679"/>
      <c r="CB21" s="724"/>
      <c r="CD21" s="785"/>
      <c r="CE21" s="703"/>
      <c r="CF21" s="703"/>
      <c r="CG21" s="703"/>
      <c r="CH21" s="703"/>
      <c r="CI21" s="703"/>
      <c r="CJ21" s="703"/>
      <c r="CK21" s="703"/>
      <c r="CL21" s="703"/>
      <c r="CM21" s="703"/>
      <c r="CN21" s="703"/>
      <c r="CO21" s="703"/>
      <c r="CP21" s="703"/>
      <c r="CQ21" s="704"/>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953245</v>
      </c>
      <c r="S22" s="679"/>
      <c r="T22" s="679"/>
      <c r="U22" s="679"/>
      <c r="V22" s="679"/>
      <c r="W22" s="679"/>
      <c r="X22" s="679"/>
      <c r="Y22" s="680"/>
      <c r="Z22" s="715">
        <v>12.3</v>
      </c>
      <c r="AA22" s="715"/>
      <c r="AB22" s="715"/>
      <c r="AC22" s="715"/>
      <c r="AD22" s="716">
        <v>863144</v>
      </c>
      <c r="AE22" s="716"/>
      <c r="AF22" s="716"/>
      <c r="AG22" s="716"/>
      <c r="AH22" s="716"/>
      <c r="AI22" s="716"/>
      <c r="AJ22" s="716"/>
      <c r="AK22" s="716"/>
      <c r="AL22" s="681">
        <v>18.600000000000001</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137</v>
      </c>
      <c r="BH22" s="679"/>
      <c r="BI22" s="679"/>
      <c r="BJ22" s="679"/>
      <c r="BK22" s="679"/>
      <c r="BL22" s="679"/>
      <c r="BM22" s="679"/>
      <c r="BN22" s="680"/>
      <c r="BO22" s="715" t="s">
        <v>232</v>
      </c>
      <c r="BP22" s="715"/>
      <c r="BQ22" s="715"/>
      <c r="BR22" s="715"/>
      <c r="BS22" s="684" t="s">
        <v>232</v>
      </c>
      <c r="BT22" s="679"/>
      <c r="BU22" s="679"/>
      <c r="BV22" s="679"/>
      <c r="BW22" s="679"/>
      <c r="BX22" s="679"/>
      <c r="BY22" s="679"/>
      <c r="BZ22" s="679"/>
      <c r="CA22" s="679"/>
      <c r="CB22" s="724"/>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863144</v>
      </c>
      <c r="S23" s="679"/>
      <c r="T23" s="679"/>
      <c r="U23" s="679"/>
      <c r="V23" s="679"/>
      <c r="W23" s="679"/>
      <c r="X23" s="679"/>
      <c r="Y23" s="680"/>
      <c r="Z23" s="715">
        <v>11.1</v>
      </c>
      <c r="AA23" s="715"/>
      <c r="AB23" s="715"/>
      <c r="AC23" s="715"/>
      <c r="AD23" s="716">
        <v>863144</v>
      </c>
      <c r="AE23" s="716"/>
      <c r="AF23" s="716"/>
      <c r="AG23" s="716"/>
      <c r="AH23" s="716"/>
      <c r="AI23" s="716"/>
      <c r="AJ23" s="716"/>
      <c r="AK23" s="716"/>
      <c r="AL23" s="681">
        <v>18.600000000000001</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v>40383</v>
      </c>
      <c r="BH23" s="679"/>
      <c r="BI23" s="679"/>
      <c r="BJ23" s="679"/>
      <c r="BK23" s="679"/>
      <c r="BL23" s="679"/>
      <c r="BM23" s="679"/>
      <c r="BN23" s="680"/>
      <c r="BO23" s="715">
        <v>1.2</v>
      </c>
      <c r="BP23" s="715"/>
      <c r="BQ23" s="715"/>
      <c r="BR23" s="715"/>
      <c r="BS23" s="684" t="s">
        <v>232</v>
      </c>
      <c r="BT23" s="679"/>
      <c r="BU23" s="679"/>
      <c r="BV23" s="679"/>
      <c r="BW23" s="679"/>
      <c r="BX23" s="679"/>
      <c r="BY23" s="679"/>
      <c r="BZ23" s="679"/>
      <c r="CA23" s="679"/>
      <c r="CB23" s="724"/>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90101</v>
      </c>
      <c r="S24" s="679"/>
      <c r="T24" s="679"/>
      <c r="U24" s="679"/>
      <c r="V24" s="679"/>
      <c r="W24" s="679"/>
      <c r="X24" s="679"/>
      <c r="Y24" s="680"/>
      <c r="Z24" s="715">
        <v>1.2</v>
      </c>
      <c r="AA24" s="715"/>
      <c r="AB24" s="715"/>
      <c r="AC24" s="715"/>
      <c r="AD24" s="716" t="s">
        <v>137</v>
      </c>
      <c r="AE24" s="716"/>
      <c r="AF24" s="716"/>
      <c r="AG24" s="716"/>
      <c r="AH24" s="716"/>
      <c r="AI24" s="716"/>
      <c r="AJ24" s="716"/>
      <c r="AK24" s="716"/>
      <c r="AL24" s="681" t="s">
        <v>232</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232</v>
      </c>
      <c r="BH24" s="679"/>
      <c r="BI24" s="679"/>
      <c r="BJ24" s="679"/>
      <c r="BK24" s="679"/>
      <c r="BL24" s="679"/>
      <c r="BM24" s="679"/>
      <c r="BN24" s="680"/>
      <c r="BO24" s="715" t="s">
        <v>137</v>
      </c>
      <c r="BP24" s="715"/>
      <c r="BQ24" s="715"/>
      <c r="BR24" s="715"/>
      <c r="BS24" s="684" t="s">
        <v>243</v>
      </c>
      <c r="BT24" s="679"/>
      <c r="BU24" s="679"/>
      <c r="BV24" s="679"/>
      <c r="BW24" s="679"/>
      <c r="BX24" s="679"/>
      <c r="BY24" s="679"/>
      <c r="BZ24" s="679"/>
      <c r="CA24" s="679"/>
      <c r="CB24" s="724"/>
      <c r="CD24" s="736" t="s">
        <v>290</v>
      </c>
      <c r="CE24" s="737"/>
      <c r="CF24" s="737"/>
      <c r="CG24" s="737"/>
      <c r="CH24" s="737"/>
      <c r="CI24" s="737"/>
      <c r="CJ24" s="737"/>
      <c r="CK24" s="737"/>
      <c r="CL24" s="737"/>
      <c r="CM24" s="737"/>
      <c r="CN24" s="737"/>
      <c r="CO24" s="737"/>
      <c r="CP24" s="737"/>
      <c r="CQ24" s="738"/>
      <c r="CR24" s="733">
        <v>3464701</v>
      </c>
      <c r="CS24" s="734"/>
      <c r="CT24" s="734"/>
      <c r="CU24" s="734"/>
      <c r="CV24" s="734"/>
      <c r="CW24" s="734"/>
      <c r="CX24" s="734"/>
      <c r="CY24" s="777"/>
      <c r="CZ24" s="778">
        <v>46.5</v>
      </c>
      <c r="DA24" s="753"/>
      <c r="DB24" s="753"/>
      <c r="DC24" s="781"/>
      <c r="DD24" s="776">
        <v>2056524</v>
      </c>
      <c r="DE24" s="734"/>
      <c r="DF24" s="734"/>
      <c r="DG24" s="734"/>
      <c r="DH24" s="734"/>
      <c r="DI24" s="734"/>
      <c r="DJ24" s="734"/>
      <c r="DK24" s="777"/>
      <c r="DL24" s="776">
        <v>2025906</v>
      </c>
      <c r="DM24" s="734"/>
      <c r="DN24" s="734"/>
      <c r="DO24" s="734"/>
      <c r="DP24" s="734"/>
      <c r="DQ24" s="734"/>
      <c r="DR24" s="734"/>
      <c r="DS24" s="734"/>
      <c r="DT24" s="734"/>
      <c r="DU24" s="734"/>
      <c r="DV24" s="777"/>
      <c r="DW24" s="778">
        <v>40.700000000000003</v>
      </c>
      <c r="DX24" s="753"/>
      <c r="DY24" s="753"/>
      <c r="DZ24" s="753"/>
      <c r="EA24" s="753"/>
      <c r="EB24" s="753"/>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137</v>
      </c>
      <c r="S25" s="679"/>
      <c r="T25" s="679"/>
      <c r="U25" s="679"/>
      <c r="V25" s="679"/>
      <c r="W25" s="679"/>
      <c r="X25" s="679"/>
      <c r="Y25" s="680"/>
      <c r="Z25" s="715" t="s">
        <v>232</v>
      </c>
      <c r="AA25" s="715"/>
      <c r="AB25" s="715"/>
      <c r="AC25" s="715"/>
      <c r="AD25" s="716" t="s">
        <v>232</v>
      </c>
      <c r="AE25" s="716"/>
      <c r="AF25" s="716"/>
      <c r="AG25" s="716"/>
      <c r="AH25" s="716"/>
      <c r="AI25" s="716"/>
      <c r="AJ25" s="716"/>
      <c r="AK25" s="716"/>
      <c r="AL25" s="681" t="s">
        <v>232</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232</v>
      </c>
      <c r="BH25" s="679"/>
      <c r="BI25" s="679"/>
      <c r="BJ25" s="679"/>
      <c r="BK25" s="679"/>
      <c r="BL25" s="679"/>
      <c r="BM25" s="679"/>
      <c r="BN25" s="680"/>
      <c r="BO25" s="715" t="s">
        <v>243</v>
      </c>
      <c r="BP25" s="715"/>
      <c r="BQ25" s="715"/>
      <c r="BR25" s="715"/>
      <c r="BS25" s="684" t="s">
        <v>232</v>
      </c>
      <c r="BT25" s="679"/>
      <c r="BU25" s="679"/>
      <c r="BV25" s="679"/>
      <c r="BW25" s="679"/>
      <c r="BX25" s="679"/>
      <c r="BY25" s="679"/>
      <c r="BZ25" s="679"/>
      <c r="CA25" s="679"/>
      <c r="CB25" s="724"/>
      <c r="CD25" s="725" t="s">
        <v>293</v>
      </c>
      <c r="CE25" s="722"/>
      <c r="CF25" s="722"/>
      <c r="CG25" s="722"/>
      <c r="CH25" s="722"/>
      <c r="CI25" s="722"/>
      <c r="CJ25" s="722"/>
      <c r="CK25" s="722"/>
      <c r="CL25" s="722"/>
      <c r="CM25" s="722"/>
      <c r="CN25" s="722"/>
      <c r="CO25" s="722"/>
      <c r="CP25" s="722"/>
      <c r="CQ25" s="723"/>
      <c r="CR25" s="678">
        <v>1052725</v>
      </c>
      <c r="CS25" s="697"/>
      <c r="CT25" s="697"/>
      <c r="CU25" s="697"/>
      <c r="CV25" s="697"/>
      <c r="CW25" s="697"/>
      <c r="CX25" s="697"/>
      <c r="CY25" s="698"/>
      <c r="CZ25" s="681">
        <v>14.1</v>
      </c>
      <c r="DA25" s="699"/>
      <c r="DB25" s="699"/>
      <c r="DC25" s="700"/>
      <c r="DD25" s="684">
        <v>981226</v>
      </c>
      <c r="DE25" s="697"/>
      <c r="DF25" s="697"/>
      <c r="DG25" s="697"/>
      <c r="DH25" s="697"/>
      <c r="DI25" s="697"/>
      <c r="DJ25" s="697"/>
      <c r="DK25" s="698"/>
      <c r="DL25" s="684">
        <v>954247</v>
      </c>
      <c r="DM25" s="697"/>
      <c r="DN25" s="697"/>
      <c r="DO25" s="697"/>
      <c r="DP25" s="697"/>
      <c r="DQ25" s="697"/>
      <c r="DR25" s="697"/>
      <c r="DS25" s="697"/>
      <c r="DT25" s="697"/>
      <c r="DU25" s="697"/>
      <c r="DV25" s="698"/>
      <c r="DW25" s="681">
        <v>19.2</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4768216</v>
      </c>
      <c r="S26" s="679"/>
      <c r="T26" s="679"/>
      <c r="U26" s="679"/>
      <c r="V26" s="679"/>
      <c r="W26" s="679"/>
      <c r="X26" s="679"/>
      <c r="Y26" s="680"/>
      <c r="Z26" s="715">
        <v>61.5</v>
      </c>
      <c r="AA26" s="715"/>
      <c r="AB26" s="715"/>
      <c r="AC26" s="715"/>
      <c r="AD26" s="716">
        <v>4637732</v>
      </c>
      <c r="AE26" s="716"/>
      <c r="AF26" s="716"/>
      <c r="AG26" s="716"/>
      <c r="AH26" s="716"/>
      <c r="AI26" s="716"/>
      <c r="AJ26" s="716"/>
      <c r="AK26" s="716"/>
      <c r="AL26" s="681">
        <v>99.7</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243</v>
      </c>
      <c r="BH26" s="679"/>
      <c r="BI26" s="679"/>
      <c r="BJ26" s="679"/>
      <c r="BK26" s="679"/>
      <c r="BL26" s="679"/>
      <c r="BM26" s="679"/>
      <c r="BN26" s="680"/>
      <c r="BO26" s="715" t="s">
        <v>243</v>
      </c>
      <c r="BP26" s="715"/>
      <c r="BQ26" s="715"/>
      <c r="BR26" s="715"/>
      <c r="BS26" s="684" t="s">
        <v>232</v>
      </c>
      <c r="BT26" s="679"/>
      <c r="BU26" s="679"/>
      <c r="BV26" s="679"/>
      <c r="BW26" s="679"/>
      <c r="BX26" s="679"/>
      <c r="BY26" s="679"/>
      <c r="BZ26" s="679"/>
      <c r="CA26" s="679"/>
      <c r="CB26" s="724"/>
      <c r="CD26" s="725" t="s">
        <v>296</v>
      </c>
      <c r="CE26" s="722"/>
      <c r="CF26" s="722"/>
      <c r="CG26" s="722"/>
      <c r="CH26" s="722"/>
      <c r="CI26" s="722"/>
      <c r="CJ26" s="722"/>
      <c r="CK26" s="722"/>
      <c r="CL26" s="722"/>
      <c r="CM26" s="722"/>
      <c r="CN26" s="722"/>
      <c r="CO26" s="722"/>
      <c r="CP26" s="722"/>
      <c r="CQ26" s="723"/>
      <c r="CR26" s="678">
        <v>685157</v>
      </c>
      <c r="CS26" s="679"/>
      <c r="CT26" s="679"/>
      <c r="CU26" s="679"/>
      <c r="CV26" s="679"/>
      <c r="CW26" s="679"/>
      <c r="CX26" s="679"/>
      <c r="CY26" s="680"/>
      <c r="CZ26" s="681">
        <v>9.1999999999999993</v>
      </c>
      <c r="DA26" s="699"/>
      <c r="DB26" s="699"/>
      <c r="DC26" s="700"/>
      <c r="DD26" s="684">
        <v>619344</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3455</v>
      </c>
      <c r="S27" s="679"/>
      <c r="T27" s="679"/>
      <c r="U27" s="679"/>
      <c r="V27" s="679"/>
      <c r="W27" s="679"/>
      <c r="X27" s="679"/>
      <c r="Y27" s="680"/>
      <c r="Z27" s="715">
        <v>0</v>
      </c>
      <c r="AA27" s="715"/>
      <c r="AB27" s="715"/>
      <c r="AC27" s="715"/>
      <c r="AD27" s="716">
        <v>3455</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3268401</v>
      </c>
      <c r="BH27" s="679"/>
      <c r="BI27" s="679"/>
      <c r="BJ27" s="679"/>
      <c r="BK27" s="679"/>
      <c r="BL27" s="679"/>
      <c r="BM27" s="679"/>
      <c r="BN27" s="680"/>
      <c r="BO27" s="715">
        <v>100</v>
      </c>
      <c r="BP27" s="715"/>
      <c r="BQ27" s="715"/>
      <c r="BR27" s="715"/>
      <c r="BS27" s="684">
        <v>56101</v>
      </c>
      <c r="BT27" s="679"/>
      <c r="BU27" s="679"/>
      <c r="BV27" s="679"/>
      <c r="BW27" s="679"/>
      <c r="BX27" s="679"/>
      <c r="BY27" s="679"/>
      <c r="BZ27" s="679"/>
      <c r="CA27" s="679"/>
      <c r="CB27" s="724"/>
      <c r="CD27" s="725" t="s">
        <v>299</v>
      </c>
      <c r="CE27" s="722"/>
      <c r="CF27" s="722"/>
      <c r="CG27" s="722"/>
      <c r="CH27" s="722"/>
      <c r="CI27" s="722"/>
      <c r="CJ27" s="722"/>
      <c r="CK27" s="722"/>
      <c r="CL27" s="722"/>
      <c r="CM27" s="722"/>
      <c r="CN27" s="722"/>
      <c r="CO27" s="722"/>
      <c r="CP27" s="722"/>
      <c r="CQ27" s="723"/>
      <c r="CR27" s="678">
        <v>1865334</v>
      </c>
      <c r="CS27" s="697"/>
      <c r="CT27" s="697"/>
      <c r="CU27" s="697"/>
      <c r="CV27" s="697"/>
      <c r="CW27" s="697"/>
      <c r="CX27" s="697"/>
      <c r="CY27" s="698"/>
      <c r="CZ27" s="681">
        <v>25</v>
      </c>
      <c r="DA27" s="699"/>
      <c r="DB27" s="699"/>
      <c r="DC27" s="700"/>
      <c r="DD27" s="684">
        <v>537566</v>
      </c>
      <c r="DE27" s="697"/>
      <c r="DF27" s="697"/>
      <c r="DG27" s="697"/>
      <c r="DH27" s="697"/>
      <c r="DI27" s="697"/>
      <c r="DJ27" s="697"/>
      <c r="DK27" s="698"/>
      <c r="DL27" s="684">
        <v>533927</v>
      </c>
      <c r="DM27" s="697"/>
      <c r="DN27" s="697"/>
      <c r="DO27" s="697"/>
      <c r="DP27" s="697"/>
      <c r="DQ27" s="697"/>
      <c r="DR27" s="697"/>
      <c r="DS27" s="697"/>
      <c r="DT27" s="697"/>
      <c r="DU27" s="697"/>
      <c r="DV27" s="698"/>
      <c r="DW27" s="681">
        <v>10.7</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78883</v>
      </c>
      <c r="S28" s="679"/>
      <c r="T28" s="679"/>
      <c r="U28" s="679"/>
      <c r="V28" s="679"/>
      <c r="W28" s="679"/>
      <c r="X28" s="679"/>
      <c r="Y28" s="680"/>
      <c r="Z28" s="715">
        <v>1</v>
      </c>
      <c r="AA28" s="715"/>
      <c r="AB28" s="715"/>
      <c r="AC28" s="715"/>
      <c r="AD28" s="716" t="s">
        <v>232</v>
      </c>
      <c r="AE28" s="716"/>
      <c r="AF28" s="716"/>
      <c r="AG28" s="716"/>
      <c r="AH28" s="716"/>
      <c r="AI28" s="716"/>
      <c r="AJ28" s="716"/>
      <c r="AK28" s="716"/>
      <c r="AL28" s="681" t="s">
        <v>232</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4"/>
      <c r="CD28" s="725" t="s">
        <v>301</v>
      </c>
      <c r="CE28" s="722"/>
      <c r="CF28" s="722"/>
      <c r="CG28" s="722"/>
      <c r="CH28" s="722"/>
      <c r="CI28" s="722"/>
      <c r="CJ28" s="722"/>
      <c r="CK28" s="722"/>
      <c r="CL28" s="722"/>
      <c r="CM28" s="722"/>
      <c r="CN28" s="722"/>
      <c r="CO28" s="722"/>
      <c r="CP28" s="722"/>
      <c r="CQ28" s="723"/>
      <c r="CR28" s="678">
        <v>546642</v>
      </c>
      <c r="CS28" s="679"/>
      <c r="CT28" s="679"/>
      <c r="CU28" s="679"/>
      <c r="CV28" s="679"/>
      <c r="CW28" s="679"/>
      <c r="CX28" s="679"/>
      <c r="CY28" s="680"/>
      <c r="CZ28" s="681">
        <v>7.3</v>
      </c>
      <c r="DA28" s="699"/>
      <c r="DB28" s="699"/>
      <c r="DC28" s="700"/>
      <c r="DD28" s="684">
        <v>537732</v>
      </c>
      <c r="DE28" s="679"/>
      <c r="DF28" s="679"/>
      <c r="DG28" s="679"/>
      <c r="DH28" s="679"/>
      <c r="DI28" s="679"/>
      <c r="DJ28" s="679"/>
      <c r="DK28" s="680"/>
      <c r="DL28" s="684">
        <v>537732</v>
      </c>
      <c r="DM28" s="679"/>
      <c r="DN28" s="679"/>
      <c r="DO28" s="679"/>
      <c r="DP28" s="679"/>
      <c r="DQ28" s="679"/>
      <c r="DR28" s="679"/>
      <c r="DS28" s="679"/>
      <c r="DT28" s="679"/>
      <c r="DU28" s="679"/>
      <c r="DV28" s="680"/>
      <c r="DW28" s="681">
        <v>10.8</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52692</v>
      </c>
      <c r="S29" s="679"/>
      <c r="T29" s="679"/>
      <c r="U29" s="679"/>
      <c r="V29" s="679"/>
      <c r="W29" s="679"/>
      <c r="X29" s="679"/>
      <c r="Y29" s="680"/>
      <c r="Z29" s="715">
        <v>0.7</v>
      </c>
      <c r="AA29" s="715"/>
      <c r="AB29" s="715"/>
      <c r="AC29" s="715"/>
      <c r="AD29" s="716">
        <v>7451</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25" t="s">
        <v>70</v>
      </c>
      <c r="CG29" s="722"/>
      <c r="CH29" s="722"/>
      <c r="CI29" s="722"/>
      <c r="CJ29" s="722"/>
      <c r="CK29" s="722"/>
      <c r="CL29" s="722"/>
      <c r="CM29" s="722"/>
      <c r="CN29" s="722"/>
      <c r="CO29" s="722"/>
      <c r="CP29" s="722"/>
      <c r="CQ29" s="723"/>
      <c r="CR29" s="678">
        <v>546642</v>
      </c>
      <c r="CS29" s="697"/>
      <c r="CT29" s="697"/>
      <c r="CU29" s="697"/>
      <c r="CV29" s="697"/>
      <c r="CW29" s="697"/>
      <c r="CX29" s="697"/>
      <c r="CY29" s="698"/>
      <c r="CZ29" s="681">
        <v>7.3</v>
      </c>
      <c r="DA29" s="699"/>
      <c r="DB29" s="699"/>
      <c r="DC29" s="700"/>
      <c r="DD29" s="684">
        <v>537732</v>
      </c>
      <c r="DE29" s="697"/>
      <c r="DF29" s="697"/>
      <c r="DG29" s="697"/>
      <c r="DH29" s="697"/>
      <c r="DI29" s="697"/>
      <c r="DJ29" s="697"/>
      <c r="DK29" s="698"/>
      <c r="DL29" s="684">
        <v>537732</v>
      </c>
      <c r="DM29" s="697"/>
      <c r="DN29" s="697"/>
      <c r="DO29" s="697"/>
      <c r="DP29" s="697"/>
      <c r="DQ29" s="697"/>
      <c r="DR29" s="697"/>
      <c r="DS29" s="697"/>
      <c r="DT29" s="697"/>
      <c r="DU29" s="697"/>
      <c r="DV29" s="698"/>
      <c r="DW29" s="681">
        <v>10.8</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42596</v>
      </c>
      <c r="S30" s="679"/>
      <c r="T30" s="679"/>
      <c r="U30" s="679"/>
      <c r="V30" s="679"/>
      <c r="W30" s="679"/>
      <c r="X30" s="679"/>
      <c r="Y30" s="680"/>
      <c r="Z30" s="715">
        <v>0.5</v>
      </c>
      <c r="AA30" s="715"/>
      <c r="AB30" s="715"/>
      <c r="AC30" s="715"/>
      <c r="AD30" s="716" t="s">
        <v>232</v>
      </c>
      <c r="AE30" s="716"/>
      <c r="AF30" s="716"/>
      <c r="AG30" s="716"/>
      <c r="AH30" s="716"/>
      <c r="AI30" s="716"/>
      <c r="AJ30" s="716"/>
      <c r="AK30" s="716"/>
      <c r="AL30" s="681" t="s">
        <v>137</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25" t="s">
        <v>307</v>
      </c>
      <c r="CG30" s="722"/>
      <c r="CH30" s="722"/>
      <c r="CI30" s="722"/>
      <c r="CJ30" s="722"/>
      <c r="CK30" s="722"/>
      <c r="CL30" s="722"/>
      <c r="CM30" s="722"/>
      <c r="CN30" s="722"/>
      <c r="CO30" s="722"/>
      <c r="CP30" s="722"/>
      <c r="CQ30" s="723"/>
      <c r="CR30" s="678">
        <v>510573</v>
      </c>
      <c r="CS30" s="679"/>
      <c r="CT30" s="679"/>
      <c r="CU30" s="679"/>
      <c r="CV30" s="679"/>
      <c r="CW30" s="679"/>
      <c r="CX30" s="679"/>
      <c r="CY30" s="680"/>
      <c r="CZ30" s="681">
        <v>6.8</v>
      </c>
      <c r="DA30" s="699"/>
      <c r="DB30" s="699"/>
      <c r="DC30" s="700"/>
      <c r="DD30" s="684">
        <v>501663</v>
      </c>
      <c r="DE30" s="679"/>
      <c r="DF30" s="679"/>
      <c r="DG30" s="679"/>
      <c r="DH30" s="679"/>
      <c r="DI30" s="679"/>
      <c r="DJ30" s="679"/>
      <c r="DK30" s="680"/>
      <c r="DL30" s="684">
        <v>501663</v>
      </c>
      <c r="DM30" s="679"/>
      <c r="DN30" s="679"/>
      <c r="DO30" s="679"/>
      <c r="DP30" s="679"/>
      <c r="DQ30" s="679"/>
      <c r="DR30" s="679"/>
      <c r="DS30" s="679"/>
      <c r="DT30" s="679"/>
      <c r="DU30" s="679"/>
      <c r="DV30" s="680"/>
      <c r="DW30" s="681">
        <v>10.1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965718</v>
      </c>
      <c r="S31" s="679"/>
      <c r="T31" s="679"/>
      <c r="U31" s="679"/>
      <c r="V31" s="679"/>
      <c r="W31" s="679"/>
      <c r="X31" s="679"/>
      <c r="Y31" s="680"/>
      <c r="Z31" s="715">
        <v>12.5</v>
      </c>
      <c r="AA31" s="715"/>
      <c r="AB31" s="715"/>
      <c r="AC31" s="715"/>
      <c r="AD31" s="716" t="s">
        <v>232</v>
      </c>
      <c r="AE31" s="716"/>
      <c r="AF31" s="716"/>
      <c r="AG31" s="716"/>
      <c r="AH31" s="716"/>
      <c r="AI31" s="716"/>
      <c r="AJ31" s="716"/>
      <c r="AK31" s="716"/>
      <c r="AL31" s="681" t="s">
        <v>232</v>
      </c>
      <c r="AM31" s="682"/>
      <c r="AN31" s="682"/>
      <c r="AO31" s="717"/>
      <c r="AP31" s="755" t="s">
        <v>309</v>
      </c>
      <c r="AQ31" s="756"/>
      <c r="AR31" s="756"/>
      <c r="AS31" s="756"/>
      <c r="AT31" s="761" t="s">
        <v>310</v>
      </c>
      <c r="AU31" s="231"/>
      <c r="AV31" s="231"/>
      <c r="AW31" s="231"/>
      <c r="AX31" s="748" t="s">
        <v>185</v>
      </c>
      <c r="AY31" s="749"/>
      <c r="AZ31" s="749"/>
      <c r="BA31" s="749"/>
      <c r="BB31" s="749"/>
      <c r="BC31" s="749"/>
      <c r="BD31" s="749"/>
      <c r="BE31" s="749"/>
      <c r="BF31" s="750"/>
      <c r="BG31" s="751">
        <v>99.4</v>
      </c>
      <c r="BH31" s="752"/>
      <c r="BI31" s="752"/>
      <c r="BJ31" s="752"/>
      <c r="BK31" s="752"/>
      <c r="BL31" s="752"/>
      <c r="BM31" s="753">
        <v>98.7</v>
      </c>
      <c r="BN31" s="752"/>
      <c r="BO31" s="752"/>
      <c r="BP31" s="752"/>
      <c r="BQ31" s="754"/>
      <c r="BR31" s="751">
        <v>99.4</v>
      </c>
      <c r="BS31" s="752"/>
      <c r="BT31" s="752"/>
      <c r="BU31" s="752"/>
      <c r="BV31" s="752"/>
      <c r="BW31" s="752"/>
      <c r="BX31" s="753">
        <v>98.6</v>
      </c>
      <c r="BY31" s="752"/>
      <c r="BZ31" s="752"/>
      <c r="CA31" s="752"/>
      <c r="CB31" s="754"/>
      <c r="CD31" s="769"/>
      <c r="CE31" s="770"/>
      <c r="CF31" s="725" t="s">
        <v>311</v>
      </c>
      <c r="CG31" s="722"/>
      <c r="CH31" s="722"/>
      <c r="CI31" s="722"/>
      <c r="CJ31" s="722"/>
      <c r="CK31" s="722"/>
      <c r="CL31" s="722"/>
      <c r="CM31" s="722"/>
      <c r="CN31" s="722"/>
      <c r="CO31" s="722"/>
      <c r="CP31" s="722"/>
      <c r="CQ31" s="723"/>
      <c r="CR31" s="678">
        <v>36069</v>
      </c>
      <c r="CS31" s="697"/>
      <c r="CT31" s="697"/>
      <c r="CU31" s="697"/>
      <c r="CV31" s="697"/>
      <c r="CW31" s="697"/>
      <c r="CX31" s="697"/>
      <c r="CY31" s="698"/>
      <c r="CZ31" s="681">
        <v>0.5</v>
      </c>
      <c r="DA31" s="699"/>
      <c r="DB31" s="699"/>
      <c r="DC31" s="700"/>
      <c r="DD31" s="684">
        <v>36069</v>
      </c>
      <c r="DE31" s="697"/>
      <c r="DF31" s="697"/>
      <c r="DG31" s="697"/>
      <c r="DH31" s="697"/>
      <c r="DI31" s="697"/>
      <c r="DJ31" s="697"/>
      <c r="DK31" s="698"/>
      <c r="DL31" s="684">
        <v>36069</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15">
      <c r="B32" s="745" t="s">
        <v>312</v>
      </c>
      <c r="C32" s="746"/>
      <c r="D32" s="746"/>
      <c r="E32" s="746"/>
      <c r="F32" s="746"/>
      <c r="G32" s="746"/>
      <c r="H32" s="746"/>
      <c r="I32" s="746"/>
      <c r="J32" s="746"/>
      <c r="K32" s="746"/>
      <c r="L32" s="746"/>
      <c r="M32" s="746"/>
      <c r="N32" s="746"/>
      <c r="O32" s="746"/>
      <c r="P32" s="746"/>
      <c r="Q32" s="747"/>
      <c r="R32" s="678" t="s">
        <v>137</v>
      </c>
      <c r="S32" s="679"/>
      <c r="T32" s="679"/>
      <c r="U32" s="679"/>
      <c r="V32" s="679"/>
      <c r="W32" s="679"/>
      <c r="X32" s="679"/>
      <c r="Y32" s="680"/>
      <c r="Z32" s="715" t="s">
        <v>232</v>
      </c>
      <c r="AA32" s="715"/>
      <c r="AB32" s="715"/>
      <c r="AC32" s="715"/>
      <c r="AD32" s="716" t="s">
        <v>232</v>
      </c>
      <c r="AE32" s="716"/>
      <c r="AF32" s="716"/>
      <c r="AG32" s="716"/>
      <c r="AH32" s="716"/>
      <c r="AI32" s="716"/>
      <c r="AJ32" s="716"/>
      <c r="AK32" s="716"/>
      <c r="AL32" s="681" t="s">
        <v>232</v>
      </c>
      <c r="AM32" s="682"/>
      <c r="AN32" s="682"/>
      <c r="AO32" s="717"/>
      <c r="AP32" s="757"/>
      <c r="AQ32" s="758"/>
      <c r="AR32" s="758"/>
      <c r="AS32" s="758"/>
      <c r="AT32" s="762"/>
      <c r="AU32" s="230" t="s">
        <v>313</v>
      </c>
      <c r="AV32" s="230"/>
      <c r="AW32" s="230"/>
      <c r="AX32" s="675" t="s">
        <v>314</v>
      </c>
      <c r="AY32" s="676"/>
      <c r="AZ32" s="676"/>
      <c r="BA32" s="676"/>
      <c r="BB32" s="676"/>
      <c r="BC32" s="676"/>
      <c r="BD32" s="676"/>
      <c r="BE32" s="676"/>
      <c r="BF32" s="677"/>
      <c r="BG32" s="743">
        <v>99.4</v>
      </c>
      <c r="BH32" s="697"/>
      <c r="BI32" s="697"/>
      <c r="BJ32" s="697"/>
      <c r="BK32" s="697"/>
      <c r="BL32" s="697"/>
      <c r="BM32" s="682">
        <v>98.8</v>
      </c>
      <c r="BN32" s="744"/>
      <c r="BO32" s="744"/>
      <c r="BP32" s="744"/>
      <c r="BQ32" s="721"/>
      <c r="BR32" s="743">
        <v>99.5</v>
      </c>
      <c r="BS32" s="697"/>
      <c r="BT32" s="697"/>
      <c r="BU32" s="697"/>
      <c r="BV32" s="697"/>
      <c r="BW32" s="697"/>
      <c r="BX32" s="682">
        <v>98.8</v>
      </c>
      <c r="BY32" s="744"/>
      <c r="BZ32" s="744"/>
      <c r="CA32" s="744"/>
      <c r="CB32" s="721"/>
      <c r="CD32" s="771"/>
      <c r="CE32" s="772"/>
      <c r="CF32" s="725" t="s">
        <v>315</v>
      </c>
      <c r="CG32" s="722"/>
      <c r="CH32" s="722"/>
      <c r="CI32" s="722"/>
      <c r="CJ32" s="722"/>
      <c r="CK32" s="722"/>
      <c r="CL32" s="722"/>
      <c r="CM32" s="722"/>
      <c r="CN32" s="722"/>
      <c r="CO32" s="722"/>
      <c r="CP32" s="722"/>
      <c r="CQ32" s="723"/>
      <c r="CR32" s="678" t="s">
        <v>232</v>
      </c>
      <c r="CS32" s="679"/>
      <c r="CT32" s="679"/>
      <c r="CU32" s="679"/>
      <c r="CV32" s="679"/>
      <c r="CW32" s="679"/>
      <c r="CX32" s="679"/>
      <c r="CY32" s="680"/>
      <c r="CZ32" s="681" t="s">
        <v>232</v>
      </c>
      <c r="DA32" s="699"/>
      <c r="DB32" s="699"/>
      <c r="DC32" s="700"/>
      <c r="DD32" s="684" t="s">
        <v>137</v>
      </c>
      <c r="DE32" s="679"/>
      <c r="DF32" s="679"/>
      <c r="DG32" s="679"/>
      <c r="DH32" s="679"/>
      <c r="DI32" s="679"/>
      <c r="DJ32" s="679"/>
      <c r="DK32" s="680"/>
      <c r="DL32" s="684" t="s">
        <v>232</v>
      </c>
      <c r="DM32" s="679"/>
      <c r="DN32" s="679"/>
      <c r="DO32" s="679"/>
      <c r="DP32" s="679"/>
      <c r="DQ32" s="679"/>
      <c r="DR32" s="679"/>
      <c r="DS32" s="679"/>
      <c r="DT32" s="679"/>
      <c r="DU32" s="679"/>
      <c r="DV32" s="680"/>
      <c r="DW32" s="681" t="s">
        <v>232</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634522</v>
      </c>
      <c r="S33" s="679"/>
      <c r="T33" s="679"/>
      <c r="U33" s="679"/>
      <c r="V33" s="679"/>
      <c r="W33" s="679"/>
      <c r="X33" s="679"/>
      <c r="Y33" s="680"/>
      <c r="Z33" s="715">
        <v>8.1999999999999993</v>
      </c>
      <c r="AA33" s="715"/>
      <c r="AB33" s="715"/>
      <c r="AC33" s="715"/>
      <c r="AD33" s="716" t="s">
        <v>232</v>
      </c>
      <c r="AE33" s="716"/>
      <c r="AF33" s="716"/>
      <c r="AG33" s="716"/>
      <c r="AH33" s="716"/>
      <c r="AI33" s="716"/>
      <c r="AJ33" s="716"/>
      <c r="AK33" s="716"/>
      <c r="AL33" s="681" t="s">
        <v>243</v>
      </c>
      <c r="AM33" s="682"/>
      <c r="AN33" s="682"/>
      <c r="AO33" s="717"/>
      <c r="AP33" s="759"/>
      <c r="AQ33" s="760"/>
      <c r="AR33" s="760"/>
      <c r="AS33" s="760"/>
      <c r="AT33" s="763"/>
      <c r="AU33" s="232"/>
      <c r="AV33" s="232"/>
      <c r="AW33" s="232"/>
      <c r="AX33" s="659" t="s">
        <v>317</v>
      </c>
      <c r="AY33" s="660"/>
      <c r="AZ33" s="660"/>
      <c r="BA33" s="660"/>
      <c r="BB33" s="660"/>
      <c r="BC33" s="660"/>
      <c r="BD33" s="660"/>
      <c r="BE33" s="660"/>
      <c r="BF33" s="661"/>
      <c r="BG33" s="742">
        <v>99.3</v>
      </c>
      <c r="BH33" s="663"/>
      <c r="BI33" s="663"/>
      <c r="BJ33" s="663"/>
      <c r="BK33" s="663"/>
      <c r="BL33" s="663"/>
      <c r="BM33" s="709">
        <v>98.6</v>
      </c>
      <c r="BN33" s="663"/>
      <c r="BO33" s="663"/>
      <c r="BP33" s="663"/>
      <c r="BQ33" s="702"/>
      <c r="BR33" s="742">
        <v>99.3</v>
      </c>
      <c r="BS33" s="663"/>
      <c r="BT33" s="663"/>
      <c r="BU33" s="663"/>
      <c r="BV33" s="663"/>
      <c r="BW33" s="663"/>
      <c r="BX33" s="709">
        <v>98.5</v>
      </c>
      <c r="BY33" s="663"/>
      <c r="BZ33" s="663"/>
      <c r="CA33" s="663"/>
      <c r="CB33" s="702"/>
      <c r="CD33" s="725" t="s">
        <v>318</v>
      </c>
      <c r="CE33" s="722"/>
      <c r="CF33" s="722"/>
      <c r="CG33" s="722"/>
      <c r="CH33" s="722"/>
      <c r="CI33" s="722"/>
      <c r="CJ33" s="722"/>
      <c r="CK33" s="722"/>
      <c r="CL33" s="722"/>
      <c r="CM33" s="722"/>
      <c r="CN33" s="722"/>
      <c r="CO33" s="722"/>
      <c r="CP33" s="722"/>
      <c r="CQ33" s="723"/>
      <c r="CR33" s="678">
        <v>3318915</v>
      </c>
      <c r="CS33" s="697"/>
      <c r="CT33" s="697"/>
      <c r="CU33" s="697"/>
      <c r="CV33" s="697"/>
      <c r="CW33" s="697"/>
      <c r="CX33" s="697"/>
      <c r="CY33" s="698"/>
      <c r="CZ33" s="681">
        <v>44.5</v>
      </c>
      <c r="DA33" s="699"/>
      <c r="DB33" s="699"/>
      <c r="DC33" s="700"/>
      <c r="DD33" s="684">
        <v>2914689</v>
      </c>
      <c r="DE33" s="697"/>
      <c r="DF33" s="697"/>
      <c r="DG33" s="697"/>
      <c r="DH33" s="697"/>
      <c r="DI33" s="697"/>
      <c r="DJ33" s="697"/>
      <c r="DK33" s="698"/>
      <c r="DL33" s="684">
        <v>2260000</v>
      </c>
      <c r="DM33" s="697"/>
      <c r="DN33" s="697"/>
      <c r="DO33" s="697"/>
      <c r="DP33" s="697"/>
      <c r="DQ33" s="697"/>
      <c r="DR33" s="697"/>
      <c r="DS33" s="697"/>
      <c r="DT33" s="697"/>
      <c r="DU33" s="697"/>
      <c r="DV33" s="698"/>
      <c r="DW33" s="681">
        <v>45.4</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95146</v>
      </c>
      <c r="S34" s="679"/>
      <c r="T34" s="679"/>
      <c r="U34" s="679"/>
      <c r="V34" s="679"/>
      <c r="W34" s="679"/>
      <c r="X34" s="679"/>
      <c r="Y34" s="680"/>
      <c r="Z34" s="715">
        <v>1.2</v>
      </c>
      <c r="AA34" s="715"/>
      <c r="AB34" s="715"/>
      <c r="AC34" s="715"/>
      <c r="AD34" s="716">
        <v>20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5" t="s">
        <v>320</v>
      </c>
      <c r="CE34" s="722"/>
      <c r="CF34" s="722"/>
      <c r="CG34" s="722"/>
      <c r="CH34" s="722"/>
      <c r="CI34" s="722"/>
      <c r="CJ34" s="722"/>
      <c r="CK34" s="722"/>
      <c r="CL34" s="722"/>
      <c r="CM34" s="722"/>
      <c r="CN34" s="722"/>
      <c r="CO34" s="722"/>
      <c r="CP34" s="722"/>
      <c r="CQ34" s="723"/>
      <c r="CR34" s="678">
        <v>1416379</v>
      </c>
      <c r="CS34" s="679"/>
      <c r="CT34" s="679"/>
      <c r="CU34" s="679"/>
      <c r="CV34" s="679"/>
      <c r="CW34" s="679"/>
      <c r="CX34" s="679"/>
      <c r="CY34" s="680"/>
      <c r="CZ34" s="681">
        <v>19</v>
      </c>
      <c r="DA34" s="699"/>
      <c r="DB34" s="699"/>
      <c r="DC34" s="700"/>
      <c r="DD34" s="684">
        <v>1221211</v>
      </c>
      <c r="DE34" s="679"/>
      <c r="DF34" s="679"/>
      <c r="DG34" s="679"/>
      <c r="DH34" s="679"/>
      <c r="DI34" s="679"/>
      <c r="DJ34" s="679"/>
      <c r="DK34" s="680"/>
      <c r="DL34" s="684">
        <v>926465</v>
      </c>
      <c r="DM34" s="679"/>
      <c r="DN34" s="679"/>
      <c r="DO34" s="679"/>
      <c r="DP34" s="679"/>
      <c r="DQ34" s="679"/>
      <c r="DR34" s="679"/>
      <c r="DS34" s="679"/>
      <c r="DT34" s="679"/>
      <c r="DU34" s="679"/>
      <c r="DV34" s="680"/>
      <c r="DW34" s="681">
        <v>18.600000000000001</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8823</v>
      </c>
      <c r="S35" s="679"/>
      <c r="T35" s="679"/>
      <c r="U35" s="679"/>
      <c r="V35" s="679"/>
      <c r="W35" s="679"/>
      <c r="X35" s="679"/>
      <c r="Y35" s="680"/>
      <c r="Z35" s="715">
        <v>0.1</v>
      </c>
      <c r="AA35" s="715"/>
      <c r="AB35" s="715"/>
      <c r="AC35" s="715"/>
      <c r="AD35" s="716" t="s">
        <v>243</v>
      </c>
      <c r="AE35" s="716"/>
      <c r="AF35" s="716"/>
      <c r="AG35" s="716"/>
      <c r="AH35" s="716"/>
      <c r="AI35" s="716"/>
      <c r="AJ35" s="716"/>
      <c r="AK35" s="716"/>
      <c r="AL35" s="681" t="s">
        <v>232</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25" t="s">
        <v>324</v>
      </c>
      <c r="CE35" s="722"/>
      <c r="CF35" s="722"/>
      <c r="CG35" s="722"/>
      <c r="CH35" s="722"/>
      <c r="CI35" s="722"/>
      <c r="CJ35" s="722"/>
      <c r="CK35" s="722"/>
      <c r="CL35" s="722"/>
      <c r="CM35" s="722"/>
      <c r="CN35" s="722"/>
      <c r="CO35" s="722"/>
      <c r="CP35" s="722"/>
      <c r="CQ35" s="723"/>
      <c r="CR35" s="678">
        <v>94365</v>
      </c>
      <c r="CS35" s="697"/>
      <c r="CT35" s="697"/>
      <c r="CU35" s="697"/>
      <c r="CV35" s="697"/>
      <c r="CW35" s="697"/>
      <c r="CX35" s="697"/>
      <c r="CY35" s="698"/>
      <c r="CZ35" s="681">
        <v>1.3</v>
      </c>
      <c r="DA35" s="699"/>
      <c r="DB35" s="699"/>
      <c r="DC35" s="700"/>
      <c r="DD35" s="684">
        <v>94365</v>
      </c>
      <c r="DE35" s="697"/>
      <c r="DF35" s="697"/>
      <c r="DG35" s="697"/>
      <c r="DH35" s="697"/>
      <c r="DI35" s="697"/>
      <c r="DJ35" s="697"/>
      <c r="DK35" s="698"/>
      <c r="DL35" s="684">
        <v>94365</v>
      </c>
      <c r="DM35" s="697"/>
      <c r="DN35" s="697"/>
      <c r="DO35" s="697"/>
      <c r="DP35" s="697"/>
      <c r="DQ35" s="697"/>
      <c r="DR35" s="697"/>
      <c r="DS35" s="697"/>
      <c r="DT35" s="697"/>
      <c r="DU35" s="697"/>
      <c r="DV35" s="698"/>
      <c r="DW35" s="681">
        <v>1.9</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119003</v>
      </c>
      <c r="S36" s="679"/>
      <c r="T36" s="679"/>
      <c r="U36" s="679"/>
      <c r="V36" s="679"/>
      <c r="W36" s="679"/>
      <c r="X36" s="679"/>
      <c r="Y36" s="680"/>
      <c r="Z36" s="715">
        <v>1.5</v>
      </c>
      <c r="AA36" s="715"/>
      <c r="AB36" s="715"/>
      <c r="AC36" s="715"/>
      <c r="AD36" s="716" t="s">
        <v>232</v>
      </c>
      <c r="AE36" s="716"/>
      <c r="AF36" s="716"/>
      <c r="AG36" s="716"/>
      <c r="AH36" s="716"/>
      <c r="AI36" s="716"/>
      <c r="AJ36" s="716"/>
      <c r="AK36" s="716"/>
      <c r="AL36" s="681" t="s">
        <v>243</v>
      </c>
      <c r="AM36" s="682"/>
      <c r="AN36" s="682"/>
      <c r="AO36" s="717"/>
      <c r="AP36" s="235"/>
      <c r="AQ36" s="730" t="s">
        <v>326</v>
      </c>
      <c r="AR36" s="731"/>
      <c r="AS36" s="731"/>
      <c r="AT36" s="731"/>
      <c r="AU36" s="731"/>
      <c r="AV36" s="731"/>
      <c r="AW36" s="731"/>
      <c r="AX36" s="731"/>
      <c r="AY36" s="732"/>
      <c r="AZ36" s="733">
        <v>906877</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114962</v>
      </c>
      <c r="BW36" s="734"/>
      <c r="BX36" s="734"/>
      <c r="BY36" s="734"/>
      <c r="BZ36" s="734"/>
      <c r="CA36" s="734"/>
      <c r="CB36" s="735"/>
      <c r="CD36" s="725" t="s">
        <v>328</v>
      </c>
      <c r="CE36" s="722"/>
      <c r="CF36" s="722"/>
      <c r="CG36" s="722"/>
      <c r="CH36" s="722"/>
      <c r="CI36" s="722"/>
      <c r="CJ36" s="722"/>
      <c r="CK36" s="722"/>
      <c r="CL36" s="722"/>
      <c r="CM36" s="722"/>
      <c r="CN36" s="722"/>
      <c r="CO36" s="722"/>
      <c r="CP36" s="722"/>
      <c r="CQ36" s="723"/>
      <c r="CR36" s="678">
        <v>778116</v>
      </c>
      <c r="CS36" s="679"/>
      <c r="CT36" s="679"/>
      <c r="CU36" s="679"/>
      <c r="CV36" s="679"/>
      <c r="CW36" s="679"/>
      <c r="CX36" s="679"/>
      <c r="CY36" s="680"/>
      <c r="CZ36" s="681">
        <v>10.4</v>
      </c>
      <c r="DA36" s="699"/>
      <c r="DB36" s="699"/>
      <c r="DC36" s="700"/>
      <c r="DD36" s="684">
        <v>716764</v>
      </c>
      <c r="DE36" s="679"/>
      <c r="DF36" s="679"/>
      <c r="DG36" s="679"/>
      <c r="DH36" s="679"/>
      <c r="DI36" s="679"/>
      <c r="DJ36" s="679"/>
      <c r="DK36" s="680"/>
      <c r="DL36" s="684">
        <v>701661</v>
      </c>
      <c r="DM36" s="679"/>
      <c r="DN36" s="679"/>
      <c r="DO36" s="679"/>
      <c r="DP36" s="679"/>
      <c r="DQ36" s="679"/>
      <c r="DR36" s="679"/>
      <c r="DS36" s="679"/>
      <c r="DT36" s="679"/>
      <c r="DU36" s="679"/>
      <c r="DV36" s="680"/>
      <c r="DW36" s="681">
        <v>14.1</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375859</v>
      </c>
      <c r="S37" s="679"/>
      <c r="T37" s="679"/>
      <c r="U37" s="679"/>
      <c r="V37" s="679"/>
      <c r="W37" s="679"/>
      <c r="X37" s="679"/>
      <c r="Y37" s="680"/>
      <c r="Z37" s="715">
        <v>4.8</v>
      </c>
      <c r="AA37" s="715"/>
      <c r="AB37" s="715"/>
      <c r="AC37" s="715"/>
      <c r="AD37" s="716" t="s">
        <v>137</v>
      </c>
      <c r="AE37" s="716"/>
      <c r="AF37" s="716"/>
      <c r="AG37" s="716"/>
      <c r="AH37" s="716"/>
      <c r="AI37" s="716"/>
      <c r="AJ37" s="716"/>
      <c r="AK37" s="716"/>
      <c r="AL37" s="681" t="s">
        <v>243</v>
      </c>
      <c r="AM37" s="682"/>
      <c r="AN37" s="682"/>
      <c r="AO37" s="717"/>
      <c r="AQ37" s="718" t="s">
        <v>330</v>
      </c>
      <c r="AR37" s="719"/>
      <c r="AS37" s="719"/>
      <c r="AT37" s="719"/>
      <c r="AU37" s="719"/>
      <c r="AV37" s="719"/>
      <c r="AW37" s="719"/>
      <c r="AX37" s="719"/>
      <c r="AY37" s="720"/>
      <c r="AZ37" s="678">
        <v>180565</v>
      </c>
      <c r="BA37" s="679"/>
      <c r="BB37" s="679"/>
      <c r="BC37" s="679"/>
      <c r="BD37" s="697"/>
      <c r="BE37" s="697"/>
      <c r="BF37" s="721"/>
      <c r="BG37" s="725" t="s">
        <v>331</v>
      </c>
      <c r="BH37" s="722"/>
      <c r="BI37" s="722"/>
      <c r="BJ37" s="722"/>
      <c r="BK37" s="722"/>
      <c r="BL37" s="722"/>
      <c r="BM37" s="722"/>
      <c r="BN37" s="722"/>
      <c r="BO37" s="722"/>
      <c r="BP37" s="722"/>
      <c r="BQ37" s="722"/>
      <c r="BR37" s="722"/>
      <c r="BS37" s="722"/>
      <c r="BT37" s="722"/>
      <c r="BU37" s="723"/>
      <c r="BV37" s="678">
        <v>77651</v>
      </c>
      <c r="BW37" s="679"/>
      <c r="BX37" s="679"/>
      <c r="BY37" s="679"/>
      <c r="BZ37" s="679"/>
      <c r="CA37" s="679"/>
      <c r="CB37" s="724"/>
      <c r="CD37" s="725" t="s">
        <v>332</v>
      </c>
      <c r="CE37" s="722"/>
      <c r="CF37" s="722"/>
      <c r="CG37" s="722"/>
      <c r="CH37" s="722"/>
      <c r="CI37" s="722"/>
      <c r="CJ37" s="722"/>
      <c r="CK37" s="722"/>
      <c r="CL37" s="722"/>
      <c r="CM37" s="722"/>
      <c r="CN37" s="722"/>
      <c r="CO37" s="722"/>
      <c r="CP37" s="722"/>
      <c r="CQ37" s="723"/>
      <c r="CR37" s="678">
        <v>360048</v>
      </c>
      <c r="CS37" s="697"/>
      <c r="CT37" s="697"/>
      <c r="CU37" s="697"/>
      <c r="CV37" s="697"/>
      <c r="CW37" s="697"/>
      <c r="CX37" s="697"/>
      <c r="CY37" s="698"/>
      <c r="CZ37" s="681">
        <v>4.8</v>
      </c>
      <c r="DA37" s="699"/>
      <c r="DB37" s="699"/>
      <c r="DC37" s="700"/>
      <c r="DD37" s="684">
        <v>360048</v>
      </c>
      <c r="DE37" s="697"/>
      <c r="DF37" s="697"/>
      <c r="DG37" s="697"/>
      <c r="DH37" s="697"/>
      <c r="DI37" s="697"/>
      <c r="DJ37" s="697"/>
      <c r="DK37" s="698"/>
      <c r="DL37" s="684">
        <v>360048</v>
      </c>
      <c r="DM37" s="697"/>
      <c r="DN37" s="697"/>
      <c r="DO37" s="697"/>
      <c r="DP37" s="697"/>
      <c r="DQ37" s="697"/>
      <c r="DR37" s="697"/>
      <c r="DS37" s="697"/>
      <c r="DT37" s="697"/>
      <c r="DU37" s="697"/>
      <c r="DV37" s="698"/>
      <c r="DW37" s="681">
        <v>7.2</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55505</v>
      </c>
      <c r="S38" s="679"/>
      <c r="T38" s="679"/>
      <c r="U38" s="679"/>
      <c r="V38" s="679"/>
      <c r="W38" s="679"/>
      <c r="X38" s="679"/>
      <c r="Y38" s="680"/>
      <c r="Z38" s="715">
        <v>0.7</v>
      </c>
      <c r="AA38" s="715"/>
      <c r="AB38" s="715"/>
      <c r="AC38" s="715"/>
      <c r="AD38" s="716">
        <v>1480</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2352</v>
      </c>
      <c r="BA38" s="679"/>
      <c r="BB38" s="679"/>
      <c r="BC38" s="679"/>
      <c r="BD38" s="697"/>
      <c r="BE38" s="697"/>
      <c r="BF38" s="721"/>
      <c r="BG38" s="725" t="s">
        <v>335</v>
      </c>
      <c r="BH38" s="722"/>
      <c r="BI38" s="722"/>
      <c r="BJ38" s="722"/>
      <c r="BK38" s="722"/>
      <c r="BL38" s="722"/>
      <c r="BM38" s="722"/>
      <c r="BN38" s="722"/>
      <c r="BO38" s="722"/>
      <c r="BP38" s="722"/>
      <c r="BQ38" s="722"/>
      <c r="BR38" s="722"/>
      <c r="BS38" s="722"/>
      <c r="BT38" s="722"/>
      <c r="BU38" s="723"/>
      <c r="BV38" s="678">
        <v>2564</v>
      </c>
      <c r="BW38" s="679"/>
      <c r="BX38" s="679"/>
      <c r="BY38" s="679"/>
      <c r="BZ38" s="679"/>
      <c r="CA38" s="679"/>
      <c r="CB38" s="724"/>
      <c r="CD38" s="725" t="s">
        <v>336</v>
      </c>
      <c r="CE38" s="722"/>
      <c r="CF38" s="722"/>
      <c r="CG38" s="722"/>
      <c r="CH38" s="722"/>
      <c r="CI38" s="722"/>
      <c r="CJ38" s="722"/>
      <c r="CK38" s="722"/>
      <c r="CL38" s="722"/>
      <c r="CM38" s="722"/>
      <c r="CN38" s="722"/>
      <c r="CO38" s="722"/>
      <c r="CP38" s="722"/>
      <c r="CQ38" s="723"/>
      <c r="CR38" s="678">
        <v>723960</v>
      </c>
      <c r="CS38" s="679"/>
      <c r="CT38" s="679"/>
      <c r="CU38" s="679"/>
      <c r="CV38" s="679"/>
      <c r="CW38" s="679"/>
      <c r="CX38" s="679"/>
      <c r="CY38" s="680"/>
      <c r="CZ38" s="681">
        <v>9.6999999999999993</v>
      </c>
      <c r="DA38" s="699"/>
      <c r="DB38" s="699"/>
      <c r="DC38" s="700"/>
      <c r="DD38" s="684">
        <v>577912</v>
      </c>
      <c r="DE38" s="679"/>
      <c r="DF38" s="679"/>
      <c r="DG38" s="679"/>
      <c r="DH38" s="679"/>
      <c r="DI38" s="679"/>
      <c r="DJ38" s="679"/>
      <c r="DK38" s="680"/>
      <c r="DL38" s="684">
        <v>537509</v>
      </c>
      <c r="DM38" s="679"/>
      <c r="DN38" s="679"/>
      <c r="DO38" s="679"/>
      <c r="DP38" s="679"/>
      <c r="DQ38" s="679"/>
      <c r="DR38" s="679"/>
      <c r="DS38" s="679"/>
      <c r="DT38" s="679"/>
      <c r="DU38" s="679"/>
      <c r="DV38" s="680"/>
      <c r="DW38" s="681">
        <v>10.8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551164</v>
      </c>
      <c r="S39" s="679"/>
      <c r="T39" s="679"/>
      <c r="U39" s="679"/>
      <c r="V39" s="679"/>
      <c r="W39" s="679"/>
      <c r="X39" s="679"/>
      <c r="Y39" s="680"/>
      <c r="Z39" s="715">
        <v>7.1</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t="s">
        <v>232</v>
      </c>
      <c r="BA39" s="679"/>
      <c r="BB39" s="679"/>
      <c r="BC39" s="679"/>
      <c r="BD39" s="697"/>
      <c r="BE39" s="697"/>
      <c r="BF39" s="721"/>
      <c r="BG39" s="725" t="s">
        <v>339</v>
      </c>
      <c r="BH39" s="722"/>
      <c r="BI39" s="722"/>
      <c r="BJ39" s="722"/>
      <c r="BK39" s="722"/>
      <c r="BL39" s="722"/>
      <c r="BM39" s="722"/>
      <c r="BN39" s="722"/>
      <c r="BO39" s="722"/>
      <c r="BP39" s="722"/>
      <c r="BQ39" s="722"/>
      <c r="BR39" s="722"/>
      <c r="BS39" s="722"/>
      <c r="BT39" s="722"/>
      <c r="BU39" s="723"/>
      <c r="BV39" s="678">
        <v>4104</v>
      </c>
      <c r="BW39" s="679"/>
      <c r="BX39" s="679"/>
      <c r="BY39" s="679"/>
      <c r="BZ39" s="679"/>
      <c r="CA39" s="679"/>
      <c r="CB39" s="724"/>
      <c r="CD39" s="725" t="s">
        <v>340</v>
      </c>
      <c r="CE39" s="722"/>
      <c r="CF39" s="722"/>
      <c r="CG39" s="722"/>
      <c r="CH39" s="722"/>
      <c r="CI39" s="722"/>
      <c r="CJ39" s="722"/>
      <c r="CK39" s="722"/>
      <c r="CL39" s="722"/>
      <c r="CM39" s="722"/>
      <c r="CN39" s="722"/>
      <c r="CO39" s="722"/>
      <c r="CP39" s="722"/>
      <c r="CQ39" s="723"/>
      <c r="CR39" s="678">
        <v>280320</v>
      </c>
      <c r="CS39" s="697"/>
      <c r="CT39" s="697"/>
      <c r="CU39" s="697"/>
      <c r="CV39" s="697"/>
      <c r="CW39" s="697"/>
      <c r="CX39" s="697"/>
      <c r="CY39" s="698"/>
      <c r="CZ39" s="681">
        <v>3.8</v>
      </c>
      <c r="DA39" s="699"/>
      <c r="DB39" s="699"/>
      <c r="DC39" s="700"/>
      <c r="DD39" s="684">
        <v>278662</v>
      </c>
      <c r="DE39" s="697"/>
      <c r="DF39" s="697"/>
      <c r="DG39" s="697"/>
      <c r="DH39" s="697"/>
      <c r="DI39" s="697"/>
      <c r="DJ39" s="697"/>
      <c r="DK39" s="698"/>
      <c r="DL39" s="684" t="s">
        <v>232</v>
      </c>
      <c r="DM39" s="697"/>
      <c r="DN39" s="697"/>
      <c r="DO39" s="697"/>
      <c r="DP39" s="697"/>
      <c r="DQ39" s="697"/>
      <c r="DR39" s="697"/>
      <c r="DS39" s="697"/>
      <c r="DT39" s="697"/>
      <c r="DU39" s="697"/>
      <c r="DV39" s="698"/>
      <c r="DW39" s="681" t="s">
        <v>232</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232</v>
      </c>
      <c r="S40" s="679"/>
      <c r="T40" s="679"/>
      <c r="U40" s="679"/>
      <c r="V40" s="679"/>
      <c r="W40" s="679"/>
      <c r="X40" s="679"/>
      <c r="Y40" s="680"/>
      <c r="Z40" s="715" t="s">
        <v>232</v>
      </c>
      <c r="AA40" s="715"/>
      <c r="AB40" s="715"/>
      <c r="AC40" s="715"/>
      <c r="AD40" s="716" t="s">
        <v>232</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t="s">
        <v>232</v>
      </c>
      <c r="BA40" s="679"/>
      <c r="BB40" s="679"/>
      <c r="BC40" s="679"/>
      <c r="BD40" s="697"/>
      <c r="BE40" s="697"/>
      <c r="BF40" s="721"/>
      <c r="BG40" s="726" t="s">
        <v>343</v>
      </c>
      <c r="BH40" s="727"/>
      <c r="BI40" s="727"/>
      <c r="BJ40" s="727"/>
      <c r="BK40" s="727"/>
      <c r="BL40" s="236"/>
      <c r="BM40" s="722" t="s">
        <v>344</v>
      </c>
      <c r="BN40" s="722"/>
      <c r="BO40" s="722"/>
      <c r="BP40" s="722"/>
      <c r="BQ40" s="722"/>
      <c r="BR40" s="722"/>
      <c r="BS40" s="722"/>
      <c r="BT40" s="722"/>
      <c r="BU40" s="723"/>
      <c r="BV40" s="678">
        <v>100</v>
      </c>
      <c r="BW40" s="679"/>
      <c r="BX40" s="679"/>
      <c r="BY40" s="679"/>
      <c r="BZ40" s="679"/>
      <c r="CA40" s="679"/>
      <c r="CB40" s="724"/>
      <c r="CD40" s="725" t="s">
        <v>345</v>
      </c>
      <c r="CE40" s="722"/>
      <c r="CF40" s="722"/>
      <c r="CG40" s="722"/>
      <c r="CH40" s="722"/>
      <c r="CI40" s="722"/>
      <c r="CJ40" s="722"/>
      <c r="CK40" s="722"/>
      <c r="CL40" s="722"/>
      <c r="CM40" s="722"/>
      <c r="CN40" s="722"/>
      <c r="CO40" s="722"/>
      <c r="CP40" s="722"/>
      <c r="CQ40" s="723"/>
      <c r="CR40" s="678">
        <v>25775</v>
      </c>
      <c r="CS40" s="679"/>
      <c r="CT40" s="679"/>
      <c r="CU40" s="679"/>
      <c r="CV40" s="679"/>
      <c r="CW40" s="679"/>
      <c r="CX40" s="679"/>
      <c r="CY40" s="680"/>
      <c r="CZ40" s="681">
        <v>0.3</v>
      </c>
      <c r="DA40" s="699"/>
      <c r="DB40" s="699"/>
      <c r="DC40" s="700"/>
      <c r="DD40" s="684">
        <v>25775</v>
      </c>
      <c r="DE40" s="679"/>
      <c r="DF40" s="679"/>
      <c r="DG40" s="679"/>
      <c r="DH40" s="679"/>
      <c r="DI40" s="679"/>
      <c r="DJ40" s="679"/>
      <c r="DK40" s="680"/>
      <c r="DL40" s="684" t="s">
        <v>232</v>
      </c>
      <c r="DM40" s="679"/>
      <c r="DN40" s="679"/>
      <c r="DO40" s="679"/>
      <c r="DP40" s="679"/>
      <c r="DQ40" s="679"/>
      <c r="DR40" s="679"/>
      <c r="DS40" s="679"/>
      <c r="DT40" s="679"/>
      <c r="DU40" s="679"/>
      <c r="DV40" s="680"/>
      <c r="DW40" s="681" t="s">
        <v>232</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326564</v>
      </c>
      <c r="S41" s="679"/>
      <c r="T41" s="679"/>
      <c r="U41" s="679"/>
      <c r="V41" s="679"/>
      <c r="W41" s="679"/>
      <c r="X41" s="679"/>
      <c r="Y41" s="680"/>
      <c r="Z41" s="715">
        <v>4.2</v>
      </c>
      <c r="AA41" s="715"/>
      <c r="AB41" s="715"/>
      <c r="AC41" s="715"/>
      <c r="AD41" s="716" t="s">
        <v>232</v>
      </c>
      <c r="AE41" s="716"/>
      <c r="AF41" s="716"/>
      <c r="AG41" s="716"/>
      <c r="AH41" s="716"/>
      <c r="AI41" s="716"/>
      <c r="AJ41" s="716"/>
      <c r="AK41" s="716"/>
      <c r="AL41" s="681" t="s">
        <v>232</v>
      </c>
      <c r="AM41" s="682"/>
      <c r="AN41" s="682"/>
      <c r="AO41" s="717"/>
      <c r="AQ41" s="718" t="s">
        <v>347</v>
      </c>
      <c r="AR41" s="719"/>
      <c r="AS41" s="719"/>
      <c r="AT41" s="719"/>
      <c r="AU41" s="719"/>
      <c r="AV41" s="719"/>
      <c r="AW41" s="719"/>
      <c r="AX41" s="719"/>
      <c r="AY41" s="720"/>
      <c r="AZ41" s="678">
        <v>174365</v>
      </c>
      <c r="BA41" s="679"/>
      <c r="BB41" s="679"/>
      <c r="BC41" s="679"/>
      <c r="BD41" s="697"/>
      <c r="BE41" s="697"/>
      <c r="BF41" s="721"/>
      <c r="BG41" s="726"/>
      <c r="BH41" s="727"/>
      <c r="BI41" s="727"/>
      <c r="BJ41" s="727"/>
      <c r="BK41" s="727"/>
      <c r="BL41" s="236"/>
      <c r="BM41" s="722" t="s">
        <v>348</v>
      </c>
      <c r="BN41" s="722"/>
      <c r="BO41" s="722"/>
      <c r="BP41" s="722"/>
      <c r="BQ41" s="722"/>
      <c r="BR41" s="722"/>
      <c r="BS41" s="722"/>
      <c r="BT41" s="722"/>
      <c r="BU41" s="723"/>
      <c r="BV41" s="678" t="s">
        <v>243</v>
      </c>
      <c r="BW41" s="679"/>
      <c r="BX41" s="679"/>
      <c r="BY41" s="679"/>
      <c r="BZ41" s="679"/>
      <c r="CA41" s="679"/>
      <c r="CB41" s="724"/>
      <c r="CD41" s="725" t="s">
        <v>349</v>
      </c>
      <c r="CE41" s="722"/>
      <c r="CF41" s="722"/>
      <c r="CG41" s="722"/>
      <c r="CH41" s="722"/>
      <c r="CI41" s="722"/>
      <c r="CJ41" s="722"/>
      <c r="CK41" s="722"/>
      <c r="CL41" s="722"/>
      <c r="CM41" s="722"/>
      <c r="CN41" s="722"/>
      <c r="CO41" s="722"/>
      <c r="CP41" s="722"/>
      <c r="CQ41" s="723"/>
      <c r="CR41" s="678" t="s">
        <v>243</v>
      </c>
      <c r="CS41" s="697"/>
      <c r="CT41" s="697"/>
      <c r="CU41" s="697"/>
      <c r="CV41" s="697"/>
      <c r="CW41" s="697"/>
      <c r="CX41" s="697"/>
      <c r="CY41" s="698"/>
      <c r="CZ41" s="681" t="s">
        <v>232</v>
      </c>
      <c r="DA41" s="699"/>
      <c r="DB41" s="699"/>
      <c r="DC41" s="700"/>
      <c r="DD41" s="684" t="s">
        <v>243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7751582</v>
      </c>
      <c r="S42" s="701"/>
      <c r="T42" s="701"/>
      <c r="U42" s="701"/>
      <c r="V42" s="701"/>
      <c r="W42" s="701"/>
      <c r="X42" s="701"/>
      <c r="Y42" s="706"/>
      <c r="Z42" s="707">
        <v>100</v>
      </c>
      <c r="AA42" s="707"/>
      <c r="AB42" s="707"/>
      <c r="AC42" s="707"/>
      <c r="AD42" s="708">
        <v>4650138</v>
      </c>
      <c r="AE42" s="708"/>
      <c r="AF42" s="708"/>
      <c r="AG42" s="708"/>
      <c r="AH42" s="708"/>
      <c r="AI42" s="708"/>
      <c r="AJ42" s="708"/>
      <c r="AK42" s="708"/>
      <c r="AL42" s="665">
        <v>100</v>
      </c>
      <c r="AM42" s="709"/>
      <c r="AN42" s="709"/>
      <c r="AO42" s="710"/>
      <c r="AQ42" s="711" t="s">
        <v>351</v>
      </c>
      <c r="AR42" s="712"/>
      <c r="AS42" s="712"/>
      <c r="AT42" s="712"/>
      <c r="AU42" s="712"/>
      <c r="AV42" s="712"/>
      <c r="AW42" s="712"/>
      <c r="AX42" s="712"/>
      <c r="AY42" s="713"/>
      <c r="AZ42" s="662">
        <v>549595</v>
      </c>
      <c r="BA42" s="701"/>
      <c r="BB42" s="701"/>
      <c r="BC42" s="701"/>
      <c r="BD42" s="663"/>
      <c r="BE42" s="663"/>
      <c r="BF42" s="702"/>
      <c r="BG42" s="728"/>
      <c r="BH42" s="729"/>
      <c r="BI42" s="729"/>
      <c r="BJ42" s="729"/>
      <c r="BK42" s="729"/>
      <c r="BL42" s="237"/>
      <c r="BM42" s="703" t="s">
        <v>352</v>
      </c>
      <c r="BN42" s="703"/>
      <c r="BO42" s="703"/>
      <c r="BP42" s="703"/>
      <c r="BQ42" s="703"/>
      <c r="BR42" s="703"/>
      <c r="BS42" s="703"/>
      <c r="BT42" s="703"/>
      <c r="BU42" s="704"/>
      <c r="BV42" s="662">
        <v>336</v>
      </c>
      <c r="BW42" s="701"/>
      <c r="BX42" s="701"/>
      <c r="BY42" s="701"/>
      <c r="BZ42" s="701"/>
      <c r="CA42" s="701"/>
      <c r="CB42" s="705"/>
      <c r="CD42" s="675" t="s">
        <v>353</v>
      </c>
      <c r="CE42" s="676"/>
      <c r="CF42" s="676"/>
      <c r="CG42" s="676"/>
      <c r="CH42" s="676"/>
      <c r="CI42" s="676"/>
      <c r="CJ42" s="676"/>
      <c r="CK42" s="676"/>
      <c r="CL42" s="676"/>
      <c r="CM42" s="676"/>
      <c r="CN42" s="676"/>
      <c r="CO42" s="676"/>
      <c r="CP42" s="676"/>
      <c r="CQ42" s="677"/>
      <c r="CR42" s="678">
        <v>672869</v>
      </c>
      <c r="CS42" s="679"/>
      <c r="CT42" s="679"/>
      <c r="CU42" s="679"/>
      <c r="CV42" s="679"/>
      <c r="CW42" s="679"/>
      <c r="CX42" s="679"/>
      <c r="CY42" s="680"/>
      <c r="CZ42" s="681">
        <v>9</v>
      </c>
      <c r="DA42" s="682"/>
      <c r="DB42" s="682"/>
      <c r="DC42" s="683"/>
      <c r="DD42" s="684">
        <v>259356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14722</v>
      </c>
      <c r="CS43" s="697"/>
      <c r="CT43" s="697"/>
      <c r="CU43" s="697"/>
      <c r="CV43" s="697"/>
      <c r="CW43" s="697"/>
      <c r="CX43" s="697"/>
      <c r="CY43" s="698"/>
      <c r="CZ43" s="681">
        <v>0.2</v>
      </c>
      <c r="DA43" s="699"/>
      <c r="DB43" s="699"/>
      <c r="DC43" s="700"/>
      <c r="DD43" s="684">
        <v>14722</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672869</v>
      </c>
      <c r="CS44" s="679"/>
      <c r="CT44" s="679"/>
      <c r="CU44" s="679"/>
      <c r="CV44" s="679"/>
      <c r="CW44" s="679"/>
      <c r="CX44" s="679"/>
      <c r="CY44" s="680"/>
      <c r="CZ44" s="681">
        <v>9</v>
      </c>
      <c r="DA44" s="682"/>
      <c r="DB44" s="682"/>
      <c r="DC44" s="683"/>
      <c r="DD44" s="684">
        <v>259356</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222211</v>
      </c>
      <c r="CS45" s="697"/>
      <c r="CT45" s="697"/>
      <c r="CU45" s="697"/>
      <c r="CV45" s="697"/>
      <c r="CW45" s="697"/>
      <c r="CX45" s="697"/>
      <c r="CY45" s="698"/>
      <c r="CZ45" s="681">
        <v>3</v>
      </c>
      <c r="DA45" s="699"/>
      <c r="DB45" s="699"/>
      <c r="DC45" s="700"/>
      <c r="DD45" s="684">
        <v>23653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450658</v>
      </c>
      <c r="CS46" s="679"/>
      <c r="CT46" s="679"/>
      <c r="CU46" s="679"/>
      <c r="CV46" s="679"/>
      <c r="CW46" s="679"/>
      <c r="CX46" s="679"/>
      <c r="CY46" s="680"/>
      <c r="CZ46" s="681">
        <v>6</v>
      </c>
      <c r="DA46" s="682"/>
      <c r="DB46" s="682"/>
      <c r="DC46" s="683"/>
      <c r="DD46" s="684">
        <v>235703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232</v>
      </c>
      <c r="CS47" s="697"/>
      <c r="CT47" s="697"/>
      <c r="CU47" s="697"/>
      <c r="CV47" s="697"/>
      <c r="CW47" s="697"/>
      <c r="CX47" s="697"/>
      <c r="CY47" s="698"/>
      <c r="CZ47" s="681" t="s">
        <v>232</v>
      </c>
      <c r="DA47" s="699"/>
      <c r="DB47" s="699"/>
      <c r="DC47" s="700"/>
      <c r="DD47" s="684" t="s">
        <v>232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7456485</v>
      </c>
      <c r="CS49" s="663"/>
      <c r="CT49" s="663"/>
      <c r="CU49" s="663"/>
      <c r="CV49" s="663"/>
      <c r="CW49" s="663"/>
      <c r="CX49" s="663"/>
      <c r="CY49" s="664"/>
      <c r="CZ49" s="665">
        <v>100</v>
      </c>
      <c r="DA49" s="666"/>
      <c r="DB49" s="666"/>
      <c r="DC49" s="667"/>
      <c r="DD49" s="668">
        <v>5230569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JR7vYEGcBlkRhLRoq7qsKZ8JXqVsZ8FSVt8g84DMGn81CFEp5Do1kMTq2fyfzo+kib//euFW4f781xD6raXZA==" saltValue="sWmp29YO6ba4Kqsf6cPb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386</v>
      </c>
      <c r="C7" s="1144"/>
      <c r="D7" s="1144"/>
      <c r="E7" s="1144"/>
      <c r="F7" s="1144"/>
      <c r="G7" s="1144"/>
      <c r="H7" s="1144"/>
      <c r="I7" s="1144"/>
      <c r="J7" s="1144"/>
      <c r="K7" s="1144"/>
      <c r="L7" s="1144"/>
      <c r="M7" s="1144"/>
      <c r="N7" s="1144"/>
      <c r="O7" s="1144"/>
      <c r="P7" s="1145"/>
      <c r="Q7" s="1197"/>
      <c r="R7" s="1198"/>
      <c r="S7" s="1198"/>
      <c r="T7" s="1198"/>
      <c r="U7" s="1198"/>
      <c r="V7" s="1198"/>
      <c r="W7" s="1198"/>
      <c r="X7" s="1198"/>
      <c r="Y7" s="1198"/>
      <c r="Z7" s="1198"/>
      <c r="AA7" s="1198"/>
      <c r="AB7" s="1198"/>
      <c r="AC7" s="1198"/>
      <c r="AD7" s="1198"/>
      <c r="AE7" s="1199"/>
      <c r="AF7" s="1200">
        <v>226</v>
      </c>
      <c r="AG7" s="1201"/>
      <c r="AH7" s="1201"/>
      <c r="AI7" s="1201"/>
      <c r="AJ7" s="1202"/>
      <c r="AK7" s="1184"/>
      <c r="AL7" s="1185"/>
      <c r="AM7" s="1185"/>
      <c r="AN7" s="1185"/>
      <c r="AO7" s="1185"/>
      <c r="AP7" s="1185"/>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x14ac:dyDescent="0.15">
      <c r="A8" s="262">
        <v>2</v>
      </c>
      <c r="B8" s="1124"/>
      <c r="C8" s="1125"/>
      <c r="D8" s="1125"/>
      <c r="E8" s="1125"/>
      <c r="F8" s="1125"/>
      <c r="G8" s="1125"/>
      <c r="H8" s="1125"/>
      <c r="I8" s="1125"/>
      <c r="J8" s="1125"/>
      <c r="K8" s="1125"/>
      <c r="L8" s="1125"/>
      <c r="M8" s="1125"/>
      <c r="N8" s="1125"/>
      <c r="O8" s="1125"/>
      <c r="P8" s="1126"/>
      <c r="Q8" s="1136"/>
      <c r="R8" s="1137"/>
      <c r="S8" s="1137"/>
      <c r="T8" s="1137"/>
      <c r="U8" s="1137"/>
      <c r="V8" s="1137"/>
      <c r="W8" s="1137"/>
      <c r="X8" s="1137"/>
      <c r="Y8" s="1137"/>
      <c r="Z8" s="1137"/>
      <c r="AA8" s="1137"/>
      <c r="AB8" s="1137"/>
      <c r="AC8" s="1137"/>
      <c r="AD8" s="1137"/>
      <c r="AE8" s="1138"/>
      <c r="AF8" s="1130"/>
      <c r="AG8" s="1131"/>
      <c r="AH8" s="1131"/>
      <c r="AI8" s="1131"/>
      <c r="AJ8" s="1132"/>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24"/>
      <c r="C9" s="1125"/>
      <c r="D9" s="1125"/>
      <c r="E9" s="1125"/>
      <c r="F9" s="1125"/>
      <c r="G9" s="1125"/>
      <c r="H9" s="1125"/>
      <c r="I9" s="1125"/>
      <c r="J9" s="1125"/>
      <c r="K9" s="1125"/>
      <c r="L9" s="1125"/>
      <c r="M9" s="1125"/>
      <c r="N9" s="1125"/>
      <c r="O9" s="1125"/>
      <c r="P9" s="1126"/>
      <c r="Q9" s="1136"/>
      <c r="R9" s="1137"/>
      <c r="S9" s="1137"/>
      <c r="T9" s="1137"/>
      <c r="U9" s="1137"/>
      <c r="V9" s="1137"/>
      <c r="W9" s="1137"/>
      <c r="X9" s="1137"/>
      <c r="Y9" s="1137"/>
      <c r="Z9" s="1137"/>
      <c r="AA9" s="1137"/>
      <c r="AB9" s="1137"/>
      <c r="AC9" s="1137"/>
      <c r="AD9" s="1137"/>
      <c r="AE9" s="1138"/>
      <c r="AF9" s="1130"/>
      <c r="AG9" s="1131"/>
      <c r="AH9" s="1131"/>
      <c r="AI9" s="1131"/>
      <c r="AJ9" s="1132"/>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24"/>
      <c r="C10" s="1125"/>
      <c r="D10" s="1125"/>
      <c r="E10" s="1125"/>
      <c r="F10" s="1125"/>
      <c r="G10" s="1125"/>
      <c r="H10" s="1125"/>
      <c r="I10" s="1125"/>
      <c r="J10" s="1125"/>
      <c r="K10" s="1125"/>
      <c r="L10" s="1125"/>
      <c r="M10" s="1125"/>
      <c r="N10" s="1125"/>
      <c r="O10" s="1125"/>
      <c r="P10" s="1126"/>
      <c r="Q10" s="1136"/>
      <c r="R10" s="1137"/>
      <c r="S10" s="1137"/>
      <c r="T10" s="1137"/>
      <c r="U10" s="1137"/>
      <c r="V10" s="1137"/>
      <c r="W10" s="1137"/>
      <c r="X10" s="1137"/>
      <c r="Y10" s="1137"/>
      <c r="Z10" s="1137"/>
      <c r="AA10" s="1137"/>
      <c r="AB10" s="1137"/>
      <c r="AC10" s="1137"/>
      <c r="AD10" s="1137"/>
      <c r="AE10" s="1138"/>
      <c r="AF10" s="1130"/>
      <c r="AG10" s="1131"/>
      <c r="AH10" s="1131"/>
      <c r="AI10" s="1131"/>
      <c r="AJ10" s="1132"/>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24"/>
      <c r="C11" s="1125"/>
      <c r="D11" s="1125"/>
      <c r="E11" s="1125"/>
      <c r="F11" s="1125"/>
      <c r="G11" s="1125"/>
      <c r="H11" s="1125"/>
      <c r="I11" s="1125"/>
      <c r="J11" s="1125"/>
      <c r="K11" s="1125"/>
      <c r="L11" s="1125"/>
      <c r="M11" s="1125"/>
      <c r="N11" s="1125"/>
      <c r="O11" s="1125"/>
      <c r="P11" s="1126"/>
      <c r="Q11" s="1136"/>
      <c r="R11" s="1137"/>
      <c r="S11" s="1137"/>
      <c r="T11" s="1137"/>
      <c r="U11" s="1137"/>
      <c r="V11" s="1137"/>
      <c r="W11" s="1137"/>
      <c r="X11" s="1137"/>
      <c r="Y11" s="1137"/>
      <c r="Z11" s="1137"/>
      <c r="AA11" s="1137"/>
      <c r="AB11" s="1137"/>
      <c r="AC11" s="1137"/>
      <c r="AD11" s="1137"/>
      <c r="AE11" s="1138"/>
      <c r="AF11" s="1130"/>
      <c r="AG11" s="1131"/>
      <c r="AH11" s="1131"/>
      <c r="AI11" s="1131"/>
      <c r="AJ11" s="1132"/>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24"/>
      <c r="C12" s="1125"/>
      <c r="D12" s="1125"/>
      <c r="E12" s="1125"/>
      <c r="F12" s="1125"/>
      <c r="G12" s="1125"/>
      <c r="H12" s="1125"/>
      <c r="I12" s="1125"/>
      <c r="J12" s="1125"/>
      <c r="K12" s="1125"/>
      <c r="L12" s="1125"/>
      <c r="M12" s="1125"/>
      <c r="N12" s="1125"/>
      <c r="O12" s="1125"/>
      <c r="P12" s="1126"/>
      <c r="Q12" s="1136"/>
      <c r="R12" s="1137"/>
      <c r="S12" s="1137"/>
      <c r="T12" s="1137"/>
      <c r="U12" s="1137"/>
      <c r="V12" s="1137"/>
      <c r="W12" s="1137"/>
      <c r="X12" s="1137"/>
      <c r="Y12" s="1137"/>
      <c r="Z12" s="1137"/>
      <c r="AA12" s="1137"/>
      <c r="AB12" s="1137"/>
      <c r="AC12" s="1137"/>
      <c r="AD12" s="1137"/>
      <c r="AE12" s="1138"/>
      <c r="AF12" s="1130"/>
      <c r="AG12" s="1131"/>
      <c r="AH12" s="1131"/>
      <c r="AI12" s="1131"/>
      <c r="AJ12" s="1132"/>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24"/>
      <c r="C13" s="1125"/>
      <c r="D13" s="1125"/>
      <c r="E13" s="1125"/>
      <c r="F13" s="1125"/>
      <c r="G13" s="1125"/>
      <c r="H13" s="1125"/>
      <c r="I13" s="1125"/>
      <c r="J13" s="1125"/>
      <c r="K13" s="1125"/>
      <c r="L13" s="1125"/>
      <c r="M13" s="1125"/>
      <c r="N13" s="1125"/>
      <c r="O13" s="1125"/>
      <c r="P13" s="1126"/>
      <c r="Q13" s="1136"/>
      <c r="R13" s="1137"/>
      <c r="S13" s="1137"/>
      <c r="T13" s="1137"/>
      <c r="U13" s="1137"/>
      <c r="V13" s="1137"/>
      <c r="W13" s="1137"/>
      <c r="X13" s="1137"/>
      <c r="Y13" s="1137"/>
      <c r="Z13" s="1137"/>
      <c r="AA13" s="1137"/>
      <c r="AB13" s="1137"/>
      <c r="AC13" s="1137"/>
      <c r="AD13" s="1137"/>
      <c r="AE13" s="1138"/>
      <c r="AF13" s="1130"/>
      <c r="AG13" s="1131"/>
      <c r="AH13" s="1131"/>
      <c r="AI13" s="1131"/>
      <c r="AJ13" s="1132"/>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24"/>
      <c r="C14" s="1125"/>
      <c r="D14" s="1125"/>
      <c r="E14" s="1125"/>
      <c r="F14" s="1125"/>
      <c r="G14" s="1125"/>
      <c r="H14" s="1125"/>
      <c r="I14" s="1125"/>
      <c r="J14" s="1125"/>
      <c r="K14" s="1125"/>
      <c r="L14" s="1125"/>
      <c r="M14" s="1125"/>
      <c r="N14" s="1125"/>
      <c r="O14" s="1125"/>
      <c r="P14" s="1126"/>
      <c r="Q14" s="1136"/>
      <c r="R14" s="1137"/>
      <c r="S14" s="1137"/>
      <c r="T14" s="1137"/>
      <c r="U14" s="1137"/>
      <c r="V14" s="1137"/>
      <c r="W14" s="1137"/>
      <c r="X14" s="1137"/>
      <c r="Y14" s="1137"/>
      <c r="Z14" s="1137"/>
      <c r="AA14" s="1137"/>
      <c r="AB14" s="1137"/>
      <c r="AC14" s="1137"/>
      <c r="AD14" s="1137"/>
      <c r="AE14" s="1138"/>
      <c r="AF14" s="1130"/>
      <c r="AG14" s="1131"/>
      <c r="AH14" s="1131"/>
      <c r="AI14" s="1131"/>
      <c r="AJ14" s="1132"/>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24"/>
      <c r="C15" s="1125"/>
      <c r="D15" s="1125"/>
      <c r="E15" s="1125"/>
      <c r="F15" s="1125"/>
      <c r="G15" s="1125"/>
      <c r="H15" s="1125"/>
      <c r="I15" s="1125"/>
      <c r="J15" s="1125"/>
      <c r="K15" s="1125"/>
      <c r="L15" s="1125"/>
      <c r="M15" s="1125"/>
      <c r="N15" s="1125"/>
      <c r="O15" s="1125"/>
      <c r="P15" s="1126"/>
      <c r="Q15" s="1136"/>
      <c r="R15" s="1137"/>
      <c r="S15" s="1137"/>
      <c r="T15" s="1137"/>
      <c r="U15" s="1137"/>
      <c r="V15" s="1137"/>
      <c r="W15" s="1137"/>
      <c r="X15" s="1137"/>
      <c r="Y15" s="1137"/>
      <c r="Z15" s="1137"/>
      <c r="AA15" s="1137"/>
      <c r="AB15" s="1137"/>
      <c r="AC15" s="1137"/>
      <c r="AD15" s="1137"/>
      <c r="AE15" s="1138"/>
      <c r="AF15" s="1130"/>
      <c r="AG15" s="1131"/>
      <c r="AH15" s="1131"/>
      <c r="AI15" s="1131"/>
      <c r="AJ15" s="1132"/>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24"/>
      <c r="C16" s="1125"/>
      <c r="D16" s="1125"/>
      <c r="E16" s="1125"/>
      <c r="F16" s="1125"/>
      <c r="G16" s="1125"/>
      <c r="H16" s="1125"/>
      <c r="I16" s="1125"/>
      <c r="J16" s="1125"/>
      <c r="K16" s="1125"/>
      <c r="L16" s="1125"/>
      <c r="M16" s="1125"/>
      <c r="N16" s="1125"/>
      <c r="O16" s="1125"/>
      <c r="P16" s="1126"/>
      <c r="Q16" s="1136"/>
      <c r="R16" s="1137"/>
      <c r="S16" s="1137"/>
      <c r="T16" s="1137"/>
      <c r="U16" s="1137"/>
      <c r="V16" s="1137"/>
      <c r="W16" s="1137"/>
      <c r="X16" s="1137"/>
      <c r="Y16" s="1137"/>
      <c r="Z16" s="1137"/>
      <c r="AA16" s="1137"/>
      <c r="AB16" s="1137"/>
      <c r="AC16" s="1137"/>
      <c r="AD16" s="1137"/>
      <c r="AE16" s="1138"/>
      <c r="AF16" s="1130"/>
      <c r="AG16" s="1131"/>
      <c r="AH16" s="1131"/>
      <c r="AI16" s="1131"/>
      <c r="AJ16" s="1132"/>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24"/>
      <c r="C17" s="1125"/>
      <c r="D17" s="1125"/>
      <c r="E17" s="1125"/>
      <c r="F17" s="1125"/>
      <c r="G17" s="1125"/>
      <c r="H17" s="1125"/>
      <c r="I17" s="1125"/>
      <c r="J17" s="1125"/>
      <c r="K17" s="1125"/>
      <c r="L17" s="1125"/>
      <c r="M17" s="1125"/>
      <c r="N17" s="1125"/>
      <c r="O17" s="1125"/>
      <c r="P17" s="1126"/>
      <c r="Q17" s="1136"/>
      <c r="R17" s="1137"/>
      <c r="S17" s="1137"/>
      <c r="T17" s="1137"/>
      <c r="U17" s="1137"/>
      <c r="V17" s="1137"/>
      <c r="W17" s="1137"/>
      <c r="X17" s="1137"/>
      <c r="Y17" s="1137"/>
      <c r="Z17" s="1137"/>
      <c r="AA17" s="1137"/>
      <c r="AB17" s="1137"/>
      <c r="AC17" s="1137"/>
      <c r="AD17" s="1137"/>
      <c r="AE17" s="1138"/>
      <c r="AF17" s="1130"/>
      <c r="AG17" s="1131"/>
      <c r="AH17" s="1131"/>
      <c r="AI17" s="1131"/>
      <c r="AJ17" s="1132"/>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24"/>
      <c r="C18" s="1125"/>
      <c r="D18" s="1125"/>
      <c r="E18" s="1125"/>
      <c r="F18" s="1125"/>
      <c r="G18" s="1125"/>
      <c r="H18" s="1125"/>
      <c r="I18" s="1125"/>
      <c r="J18" s="1125"/>
      <c r="K18" s="1125"/>
      <c r="L18" s="1125"/>
      <c r="M18" s="1125"/>
      <c r="N18" s="1125"/>
      <c r="O18" s="1125"/>
      <c r="P18" s="1126"/>
      <c r="Q18" s="1136"/>
      <c r="R18" s="1137"/>
      <c r="S18" s="1137"/>
      <c r="T18" s="1137"/>
      <c r="U18" s="1137"/>
      <c r="V18" s="1137"/>
      <c r="W18" s="1137"/>
      <c r="X18" s="1137"/>
      <c r="Y18" s="1137"/>
      <c r="Z18" s="1137"/>
      <c r="AA18" s="1137"/>
      <c r="AB18" s="1137"/>
      <c r="AC18" s="1137"/>
      <c r="AD18" s="1137"/>
      <c r="AE18" s="1138"/>
      <c r="AF18" s="1130"/>
      <c r="AG18" s="1131"/>
      <c r="AH18" s="1131"/>
      <c r="AI18" s="1131"/>
      <c r="AJ18" s="1132"/>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24"/>
      <c r="C19" s="1125"/>
      <c r="D19" s="1125"/>
      <c r="E19" s="1125"/>
      <c r="F19" s="1125"/>
      <c r="G19" s="1125"/>
      <c r="H19" s="1125"/>
      <c r="I19" s="1125"/>
      <c r="J19" s="1125"/>
      <c r="K19" s="1125"/>
      <c r="L19" s="1125"/>
      <c r="M19" s="1125"/>
      <c r="N19" s="1125"/>
      <c r="O19" s="1125"/>
      <c r="P19" s="1126"/>
      <c r="Q19" s="1136"/>
      <c r="R19" s="1137"/>
      <c r="S19" s="1137"/>
      <c r="T19" s="1137"/>
      <c r="U19" s="1137"/>
      <c r="V19" s="1137"/>
      <c r="W19" s="1137"/>
      <c r="X19" s="1137"/>
      <c r="Y19" s="1137"/>
      <c r="Z19" s="1137"/>
      <c r="AA19" s="1137"/>
      <c r="AB19" s="1137"/>
      <c r="AC19" s="1137"/>
      <c r="AD19" s="1137"/>
      <c r="AE19" s="1138"/>
      <c r="AF19" s="1130"/>
      <c r="AG19" s="1131"/>
      <c r="AH19" s="1131"/>
      <c r="AI19" s="1131"/>
      <c r="AJ19" s="1132"/>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24"/>
      <c r="C20" s="1125"/>
      <c r="D20" s="1125"/>
      <c r="E20" s="1125"/>
      <c r="F20" s="1125"/>
      <c r="G20" s="1125"/>
      <c r="H20" s="1125"/>
      <c r="I20" s="1125"/>
      <c r="J20" s="1125"/>
      <c r="K20" s="1125"/>
      <c r="L20" s="1125"/>
      <c r="M20" s="1125"/>
      <c r="N20" s="1125"/>
      <c r="O20" s="1125"/>
      <c r="P20" s="1126"/>
      <c r="Q20" s="1136"/>
      <c r="R20" s="1137"/>
      <c r="S20" s="1137"/>
      <c r="T20" s="1137"/>
      <c r="U20" s="1137"/>
      <c r="V20" s="1137"/>
      <c r="W20" s="1137"/>
      <c r="X20" s="1137"/>
      <c r="Y20" s="1137"/>
      <c r="Z20" s="1137"/>
      <c r="AA20" s="1137"/>
      <c r="AB20" s="1137"/>
      <c r="AC20" s="1137"/>
      <c r="AD20" s="1137"/>
      <c r="AE20" s="1138"/>
      <c r="AF20" s="1130"/>
      <c r="AG20" s="1131"/>
      <c r="AH20" s="1131"/>
      <c r="AI20" s="1131"/>
      <c r="AJ20" s="1132"/>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24"/>
      <c r="C21" s="1125"/>
      <c r="D21" s="1125"/>
      <c r="E21" s="1125"/>
      <c r="F21" s="1125"/>
      <c r="G21" s="1125"/>
      <c r="H21" s="1125"/>
      <c r="I21" s="1125"/>
      <c r="J21" s="1125"/>
      <c r="K21" s="1125"/>
      <c r="L21" s="1125"/>
      <c r="M21" s="1125"/>
      <c r="N21" s="1125"/>
      <c r="O21" s="1125"/>
      <c r="P21" s="1126"/>
      <c r="Q21" s="1136"/>
      <c r="R21" s="1137"/>
      <c r="S21" s="1137"/>
      <c r="T21" s="1137"/>
      <c r="U21" s="1137"/>
      <c r="V21" s="1137"/>
      <c r="W21" s="1137"/>
      <c r="X21" s="1137"/>
      <c r="Y21" s="1137"/>
      <c r="Z21" s="1137"/>
      <c r="AA21" s="1137"/>
      <c r="AB21" s="1137"/>
      <c r="AC21" s="1137"/>
      <c r="AD21" s="1137"/>
      <c r="AE21" s="1138"/>
      <c r="AF21" s="1130"/>
      <c r="AG21" s="1131"/>
      <c r="AH21" s="1131"/>
      <c r="AI21" s="1131"/>
      <c r="AJ21" s="1132"/>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24"/>
      <c r="C22" s="1125"/>
      <c r="D22" s="1125"/>
      <c r="E22" s="1125"/>
      <c r="F22" s="1125"/>
      <c r="G22" s="1125"/>
      <c r="H22" s="1125"/>
      <c r="I22" s="1125"/>
      <c r="J22" s="1125"/>
      <c r="K22" s="1125"/>
      <c r="L22" s="1125"/>
      <c r="M22" s="1125"/>
      <c r="N22" s="1125"/>
      <c r="O22" s="1125"/>
      <c r="P22" s="1126"/>
      <c r="Q22" s="1174"/>
      <c r="R22" s="1175"/>
      <c r="S22" s="1175"/>
      <c r="T22" s="1175"/>
      <c r="U22" s="1175"/>
      <c r="V22" s="1175"/>
      <c r="W22" s="1175"/>
      <c r="X22" s="1175"/>
      <c r="Y22" s="1175"/>
      <c r="Z22" s="1175"/>
      <c r="AA22" s="1175"/>
      <c r="AB22" s="1175"/>
      <c r="AC22" s="1175"/>
      <c r="AD22" s="1175"/>
      <c r="AE22" s="1176"/>
      <c r="AF22" s="1130"/>
      <c r="AG22" s="1131"/>
      <c r="AH22" s="1131"/>
      <c r="AI22" s="1131"/>
      <c r="AJ22" s="1132"/>
      <c r="AK22" s="1170"/>
      <c r="AL22" s="1171"/>
      <c r="AM22" s="1171"/>
      <c r="AN22" s="1171"/>
      <c r="AO22" s="1171"/>
      <c r="AP22" s="1171"/>
      <c r="AQ22" s="1171"/>
      <c r="AR22" s="1171"/>
      <c r="AS22" s="1171"/>
      <c r="AT22" s="1171"/>
      <c r="AU22" s="1172"/>
      <c r="AV22" s="1172"/>
      <c r="AW22" s="1172"/>
      <c r="AX22" s="1172"/>
      <c r="AY22" s="1173"/>
      <c r="AZ22" s="1122" t="s">
        <v>387</v>
      </c>
      <c r="BA22" s="1122"/>
      <c r="BB22" s="1122"/>
      <c r="BC22" s="1122"/>
      <c r="BD22" s="1123"/>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1"/>
      <c r="R23" s="1162"/>
      <c r="S23" s="1162"/>
      <c r="T23" s="1162"/>
      <c r="U23" s="1162"/>
      <c r="V23" s="1162"/>
      <c r="W23" s="1162"/>
      <c r="X23" s="1162"/>
      <c r="Y23" s="1162"/>
      <c r="Z23" s="1162"/>
      <c r="AA23" s="1162"/>
      <c r="AB23" s="1162"/>
      <c r="AC23" s="1162"/>
      <c r="AD23" s="1162"/>
      <c r="AE23" s="1163"/>
      <c r="AF23" s="1164">
        <v>226</v>
      </c>
      <c r="AG23" s="1162"/>
      <c r="AH23" s="1162"/>
      <c r="AI23" s="1162"/>
      <c r="AJ23" s="1165"/>
      <c r="AK23" s="1166"/>
      <c r="AL23" s="1167"/>
      <c r="AM23" s="1167"/>
      <c r="AN23" s="1167"/>
      <c r="AO23" s="1167"/>
      <c r="AP23" s="1162"/>
      <c r="AQ23" s="1162"/>
      <c r="AR23" s="1162"/>
      <c r="AS23" s="1162"/>
      <c r="AT23" s="1162"/>
      <c r="AU23" s="1168"/>
      <c r="AV23" s="1168"/>
      <c r="AW23" s="1168"/>
      <c r="AX23" s="1168"/>
      <c r="AY23" s="1169"/>
      <c r="AZ23" s="1158" t="s">
        <v>232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369</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c r="R28" s="1147"/>
      <c r="S28" s="1147"/>
      <c r="T28" s="1147"/>
      <c r="U28" s="1147"/>
      <c r="V28" s="1147"/>
      <c r="W28" s="1147"/>
      <c r="X28" s="1147"/>
      <c r="Y28" s="1147"/>
      <c r="Z28" s="1147"/>
      <c r="AA28" s="1147"/>
      <c r="AB28" s="1147"/>
      <c r="AC28" s="1147"/>
      <c r="AD28" s="1147"/>
      <c r="AE28" s="1148"/>
      <c r="AF28" s="1149">
        <v>115</v>
      </c>
      <c r="AG28" s="1147"/>
      <c r="AH28" s="1147"/>
      <c r="AI28" s="1147"/>
      <c r="AJ28" s="1150"/>
      <c r="AK28" s="1151"/>
      <c r="AL28" s="1139"/>
      <c r="AM28" s="1139"/>
      <c r="AN28" s="1139"/>
      <c r="AO28" s="1139"/>
      <c r="AP28" s="1139"/>
      <c r="AQ28" s="1139"/>
      <c r="AR28" s="1139"/>
      <c r="AS28" s="1139"/>
      <c r="AT28" s="1139"/>
      <c r="AU28" s="1139"/>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24" t="s">
        <v>401</v>
      </c>
      <c r="C29" s="1125"/>
      <c r="D29" s="1125"/>
      <c r="E29" s="1125"/>
      <c r="F29" s="1125"/>
      <c r="G29" s="1125"/>
      <c r="H29" s="1125"/>
      <c r="I29" s="1125"/>
      <c r="J29" s="1125"/>
      <c r="K29" s="1125"/>
      <c r="L29" s="1125"/>
      <c r="M29" s="1125"/>
      <c r="N29" s="1125"/>
      <c r="O29" s="1125"/>
      <c r="P29" s="1126"/>
      <c r="Q29" s="1136"/>
      <c r="R29" s="1137"/>
      <c r="S29" s="1137"/>
      <c r="T29" s="1137"/>
      <c r="U29" s="1137"/>
      <c r="V29" s="1137"/>
      <c r="W29" s="1137"/>
      <c r="X29" s="1137"/>
      <c r="Y29" s="1137"/>
      <c r="Z29" s="1137"/>
      <c r="AA29" s="1137"/>
      <c r="AB29" s="1137"/>
      <c r="AC29" s="1137"/>
      <c r="AD29" s="1137"/>
      <c r="AE29" s="1138"/>
      <c r="AF29" s="1130">
        <v>165</v>
      </c>
      <c r="AG29" s="1131"/>
      <c r="AH29" s="1131"/>
      <c r="AI29" s="1131"/>
      <c r="AJ29" s="1132"/>
      <c r="AK29" s="1073"/>
      <c r="AL29" s="1064"/>
      <c r="AM29" s="1064"/>
      <c r="AN29" s="1064"/>
      <c r="AO29" s="1064"/>
      <c r="AP29" s="1064"/>
      <c r="AQ29" s="1064"/>
      <c r="AR29" s="1064"/>
      <c r="AS29" s="1064"/>
      <c r="AT29" s="1064"/>
      <c r="AU29" s="1064"/>
      <c r="AV29" s="1064"/>
      <c r="AW29" s="1064"/>
      <c r="AX29" s="1064"/>
      <c r="AY29" s="1064"/>
      <c r="AZ29" s="1135"/>
      <c r="BA29" s="1135"/>
      <c r="BB29" s="1135"/>
      <c r="BC29" s="1135"/>
      <c r="BD29" s="1135"/>
      <c r="BE29" s="1119"/>
      <c r="BF29" s="1119"/>
      <c r="BG29" s="1119"/>
      <c r="BH29" s="1119"/>
      <c r="BI29" s="1120"/>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24" t="s">
        <v>402</v>
      </c>
      <c r="C30" s="1125"/>
      <c r="D30" s="1125"/>
      <c r="E30" s="1125"/>
      <c r="F30" s="1125"/>
      <c r="G30" s="1125"/>
      <c r="H30" s="1125"/>
      <c r="I30" s="1125"/>
      <c r="J30" s="1125"/>
      <c r="K30" s="1125"/>
      <c r="L30" s="1125"/>
      <c r="M30" s="1125"/>
      <c r="N30" s="1125"/>
      <c r="O30" s="1125"/>
      <c r="P30" s="1126"/>
      <c r="Q30" s="1136"/>
      <c r="R30" s="1137"/>
      <c r="S30" s="1137"/>
      <c r="T30" s="1137"/>
      <c r="U30" s="1137"/>
      <c r="V30" s="1137"/>
      <c r="W30" s="1137"/>
      <c r="X30" s="1137"/>
      <c r="Y30" s="1137"/>
      <c r="Z30" s="1137"/>
      <c r="AA30" s="1137"/>
      <c r="AB30" s="1137"/>
      <c r="AC30" s="1137"/>
      <c r="AD30" s="1137"/>
      <c r="AE30" s="1138"/>
      <c r="AF30" s="1130">
        <v>11</v>
      </c>
      <c r="AG30" s="1131"/>
      <c r="AH30" s="1131"/>
      <c r="AI30" s="1131"/>
      <c r="AJ30" s="1132"/>
      <c r="AK30" s="1073"/>
      <c r="AL30" s="1064"/>
      <c r="AM30" s="1064"/>
      <c r="AN30" s="1064"/>
      <c r="AO30" s="1064"/>
      <c r="AP30" s="1064"/>
      <c r="AQ30" s="1064"/>
      <c r="AR30" s="1064"/>
      <c r="AS30" s="1064"/>
      <c r="AT30" s="1064"/>
      <c r="AU30" s="1064"/>
      <c r="AV30" s="1064"/>
      <c r="AW30" s="1064"/>
      <c r="AX30" s="1064"/>
      <c r="AY30" s="1064"/>
      <c r="AZ30" s="1135"/>
      <c r="BA30" s="1135"/>
      <c r="BB30" s="1135"/>
      <c r="BC30" s="1135"/>
      <c r="BD30" s="1135"/>
      <c r="BE30" s="1119"/>
      <c r="BF30" s="1119"/>
      <c r="BG30" s="1119"/>
      <c r="BH30" s="1119"/>
      <c r="BI30" s="1120"/>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24" t="s">
        <v>403</v>
      </c>
      <c r="C31" s="1125"/>
      <c r="D31" s="1125"/>
      <c r="E31" s="1125"/>
      <c r="F31" s="1125"/>
      <c r="G31" s="1125"/>
      <c r="H31" s="1125"/>
      <c r="I31" s="1125"/>
      <c r="J31" s="1125"/>
      <c r="K31" s="1125"/>
      <c r="L31" s="1125"/>
      <c r="M31" s="1125"/>
      <c r="N31" s="1125"/>
      <c r="O31" s="1125"/>
      <c r="P31" s="1126"/>
      <c r="Q31" s="1136"/>
      <c r="R31" s="1137"/>
      <c r="S31" s="1137"/>
      <c r="T31" s="1137"/>
      <c r="U31" s="1137"/>
      <c r="V31" s="1137"/>
      <c r="W31" s="1137"/>
      <c r="X31" s="1137"/>
      <c r="Y31" s="1137"/>
      <c r="Z31" s="1137"/>
      <c r="AA31" s="1137"/>
      <c r="AB31" s="1137"/>
      <c r="AC31" s="1137"/>
      <c r="AD31" s="1137"/>
      <c r="AE31" s="1138"/>
      <c r="AF31" s="1130">
        <v>10</v>
      </c>
      <c r="AG31" s="1131"/>
      <c r="AH31" s="1131"/>
      <c r="AI31" s="1131"/>
      <c r="AJ31" s="1132"/>
      <c r="AK31" s="1073"/>
      <c r="AL31" s="1064"/>
      <c r="AM31" s="1064"/>
      <c r="AN31" s="1064"/>
      <c r="AO31" s="1064"/>
      <c r="AP31" s="1064"/>
      <c r="AQ31" s="1064"/>
      <c r="AR31" s="1064"/>
      <c r="AS31" s="1064"/>
      <c r="AT31" s="1064"/>
      <c r="AU31" s="1064"/>
      <c r="AV31" s="1064"/>
      <c r="AW31" s="1064"/>
      <c r="AX31" s="1064"/>
      <c r="AY31" s="1064"/>
      <c r="AZ31" s="1135"/>
      <c r="BA31" s="1135"/>
      <c r="BB31" s="1135"/>
      <c r="BC31" s="1135"/>
      <c r="BD31" s="1135"/>
      <c r="BE31" s="1119"/>
      <c r="BF31" s="1119"/>
      <c r="BG31" s="1119"/>
      <c r="BH31" s="1119"/>
      <c r="BI31" s="1120"/>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24" t="s">
        <v>404</v>
      </c>
      <c r="C32" s="1125"/>
      <c r="D32" s="1125"/>
      <c r="E32" s="1125"/>
      <c r="F32" s="1125"/>
      <c r="G32" s="1125"/>
      <c r="H32" s="1125"/>
      <c r="I32" s="1125"/>
      <c r="J32" s="1125"/>
      <c r="K32" s="1125"/>
      <c r="L32" s="1125"/>
      <c r="M32" s="1125"/>
      <c r="N32" s="1125"/>
      <c r="O32" s="1125"/>
      <c r="P32" s="1126"/>
      <c r="Q32" s="1136"/>
      <c r="R32" s="1137"/>
      <c r="S32" s="1137"/>
      <c r="T32" s="1137"/>
      <c r="U32" s="1137"/>
      <c r="V32" s="1137"/>
      <c r="W32" s="1137"/>
      <c r="X32" s="1137"/>
      <c r="Y32" s="1137"/>
      <c r="Z32" s="1137"/>
      <c r="AA32" s="1137"/>
      <c r="AB32" s="1137"/>
      <c r="AC32" s="1137"/>
      <c r="AD32" s="1137"/>
      <c r="AE32" s="1138"/>
      <c r="AF32" s="1130">
        <v>613</v>
      </c>
      <c r="AG32" s="1131"/>
      <c r="AH32" s="1131"/>
      <c r="AI32" s="1131"/>
      <c r="AJ32" s="1132"/>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19" t="s">
        <v>405</v>
      </c>
      <c r="BF32" s="1119"/>
      <c r="BG32" s="1119"/>
      <c r="BH32" s="1119"/>
      <c r="BI32" s="1120"/>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24" t="s">
        <v>406</v>
      </c>
      <c r="C33" s="1125"/>
      <c r="D33" s="1125"/>
      <c r="E33" s="1125"/>
      <c r="F33" s="1125"/>
      <c r="G33" s="1125"/>
      <c r="H33" s="1125"/>
      <c r="I33" s="1125"/>
      <c r="J33" s="1125"/>
      <c r="K33" s="1125"/>
      <c r="L33" s="1125"/>
      <c r="M33" s="1125"/>
      <c r="N33" s="1125"/>
      <c r="O33" s="1125"/>
      <c r="P33" s="1126"/>
      <c r="Q33" s="1136"/>
      <c r="R33" s="1137"/>
      <c r="S33" s="1137"/>
      <c r="T33" s="1137"/>
      <c r="U33" s="1137"/>
      <c r="V33" s="1137"/>
      <c r="W33" s="1137"/>
      <c r="X33" s="1137"/>
      <c r="Y33" s="1137"/>
      <c r="Z33" s="1137"/>
      <c r="AA33" s="1137"/>
      <c r="AB33" s="1137"/>
      <c r="AC33" s="1137"/>
      <c r="AD33" s="1137"/>
      <c r="AE33" s="1138"/>
      <c r="AF33" s="1130">
        <v>106</v>
      </c>
      <c r="AG33" s="1131"/>
      <c r="AH33" s="1131"/>
      <c r="AI33" s="1131"/>
      <c r="AJ33" s="1132"/>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19" t="s">
        <v>405</v>
      </c>
      <c r="BF33" s="1119"/>
      <c r="BG33" s="1119"/>
      <c r="BH33" s="1119"/>
      <c r="BI33" s="1120"/>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24"/>
      <c r="C34" s="1125"/>
      <c r="D34" s="1125"/>
      <c r="E34" s="1125"/>
      <c r="F34" s="1125"/>
      <c r="G34" s="1125"/>
      <c r="H34" s="1125"/>
      <c r="I34" s="1125"/>
      <c r="J34" s="1125"/>
      <c r="K34" s="1125"/>
      <c r="L34" s="1125"/>
      <c r="M34" s="1125"/>
      <c r="N34" s="1125"/>
      <c r="O34" s="1125"/>
      <c r="P34" s="1126"/>
      <c r="Q34" s="1136"/>
      <c r="R34" s="1137"/>
      <c r="S34" s="1137"/>
      <c r="T34" s="1137"/>
      <c r="U34" s="1137"/>
      <c r="V34" s="1137"/>
      <c r="W34" s="1137"/>
      <c r="X34" s="1137"/>
      <c r="Y34" s="1137"/>
      <c r="Z34" s="1137"/>
      <c r="AA34" s="1137"/>
      <c r="AB34" s="1137"/>
      <c r="AC34" s="1137"/>
      <c r="AD34" s="1137"/>
      <c r="AE34" s="1138"/>
      <c r="AF34" s="1130"/>
      <c r="AG34" s="1131"/>
      <c r="AH34" s="1131"/>
      <c r="AI34" s="1131"/>
      <c r="AJ34" s="1132"/>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19"/>
      <c r="BF34" s="1119"/>
      <c r="BG34" s="1119"/>
      <c r="BH34" s="1119"/>
      <c r="BI34" s="1120"/>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24"/>
      <c r="C35" s="1125"/>
      <c r="D35" s="1125"/>
      <c r="E35" s="1125"/>
      <c r="F35" s="1125"/>
      <c r="G35" s="1125"/>
      <c r="H35" s="1125"/>
      <c r="I35" s="1125"/>
      <c r="J35" s="1125"/>
      <c r="K35" s="1125"/>
      <c r="L35" s="1125"/>
      <c r="M35" s="1125"/>
      <c r="N35" s="1125"/>
      <c r="O35" s="1125"/>
      <c r="P35" s="1126"/>
      <c r="Q35" s="1136"/>
      <c r="R35" s="1137"/>
      <c r="S35" s="1137"/>
      <c r="T35" s="1137"/>
      <c r="U35" s="1137"/>
      <c r="V35" s="1137"/>
      <c r="W35" s="1137"/>
      <c r="X35" s="1137"/>
      <c r="Y35" s="1137"/>
      <c r="Z35" s="1137"/>
      <c r="AA35" s="1137"/>
      <c r="AB35" s="1137"/>
      <c r="AC35" s="1137"/>
      <c r="AD35" s="1137"/>
      <c r="AE35" s="1138"/>
      <c r="AF35" s="1130"/>
      <c r="AG35" s="1131"/>
      <c r="AH35" s="1131"/>
      <c r="AI35" s="1131"/>
      <c r="AJ35" s="1132"/>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19"/>
      <c r="BF35" s="1119"/>
      <c r="BG35" s="1119"/>
      <c r="BH35" s="1119"/>
      <c r="BI35" s="1120"/>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24"/>
      <c r="C36" s="1125"/>
      <c r="D36" s="1125"/>
      <c r="E36" s="1125"/>
      <c r="F36" s="1125"/>
      <c r="G36" s="1125"/>
      <c r="H36" s="1125"/>
      <c r="I36" s="1125"/>
      <c r="J36" s="1125"/>
      <c r="K36" s="1125"/>
      <c r="L36" s="1125"/>
      <c r="M36" s="1125"/>
      <c r="N36" s="1125"/>
      <c r="O36" s="1125"/>
      <c r="P36" s="1126"/>
      <c r="Q36" s="1136"/>
      <c r="R36" s="1137"/>
      <c r="S36" s="1137"/>
      <c r="T36" s="1137"/>
      <c r="U36" s="1137"/>
      <c r="V36" s="1137"/>
      <c r="W36" s="1137"/>
      <c r="X36" s="1137"/>
      <c r="Y36" s="1137"/>
      <c r="Z36" s="1137"/>
      <c r="AA36" s="1137"/>
      <c r="AB36" s="1137"/>
      <c r="AC36" s="1137"/>
      <c r="AD36" s="1137"/>
      <c r="AE36" s="1138"/>
      <c r="AF36" s="1130"/>
      <c r="AG36" s="1131"/>
      <c r="AH36" s="1131"/>
      <c r="AI36" s="1131"/>
      <c r="AJ36" s="1132"/>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19"/>
      <c r="BF36" s="1119"/>
      <c r="BG36" s="1119"/>
      <c r="BH36" s="1119"/>
      <c r="BI36" s="1120"/>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24"/>
      <c r="C37" s="1125"/>
      <c r="D37" s="1125"/>
      <c r="E37" s="1125"/>
      <c r="F37" s="1125"/>
      <c r="G37" s="1125"/>
      <c r="H37" s="1125"/>
      <c r="I37" s="1125"/>
      <c r="J37" s="1125"/>
      <c r="K37" s="1125"/>
      <c r="L37" s="1125"/>
      <c r="M37" s="1125"/>
      <c r="N37" s="1125"/>
      <c r="O37" s="1125"/>
      <c r="P37" s="1126"/>
      <c r="Q37" s="1136"/>
      <c r="R37" s="1137"/>
      <c r="S37" s="1137"/>
      <c r="T37" s="1137"/>
      <c r="U37" s="1137"/>
      <c r="V37" s="1137"/>
      <c r="W37" s="1137"/>
      <c r="X37" s="1137"/>
      <c r="Y37" s="1137"/>
      <c r="Z37" s="1137"/>
      <c r="AA37" s="1137"/>
      <c r="AB37" s="1137"/>
      <c r="AC37" s="1137"/>
      <c r="AD37" s="1137"/>
      <c r="AE37" s="1138"/>
      <c r="AF37" s="1130"/>
      <c r="AG37" s="1131"/>
      <c r="AH37" s="1131"/>
      <c r="AI37" s="1131"/>
      <c r="AJ37" s="1132"/>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19"/>
      <c r="BF37" s="1119"/>
      <c r="BG37" s="1119"/>
      <c r="BH37" s="1119"/>
      <c r="BI37" s="1120"/>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24"/>
      <c r="C38" s="1125"/>
      <c r="D38" s="1125"/>
      <c r="E38" s="1125"/>
      <c r="F38" s="1125"/>
      <c r="G38" s="1125"/>
      <c r="H38" s="1125"/>
      <c r="I38" s="1125"/>
      <c r="J38" s="1125"/>
      <c r="K38" s="1125"/>
      <c r="L38" s="1125"/>
      <c r="M38" s="1125"/>
      <c r="N38" s="1125"/>
      <c r="O38" s="1125"/>
      <c r="P38" s="1126"/>
      <c r="Q38" s="1136"/>
      <c r="R38" s="1137"/>
      <c r="S38" s="1137"/>
      <c r="T38" s="1137"/>
      <c r="U38" s="1137"/>
      <c r="V38" s="1137"/>
      <c r="W38" s="1137"/>
      <c r="X38" s="1137"/>
      <c r="Y38" s="1137"/>
      <c r="Z38" s="1137"/>
      <c r="AA38" s="1137"/>
      <c r="AB38" s="1137"/>
      <c r="AC38" s="1137"/>
      <c r="AD38" s="1137"/>
      <c r="AE38" s="1138"/>
      <c r="AF38" s="1130"/>
      <c r="AG38" s="1131"/>
      <c r="AH38" s="1131"/>
      <c r="AI38" s="1131"/>
      <c r="AJ38" s="1132"/>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19"/>
      <c r="BF38" s="1119"/>
      <c r="BG38" s="1119"/>
      <c r="BH38" s="1119"/>
      <c r="BI38" s="1120"/>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24"/>
      <c r="C39" s="1125"/>
      <c r="D39" s="1125"/>
      <c r="E39" s="1125"/>
      <c r="F39" s="1125"/>
      <c r="G39" s="1125"/>
      <c r="H39" s="1125"/>
      <c r="I39" s="1125"/>
      <c r="J39" s="1125"/>
      <c r="K39" s="1125"/>
      <c r="L39" s="1125"/>
      <c r="M39" s="1125"/>
      <c r="N39" s="1125"/>
      <c r="O39" s="1125"/>
      <c r="P39" s="1126"/>
      <c r="Q39" s="1136"/>
      <c r="R39" s="1137"/>
      <c r="S39" s="1137"/>
      <c r="T39" s="1137"/>
      <c r="U39" s="1137"/>
      <c r="V39" s="1137"/>
      <c r="W39" s="1137"/>
      <c r="X39" s="1137"/>
      <c r="Y39" s="1137"/>
      <c r="Z39" s="1137"/>
      <c r="AA39" s="1137"/>
      <c r="AB39" s="1137"/>
      <c r="AC39" s="1137"/>
      <c r="AD39" s="1137"/>
      <c r="AE39" s="1138"/>
      <c r="AF39" s="1130"/>
      <c r="AG39" s="1131"/>
      <c r="AH39" s="1131"/>
      <c r="AI39" s="1131"/>
      <c r="AJ39" s="1132"/>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19"/>
      <c r="BF39" s="1119"/>
      <c r="BG39" s="1119"/>
      <c r="BH39" s="1119"/>
      <c r="BI39" s="1120"/>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24"/>
      <c r="C40" s="1125"/>
      <c r="D40" s="1125"/>
      <c r="E40" s="1125"/>
      <c r="F40" s="1125"/>
      <c r="G40" s="1125"/>
      <c r="H40" s="1125"/>
      <c r="I40" s="1125"/>
      <c r="J40" s="1125"/>
      <c r="K40" s="1125"/>
      <c r="L40" s="1125"/>
      <c r="M40" s="1125"/>
      <c r="N40" s="1125"/>
      <c r="O40" s="1125"/>
      <c r="P40" s="1126"/>
      <c r="Q40" s="1136"/>
      <c r="R40" s="1137"/>
      <c r="S40" s="1137"/>
      <c r="T40" s="1137"/>
      <c r="U40" s="1137"/>
      <c r="V40" s="1137"/>
      <c r="W40" s="1137"/>
      <c r="X40" s="1137"/>
      <c r="Y40" s="1137"/>
      <c r="Z40" s="1137"/>
      <c r="AA40" s="1137"/>
      <c r="AB40" s="1137"/>
      <c r="AC40" s="1137"/>
      <c r="AD40" s="1137"/>
      <c r="AE40" s="1138"/>
      <c r="AF40" s="1130"/>
      <c r="AG40" s="1131"/>
      <c r="AH40" s="1131"/>
      <c r="AI40" s="1131"/>
      <c r="AJ40" s="1132"/>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19"/>
      <c r="BF40" s="1119"/>
      <c r="BG40" s="1119"/>
      <c r="BH40" s="1119"/>
      <c r="BI40" s="1120"/>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24"/>
      <c r="C41" s="1125"/>
      <c r="D41" s="1125"/>
      <c r="E41" s="1125"/>
      <c r="F41" s="1125"/>
      <c r="G41" s="1125"/>
      <c r="H41" s="1125"/>
      <c r="I41" s="1125"/>
      <c r="J41" s="1125"/>
      <c r="K41" s="1125"/>
      <c r="L41" s="1125"/>
      <c r="M41" s="1125"/>
      <c r="N41" s="1125"/>
      <c r="O41" s="1125"/>
      <c r="P41" s="1126"/>
      <c r="Q41" s="1136"/>
      <c r="R41" s="1137"/>
      <c r="S41" s="1137"/>
      <c r="T41" s="1137"/>
      <c r="U41" s="1137"/>
      <c r="V41" s="1137"/>
      <c r="W41" s="1137"/>
      <c r="X41" s="1137"/>
      <c r="Y41" s="1137"/>
      <c r="Z41" s="1137"/>
      <c r="AA41" s="1137"/>
      <c r="AB41" s="1137"/>
      <c r="AC41" s="1137"/>
      <c r="AD41" s="1137"/>
      <c r="AE41" s="1138"/>
      <c r="AF41" s="1130"/>
      <c r="AG41" s="1131"/>
      <c r="AH41" s="1131"/>
      <c r="AI41" s="1131"/>
      <c r="AJ41" s="1132"/>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19"/>
      <c r="BF41" s="1119"/>
      <c r="BG41" s="1119"/>
      <c r="BH41" s="1119"/>
      <c r="BI41" s="1120"/>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24"/>
      <c r="C42" s="1125"/>
      <c r="D42" s="1125"/>
      <c r="E42" s="1125"/>
      <c r="F42" s="1125"/>
      <c r="G42" s="1125"/>
      <c r="H42" s="1125"/>
      <c r="I42" s="1125"/>
      <c r="J42" s="1125"/>
      <c r="K42" s="1125"/>
      <c r="L42" s="1125"/>
      <c r="M42" s="1125"/>
      <c r="N42" s="1125"/>
      <c r="O42" s="1125"/>
      <c r="P42" s="1126"/>
      <c r="Q42" s="1136"/>
      <c r="R42" s="1137"/>
      <c r="S42" s="1137"/>
      <c r="T42" s="1137"/>
      <c r="U42" s="1137"/>
      <c r="V42" s="1137"/>
      <c r="W42" s="1137"/>
      <c r="X42" s="1137"/>
      <c r="Y42" s="1137"/>
      <c r="Z42" s="1137"/>
      <c r="AA42" s="1137"/>
      <c r="AB42" s="1137"/>
      <c r="AC42" s="1137"/>
      <c r="AD42" s="1137"/>
      <c r="AE42" s="1138"/>
      <c r="AF42" s="1130"/>
      <c r="AG42" s="1131"/>
      <c r="AH42" s="1131"/>
      <c r="AI42" s="1131"/>
      <c r="AJ42" s="1132"/>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19"/>
      <c r="BF42" s="1119"/>
      <c r="BG42" s="1119"/>
      <c r="BH42" s="1119"/>
      <c r="BI42" s="1120"/>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24"/>
      <c r="C43" s="1125"/>
      <c r="D43" s="1125"/>
      <c r="E43" s="1125"/>
      <c r="F43" s="1125"/>
      <c r="G43" s="1125"/>
      <c r="H43" s="1125"/>
      <c r="I43" s="1125"/>
      <c r="J43" s="1125"/>
      <c r="K43" s="1125"/>
      <c r="L43" s="1125"/>
      <c r="M43" s="1125"/>
      <c r="N43" s="1125"/>
      <c r="O43" s="1125"/>
      <c r="P43" s="1126"/>
      <c r="Q43" s="1136"/>
      <c r="R43" s="1137"/>
      <c r="S43" s="1137"/>
      <c r="T43" s="1137"/>
      <c r="U43" s="1137"/>
      <c r="V43" s="1137"/>
      <c r="W43" s="1137"/>
      <c r="X43" s="1137"/>
      <c r="Y43" s="1137"/>
      <c r="Z43" s="1137"/>
      <c r="AA43" s="1137"/>
      <c r="AB43" s="1137"/>
      <c r="AC43" s="1137"/>
      <c r="AD43" s="1137"/>
      <c r="AE43" s="1138"/>
      <c r="AF43" s="1130"/>
      <c r="AG43" s="1131"/>
      <c r="AH43" s="1131"/>
      <c r="AI43" s="1131"/>
      <c r="AJ43" s="1132"/>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19"/>
      <c r="BF43" s="1119"/>
      <c r="BG43" s="1119"/>
      <c r="BH43" s="1119"/>
      <c r="BI43" s="1120"/>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24"/>
      <c r="C44" s="1125"/>
      <c r="D44" s="1125"/>
      <c r="E44" s="1125"/>
      <c r="F44" s="1125"/>
      <c r="G44" s="1125"/>
      <c r="H44" s="1125"/>
      <c r="I44" s="1125"/>
      <c r="J44" s="1125"/>
      <c r="K44" s="1125"/>
      <c r="L44" s="1125"/>
      <c r="M44" s="1125"/>
      <c r="N44" s="1125"/>
      <c r="O44" s="1125"/>
      <c r="P44" s="1126"/>
      <c r="Q44" s="1136"/>
      <c r="R44" s="1137"/>
      <c r="S44" s="1137"/>
      <c r="T44" s="1137"/>
      <c r="U44" s="1137"/>
      <c r="V44" s="1137"/>
      <c r="W44" s="1137"/>
      <c r="X44" s="1137"/>
      <c r="Y44" s="1137"/>
      <c r="Z44" s="1137"/>
      <c r="AA44" s="1137"/>
      <c r="AB44" s="1137"/>
      <c r="AC44" s="1137"/>
      <c r="AD44" s="1137"/>
      <c r="AE44" s="1138"/>
      <c r="AF44" s="1130"/>
      <c r="AG44" s="1131"/>
      <c r="AH44" s="1131"/>
      <c r="AI44" s="1131"/>
      <c r="AJ44" s="1132"/>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19"/>
      <c r="BF44" s="1119"/>
      <c r="BG44" s="1119"/>
      <c r="BH44" s="1119"/>
      <c r="BI44" s="1120"/>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24"/>
      <c r="C45" s="1125"/>
      <c r="D45" s="1125"/>
      <c r="E45" s="1125"/>
      <c r="F45" s="1125"/>
      <c r="G45" s="1125"/>
      <c r="H45" s="1125"/>
      <c r="I45" s="1125"/>
      <c r="J45" s="1125"/>
      <c r="K45" s="1125"/>
      <c r="L45" s="1125"/>
      <c r="M45" s="1125"/>
      <c r="N45" s="1125"/>
      <c r="O45" s="1125"/>
      <c r="P45" s="1126"/>
      <c r="Q45" s="1136"/>
      <c r="R45" s="1137"/>
      <c r="S45" s="1137"/>
      <c r="T45" s="1137"/>
      <c r="U45" s="1137"/>
      <c r="V45" s="1137"/>
      <c r="W45" s="1137"/>
      <c r="X45" s="1137"/>
      <c r="Y45" s="1137"/>
      <c r="Z45" s="1137"/>
      <c r="AA45" s="1137"/>
      <c r="AB45" s="1137"/>
      <c r="AC45" s="1137"/>
      <c r="AD45" s="1137"/>
      <c r="AE45" s="1138"/>
      <c r="AF45" s="1130"/>
      <c r="AG45" s="1131"/>
      <c r="AH45" s="1131"/>
      <c r="AI45" s="1131"/>
      <c r="AJ45" s="1132"/>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19"/>
      <c r="BF45" s="1119"/>
      <c r="BG45" s="1119"/>
      <c r="BH45" s="1119"/>
      <c r="BI45" s="1120"/>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24"/>
      <c r="C46" s="1125"/>
      <c r="D46" s="1125"/>
      <c r="E46" s="1125"/>
      <c r="F46" s="1125"/>
      <c r="G46" s="1125"/>
      <c r="H46" s="1125"/>
      <c r="I46" s="1125"/>
      <c r="J46" s="1125"/>
      <c r="K46" s="1125"/>
      <c r="L46" s="1125"/>
      <c r="M46" s="1125"/>
      <c r="N46" s="1125"/>
      <c r="O46" s="1125"/>
      <c r="P46" s="1126"/>
      <c r="Q46" s="1136"/>
      <c r="R46" s="1137"/>
      <c r="S46" s="1137"/>
      <c r="T46" s="1137"/>
      <c r="U46" s="1137"/>
      <c r="V46" s="1137"/>
      <c r="W46" s="1137"/>
      <c r="X46" s="1137"/>
      <c r="Y46" s="1137"/>
      <c r="Z46" s="1137"/>
      <c r="AA46" s="1137"/>
      <c r="AB46" s="1137"/>
      <c r="AC46" s="1137"/>
      <c r="AD46" s="1137"/>
      <c r="AE46" s="1138"/>
      <c r="AF46" s="1130"/>
      <c r="AG46" s="1131"/>
      <c r="AH46" s="1131"/>
      <c r="AI46" s="1131"/>
      <c r="AJ46" s="1132"/>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19"/>
      <c r="BF46" s="1119"/>
      <c r="BG46" s="1119"/>
      <c r="BH46" s="1119"/>
      <c r="BI46" s="1120"/>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24"/>
      <c r="C47" s="1125"/>
      <c r="D47" s="1125"/>
      <c r="E47" s="1125"/>
      <c r="F47" s="1125"/>
      <c r="G47" s="1125"/>
      <c r="H47" s="1125"/>
      <c r="I47" s="1125"/>
      <c r="J47" s="1125"/>
      <c r="K47" s="1125"/>
      <c r="L47" s="1125"/>
      <c r="M47" s="1125"/>
      <c r="N47" s="1125"/>
      <c r="O47" s="1125"/>
      <c r="P47" s="1126"/>
      <c r="Q47" s="1136"/>
      <c r="R47" s="1137"/>
      <c r="S47" s="1137"/>
      <c r="T47" s="1137"/>
      <c r="U47" s="1137"/>
      <c r="V47" s="1137"/>
      <c r="W47" s="1137"/>
      <c r="X47" s="1137"/>
      <c r="Y47" s="1137"/>
      <c r="Z47" s="1137"/>
      <c r="AA47" s="1137"/>
      <c r="AB47" s="1137"/>
      <c r="AC47" s="1137"/>
      <c r="AD47" s="1137"/>
      <c r="AE47" s="1138"/>
      <c r="AF47" s="1130"/>
      <c r="AG47" s="1131"/>
      <c r="AH47" s="1131"/>
      <c r="AI47" s="1131"/>
      <c r="AJ47" s="1132"/>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19"/>
      <c r="BF47" s="1119"/>
      <c r="BG47" s="1119"/>
      <c r="BH47" s="1119"/>
      <c r="BI47" s="1120"/>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24"/>
      <c r="C48" s="1125"/>
      <c r="D48" s="1125"/>
      <c r="E48" s="1125"/>
      <c r="F48" s="1125"/>
      <c r="G48" s="1125"/>
      <c r="H48" s="1125"/>
      <c r="I48" s="1125"/>
      <c r="J48" s="1125"/>
      <c r="K48" s="1125"/>
      <c r="L48" s="1125"/>
      <c r="M48" s="1125"/>
      <c r="N48" s="1125"/>
      <c r="O48" s="1125"/>
      <c r="P48" s="1126"/>
      <c r="Q48" s="1136"/>
      <c r="R48" s="1137"/>
      <c r="S48" s="1137"/>
      <c r="T48" s="1137"/>
      <c r="U48" s="1137"/>
      <c r="V48" s="1137"/>
      <c r="W48" s="1137"/>
      <c r="X48" s="1137"/>
      <c r="Y48" s="1137"/>
      <c r="Z48" s="1137"/>
      <c r="AA48" s="1137"/>
      <c r="AB48" s="1137"/>
      <c r="AC48" s="1137"/>
      <c r="AD48" s="1137"/>
      <c r="AE48" s="1138"/>
      <c r="AF48" s="1130"/>
      <c r="AG48" s="1131"/>
      <c r="AH48" s="1131"/>
      <c r="AI48" s="1131"/>
      <c r="AJ48" s="1132"/>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19"/>
      <c r="BF48" s="1119"/>
      <c r="BG48" s="1119"/>
      <c r="BH48" s="1119"/>
      <c r="BI48" s="1120"/>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24"/>
      <c r="C49" s="1125"/>
      <c r="D49" s="1125"/>
      <c r="E49" s="1125"/>
      <c r="F49" s="1125"/>
      <c r="G49" s="1125"/>
      <c r="H49" s="1125"/>
      <c r="I49" s="1125"/>
      <c r="J49" s="1125"/>
      <c r="K49" s="1125"/>
      <c r="L49" s="1125"/>
      <c r="M49" s="1125"/>
      <c r="N49" s="1125"/>
      <c r="O49" s="1125"/>
      <c r="P49" s="1126"/>
      <c r="Q49" s="1136"/>
      <c r="R49" s="1137"/>
      <c r="S49" s="1137"/>
      <c r="T49" s="1137"/>
      <c r="U49" s="1137"/>
      <c r="V49" s="1137"/>
      <c r="W49" s="1137"/>
      <c r="X49" s="1137"/>
      <c r="Y49" s="1137"/>
      <c r="Z49" s="1137"/>
      <c r="AA49" s="1137"/>
      <c r="AB49" s="1137"/>
      <c r="AC49" s="1137"/>
      <c r="AD49" s="1137"/>
      <c r="AE49" s="1138"/>
      <c r="AF49" s="1130"/>
      <c r="AG49" s="1131"/>
      <c r="AH49" s="1131"/>
      <c r="AI49" s="1131"/>
      <c r="AJ49" s="1132"/>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19"/>
      <c r="BF49" s="1119"/>
      <c r="BG49" s="1119"/>
      <c r="BH49" s="1119"/>
      <c r="BI49" s="1120"/>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24"/>
      <c r="C50" s="1125"/>
      <c r="D50" s="1125"/>
      <c r="E50" s="1125"/>
      <c r="F50" s="1125"/>
      <c r="G50" s="1125"/>
      <c r="H50" s="1125"/>
      <c r="I50" s="1125"/>
      <c r="J50" s="1125"/>
      <c r="K50" s="1125"/>
      <c r="L50" s="1125"/>
      <c r="M50" s="1125"/>
      <c r="N50" s="1125"/>
      <c r="O50" s="1125"/>
      <c r="P50" s="1126"/>
      <c r="Q50" s="1127"/>
      <c r="R50" s="1128"/>
      <c r="S50" s="1128"/>
      <c r="T50" s="1128"/>
      <c r="U50" s="1128"/>
      <c r="V50" s="1128"/>
      <c r="W50" s="1128"/>
      <c r="X50" s="1128"/>
      <c r="Y50" s="1128"/>
      <c r="Z50" s="1128"/>
      <c r="AA50" s="1128"/>
      <c r="AB50" s="1128"/>
      <c r="AC50" s="1128"/>
      <c r="AD50" s="1128"/>
      <c r="AE50" s="1129"/>
      <c r="AF50" s="1130"/>
      <c r="AG50" s="1131"/>
      <c r="AH50" s="1131"/>
      <c r="AI50" s="1131"/>
      <c r="AJ50" s="1132"/>
      <c r="AK50" s="1133"/>
      <c r="AL50" s="1128"/>
      <c r="AM50" s="1128"/>
      <c r="AN50" s="1128"/>
      <c r="AO50" s="1128"/>
      <c r="AP50" s="1128"/>
      <c r="AQ50" s="1128"/>
      <c r="AR50" s="1128"/>
      <c r="AS50" s="1128"/>
      <c r="AT50" s="1128"/>
      <c r="AU50" s="1128"/>
      <c r="AV50" s="1128"/>
      <c r="AW50" s="1128"/>
      <c r="AX50" s="1128"/>
      <c r="AY50" s="1128"/>
      <c r="AZ50" s="1134"/>
      <c r="BA50" s="1134"/>
      <c r="BB50" s="1134"/>
      <c r="BC50" s="1134"/>
      <c r="BD50" s="1134"/>
      <c r="BE50" s="1119"/>
      <c r="BF50" s="1119"/>
      <c r="BG50" s="1119"/>
      <c r="BH50" s="1119"/>
      <c r="BI50" s="1120"/>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24"/>
      <c r="C51" s="1125"/>
      <c r="D51" s="1125"/>
      <c r="E51" s="1125"/>
      <c r="F51" s="1125"/>
      <c r="G51" s="1125"/>
      <c r="H51" s="1125"/>
      <c r="I51" s="1125"/>
      <c r="J51" s="1125"/>
      <c r="K51" s="1125"/>
      <c r="L51" s="1125"/>
      <c r="M51" s="1125"/>
      <c r="N51" s="1125"/>
      <c r="O51" s="1125"/>
      <c r="P51" s="1126"/>
      <c r="Q51" s="1127"/>
      <c r="R51" s="1128"/>
      <c r="S51" s="1128"/>
      <c r="T51" s="1128"/>
      <c r="U51" s="1128"/>
      <c r="V51" s="1128"/>
      <c r="W51" s="1128"/>
      <c r="X51" s="1128"/>
      <c r="Y51" s="1128"/>
      <c r="Z51" s="1128"/>
      <c r="AA51" s="1128"/>
      <c r="AB51" s="1128"/>
      <c r="AC51" s="1128"/>
      <c r="AD51" s="1128"/>
      <c r="AE51" s="1129"/>
      <c r="AF51" s="1130"/>
      <c r="AG51" s="1131"/>
      <c r="AH51" s="1131"/>
      <c r="AI51" s="1131"/>
      <c r="AJ51" s="1132"/>
      <c r="AK51" s="1133"/>
      <c r="AL51" s="1128"/>
      <c r="AM51" s="1128"/>
      <c r="AN51" s="1128"/>
      <c r="AO51" s="1128"/>
      <c r="AP51" s="1128"/>
      <c r="AQ51" s="1128"/>
      <c r="AR51" s="1128"/>
      <c r="AS51" s="1128"/>
      <c r="AT51" s="1128"/>
      <c r="AU51" s="1128"/>
      <c r="AV51" s="1128"/>
      <c r="AW51" s="1128"/>
      <c r="AX51" s="1128"/>
      <c r="AY51" s="1128"/>
      <c r="AZ51" s="1134"/>
      <c r="BA51" s="1134"/>
      <c r="BB51" s="1134"/>
      <c r="BC51" s="1134"/>
      <c r="BD51" s="1134"/>
      <c r="BE51" s="1119"/>
      <c r="BF51" s="1119"/>
      <c r="BG51" s="1119"/>
      <c r="BH51" s="1119"/>
      <c r="BI51" s="1120"/>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24"/>
      <c r="C52" s="1125"/>
      <c r="D52" s="1125"/>
      <c r="E52" s="1125"/>
      <c r="F52" s="1125"/>
      <c r="G52" s="1125"/>
      <c r="H52" s="1125"/>
      <c r="I52" s="1125"/>
      <c r="J52" s="1125"/>
      <c r="K52" s="1125"/>
      <c r="L52" s="1125"/>
      <c r="M52" s="1125"/>
      <c r="N52" s="1125"/>
      <c r="O52" s="1125"/>
      <c r="P52" s="1126"/>
      <c r="Q52" s="1127"/>
      <c r="R52" s="1128"/>
      <c r="S52" s="1128"/>
      <c r="T52" s="1128"/>
      <c r="U52" s="1128"/>
      <c r="V52" s="1128"/>
      <c r="W52" s="1128"/>
      <c r="X52" s="1128"/>
      <c r="Y52" s="1128"/>
      <c r="Z52" s="1128"/>
      <c r="AA52" s="1128"/>
      <c r="AB52" s="1128"/>
      <c r="AC52" s="1128"/>
      <c r="AD52" s="1128"/>
      <c r="AE52" s="1129"/>
      <c r="AF52" s="1130"/>
      <c r="AG52" s="1131"/>
      <c r="AH52" s="1131"/>
      <c r="AI52" s="1131"/>
      <c r="AJ52" s="1132"/>
      <c r="AK52" s="1133"/>
      <c r="AL52" s="1128"/>
      <c r="AM52" s="1128"/>
      <c r="AN52" s="1128"/>
      <c r="AO52" s="1128"/>
      <c r="AP52" s="1128"/>
      <c r="AQ52" s="1128"/>
      <c r="AR52" s="1128"/>
      <c r="AS52" s="1128"/>
      <c r="AT52" s="1128"/>
      <c r="AU52" s="1128"/>
      <c r="AV52" s="1128"/>
      <c r="AW52" s="1128"/>
      <c r="AX52" s="1128"/>
      <c r="AY52" s="1128"/>
      <c r="AZ52" s="1134"/>
      <c r="BA52" s="1134"/>
      <c r="BB52" s="1134"/>
      <c r="BC52" s="1134"/>
      <c r="BD52" s="1134"/>
      <c r="BE52" s="1119"/>
      <c r="BF52" s="1119"/>
      <c r="BG52" s="1119"/>
      <c r="BH52" s="1119"/>
      <c r="BI52" s="1120"/>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24"/>
      <c r="C53" s="1125"/>
      <c r="D53" s="1125"/>
      <c r="E53" s="1125"/>
      <c r="F53" s="1125"/>
      <c r="G53" s="1125"/>
      <c r="H53" s="1125"/>
      <c r="I53" s="1125"/>
      <c r="J53" s="1125"/>
      <c r="K53" s="1125"/>
      <c r="L53" s="1125"/>
      <c r="M53" s="1125"/>
      <c r="N53" s="1125"/>
      <c r="O53" s="1125"/>
      <c r="P53" s="1126"/>
      <c r="Q53" s="1127"/>
      <c r="R53" s="1128"/>
      <c r="S53" s="1128"/>
      <c r="T53" s="1128"/>
      <c r="U53" s="1128"/>
      <c r="V53" s="1128"/>
      <c r="W53" s="1128"/>
      <c r="X53" s="1128"/>
      <c r="Y53" s="1128"/>
      <c r="Z53" s="1128"/>
      <c r="AA53" s="1128"/>
      <c r="AB53" s="1128"/>
      <c r="AC53" s="1128"/>
      <c r="AD53" s="1128"/>
      <c r="AE53" s="1129"/>
      <c r="AF53" s="1130"/>
      <c r="AG53" s="1131"/>
      <c r="AH53" s="1131"/>
      <c r="AI53" s="1131"/>
      <c r="AJ53" s="1132"/>
      <c r="AK53" s="1133"/>
      <c r="AL53" s="1128"/>
      <c r="AM53" s="1128"/>
      <c r="AN53" s="1128"/>
      <c r="AO53" s="1128"/>
      <c r="AP53" s="1128"/>
      <c r="AQ53" s="1128"/>
      <c r="AR53" s="1128"/>
      <c r="AS53" s="1128"/>
      <c r="AT53" s="1128"/>
      <c r="AU53" s="1128"/>
      <c r="AV53" s="1128"/>
      <c r="AW53" s="1128"/>
      <c r="AX53" s="1128"/>
      <c r="AY53" s="1128"/>
      <c r="AZ53" s="1134"/>
      <c r="BA53" s="1134"/>
      <c r="BB53" s="1134"/>
      <c r="BC53" s="1134"/>
      <c r="BD53" s="1134"/>
      <c r="BE53" s="1119"/>
      <c r="BF53" s="1119"/>
      <c r="BG53" s="1119"/>
      <c r="BH53" s="1119"/>
      <c r="BI53" s="1120"/>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24"/>
      <c r="C54" s="1125"/>
      <c r="D54" s="1125"/>
      <c r="E54" s="1125"/>
      <c r="F54" s="1125"/>
      <c r="G54" s="1125"/>
      <c r="H54" s="1125"/>
      <c r="I54" s="1125"/>
      <c r="J54" s="1125"/>
      <c r="K54" s="1125"/>
      <c r="L54" s="1125"/>
      <c r="M54" s="1125"/>
      <c r="N54" s="1125"/>
      <c r="O54" s="1125"/>
      <c r="P54" s="1126"/>
      <c r="Q54" s="1127"/>
      <c r="R54" s="1128"/>
      <c r="S54" s="1128"/>
      <c r="T54" s="1128"/>
      <c r="U54" s="1128"/>
      <c r="V54" s="1128"/>
      <c r="W54" s="1128"/>
      <c r="X54" s="1128"/>
      <c r="Y54" s="1128"/>
      <c r="Z54" s="1128"/>
      <c r="AA54" s="1128"/>
      <c r="AB54" s="1128"/>
      <c r="AC54" s="1128"/>
      <c r="AD54" s="1128"/>
      <c r="AE54" s="1129"/>
      <c r="AF54" s="1130"/>
      <c r="AG54" s="1131"/>
      <c r="AH54" s="1131"/>
      <c r="AI54" s="1131"/>
      <c r="AJ54" s="1132"/>
      <c r="AK54" s="1133"/>
      <c r="AL54" s="1128"/>
      <c r="AM54" s="1128"/>
      <c r="AN54" s="1128"/>
      <c r="AO54" s="1128"/>
      <c r="AP54" s="1128"/>
      <c r="AQ54" s="1128"/>
      <c r="AR54" s="1128"/>
      <c r="AS54" s="1128"/>
      <c r="AT54" s="1128"/>
      <c r="AU54" s="1128"/>
      <c r="AV54" s="1128"/>
      <c r="AW54" s="1128"/>
      <c r="AX54" s="1128"/>
      <c r="AY54" s="1128"/>
      <c r="AZ54" s="1134"/>
      <c r="BA54" s="1134"/>
      <c r="BB54" s="1134"/>
      <c r="BC54" s="1134"/>
      <c r="BD54" s="1134"/>
      <c r="BE54" s="1119"/>
      <c r="BF54" s="1119"/>
      <c r="BG54" s="1119"/>
      <c r="BH54" s="1119"/>
      <c r="BI54" s="1120"/>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24"/>
      <c r="C55" s="1125"/>
      <c r="D55" s="1125"/>
      <c r="E55" s="1125"/>
      <c r="F55" s="1125"/>
      <c r="G55" s="1125"/>
      <c r="H55" s="1125"/>
      <c r="I55" s="1125"/>
      <c r="J55" s="1125"/>
      <c r="K55" s="1125"/>
      <c r="L55" s="1125"/>
      <c r="M55" s="1125"/>
      <c r="N55" s="1125"/>
      <c r="O55" s="1125"/>
      <c r="P55" s="1126"/>
      <c r="Q55" s="1127"/>
      <c r="R55" s="1128"/>
      <c r="S55" s="1128"/>
      <c r="T55" s="1128"/>
      <c r="U55" s="1128"/>
      <c r="V55" s="1128"/>
      <c r="W55" s="1128"/>
      <c r="X55" s="1128"/>
      <c r="Y55" s="1128"/>
      <c r="Z55" s="1128"/>
      <c r="AA55" s="1128"/>
      <c r="AB55" s="1128"/>
      <c r="AC55" s="1128"/>
      <c r="AD55" s="1128"/>
      <c r="AE55" s="1129"/>
      <c r="AF55" s="1130"/>
      <c r="AG55" s="1131"/>
      <c r="AH55" s="1131"/>
      <c r="AI55" s="1131"/>
      <c r="AJ55" s="1132"/>
      <c r="AK55" s="1133"/>
      <c r="AL55" s="1128"/>
      <c r="AM55" s="1128"/>
      <c r="AN55" s="1128"/>
      <c r="AO55" s="1128"/>
      <c r="AP55" s="1128"/>
      <c r="AQ55" s="1128"/>
      <c r="AR55" s="1128"/>
      <c r="AS55" s="1128"/>
      <c r="AT55" s="1128"/>
      <c r="AU55" s="1128"/>
      <c r="AV55" s="1128"/>
      <c r="AW55" s="1128"/>
      <c r="AX55" s="1128"/>
      <c r="AY55" s="1128"/>
      <c r="AZ55" s="1134"/>
      <c r="BA55" s="1134"/>
      <c r="BB55" s="1134"/>
      <c r="BC55" s="1134"/>
      <c r="BD55" s="1134"/>
      <c r="BE55" s="1119"/>
      <c r="BF55" s="1119"/>
      <c r="BG55" s="1119"/>
      <c r="BH55" s="1119"/>
      <c r="BI55" s="1120"/>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24"/>
      <c r="C56" s="1125"/>
      <c r="D56" s="1125"/>
      <c r="E56" s="1125"/>
      <c r="F56" s="1125"/>
      <c r="G56" s="1125"/>
      <c r="H56" s="1125"/>
      <c r="I56" s="1125"/>
      <c r="J56" s="1125"/>
      <c r="K56" s="1125"/>
      <c r="L56" s="1125"/>
      <c r="M56" s="1125"/>
      <c r="N56" s="1125"/>
      <c r="O56" s="1125"/>
      <c r="P56" s="1126"/>
      <c r="Q56" s="1127"/>
      <c r="R56" s="1128"/>
      <c r="S56" s="1128"/>
      <c r="T56" s="1128"/>
      <c r="U56" s="1128"/>
      <c r="V56" s="1128"/>
      <c r="W56" s="1128"/>
      <c r="X56" s="1128"/>
      <c r="Y56" s="1128"/>
      <c r="Z56" s="1128"/>
      <c r="AA56" s="1128"/>
      <c r="AB56" s="1128"/>
      <c r="AC56" s="1128"/>
      <c r="AD56" s="1128"/>
      <c r="AE56" s="1129"/>
      <c r="AF56" s="1130"/>
      <c r="AG56" s="1131"/>
      <c r="AH56" s="1131"/>
      <c r="AI56" s="1131"/>
      <c r="AJ56" s="1132"/>
      <c r="AK56" s="1133"/>
      <c r="AL56" s="1128"/>
      <c r="AM56" s="1128"/>
      <c r="AN56" s="1128"/>
      <c r="AO56" s="1128"/>
      <c r="AP56" s="1128"/>
      <c r="AQ56" s="1128"/>
      <c r="AR56" s="1128"/>
      <c r="AS56" s="1128"/>
      <c r="AT56" s="1128"/>
      <c r="AU56" s="1128"/>
      <c r="AV56" s="1128"/>
      <c r="AW56" s="1128"/>
      <c r="AX56" s="1128"/>
      <c r="AY56" s="1128"/>
      <c r="AZ56" s="1134"/>
      <c r="BA56" s="1134"/>
      <c r="BB56" s="1134"/>
      <c r="BC56" s="1134"/>
      <c r="BD56" s="1134"/>
      <c r="BE56" s="1119"/>
      <c r="BF56" s="1119"/>
      <c r="BG56" s="1119"/>
      <c r="BH56" s="1119"/>
      <c r="BI56" s="1120"/>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24"/>
      <c r="C57" s="1125"/>
      <c r="D57" s="1125"/>
      <c r="E57" s="1125"/>
      <c r="F57" s="1125"/>
      <c r="G57" s="1125"/>
      <c r="H57" s="1125"/>
      <c r="I57" s="1125"/>
      <c r="J57" s="1125"/>
      <c r="K57" s="1125"/>
      <c r="L57" s="1125"/>
      <c r="M57" s="1125"/>
      <c r="N57" s="1125"/>
      <c r="O57" s="1125"/>
      <c r="P57" s="1126"/>
      <c r="Q57" s="1127"/>
      <c r="R57" s="1128"/>
      <c r="S57" s="1128"/>
      <c r="T57" s="1128"/>
      <c r="U57" s="1128"/>
      <c r="V57" s="1128"/>
      <c r="W57" s="1128"/>
      <c r="X57" s="1128"/>
      <c r="Y57" s="1128"/>
      <c r="Z57" s="1128"/>
      <c r="AA57" s="1128"/>
      <c r="AB57" s="1128"/>
      <c r="AC57" s="1128"/>
      <c r="AD57" s="1128"/>
      <c r="AE57" s="1129"/>
      <c r="AF57" s="1130"/>
      <c r="AG57" s="1131"/>
      <c r="AH57" s="1131"/>
      <c r="AI57" s="1131"/>
      <c r="AJ57" s="1132"/>
      <c r="AK57" s="1133"/>
      <c r="AL57" s="1128"/>
      <c r="AM57" s="1128"/>
      <c r="AN57" s="1128"/>
      <c r="AO57" s="1128"/>
      <c r="AP57" s="1128"/>
      <c r="AQ57" s="1128"/>
      <c r="AR57" s="1128"/>
      <c r="AS57" s="1128"/>
      <c r="AT57" s="1128"/>
      <c r="AU57" s="1128"/>
      <c r="AV57" s="1128"/>
      <c r="AW57" s="1128"/>
      <c r="AX57" s="1128"/>
      <c r="AY57" s="1128"/>
      <c r="AZ57" s="1134"/>
      <c r="BA57" s="1134"/>
      <c r="BB57" s="1134"/>
      <c r="BC57" s="1134"/>
      <c r="BD57" s="1134"/>
      <c r="BE57" s="1119"/>
      <c r="BF57" s="1119"/>
      <c r="BG57" s="1119"/>
      <c r="BH57" s="1119"/>
      <c r="BI57" s="1120"/>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24"/>
      <c r="C58" s="1125"/>
      <c r="D58" s="1125"/>
      <c r="E58" s="1125"/>
      <c r="F58" s="1125"/>
      <c r="G58" s="1125"/>
      <c r="H58" s="1125"/>
      <c r="I58" s="1125"/>
      <c r="J58" s="1125"/>
      <c r="K58" s="1125"/>
      <c r="L58" s="1125"/>
      <c r="M58" s="1125"/>
      <c r="N58" s="1125"/>
      <c r="O58" s="1125"/>
      <c r="P58" s="1126"/>
      <c r="Q58" s="1127"/>
      <c r="R58" s="1128"/>
      <c r="S58" s="1128"/>
      <c r="T58" s="1128"/>
      <c r="U58" s="1128"/>
      <c r="V58" s="1128"/>
      <c r="W58" s="1128"/>
      <c r="X58" s="1128"/>
      <c r="Y58" s="1128"/>
      <c r="Z58" s="1128"/>
      <c r="AA58" s="1128"/>
      <c r="AB58" s="1128"/>
      <c r="AC58" s="1128"/>
      <c r="AD58" s="1128"/>
      <c r="AE58" s="1129"/>
      <c r="AF58" s="1130"/>
      <c r="AG58" s="1131"/>
      <c r="AH58" s="1131"/>
      <c r="AI58" s="1131"/>
      <c r="AJ58" s="1132"/>
      <c r="AK58" s="1133"/>
      <c r="AL58" s="1128"/>
      <c r="AM58" s="1128"/>
      <c r="AN58" s="1128"/>
      <c r="AO58" s="1128"/>
      <c r="AP58" s="1128"/>
      <c r="AQ58" s="1128"/>
      <c r="AR58" s="1128"/>
      <c r="AS58" s="1128"/>
      <c r="AT58" s="1128"/>
      <c r="AU58" s="1128"/>
      <c r="AV58" s="1128"/>
      <c r="AW58" s="1128"/>
      <c r="AX58" s="1128"/>
      <c r="AY58" s="1128"/>
      <c r="AZ58" s="1134"/>
      <c r="BA58" s="1134"/>
      <c r="BB58" s="1134"/>
      <c r="BC58" s="1134"/>
      <c r="BD58" s="1134"/>
      <c r="BE58" s="1119"/>
      <c r="BF58" s="1119"/>
      <c r="BG58" s="1119"/>
      <c r="BH58" s="1119"/>
      <c r="BI58" s="1120"/>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24"/>
      <c r="C59" s="1125"/>
      <c r="D59" s="1125"/>
      <c r="E59" s="1125"/>
      <c r="F59" s="1125"/>
      <c r="G59" s="1125"/>
      <c r="H59" s="1125"/>
      <c r="I59" s="1125"/>
      <c r="J59" s="1125"/>
      <c r="K59" s="1125"/>
      <c r="L59" s="1125"/>
      <c r="M59" s="1125"/>
      <c r="N59" s="1125"/>
      <c r="O59" s="1125"/>
      <c r="P59" s="1126"/>
      <c r="Q59" s="1127"/>
      <c r="R59" s="1128"/>
      <c r="S59" s="1128"/>
      <c r="T59" s="1128"/>
      <c r="U59" s="1128"/>
      <c r="V59" s="1128"/>
      <c r="W59" s="1128"/>
      <c r="X59" s="1128"/>
      <c r="Y59" s="1128"/>
      <c r="Z59" s="1128"/>
      <c r="AA59" s="1128"/>
      <c r="AB59" s="1128"/>
      <c r="AC59" s="1128"/>
      <c r="AD59" s="1128"/>
      <c r="AE59" s="1129"/>
      <c r="AF59" s="1130"/>
      <c r="AG59" s="1131"/>
      <c r="AH59" s="1131"/>
      <c r="AI59" s="1131"/>
      <c r="AJ59" s="1132"/>
      <c r="AK59" s="1133"/>
      <c r="AL59" s="1128"/>
      <c r="AM59" s="1128"/>
      <c r="AN59" s="1128"/>
      <c r="AO59" s="1128"/>
      <c r="AP59" s="1128"/>
      <c r="AQ59" s="1128"/>
      <c r="AR59" s="1128"/>
      <c r="AS59" s="1128"/>
      <c r="AT59" s="1128"/>
      <c r="AU59" s="1128"/>
      <c r="AV59" s="1128"/>
      <c r="AW59" s="1128"/>
      <c r="AX59" s="1128"/>
      <c r="AY59" s="1128"/>
      <c r="AZ59" s="1134"/>
      <c r="BA59" s="1134"/>
      <c r="BB59" s="1134"/>
      <c r="BC59" s="1134"/>
      <c r="BD59" s="1134"/>
      <c r="BE59" s="1119"/>
      <c r="BF59" s="1119"/>
      <c r="BG59" s="1119"/>
      <c r="BH59" s="1119"/>
      <c r="BI59" s="1120"/>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24"/>
      <c r="C60" s="1125"/>
      <c r="D60" s="1125"/>
      <c r="E60" s="1125"/>
      <c r="F60" s="1125"/>
      <c r="G60" s="1125"/>
      <c r="H60" s="1125"/>
      <c r="I60" s="1125"/>
      <c r="J60" s="1125"/>
      <c r="K60" s="1125"/>
      <c r="L60" s="1125"/>
      <c r="M60" s="1125"/>
      <c r="N60" s="1125"/>
      <c r="O60" s="1125"/>
      <c r="P60" s="1126"/>
      <c r="Q60" s="1127"/>
      <c r="R60" s="1128"/>
      <c r="S60" s="1128"/>
      <c r="T60" s="1128"/>
      <c r="U60" s="1128"/>
      <c r="V60" s="1128"/>
      <c r="W60" s="1128"/>
      <c r="X60" s="1128"/>
      <c r="Y60" s="1128"/>
      <c r="Z60" s="1128"/>
      <c r="AA60" s="1128"/>
      <c r="AB60" s="1128"/>
      <c r="AC60" s="1128"/>
      <c r="AD60" s="1128"/>
      <c r="AE60" s="1129"/>
      <c r="AF60" s="1130"/>
      <c r="AG60" s="1131"/>
      <c r="AH60" s="1131"/>
      <c r="AI60" s="1131"/>
      <c r="AJ60" s="1132"/>
      <c r="AK60" s="1133"/>
      <c r="AL60" s="1128"/>
      <c r="AM60" s="1128"/>
      <c r="AN60" s="1128"/>
      <c r="AO60" s="1128"/>
      <c r="AP60" s="1128"/>
      <c r="AQ60" s="1128"/>
      <c r="AR60" s="1128"/>
      <c r="AS60" s="1128"/>
      <c r="AT60" s="1128"/>
      <c r="AU60" s="1128"/>
      <c r="AV60" s="1128"/>
      <c r="AW60" s="1128"/>
      <c r="AX60" s="1128"/>
      <c r="AY60" s="1128"/>
      <c r="AZ60" s="1134"/>
      <c r="BA60" s="1134"/>
      <c r="BB60" s="1134"/>
      <c r="BC60" s="1134"/>
      <c r="BD60" s="1134"/>
      <c r="BE60" s="1119"/>
      <c r="BF60" s="1119"/>
      <c r="BG60" s="1119"/>
      <c r="BH60" s="1119"/>
      <c r="BI60" s="1120"/>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24"/>
      <c r="C61" s="1125"/>
      <c r="D61" s="1125"/>
      <c r="E61" s="1125"/>
      <c r="F61" s="1125"/>
      <c r="G61" s="1125"/>
      <c r="H61" s="1125"/>
      <c r="I61" s="1125"/>
      <c r="J61" s="1125"/>
      <c r="K61" s="1125"/>
      <c r="L61" s="1125"/>
      <c r="M61" s="1125"/>
      <c r="N61" s="1125"/>
      <c r="O61" s="1125"/>
      <c r="P61" s="1126"/>
      <c r="Q61" s="1127"/>
      <c r="R61" s="1128"/>
      <c r="S61" s="1128"/>
      <c r="T61" s="1128"/>
      <c r="U61" s="1128"/>
      <c r="V61" s="1128"/>
      <c r="W61" s="1128"/>
      <c r="X61" s="1128"/>
      <c r="Y61" s="1128"/>
      <c r="Z61" s="1128"/>
      <c r="AA61" s="1128"/>
      <c r="AB61" s="1128"/>
      <c r="AC61" s="1128"/>
      <c r="AD61" s="1128"/>
      <c r="AE61" s="1129"/>
      <c r="AF61" s="1130"/>
      <c r="AG61" s="1131"/>
      <c r="AH61" s="1131"/>
      <c r="AI61" s="1131"/>
      <c r="AJ61" s="1132"/>
      <c r="AK61" s="1133"/>
      <c r="AL61" s="1128"/>
      <c r="AM61" s="1128"/>
      <c r="AN61" s="1128"/>
      <c r="AO61" s="1128"/>
      <c r="AP61" s="1128"/>
      <c r="AQ61" s="1128"/>
      <c r="AR61" s="1128"/>
      <c r="AS61" s="1128"/>
      <c r="AT61" s="1128"/>
      <c r="AU61" s="1128"/>
      <c r="AV61" s="1128"/>
      <c r="AW61" s="1128"/>
      <c r="AX61" s="1128"/>
      <c r="AY61" s="1128"/>
      <c r="AZ61" s="1134"/>
      <c r="BA61" s="1134"/>
      <c r="BB61" s="1134"/>
      <c r="BC61" s="1134"/>
      <c r="BD61" s="1134"/>
      <c r="BE61" s="1119"/>
      <c r="BF61" s="1119"/>
      <c r="BG61" s="1119"/>
      <c r="BH61" s="1119"/>
      <c r="BI61" s="1120"/>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24"/>
      <c r="C62" s="1125"/>
      <c r="D62" s="1125"/>
      <c r="E62" s="1125"/>
      <c r="F62" s="1125"/>
      <c r="G62" s="1125"/>
      <c r="H62" s="1125"/>
      <c r="I62" s="1125"/>
      <c r="J62" s="1125"/>
      <c r="K62" s="1125"/>
      <c r="L62" s="1125"/>
      <c r="M62" s="1125"/>
      <c r="N62" s="1125"/>
      <c r="O62" s="1125"/>
      <c r="P62" s="1126"/>
      <c r="Q62" s="1127"/>
      <c r="R62" s="1128"/>
      <c r="S62" s="1128"/>
      <c r="T62" s="1128"/>
      <c r="U62" s="1128"/>
      <c r="V62" s="1128"/>
      <c r="W62" s="1128"/>
      <c r="X62" s="1128"/>
      <c r="Y62" s="1128"/>
      <c r="Z62" s="1128"/>
      <c r="AA62" s="1128"/>
      <c r="AB62" s="1128"/>
      <c r="AC62" s="1128"/>
      <c r="AD62" s="1128"/>
      <c r="AE62" s="1129"/>
      <c r="AF62" s="1130"/>
      <c r="AG62" s="1131"/>
      <c r="AH62" s="1131"/>
      <c r="AI62" s="1131"/>
      <c r="AJ62" s="1132"/>
      <c r="AK62" s="1133"/>
      <c r="AL62" s="1128"/>
      <c r="AM62" s="1128"/>
      <c r="AN62" s="1128"/>
      <c r="AO62" s="1128"/>
      <c r="AP62" s="1128"/>
      <c r="AQ62" s="1128"/>
      <c r="AR62" s="1128"/>
      <c r="AS62" s="1128"/>
      <c r="AT62" s="1128"/>
      <c r="AU62" s="1128"/>
      <c r="AV62" s="1128"/>
      <c r="AW62" s="1128"/>
      <c r="AX62" s="1128"/>
      <c r="AY62" s="1128"/>
      <c r="AZ62" s="1134"/>
      <c r="BA62" s="1134"/>
      <c r="BB62" s="1134"/>
      <c r="BC62" s="1134"/>
      <c r="BD62" s="1134"/>
      <c r="BE62" s="1119"/>
      <c r="BF62" s="1119"/>
      <c r="BG62" s="1119"/>
      <c r="BH62" s="1119"/>
      <c r="BI62" s="1120"/>
      <c r="BJ62" s="1121" t="s">
        <v>407</v>
      </c>
      <c r="BK62" s="1122"/>
      <c r="BL62" s="1122"/>
      <c r="BM62" s="1122"/>
      <c r="BN62" s="1123"/>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15"/>
      <c r="AF63" s="1116">
        <v>1019</v>
      </c>
      <c r="AG63" s="1052"/>
      <c r="AH63" s="1052"/>
      <c r="AI63" s="1052"/>
      <c r="AJ63" s="1117"/>
      <c r="AK63" s="1118"/>
      <c r="AL63" s="1056"/>
      <c r="AM63" s="1056"/>
      <c r="AN63" s="1056"/>
      <c r="AO63" s="1056"/>
      <c r="AP63" s="1052"/>
      <c r="AQ63" s="1052"/>
      <c r="AR63" s="1052"/>
      <c r="AS63" s="1052"/>
      <c r="AT63" s="1052"/>
      <c r="AU63" s="1052"/>
      <c r="AV63" s="1052"/>
      <c r="AW63" s="1052"/>
      <c r="AX63" s="1052"/>
      <c r="AY63" s="1052"/>
      <c r="AZ63" s="1112"/>
      <c r="BA63" s="1112"/>
      <c r="BB63" s="1112"/>
      <c r="BC63" s="1112"/>
      <c r="BD63" s="1112"/>
      <c r="BE63" s="1053"/>
      <c r="BF63" s="1053"/>
      <c r="BG63" s="1053"/>
      <c r="BH63" s="1053"/>
      <c r="BI63" s="1054"/>
      <c r="BJ63" s="1113" t="s">
        <v>409</v>
      </c>
      <c r="BK63" s="1044"/>
      <c r="BL63" s="1044"/>
      <c r="BM63" s="1044"/>
      <c r="BN63" s="1114"/>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395</v>
      </c>
      <c r="AG66" s="1101"/>
      <c r="AH66" s="1101"/>
      <c r="AI66" s="1101"/>
      <c r="AJ66" s="1102"/>
      <c r="AK66" s="1094" t="s">
        <v>415</v>
      </c>
      <c r="AL66" s="1089"/>
      <c r="AM66" s="1089"/>
      <c r="AN66" s="1089"/>
      <c r="AO66" s="1090"/>
      <c r="AP66" s="1094" t="s">
        <v>397</v>
      </c>
      <c r="AQ66" s="1095"/>
      <c r="AR66" s="1095"/>
      <c r="AS66" s="1095"/>
      <c r="AT66" s="1096"/>
      <c r="AU66" s="1094" t="s">
        <v>416</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c r="C68" s="1079"/>
      <c r="D68" s="1079"/>
      <c r="E68" s="1079"/>
      <c r="F68" s="1079"/>
      <c r="G68" s="1079"/>
      <c r="H68" s="1079"/>
      <c r="I68" s="1079"/>
      <c r="J68" s="1079"/>
      <c r="K68" s="1079"/>
      <c r="L68" s="1079"/>
      <c r="M68" s="1079"/>
      <c r="N68" s="1079"/>
      <c r="O68" s="1079"/>
      <c r="P68" s="1080"/>
      <c r="Q68" s="1081"/>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c r="C69" s="1068"/>
      <c r="D69" s="1068"/>
      <c r="E69" s="1068"/>
      <c r="F69" s="1068"/>
      <c r="G69" s="1068"/>
      <c r="H69" s="1068"/>
      <c r="I69" s="1068"/>
      <c r="J69" s="1068"/>
      <c r="K69" s="1068"/>
      <c r="L69" s="1068"/>
      <c r="M69" s="1068"/>
      <c r="N69" s="1068"/>
      <c r="O69" s="1068"/>
      <c r="P69" s="1069"/>
      <c r="Q69" s="1070"/>
      <c r="R69" s="1064"/>
      <c r="S69" s="1064"/>
      <c r="T69" s="1064"/>
      <c r="U69" s="1064"/>
      <c r="V69" s="1064"/>
      <c r="W69" s="1064"/>
      <c r="X69" s="1064"/>
      <c r="Y69" s="1064"/>
      <c r="Z69" s="1064"/>
      <c r="AA69" s="1064"/>
      <c r="AB69" s="1064"/>
      <c r="AC69" s="1064"/>
      <c r="AD69" s="1064"/>
      <c r="AE69" s="1064"/>
      <c r="AF69" s="1064"/>
      <c r="AG69" s="1064"/>
      <c r="AH69" s="1064"/>
      <c r="AI69" s="1064"/>
      <c r="AJ69" s="1064"/>
      <c r="AK69" s="1064"/>
      <c r="AL69" s="1064"/>
      <c r="AM69" s="1064"/>
      <c r="AN69" s="1064"/>
      <c r="AO69" s="1064"/>
      <c r="AP69" s="1064"/>
      <c r="AQ69" s="1064"/>
      <c r="AR69" s="1064"/>
      <c r="AS69" s="1064"/>
      <c r="AT69" s="1064"/>
      <c r="AU69" s="1064"/>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c r="C70" s="1068"/>
      <c r="D70" s="1068"/>
      <c r="E70" s="1068"/>
      <c r="F70" s="1068"/>
      <c r="G70" s="1068"/>
      <c r="H70" s="1068"/>
      <c r="I70" s="1068"/>
      <c r="J70" s="1068"/>
      <c r="K70" s="1068"/>
      <c r="L70" s="1068"/>
      <c r="M70" s="1068"/>
      <c r="N70" s="1068"/>
      <c r="O70" s="1068"/>
      <c r="P70" s="1069"/>
      <c r="Q70" s="1070"/>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c r="C71" s="1068"/>
      <c r="D71" s="1068"/>
      <c r="E71" s="1068"/>
      <c r="F71" s="1068"/>
      <c r="G71" s="1068"/>
      <c r="H71" s="1068"/>
      <c r="I71" s="1068"/>
      <c r="J71" s="1068"/>
      <c r="K71" s="1068"/>
      <c r="L71" s="1068"/>
      <c r="M71" s="1068"/>
      <c r="N71" s="1068"/>
      <c r="O71" s="1068"/>
      <c r="P71" s="1069"/>
      <c r="Q71" s="1070"/>
      <c r="R71" s="1064"/>
      <c r="S71" s="1064"/>
      <c r="T71" s="1064"/>
      <c r="U71" s="1064"/>
      <c r="V71" s="1064"/>
      <c r="W71" s="1064"/>
      <c r="X71" s="1064"/>
      <c r="Y71" s="1064"/>
      <c r="Z71" s="1064"/>
      <c r="AA71" s="1064"/>
      <c r="AB71" s="1064"/>
      <c r="AC71" s="1064"/>
      <c r="AD71" s="1064"/>
      <c r="AE71" s="1064"/>
      <c r="AF71" s="1064"/>
      <c r="AG71" s="1064"/>
      <c r="AH71" s="1064"/>
      <c r="AI71" s="1064"/>
      <c r="AJ71" s="1064"/>
      <c r="AK71" s="1064"/>
      <c r="AL71" s="1064"/>
      <c r="AM71" s="1064"/>
      <c r="AN71" s="1064"/>
      <c r="AO71" s="1064"/>
      <c r="AP71" s="1064"/>
      <c r="AQ71" s="1064"/>
      <c r="AR71" s="1064"/>
      <c r="AS71" s="1064"/>
      <c r="AT71" s="1064"/>
      <c r="AU71" s="1064"/>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417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418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426</v>
      </c>
      <c r="AB109" s="987"/>
      <c r="AC109" s="987"/>
      <c r="AD109" s="987"/>
      <c r="AE109" s="988"/>
      <c r="AF109" s="989" t="s">
        <v>306</v>
      </c>
      <c r="AG109" s="987"/>
      <c r="AH109" s="987"/>
      <c r="AI109" s="987"/>
      <c r="AJ109" s="988"/>
      <c r="AK109" s="989" t="s">
        <v>305</v>
      </c>
      <c r="AL109" s="987"/>
      <c r="AM109" s="987"/>
      <c r="AN109" s="987"/>
      <c r="AO109" s="988"/>
      <c r="AP109" s="989" t="s">
        <v>427</v>
      </c>
      <c r="AQ109" s="987"/>
      <c r="AR109" s="987"/>
      <c r="AS109" s="987"/>
      <c r="AT109" s="1018"/>
      <c r="AU109" s="986" t="s">
        <v>425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426</v>
      </c>
      <c r="BR109" s="987"/>
      <c r="BS109" s="987"/>
      <c r="BT109" s="987"/>
      <c r="BU109" s="988"/>
      <c r="BV109" s="989" t="s">
        <v>306</v>
      </c>
      <c r="BW109" s="987"/>
      <c r="BX109" s="987"/>
      <c r="BY109" s="987"/>
      <c r="BZ109" s="988"/>
      <c r="CA109" s="989" t="s">
        <v>305</v>
      </c>
      <c r="CB109" s="987"/>
      <c r="CC109" s="987"/>
      <c r="CD109" s="987"/>
      <c r="CE109" s="988"/>
      <c r="CF109" s="1025" t="s">
        <v>427</v>
      </c>
      <c r="CG109" s="1025"/>
      <c r="CH109" s="1025"/>
      <c r="CI109" s="1025"/>
      <c r="CJ109" s="1025"/>
      <c r="CK109" s="989" t="s">
        <v>428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426</v>
      </c>
      <c r="DH109" s="987"/>
      <c r="DI109" s="987"/>
      <c r="DJ109" s="987"/>
      <c r="DK109" s="988"/>
      <c r="DL109" s="989" t="s">
        <v>306</v>
      </c>
      <c r="DM109" s="987"/>
      <c r="DN109" s="987"/>
      <c r="DO109" s="987"/>
      <c r="DP109" s="988"/>
      <c r="DQ109" s="989" t="s">
        <v>305</v>
      </c>
      <c r="DR109" s="987"/>
      <c r="DS109" s="987"/>
      <c r="DT109" s="987"/>
      <c r="DU109" s="988"/>
      <c r="DV109" s="989" t="s">
        <v>427</v>
      </c>
      <c r="DW109" s="987"/>
      <c r="DX109" s="987"/>
      <c r="DY109" s="987"/>
      <c r="DZ109" s="1018"/>
    </row>
    <row r="110" spans="1:131" s="247" customFormat="1" ht="26.25" customHeight="1" x14ac:dyDescent="0.15">
      <c r="A110" s="891" t="s">
        <v>429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79">
        <v>563638</v>
      </c>
      <c r="AB110" s="980"/>
      <c r="AC110" s="980"/>
      <c r="AD110" s="980"/>
      <c r="AE110" s="981"/>
      <c r="AF110" s="982">
        <v>570640</v>
      </c>
      <c r="AG110" s="980"/>
      <c r="AH110" s="980"/>
      <c r="AI110" s="980"/>
      <c r="AJ110" s="981"/>
      <c r="AK110" s="982">
        <v>546642</v>
      </c>
      <c r="AL110" s="980"/>
      <c r="AM110" s="980"/>
      <c r="AN110" s="980"/>
      <c r="AO110" s="981"/>
      <c r="AP110" s="983">
        <v>12.9</v>
      </c>
      <c r="AQ110" s="984"/>
      <c r="AR110" s="984"/>
      <c r="AS110" s="984"/>
      <c r="AT110" s="985"/>
      <c r="AU110" s="1019" t="s">
        <v>73</v>
      </c>
      <c r="AV110" s="1020"/>
      <c r="AW110" s="1020"/>
      <c r="AX110" s="1020"/>
      <c r="AY110" s="1020"/>
      <c r="AZ110" s="945" t="s">
        <v>430</v>
      </c>
      <c r="BA110" s="892"/>
      <c r="BB110" s="892"/>
      <c r="BC110" s="892"/>
      <c r="BD110" s="892"/>
      <c r="BE110" s="892"/>
      <c r="BF110" s="892"/>
      <c r="BG110" s="892"/>
      <c r="BH110" s="892"/>
      <c r="BI110" s="892"/>
      <c r="BJ110" s="892"/>
      <c r="BK110" s="892"/>
      <c r="BL110" s="892"/>
      <c r="BM110" s="892"/>
      <c r="BN110" s="892"/>
      <c r="BO110" s="892"/>
      <c r="BP110" s="893"/>
      <c r="BQ110" s="946">
        <v>5866960</v>
      </c>
      <c r="BR110" s="927"/>
      <c r="BS110" s="927"/>
      <c r="BT110" s="927"/>
      <c r="BU110" s="927"/>
      <c r="BV110" s="927">
        <v>5664673</v>
      </c>
      <c r="BW110" s="927"/>
      <c r="BX110" s="927"/>
      <c r="BY110" s="927"/>
      <c r="BZ110" s="927"/>
      <c r="CA110" s="927">
        <v>5705264</v>
      </c>
      <c r="CB110" s="927"/>
      <c r="CC110" s="927"/>
      <c r="CD110" s="927"/>
      <c r="CE110" s="927"/>
      <c r="CF110" s="951">
        <v>134.5</v>
      </c>
      <c r="CG110" s="952"/>
      <c r="CH110" s="952"/>
      <c r="CI110" s="952"/>
      <c r="CJ110" s="952"/>
      <c r="CK110" s="1015" t="s">
        <v>431</v>
      </c>
      <c r="CL110" s="901"/>
      <c r="CM110" s="976" t="s">
        <v>432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232</v>
      </c>
      <c r="DH110" s="927"/>
      <c r="DI110" s="927"/>
      <c r="DJ110" s="927"/>
      <c r="DK110" s="927"/>
      <c r="DL110" s="927" t="s">
        <v>232</v>
      </c>
      <c r="DM110" s="927"/>
      <c r="DN110" s="927"/>
      <c r="DO110" s="927"/>
      <c r="DP110" s="927"/>
      <c r="DQ110" s="927" t="s">
        <v>232</v>
      </c>
      <c r="DR110" s="927"/>
      <c r="DS110" s="927"/>
      <c r="DT110" s="927"/>
      <c r="DU110" s="927"/>
      <c r="DV110" s="928" t="s">
        <v>232</v>
      </c>
      <c r="DW110" s="928"/>
      <c r="DX110" s="928"/>
      <c r="DY110" s="928"/>
      <c r="DZ110" s="929"/>
    </row>
    <row r="111" spans="1:131" s="247" customFormat="1" ht="26.25" customHeight="1" x14ac:dyDescent="0.15">
      <c r="A111" s="856" t="s">
        <v>433</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232</v>
      </c>
      <c r="AB111" s="1008"/>
      <c r="AC111" s="1008"/>
      <c r="AD111" s="1008"/>
      <c r="AE111" s="1009"/>
      <c r="AF111" s="1010" t="s">
        <v>409</v>
      </c>
      <c r="AG111" s="1008"/>
      <c r="AH111" s="1008"/>
      <c r="AI111" s="1008"/>
      <c r="AJ111" s="1009"/>
      <c r="AK111" s="1010" t="s">
        <v>232</v>
      </c>
      <c r="AL111" s="1008"/>
      <c r="AM111" s="1008"/>
      <c r="AN111" s="1008"/>
      <c r="AO111" s="1009"/>
      <c r="AP111" s="1011" t="s">
        <v>232</v>
      </c>
      <c r="AQ111" s="1012"/>
      <c r="AR111" s="1012"/>
      <c r="AS111" s="1012"/>
      <c r="AT111" s="1013"/>
      <c r="AU111" s="1021"/>
      <c r="AV111" s="1022"/>
      <c r="AW111" s="1022"/>
      <c r="AX111" s="1022"/>
      <c r="AY111" s="1022"/>
      <c r="AZ111" s="899" t="s">
        <v>434</v>
      </c>
      <c r="BA111" s="832"/>
      <c r="BB111" s="832"/>
      <c r="BC111" s="832"/>
      <c r="BD111" s="832"/>
      <c r="BE111" s="832"/>
      <c r="BF111" s="832"/>
      <c r="BG111" s="832"/>
      <c r="BH111" s="832"/>
      <c r="BI111" s="832"/>
      <c r="BJ111" s="832"/>
      <c r="BK111" s="832"/>
      <c r="BL111" s="832"/>
      <c r="BM111" s="832"/>
      <c r="BN111" s="832"/>
      <c r="BO111" s="832"/>
      <c r="BP111" s="833"/>
      <c r="BQ111" s="871" t="s">
        <v>232</v>
      </c>
      <c r="BR111" s="872"/>
      <c r="BS111" s="872"/>
      <c r="BT111" s="872"/>
      <c r="BU111" s="872"/>
      <c r="BV111" s="872" t="s">
        <v>232</v>
      </c>
      <c r="BW111" s="872"/>
      <c r="BX111" s="872"/>
      <c r="BY111" s="872"/>
      <c r="BZ111" s="872"/>
      <c r="CA111" s="872" t="s">
        <v>232</v>
      </c>
      <c r="CB111" s="872"/>
      <c r="CC111" s="872"/>
      <c r="CD111" s="872"/>
      <c r="CE111" s="872"/>
      <c r="CF111" s="960" t="s">
        <v>232</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71" t="s">
        <v>232</v>
      </c>
      <c r="DH111" s="872"/>
      <c r="DI111" s="872"/>
      <c r="DJ111" s="872"/>
      <c r="DK111" s="872"/>
      <c r="DL111" s="872" t="s">
        <v>232</v>
      </c>
      <c r="DM111" s="872"/>
      <c r="DN111" s="872"/>
      <c r="DO111" s="872"/>
      <c r="DP111" s="872"/>
      <c r="DQ111" s="872" t="s">
        <v>232</v>
      </c>
      <c r="DR111" s="872"/>
      <c r="DS111" s="872"/>
      <c r="DT111" s="872"/>
      <c r="DU111" s="872"/>
      <c r="DV111" s="878" t="s">
        <v>232</v>
      </c>
      <c r="DW111" s="878"/>
      <c r="DX111" s="878"/>
      <c r="DY111" s="878"/>
      <c r="DZ111" s="879"/>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438</v>
      </c>
      <c r="AB112" s="862"/>
      <c r="AC112" s="862"/>
      <c r="AD112" s="862"/>
      <c r="AE112" s="863"/>
      <c r="AF112" s="864" t="s">
        <v>232</v>
      </c>
      <c r="AG112" s="862"/>
      <c r="AH112" s="862"/>
      <c r="AI112" s="862"/>
      <c r="AJ112" s="863"/>
      <c r="AK112" s="864" t="s">
        <v>232</v>
      </c>
      <c r="AL112" s="862"/>
      <c r="AM112" s="862"/>
      <c r="AN112" s="862"/>
      <c r="AO112" s="863"/>
      <c r="AP112" s="909" t="s">
        <v>232</v>
      </c>
      <c r="AQ112" s="910"/>
      <c r="AR112" s="910"/>
      <c r="AS112" s="910"/>
      <c r="AT112" s="911"/>
      <c r="AU112" s="1021"/>
      <c r="AV112" s="1022"/>
      <c r="AW112" s="1022"/>
      <c r="AX112" s="1022"/>
      <c r="AY112" s="1022"/>
      <c r="AZ112" s="899" t="s">
        <v>439</v>
      </c>
      <c r="BA112" s="832"/>
      <c r="BB112" s="832"/>
      <c r="BC112" s="832"/>
      <c r="BD112" s="832"/>
      <c r="BE112" s="832"/>
      <c r="BF112" s="832"/>
      <c r="BG112" s="832"/>
      <c r="BH112" s="832"/>
      <c r="BI112" s="832"/>
      <c r="BJ112" s="832"/>
      <c r="BK112" s="832"/>
      <c r="BL112" s="832"/>
      <c r="BM112" s="832"/>
      <c r="BN112" s="832"/>
      <c r="BO112" s="832"/>
      <c r="BP112" s="833"/>
      <c r="BQ112" s="871">
        <v>2031638</v>
      </c>
      <c r="BR112" s="872"/>
      <c r="BS112" s="872"/>
      <c r="BT112" s="872"/>
      <c r="BU112" s="872"/>
      <c r="BV112" s="872">
        <v>2076572</v>
      </c>
      <c r="BW112" s="872"/>
      <c r="BX112" s="872"/>
      <c r="BY112" s="872"/>
      <c r="BZ112" s="872"/>
      <c r="CA112" s="872">
        <v>2138604</v>
      </c>
      <c r="CB112" s="872"/>
      <c r="CC112" s="872"/>
      <c r="CD112" s="872"/>
      <c r="CE112" s="872"/>
      <c r="CF112" s="960">
        <v>50.4</v>
      </c>
      <c r="CG112" s="961"/>
      <c r="CH112" s="961"/>
      <c r="CI112" s="961"/>
      <c r="CJ112" s="961"/>
      <c r="CK112" s="1016"/>
      <c r="CL112" s="903"/>
      <c r="CM112" s="906" t="s">
        <v>440</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71" t="s">
        <v>232</v>
      </c>
      <c r="DH112" s="872"/>
      <c r="DI112" s="872"/>
      <c r="DJ112" s="872"/>
      <c r="DK112" s="872"/>
      <c r="DL112" s="872" t="s">
        <v>232</v>
      </c>
      <c r="DM112" s="872"/>
      <c r="DN112" s="872"/>
      <c r="DO112" s="872"/>
      <c r="DP112" s="872"/>
      <c r="DQ112" s="872" t="s">
        <v>232</v>
      </c>
      <c r="DR112" s="872"/>
      <c r="DS112" s="872"/>
      <c r="DT112" s="872"/>
      <c r="DU112" s="872"/>
      <c r="DV112" s="878" t="s">
        <v>232</v>
      </c>
      <c r="DW112" s="878"/>
      <c r="DX112" s="878"/>
      <c r="DY112" s="878"/>
      <c r="DZ112" s="879"/>
    </row>
    <row r="113" spans="1:130" s="247" customFormat="1" ht="26.25" customHeight="1" x14ac:dyDescent="0.15">
      <c r="A113" s="1003"/>
      <c r="B113" s="1004"/>
      <c r="C113" s="832" t="s">
        <v>441</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96948</v>
      </c>
      <c r="AB113" s="1008"/>
      <c r="AC113" s="1008"/>
      <c r="AD113" s="1008"/>
      <c r="AE113" s="1009"/>
      <c r="AF113" s="1010">
        <v>101515</v>
      </c>
      <c r="AG113" s="1008"/>
      <c r="AH113" s="1008"/>
      <c r="AI113" s="1008"/>
      <c r="AJ113" s="1009"/>
      <c r="AK113" s="1010">
        <v>103202</v>
      </c>
      <c r="AL113" s="1008"/>
      <c r="AM113" s="1008"/>
      <c r="AN113" s="1008"/>
      <c r="AO113" s="1009"/>
      <c r="AP113" s="1011">
        <v>2.4</v>
      </c>
      <c r="AQ113" s="1012"/>
      <c r="AR113" s="1012"/>
      <c r="AS113" s="1012"/>
      <c r="AT113" s="1013"/>
      <c r="AU113" s="1021"/>
      <c r="AV113" s="1022"/>
      <c r="AW113" s="1022"/>
      <c r="AX113" s="1022"/>
      <c r="AY113" s="1022"/>
      <c r="AZ113" s="899" t="s">
        <v>442</v>
      </c>
      <c r="BA113" s="832"/>
      <c r="BB113" s="832"/>
      <c r="BC113" s="832"/>
      <c r="BD113" s="832"/>
      <c r="BE113" s="832"/>
      <c r="BF113" s="832"/>
      <c r="BG113" s="832"/>
      <c r="BH113" s="832"/>
      <c r="BI113" s="832"/>
      <c r="BJ113" s="832"/>
      <c r="BK113" s="832"/>
      <c r="BL113" s="832"/>
      <c r="BM113" s="832"/>
      <c r="BN113" s="832"/>
      <c r="BO113" s="832"/>
      <c r="BP113" s="833"/>
      <c r="BQ113" s="871">
        <v>391062</v>
      </c>
      <c r="BR113" s="872"/>
      <c r="BS113" s="872"/>
      <c r="BT113" s="872"/>
      <c r="BU113" s="872"/>
      <c r="BV113" s="872">
        <v>353902</v>
      </c>
      <c r="BW113" s="872"/>
      <c r="BX113" s="872"/>
      <c r="BY113" s="872"/>
      <c r="BZ113" s="872"/>
      <c r="CA113" s="872">
        <v>346412</v>
      </c>
      <c r="CB113" s="872"/>
      <c r="CC113" s="872"/>
      <c r="CD113" s="872"/>
      <c r="CE113" s="872"/>
      <c r="CF113" s="960">
        <v>8.1999999999999993</v>
      </c>
      <c r="CG113" s="961"/>
      <c r="CH113" s="961"/>
      <c r="CI113" s="961"/>
      <c r="CJ113" s="961"/>
      <c r="CK113" s="1016"/>
      <c r="CL113" s="903"/>
      <c r="CM113" s="906" t="s">
        <v>443</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232</v>
      </c>
      <c r="DH113" s="862"/>
      <c r="DI113" s="862"/>
      <c r="DJ113" s="862"/>
      <c r="DK113" s="863"/>
      <c r="DL113" s="864" t="s">
        <v>232</v>
      </c>
      <c r="DM113" s="862"/>
      <c r="DN113" s="862"/>
      <c r="DO113" s="862"/>
      <c r="DP113" s="863"/>
      <c r="DQ113" s="864" t="s">
        <v>232</v>
      </c>
      <c r="DR113" s="862"/>
      <c r="DS113" s="862"/>
      <c r="DT113" s="862"/>
      <c r="DU113" s="863"/>
      <c r="DV113" s="909" t="s">
        <v>232</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40832</v>
      </c>
      <c r="AB114" s="862"/>
      <c r="AC114" s="862"/>
      <c r="AD114" s="862"/>
      <c r="AE114" s="863"/>
      <c r="AF114" s="864">
        <v>43211</v>
      </c>
      <c r="AG114" s="862"/>
      <c r="AH114" s="862"/>
      <c r="AI114" s="862"/>
      <c r="AJ114" s="863"/>
      <c r="AK114" s="864">
        <v>43094</v>
      </c>
      <c r="AL114" s="862"/>
      <c r="AM114" s="862"/>
      <c r="AN114" s="862"/>
      <c r="AO114" s="863"/>
      <c r="AP114" s="909">
        <v>1</v>
      </c>
      <c r="AQ114" s="910"/>
      <c r="AR114" s="910"/>
      <c r="AS114" s="910"/>
      <c r="AT114" s="911"/>
      <c r="AU114" s="1021"/>
      <c r="AV114" s="1022"/>
      <c r="AW114" s="1022"/>
      <c r="AX114" s="1022"/>
      <c r="AY114" s="1022"/>
      <c r="AZ114" s="899" t="s">
        <v>445</v>
      </c>
      <c r="BA114" s="832"/>
      <c r="BB114" s="832"/>
      <c r="BC114" s="832"/>
      <c r="BD114" s="832"/>
      <c r="BE114" s="832"/>
      <c r="BF114" s="832"/>
      <c r="BG114" s="832"/>
      <c r="BH114" s="832"/>
      <c r="BI114" s="832"/>
      <c r="BJ114" s="832"/>
      <c r="BK114" s="832"/>
      <c r="BL114" s="832"/>
      <c r="BM114" s="832"/>
      <c r="BN114" s="832"/>
      <c r="BO114" s="832"/>
      <c r="BP114" s="833"/>
      <c r="BQ114" s="871">
        <v>557767</v>
      </c>
      <c r="BR114" s="872"/>
      <c r="BS114" s="872"/>
      <c r="BT114" s="872"/>
      <c r="BU114" s="872"/>
      <c r="BV114" s="872">
        <v>512883</v>
      </c>
      <c r="BW114" s="872"/>
      <c r="BX114" s="872"/>
      <c r="BY114" s="872"/>
      <c r="BZ114" s="872"/>
      <c r="CA114" s="872">
        <v>480193</v>
      </c>
      <c r="CB114" s="872"/>
      <c r="CC114" s="872"/>
      <c r="CD114" s="872"/>
      <c r="CE114" s="872"/>
      <c r="CF114" s="960">
        <v>11.3</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232</v>
      </c>
      <c r="DH114" s="862"/>
      <c r="DI114" s="862"/>
      <c r="DJ114" s="862"/>
      <c r="DK114" s="863"/>
      <c r="DL114" s="864" t="s">
        <v>232</v>
      </c>
      <c r="DM114" s="862"/>
      <c r="DN114" s="862"/>
      <c r="DO114" s="862"/>
      <c r="DP114" s="863"/>
      <c r="DQ114" s="864" t="s">
        <v>232</v>
      </c>
      <c r="DR114" s="862"/>
      <c r="DS114" s="862"/>
      <c r="DT114" s="862"/>
      <c r="DU114" s="863"/>
      <c r="DV114" s="909" t="s">
        <v>232</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232</v>
      </c>
      <c r="AB115" s="1008"/>
      <c r="AC115" s="1008"/>
      <c r="AD115" s="1008"/>
      <c r="AE115" s="1009"/>
      <c r="AF115" s="1010" t="s">
        <v>232</v>
      </c>
      <c r="AG115" s="1008"/>
      <c r="AH115" s="1008"/>
      <c r="AI115" s="1008"/>
      <c r="AJ115" s="1009"/>
      <c r="AK115" s="1010" t="s">
        <v>232</v>
      </c>
      <c r="AL115" s="1008"/>
      <c r="AM115" s="1008"/>
      <c r="AN115" s="1008"/>
      <c r="AO115" s="1009"/>
      <c r="AP115" s="1011" t="s">
        <v>232</v>
      </c>
      <c r="AQ115" s="1012"/>
      <c r="AR115" s="1012"/>
      <c r="AS115" s="1012"/>
      <c r="AT115" s="1013"/>
      <c r="AU115" s="1021"/>
      <c r="AV115" s="1022"/>
      <c r="AW115" s="1022"/>
      <c r="AX115" s="1022"/>
      <c r="AY115" s="1022"/>
      <c r="AZ115" s="899" t="s">
        <v>448</v>
      </c>
      <c r="BA115" s="832"/>
      <c r="BB115" s="832"/>
      <c r="BC115" s="832"/>
      <c r="BD115" s="832"/>
      <c r="BE115" s="832"/>
      <c r="BF115" s="832"/>
      <c r="BG115" s="832"/>
      <c r="BH115" s="832"/>
      <c r="BI115" s="832"/>
      <c r="BJ115" s="832"/>
      <c r="BK115" s="832"/>
      <c r="BL115" s="832"/>
      <c r="BM115" s="832"/>
      <c r="BN115" s="832"/>
      <c r="BO115" s="832"/>
      <c r="BP115" s="833"/>
      <c r="BQ115" s="871" t="s">
        <v>232</v>
      </c>
      <c r="BR115" s="872"/>
      <c r="BS115" s="872"/>
      <c r="BT115" s="872"/>
      <c r="BU115" s="872"/>
      <c r="BV115" s="872" t="s">
        <v>232</v>
      </c>
      <c r="BW115" s="872"/>
      <c r="BX115" s="872"/>
      <c r="BY115" s="872"/>
      <c r="BZ115" s="872"/>
      <c r="CA115" s="872" t="s">
        <v>232</v>
      </c>
      <c r="CB115" s="872"/>
      <c r="CC115" s="872"/>
      <c r="CD115" s="872"/>
      <c r="CE115" s="872"/>
      <c r="CF115" s="960" t="s">
        <v>232</v>
      </c>
      <c r="CG115" s="961"/>
      <c r="CH115" s="961"/>
      <c r="CI115" s="961"/>
      <c r="CJ115" s="961"/>
      <c r="CK115" s="1016"/>
      <c r="CL115" s="903"/>
      <c r="CM115" s="899"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232</v>
      </c>
      <c r="DH115" s="862"/>
      <c r="DI115" s="862"/>
      <c r="DJ115" s="862"/>
      <c r="DK115" s="863"/>
      <c r="DL115" s="864" t="s">
        <v>232</v>
      </c>
      <c r="DM115" s="862"/>
      <c r="DN115" s="862"/>
      <c r="DO115" s="862"/>
      <c r="DP115" s="863"/>
      <c r="DQ115" s="864" t="s">
        <v>232</v>
      </c>
      <c r="DR115" s="862"/>
      <c r="DS115" s="862"/>
      <c r="DT115" s="862"/>
      <c r="DU115" s="863"/>
      <c r="DV115" s="909" t="s">
        <v>232</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232</v>
      </c>
      <c r="AB116" s="862"/>
      <c r="AC116" s="862"/>
      <c r="AD116" s="862"/>
      <c r="AE116" s="863"/>
      <c r="AF116" s="864" t="s">
        <v>232</v>
      </c>
      <c r="AG116" s="862"/>
      <c r="AH116" s="862"/>
      <c r="AI116" s="862"/>
      <c r="AJ116" s="863"/>
      <c r="AK116" s="864" t="s">
        <v>232</v>
      </c>
      <c r="AL116" s="862"/>
      <c r="AM116" s="862"/>
      <c r="AN116" s="862"/>
      <c r="AO116" s="863"/>
      <c r="AP116" s="909" t="s">
        <v>232</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71" t="s">
        <v>232</v>
      </c>
      <c r="BR116" s="872"/>
      <c r="BS116" s="872"/>
      <c r="BT116" s="872"/>
      <c r="BU116" s="872"/>
      <c r="BV116" s="872" t="s">
        <v>232</v>
      </c>
      <c r="BW116" s="872"/>
      <c r="BX116" s="872"/>
      <c r="BY116" s="872"/>
      <c r="BZ116" s="872"/>
      <c r="CA116" s="872" t="s">
        <v>232</v>
      </c>
      <c r="CB116" s="872"/>
      <c r="CC116" s="872"/>
      <c r="CD116" s="872"/>
      <c r="CE116" s="872"/>
      <c r="CF116" s="960" t="s">
        <v>232</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232</v>
      </c>
      <c r="DH116" s="862"/>
      <c r="DI116" s="862"/>
      <c r="DJ116" s="862"/>
      <c r="DK116" s="863"/>
      <c r="DL116" s="864" t="s">
        <v>232</v>
      </c>
      <c r="DM116" s="862"/>
      <c r="DN116" s="862"/>
      <c r="DO116" s="862"/>
      <c r="DP116" s="863"/>
      <c r="DQ116" s="864" t="s">
        <v>232</v>
      </c>
      <c r="DR116" s="862"/>
      <c r="DS116" s="862"/>
      <c r="DT116" s="862"/>
      <c r="DU116" s="863"/>
      <c r="DV116" s="909" t="s">
        <v>232</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701418</v>
      </c>
      <c r="AB117" s="994"/>
      <c r="AC117" s="994"/>
      <c r="AD117" s="994"/>
      <c r="AE117" s="995"/>
      <c r="AF117" s="996">
        <v>715366</v>
      </c>
      <c r="AG117" s="994"/>
      <c r="AH117" s="994"/>
      <c r="AI117" s="994"/>
      <c r="AJ117" s="995"/>
      <c r="AK117" s="996">
        <v>692938</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71" t="s">
        <v>232</v>
      </c>
      <c r="BR117" s="872"/>
      <c r="BS117" s="872"/>
      <c r="BT117" s="872"/>
      <c r="BU117" s="872"/>
      <c r="BV117" s="872" t="s">
        <v>232</v>
      </c>
      <c r="BW117" s="872"/>
      <c r="BX117" s="872"/>
      <c r="BY117" s="872"/>
      <c r="BZ117" s="872"/>
      <c r="CA117" s="872" t="s">
        <v>232</v>
      </c>
      <c r="CB117" s="872"/>
      <c r="CC117" s="872"/>
      <c r="CD117" s="872"/>
      <c r="CE117" s="872"/>
      <c r="CF117" s="960" t="s">
        <v>232</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232</v>
      </c>
      <c r="DH117" s="862"/>
      <c r="DI117" s="862"/>
      <c r="DJ117" s="862"/>
      <c r="DK117" s="863"/>
      <c r="DL117" s="864" t="s">
        <v>232</v>
      </c>
      <c r="DM117" s="862"/>
      <c r="DN117" s="862"/>
      <c r="DO117" s="862"/>
      <c r="DP117" s="863"/>
      <c r="DQ117" s="864" t="s">
        <v>232</v>
      </c>
      <c r="DR117" s="862"/>
      <c r="DS117" s="862"/>
      <c r="DT117" s="862"/>
      <c r="DU117" s="863"/>
      <c r="DV117" s="909" t="s">
        <v>232</v>
      </c>
      <c r="DW117" s="910"/>
      <c r="DX117" s="910"/>
      <c r="DY117" s="910"/>
      <c r="DZ117" s="911"/>
    </row>
    <row r="118" spans="1:130" s="247" customFormat="1" ht="26.25" customHeight="1" x14ac:dyDescent="0.15">
      <c r="A118" s="986" t="s">
        <v>428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426</v>
      </c>
      <c r="AB118" s="987"/>
      <c r="AC118" s="987"/>
      <c r="AD118" s="987"/>
      <c r="AE118" s="988"/>
      <c r="AF118" s="989" t="s">
        <v>306</v>
      </c>
      <c r="AG118" s="987"/>
      <c r="AH118" s="987"/>
      <c r="AI118" s="987"/>
      <c r="AJ118" s="988"/>
      <c r="AK118" s="989" t="s">
        <v>305</v>
      </c>
      <c r="AL118" s="987"/>
      <c r="AM118" s="987"/>
      <c r="AN118" s="987"/>
      <c r="AO118" s="988"/>
      <c r="AP118" s="990" t="s">
        <v>427</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232</v>
      </c>
      <c r="BR118" s="930"/>
      <c r="BS118" s="930"/>
      <c r="BT118" s="930"/>
      <c r="BU118" s="930"/>
      <c r="BV118" s="930" t="s">
        <v>232</v>
      </c>
      <c r="BW118" s="930"/>
      <c r="BX118" s="930"/>
      <c r="BY118" s="930"/>
      <c r="BZ118" s="930"/>
      <c r="CA118" s="930" t="s">
        <v>232</v>
      </c>
      <c r="CB118" s="930"/>
      <c r="CC118" s="930"/>
      <c r="CD118" s="930"/>
      <c r="CE118" s="930"/>
      <c r="CF118" s="960" t="s">
        <v>232</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232</v>
      </c>
      <c r="DH118" s="862"/>
      <c r="DI118" s="862"/>
      <c r="DJ118" s="862"/>
      <c r="DK118" s="863"/>
      <c r="DL118" s="864" t="s">
        <v>232</v>
      </c>
      <c r="DM118" s="862"/>
      <c r="DN118" s="862"/>
      <c r="DO118" s="862"/>
      <c r="DP118" s="863"/>
      <c r="DQ118" s="864" t="s">
        <v>232</v>
      </c>
      <c r="DR118" s="862"/>
      <c r="DS118" s="862"/>
      <c r="DT118" s="862"/>
      <c r="DU118" s="863"/>
      <c r="DV118" s="909" t="s">
        <v>232</v>
      </c>
      <c r="DW118" s="910"/>
      <c r="DX118" s="910"/>
      <c r="DY118" s="910"/>
      <c r="DZ118" s="911"/>
    </row>
    <row r="119" spans="1:130" s="247" customFormat="1" ht="26.25" customHeight="1" x14ac:dyDescent="0.15">
      <c r="A119" s="900" t="s">
        <v>431</v>
      </c>
      <c r="B119" s="901"/>
      <c r="C119" s="976" t="s">
        <v>432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232</v>
      </c>
      <c r="AB119" s="980"/>
      <c r="AC119" s="980"/>
      <c r="AD119" s="980"/>
      <c r="AE119" s="981"/>
      <c r="AF119" s="982" t="s">
        <v>232</v>
      </c>
      <c r="AG119" s="980"/>
      <c r="AH119" s="980"/>
      <c r="AI119" s="980"/>
      <c r="AJ119" s="981"/>
      <c r="AK119" s="982" t="s">
        <v>232</v>
      </c>
      <c r="AL119" s="980"/>
      <c r="AM119" s="980"/>
      <c r="AN119" s="980"/>
      <c r="AO119" s="981"/>
      <c r="AP119" s="983" t="s">
        <v>232</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458</v>
      </c>
      <c r="BP119" s="963"/>
      <c r="BQ119" s="967">
        <v>8847427</v>
      </c>
      <c r="BR119" s="930"/>
      <c r="BS119" s="930"/>
      <c r="BT119" s="930"/>
      <c r="BU119" s="930"/>
      <c r="BV119" s="930">
        <v>8608030</v>
      </c>
      <c r="BW119" s="930"/>
      <c r="BX119" s="930"/>
      <c r="BY119" s="930"/>
      <c r="BZ119" s="930"/>
      <c r="CA119" s="930">
        <v>8670473</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232</v>
      </c>
      <c r="DH119" s="845"/>
      <c r="DI119" s="845"/>
      <c r="DJ119" s="845"/>
      <c r="DK119" s="846"/>
      <c r="DL119" s="847" t="s">
        <v>232</v>
      </c>
      <c r="DM119" s="845"/>
      <c r="DN119" s="845"/>
      <c r="DO119" s="845"/>
      <c r="DP119" s="846"/>
      <c r="DQ119" s="847" t="s">
        <v>232</v>
      </c>
      <c r="DR119" s="845"/>
      <c r="DS119" s="845"/>
      <c r="DT119" s="845"/>
      <c r="DU119" s="846"/>
      <c r="DV119" s="933" t="s">
        <v>232</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232</v>
      </c>
      <c r="AB120" s="862"/>
      <c r="AC120" s="862"/>
      <c r="AD120" s="862"/>
      <c r="AE120" s="863"/>
      <c r="AF120" s="864" t="s">
        <v>232</v>
      </c>
      <c r="AG120" s="862"/>
      <c r="AH120" s="862"/>
      <c r="AI120" s="862"/>
      <c r="AJ120" s="863"/>
      <c r="AK120" s="864" t="s">
        <v>232</v>
      </c>
      <c r="AL120" s="862"/>
      <c r="AM120" s="862"/>
      <c r="AN120" s="862"/>
      <c r="AO120" s="863"/>
      <c r="AP120" s="909" t="s">
        <v>232</v>
      </c>
      <c r="AQ120" s="910"/>
      <c r="AR120" s="910"/>
      <c r="AS120" s="910"/>
      <c r="AT120" s="911"/>
      <c r="AU120" s="968" t="s">
        <v>460</v>
      </c>
      <c r="AV120" s="969"/>
      <c r="AW120" s="969"/>
      <c r="AX120" s="969"/>
      <c r="AY120" s="970"/>
      <c r="AZ120" s="945" t="s">
        <v>461</v>
      </c>
      <c r="BA120" s="892"/>
      <c r="BB120" s="892"/>
      <c r="BC120" s="892"/>
      <c r="BD120" s="892"/>
      <c r="BE120" s="892"/>
      <c r="BF120" s="892"/>
      <c r="BG120" s="892"/>
      <c r="BH120" s="892"/>
      <c r="BI120" s="892"/>
      <c r="BJ120" s="892"/>
      <c r="BK120" s="892"/>
      <c r="BL120" s="892"/>
      <c r="BM120" s="892"/>
      <c r="BN120" s="892"/>
      <c r="BO120" s="892"/>
      <c r="BP120" s="893"/>
      <c r="BQ120" s="946">
        <v>4790481</v>
      </c>
      <c r="BR120" s="927"/>
      <c r="BS120" s="927"/>
      <c r="BT120" s="927"/>
      <c r="BU120" s="927"/>
      <c r="BV120" s="927">
        <v>4589723</v>
      </c>
      <c r="BW120" s="927"/>
      <c r="BX120" s="927"/>
      <c r="BY120" s="927"/>
      <c r="BZ120" s="927"/>
      <c r="CA120" s="927">
        <v>5021606</v>
      </c>
      <c r="CB120" s="927"/>
      <c r="CC120" s="927"/>
      <c r="CD120" s="927"/>
      <c r="CE120" s="927"/>
      <c r="CF120" s="951">
        <v>118.4</v>
      </c>
      <c r="CG120" s="952"/>
      <c r="CH120" s="952"/>
      <c r="CI120" s="952"/>
      <c r="CJ120" s="952"/>
      <c r="CK120" s="953" t="s">
        <v>462</v>
      </c>
      <c r="CL120" s="937"/>
      <c r="CM120" s="937"/>
      <c r="CN120" s="937"/>
      <c r="CO120" s="938"/>
      <c r="CP120" s="957" t="s">
        <v>406</v>
      </c>
      <c r="CQ120" s="958"/>
      <c r="CR120" s="958"/>
      <c r="CS120" s="958"/>
      <c r="CT120" s="958"/>
      <c r="CU120" s="958"/>
      <c r="CV120" s="958"/>
      <c r="CW120" s="958"/>
      <c r="CX120" s="958"/>
      <c r="CY120" s="958"/>
      <c r="CZ120" s="958"/>
      <c r="DA120" s="958"/>
      <c r="DB120" s="958"/>
      <c r="DC120" s="958"/>
      <c r="DD120" s="958"/>
      <c r="DE120" s="958"/>
      <c r="DF120" s="959"/>
      <c r="DG120" s="946" t="s">
        <v>232</v>
      </c>
      <c r="DH120" s="927"/>
      <c r="DI120" s="927"/>
      <c r="DJ120" s="927"/>
      <c r="DK120" s="927"/>
      <c r="DL120" s="927" t="s">
        <v>232</v>
      </c>
      <c r="DM120" s="927"/>
      <c r="DN120" s="927"/>
      <c r="DO120" s="927"/>
      <c r="DP120" s="927"/>
      <c r="DQ120" s="927">
        <v>2138604</v>
      </c>
      <c r="DR120" s="927"/>
      <c r="DS120" s="927"/>
      <c r="DT120" s="927"/>
      <c r="DU120" s="927"/>
      <c r="DV120" s="928">
        <v>50.4</v>
      </c>
      <c r="DW120" s="928"/>
      <c r="DX120" s="928"/>
      <c r="DY120" s="928"/>
      <c r="DZ120" s="929"/>
    </row>
    <row r="121" spans="1:130" s="247" customFormat="1" ht="26.25" customHeight="1" x14ac:dyDescent="0.15">
      <c r="A121" s="902"/>
      <c r="B121" s="903"/>
      <c r="C121" s="948" t="s">
        <v>463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232</v>
      </c>
      <c r="AB121" s="862"/>
      <c r="AC121" s="862"/>
      <c r="AD121" s="862"/>
      <c r="AE121" s="863"/>
      <c r="AF121" s="864" t="s">
        <v>232</v>
      </c>
      <c r="AG121" s="862"/>
      <c r="AH121" s="862"/>
      <c r="AI121" s="862"/>
      <c r="AJ121" s="863"/>
      <c r="AK121" s="864" t="s">
        <v>232</v>
      </c>
      <c r="AL121" s="862"/>
      <c r="AM121" s="862"/>
      <c r="AN121" s="862"/>
      <c r="AO121" s="863"/>
      <c r="AP121" s="909" t="s">
        <v>232</v>
      </c>
      <c r="AQ121" s="910"/>
      <c r="AR121" s="910"/>
      <c r="AS121" s="910"/>
      <c r="AT121" s="911"/>
      <c r="AU121" s="971"/>
      <c r="AV121" s="972"/>
      <c r="AW121" s="972"/>
      <c r="AX121" s="972"/>
      <c r="AY121" s="973"/>
      <c r="AZ121" s="899" t="s">
        <v>464</v>
      </c>
      <c r="BA121" s="832"/>
      <c r="BB121" s="832"/>
      <c r="BC121" s="832"/>
      <c r="BD121" s="832"/>
      <c r="BE121" s="832"/>
      <c r="BF121" s="832"/>
      <c r="BG121" s="832"/>
      <c r="BH121" s="832"/>
      <c r="BI121" s="832"/>
      <c r="BJ121" s="832"/>
      <c r="BK121" s="832"/>
      <c r="BL121" s="832"/>
      <c r="BM121" s="832"/>
      <c r="BN121" s="832"/>
      <c r="BO121" s="832"/>
      <c r="BP121" s="833"/>
      <c r="BQ121" s="871">
        <v>112994</v>
      </c>
      <c r="BR121" s="872"/>
      <c r="BS121" s="872"/>
      <c r="BT121" s="872"/>
      <c r="BU121" s="872"/>
      <c r="BV121" s="872">
        <v>90721</v>
      </c>
      <c r="BW121" s="872"/>
      <c r="BX121" s="872"/>
      <c r="BY121" s="872"/>
      <c r="BZ121" s="872"/>
      <c r="CA121" s="872">
        <v>73240</v>
      </c>
      <c r="CB121" s="872"/>
      <c r="CC121" s="872"/>
      <c r="CD121" s="872"/>
      <c r="CE121" s="872"/>
      <c r="CF121" s="960">
        <v>1.7</v>
      </c>
      <c r="CG121" s="961"/>
      <c r="CH121" s="961"/>
      <c r="CI121" s="961"/>
      <c r="CJ121" s="961"/>
      <c r="CK121" s="954"/>
      <c r="CL121" s="940"/>
      <c r="CM121" s="940"/>
      <c r="CN121" s="940"/>
      <c r="CO121" s="941"/>
      <c r="CP121" s="920" t="s">
        <v>465</v>
      </c>
      <c r="CQ121" s="921"/>
      <c r="CR121" s="921"/>
      <c r="CS121" s="921"/>
      <c r="CT121" s="921"/>
      <c r="CU121" s="921"/>
      <c r="CV121" s="921"/>
      <c r="CW121" s="921"/>
      <c r="CX121" s="921"/>
      <c r="CY121" s="921"/>
      <c r="CZ121" s="921"/>
      <c r="DA121" s="921"/>
      <c r="DB121" s="921"/>
      <c r="DC121" s="921"/>
      <c r="DD121" s="921"/>
      <c r="DE121" s="921"/>
      <c r="DF121" s="922"/>
      <c r="DG121" s="871" t="s">
        <v>232</v>
      </c>
      <c r="DH121" s="872"/>
      <c r="DI121" s="872"/>
      <c r="DJ121" s="872"/>
      <c r="DK121" s="872"/>
      <c r="DL121" s="872" t="s">
        <v>232</v>
      </c>
      <c r="DM121" s="872"/>
      <c r="DN121" s="872"/>
      <c r="DO121" s="872"/>
      <c r="DP121" s="872"/>
      <c r="DQ121" s="872" t="s">
        <v>232</v>
      </c>
      <c r="DR121" s="872"/>
      <c r="DS121" s="872"/>
      <c r="DT121" s="872"/>
      <c r="DU121" s="872"/>
      <c r="DV121" s="878" t="s">
        <v>232</v>
      </c>
      <c r="DW121" s="878"/>
      <c r="DX121" s="878"/>
      <c r="DY121" s="878"/>
      <c r="DZ121" s="879"/>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232</v>
      </c>
      <c r="AB122" s="862"/>
      <c r="AC122" s="862"/>
      <c r="AD122" s="862"/>
      <c r="AE122" s="863"/>
      <c r="AF122" s="864" t="s">
        <v>232</v>
      </c>
      <c r="AG122" s="862"/>
      <c r="AH122" s="862"/>
      <c r="AI122" s="862"/>
      <c r="AJ122" s="863"/>
      <c r="AK122" s="864" t="s">
        <v>232</v>
      </c>
      <c r="AL122" s="862"/>
      <c r="AM122" s="862"/>
      <c r="AN122" s="862"/>
      <c r="AO122" s="863"/>
      <c r="AP122" s="909" t="s">
        <v>232</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5488946</v>
      </c>
      <c r="BR122" s="930"/>
      <c r="BS122" s="930"/>
      <c r="BT122" s="930"/>
      <c r="BU122" s="930"/>
      <c r="BV122" s="930">
        <v>5409851</v>
      </c>
      <c r="BW122" s="930"/>
      <c r="BX122" s="930"/>
      <c r="BY122" s="930"/>
      <c r="BZ122" s="930"/>
      <c r="CA122" s="930">
        <v>5429258</v>
      </c>
      <c r="CB122" s="930"/>
      <c r="CC122" s="930"/>
      <c r="CD122" s="930"/>
      <c r="CE122" s="930"/>
      <c r="CF122" s="931">
        <v>128</v>
      </c>
      <c r="CG122" s="932"/>
      <c r="CH122" s="932"/>
      <c r="CI122" s="932"/>
      <c r="CJ122" s="932"/>
      <c r="CK122" s="954"/>
      <c r="CL122" s="940"/>
      <c r="CM122" s="940"/>
      <c r="CN122" s="940"/>
      <c r="CO122" s="941"/>
      <c r="CP122" s="920" t="s">
        <v>467</v>
      </c>
      <c r="CQ122" s="921"/>
      <c r="CR122" s="921"/>
      <c r="CS122" s="921"/>
      <c r="CT122" s="921"/>
      <c r="CU122" s="921"/>
      <c r="CV122" s="921"/>
      <c r="CW122" s="921"/>
      <c r="CX122" s="921"/>
      <c r="CY122" s="921"/>
      <c r="CZ122" s="921"/>
      <c r="DA122" s="921"/>
      <c r="DB122" s="921"/>
      <c r="DC122" s="921"/>
      <c r="DD122" s="921"/>
      <c r="DE122" s="921"/>
      <c r="DF122" s="922"/>
      <c r="DG122" s="871" t="s">
        <v>232</v>
      </c>
      <c r="DH122" s="872"/>
      <c r="DI122" s="872"/>
      <c r="DJ122" s="872"/>
      <c r="DK122" s="872"/>
      <c r="DL122" s="872" t="s">
        <v>232</v>
      </c>
      <c r="DM122" s="872"/>
      <c r="DN122" s="872"/>
      <c r="DO122" s="872"/>
      <c r="DP122" s="872"/>
      <c r="DQ122" s="872" t="s">
        <v>232</v>
      </c>
      <c r="DR122" s="872"/>
      <c r="DS122" s="872"/>
      <c r="DT122" s="872"/>
      <c r="DU122" s="872"/>
      <c r="DV122" s="878" t="s">
        <v>232</v>
      </c>
      <c r="DW122" s="878"/>
      <c r="DX122" s="878"/>
      <c r="DY122" s="878"/>
      <c r="DZ122" s="879"/>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232</v>
      </c>
      <c r="AB123" s="862"/>
      <c r="AC123" s="862"/>
      <c r="AD123" s="862"/>
      <c r="AE123" s="863"/>
      <c r="AF123" s="864" t="s">
        <v>232</v>
      </c>
      <c r="AG123" s="862"/>
      <c r="AH123" s="862"/>
      <c r="AI123" s="862"/>
      <c r="AJ123" s="863"/>
      <c r="AK123" s="864" t="s">
        <v>468</v>
      </c>
      <c r="AL123" s="862"/>
      <c r="AM123" s="862"/>
      <c r="AN123" s="862"/>
      <c r="AO123" s="863"/>
      <c r="AP123" s="909" t="s">
        <v>469</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470</v>
      </c>
      <c r="BP123" s="963"/>
      <c r="BQ123" s="917">
        <v>10392421</v>
      </c>
      <c r="BR123" s="918"/>
      <c r="BS123" s="918"/>
      <c r="BT123" s="918"/>
      <c r="BU123" s="918"/>
      <c r="BV123" s="918">
        <v>10090295</v>
      </c>
      <c r="BW123" s="918"/>
      <c r="BX123" s="918"/>
      <c r="BY123" s="918"/>
      <c r="BZ123" s="918"/>
      <c r="CA123" s="918">
        <v>10524104</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472</v>
      </c>
      <c r="DH123" s="862"/>
      <c r="DI123" s="862"/>
      <c r="DJ123" s="862"/>
      <c r="DK123" s="863"/>
      <c r="DL123" s="864" t="s">
        <v>232</v>
      </c>
      <c r="DM123" s="862"/>
      <c r="DN123" s="862"/>
      <c r="DO123" s="862"/>
      <c r="DP123" s="863"/>
      <c r="DQ123" s="864" t="s">
        <v>232</v>
      </c>
      <c r="DR123" s="862"/>
      <c r="DS123" s="862"/>
      <c r="DT123" s="862"/>
      <c r="DU123" s="863"/>
      <c r="DV123" s="909" t="s">
        <v>473</v>
      </c>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474</v>
      </c>
      <c r="AB124" s="862"/>
      <c r="AC124" s="862"/>
      <c r="AD124" s="862"/>
      <c r="AE124" s="863"/>
      <c r="AF124" s="864" t="s">
        <v>232</v>
      </c>
      <c r="AG124" s="862"/>
      <c r="AH124" s="862"/>
      <c r="AI124" s="862"/>
      <c r="AJ124" s="863"/>
      <c r="AK124" s="864" t="s">
        <v>472</v>
      </c>
      <c r="AL124" s="862"/>
      <c r="AM124" s="862"/>
      <c r="AN124" s="862"/>
      <c r="AO124" s="863"/>
      <c r="AP124" s="909" t="s">
        <v>468</v>
      </c>
      <c r="AQ124" s="910"/>
      <c r="AR124" s="910"/>
      <c r="AS124" s="910"/>
      <c r="AT124" s="911"/>
      <c r="AU124" s="912" t="s">
        <v>475</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476</v>
      </c>
      <c r="BR124" s="916"/>
      <c r="BS124" s="916"/>
      <c r="BT124" s="916"/>
      <c r="BU124" s="916"/>
      <c r="BV124" s="916" t="s">
        <v>476</v>
      </c>
      <c r="BW124" s="916"/>
      <c r="BX124" s="916"/>
      <c r="BY124" s="916"/>
      <c r="BZ124" s="916"/>
      <c r="CA124" s="916" t="s">
        <v>232</v>
      </c>
      <c r="CB124" s="916"/>
      <c r="CC124" s="916"/>
      <c r="CD124" s="916"/>
      <c r="CE124" s="916"/>
      <c r="CF124" s="806"/>
      <c r="CG124" s="807"/>
      <c r="CH124" s="807"/>
      <c r="CI124" s="807"/>
      <c r="CJ124" s="947"/>
      <c r="CK124" s="955"/>
      <c r="CL124" s="955"/>
      <c r="CM124" s="955"/>
      <c r="CN124" s="955"/>
      <c r="CO124" s="956"/>
      <c r="CP124" s="920" t="s">
        <v>477</v>
      </c>
      <c r="CQ124" s="921"/>
      <c r="CR124" s="921"/>
      <c r="CS124" s="921"/>
      <c r="CT124" s="921"/>
      <c r="CU124" s="921"/>
      <c r="CV124" s="921"/>
      <c r="CW124" s="921"/>
      <c r="CX124" s="921"/>
      <c r="CY124" s="921"/>
      <c r="CZ124" s="921"/>
      <c r="DA124" s="921"/>
      <c r="DB124" s="921"/>
      <c r="DC124" s="921"/>
      <c r="DD124" s="921"/>
      <c r="DE124" s="921"/>
      <c r="DF124" s="922"/>
      <c r="DG124" s="844">
        <v>2031638</v>
      </c>
      <c r="DH124" s="845"/>
      <c r="DI124" s="845"/>
      <c r="DJ124" s="845"/>
      <c r="DK124" s="846"/>
      <c r="DL124" s="847">
        <v>2076572</v>
      </c>
      <c r="DM124" s="845"/>
      <c r="DN124" s="845"/>
      <c r="DO124" s="845"/>
      <c r="DP124" s="846"/>
      <c r="DQ124" s="847" t="s">
        <v>232</v>
      </c>
      <c r="DR124" s="845"/>
      <c r="DS124" s="845"/>
      <c r="DT124" s="845"/>
      <c r="DU124" s="846"/>
      <c r="DV124" s="933" t="s">
        <v>232</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232</v>
      </c>
      <c r="AB125" s="862"/>
      <c r="AC125" s="862"/>
      <c r="AD125" s="862"/>
      <c r="AE125" s="863"/>
      <c r="AF125" s="864" t="s">
        <v>232</v>
      </c>
      <c r="AG125" s="862"/>
      <c r="AH125" s="862"/>
      <c r="AI125" s="862"/>
      <c r="AJ125" s="863"/>
      <c r="AK125" s="864" t="s">
        <v>232</v>
      </c>
      <c r="AL125" s="862"/>
      <c r="AM125" s="862"/>
      <c r="AN125" s="862"/>
      <c r="AO125" s="863"/>
      <c r="AP125" s="909" t="s">
        <v>232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478</v>
      </c>
      <c r="CL125" s="937"/>
      <c r="CM125" s="937"/>
      <c r="CN125" s="937"/>
      <c r="CO125" s="938"/>
      <c r="CP125" s="945" t="s">
        <v>479</v>
      </c>
      <c r="CQ125" s="892"/>
      <c r="CR125" s="892"/>
      <c r="CS125" s="892"/>
      <c r="CT125" s="892"/>
      <c r="CU125" s="892"/>
      <c r="CV125" s="892"/>
      <c r="CW125" s="892"/>
      <c r="CX125" s="892"/>
      <c r="CY125" s="892"/>
      <c r="CZ125" s="892"/>
      <c r="DA125" s="892"/>
      <c r="DB125" s="892"/>
      <c r="DC125" s="892"/>
      <c r="DD125" s="892"/>
      <c r="DE125" s="892"/>
      <c r="DF125" s="893"/>
      <c r="DG125" s="946" t="s">
        <v>468</v>
      </c>
      <c r="DH125" s="927"/>
      <c r="DI125" s="927"/>
      <c r="DJ125" s="927"/>
      <c r="DK125" s="927"/>
      <c r="DL125" s="927" t="s">
        <v>232</v>
      </c>
      <c r="DM125" s="927"/>
      <c r="DN125" s="927"/>
      <c r="DO125" s="927"/>
      <c r="DP125" s="927"/>
      <c r="DQ125" s="927" t="s">
        <v>232</v>
      </c>
      <c r="DR125" s="927"/>
      <c r="DS125" s="927"/>
      <c r="DT125" s="927"/>
      <c r="DU125" s="927"/>
      <c r="DV125" s="928" t="s">
        <v>480</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232</v>
      </c>
      <c r="AB126" s="862"/>
      <c r="AC126" s="862"/>
      <c r="AD126" s="862"/>
      <c r="AE126" s="863"/>
      <c r="AF126" s="864" t="s">
        <v>232</v>
      </c>
      <c r="AG126" s="862"/>
      <c r="AH126" s="862"/>
      <c r="AI126" s="862"/>
      <c r="AJ126" s="863"/>
      <c r="AK126" s="864" t="s">
        <v>232</v>
      </c>
      <c r="AL126" s="862"/>
      <c r="AM126" s="862"/>
      <c r="AN126" s="862"/>
      <c r="AO126" s="863"/>
      <c r="AP126" s="909" t="s">
        <v>232</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9" t="s">
        <v>481</v>
      </c>
      <c r="CQ126" s="832"/>
      <c r="CR126" s="832"/>
      <c r="CS126" s="832"/>
      <c r="CT126" s="832"/>
      <c r="CU126" s="832"/>
      <c r="CV126" s="832"/>
      <c r="CW126" s="832"/>
      <c r="CX126" s="832"/>
      <c r="CY126" s="832"/>
      <c r="CZ126" s="832"/>
      <c r="DA126" s="832"/>
      <c r="DB126" s="832"/>
      <c r="DC126" s="832"/>
      <c r="DD126" s="832"/>
      <c r="DE126" s="832"/>
      <c r="DF126" s="833"/>
      <c r="DG126" s="871" t="s">
        <v>232</v>
      </c>
      <c r="DH126" s="872"/>
      <c r="DI126" s="872"/>
      <c r="DJ126" s="872"/>
      <c r="DK126" s="872"/>
      <c r="DL126" s="872" t="s">
        <v>232</v>
      </c>
      <c r="DM126" s="872"/>
      <c r="DN126" s="872"/>
      <c r="DO126" s="872"/>
      <c r="DP126" s="872"/>
      <c r="DQ126" s="872" t="s">
        <v>232</v>
      </c>
      <c r="DR126" s="872"/>
      <c r="DS126" s="872"/>
      <c r="DT126" s="872"/>
      <c r="DU126" s="872"/>
      <c r="DV126" s="878" t="s">
        <v>232</v>
      </c>
      <c r="DW126" s="878"/>
      <c r="DX126" s="878"/>
      <c r="DY126" s="878"/>
      <c r="DZ126" s="879"/>
    </row>
    <row r="127" spans="1:130" s="247" customFormat="1" ht="26.25" customHeight="1" x14ac:dyDescent="0.15">
      <c r="A127" s="904"/>
      <c r="B127" s="905"/>
      <c r="C127" s="923" t="s">
        <v>482</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474</v>
      </c>
      <c r="AB127" s="862"/>
      <c r="AC127" s="862"/>
      <c r="AD127" s="862"/>
      <c r="AE127" s="863"/>
      <c r="AF127" s="864" t="s">
        <v>232</v>
      </c>
      <c r="AG127" s="862"/>
      <c r="AH127" s="862"/>
      <c r="AI127" s="862"/>
      <c r="AJ127" s="863"/>
      <c r="AK127" s="864" t="s">
        <v>232</v>
      </c>
      <c r="AL127" s="862"/>
      <c r="AM127" s="862"/>
      <c r="AN127" s="862"/>
      <c r="AO127" s="863"/>
      <c r="AP127" s="909" t="s">
        <v>232</v>
      </c>
      <c r="AQ127" s="910"/>
      <c r="AR127" s="910"/>
      <c r="AS127" s="910"/>
      <c r="AT127" s="911"/>
      <c r="AU127" s="283"/>
      <c r="AV127" s="283"/>
      <c r="AW127" s="283"/>
      <c r="AX127" s="926"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3"/>
      <c r="CB127" s="283"/>
      <c r="CC127" s="283"/>
      <c r="CD127" s="284"/>
      <c r="CE127" s="284"/>
      <c r="CF127" s="284"/>
      <c r="CG127" s="281"/>
      <c r="CH127" s="281"/>
      <c r="CI127" s="281"/>
      <c r="CJ127" s="282"/>
      <c r="CK127" s="939"/>
      <c r="CL127" s="940"/>
      <c r="CM127" s="940"/>
      <c r="CN127" s="940"/>
      <c r="CO127" s="941"/>
      <c r="CP127" s="899" t="s">
        <v>487</v>
      </c>
      <c r="CQ127" s="832"/>
      <c r="CR127" s="832"/>
      <c r="CS127" s="832"/>
      <c r="CT127" s="832"/>
      <c r="CU127" s="832"/>
      <c r="CV127" s="832"/>
      <c r="CW127" s="832"/>
      <c r="CX127" s="832"/>
      <c r="CY127" s="832"/>
      <c r="CZ127" s="832"/>
      <c r="DA127" s="832"/>
      <c r="DB127" s="832"/>
      <c r="DC127" s="832"/>
      <c r="DD127" s="832"/>
      <c r="DE127" s="832"/>
      <c r="DF127" s="833"/>
      <c r="DG127" s="871" t="s">
        <v>232</v>
      </c>
      <c r="DH127" s="872"/>
      <c r="DI127" s="872"/>
      <c r="DJ127" s="872"/>
      <c r="DK127" s="872"/>
      <c r="DL127" s="872" t="s">
        <v>473</v>
      </c>
      <c r="DM127" s="872"/>
      <c r="DN127" s="872"/>
      <c r="DO127" s="872"/>
      <c r="DP127" s="872"/>
      <c r="DQ127" s="872" t="s">
        <v>232</v>
      </c>
      <c r="DR127" s="872"/>
      <c r="DS127" s="872"/>
      <c r="DT127" s="872"/>
      <c r="DU127" s="872"/>
      <c r="DV127" s="878" t="s">
        <v>476</v>
      </c>
      <c r="DW127" s="878"/>
      <c r="DX127" s="878"/>
      <c r="DY127" s="878"/>
      <c r="DZ127" s="879"/>
    </row>
    <row r="128" spans="1:130" s="247"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23076</v>
      </c>
      <c r="AB128" s="885"/>
      <c r="AC128" s="885"/>
      <c r="AD128" s="885"/>
      <c r="AE128" s="886"/>
      <c r="AF128" s="887">
        <v>20776</v>
      </c>
      <c r="AG128" s="885"/>
      <c r="AH128" s="885"/>
      <c r="AI128" s="885"/>
      <c r="AJ128" s="886"/>
      <c r="AK128" s="887">
        <v>28365</v>
      </c>
      <c r="AL128" s="885"/>
      <c r="AM128" s="885"/>
      <c r="AN128" s="885"/>
      <c r="AO128" s="886"/>
      <c r="AP128" s="888"/>
      <c r="AQ128" s="889"/>
      <c r="AR128" s="889"/>
      <c r="AS128" s="889"/>
      <c r="AT128" s="890"/>
      <c r="AU128" s="283"/>
      <c r="AV128" s="283"/>
      <c r="AW128" s="283"/>
      <c r="AX128" s="891" t="s">
        <v>490</v>
      </c>
      <c r="AY128" s="892"/>
      <c r="AZ128" s="892"/>
      <c r="BA128" s="892"/>
      <c r="BB128" s="892"/>
      <c r="BC128" s="892"/>
      <c r="BD128" s="892"/>
      <c r="BE128" s="893"/>
      <c r="BF128" s="868" t="s">
        <v>473</v>
      </c>
      <c r="BG128" s="869"/>
      <c r="BH128" s="869"/>
      <c r="BI128" s="869"/>
      <c r="BJ128" s="869"/>
      <c r="BK128" s="869"/>
      <c r="BL128" s="894"/>
      <c r="BM128" s="868">
        <v>15</v>
      </c>
      <c r="BN128" s="869"/>
      <c r="BO128" s="869"/>
      <c r="BP128" s="869"/>
      <c r="BQ128" s="869"/>
      <c r="BR128" s="869"/>
      <c r="BS128" s="894"/>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3" t="s">
        <v>491</v>
      </c>
      <c r="CQ128" s="810"/>
      <c r="CR128" s="810"/>
      <c r="CS128" s="810"/>
      <c r="CT128" s="810"/>
      <c r="CU128" s="810"/>
      <c r="CV128" s="810"/>
      <c r="CW128" s="810"/>
      <c r="CX128" s="810"/>
      <c r="CY128" s="810"/>
      <c r="CZ128" s="810"/>
      <c r="DA128" s="810"/>
      <c r="DB128" s="810"/>
      <c r="DC128" s="810"/>
      <c r="DD128" s="810"/>
      <c r="DE128" s="810"/>
      <c r="DF128" s="811"/>
      <c r="DG128" s="874" t="s">
        <v>472</v>
      </c>
      <c r="DH128" s="875"/>
      <c r="DI128" s="875"/>
      <c r="DJ128" s="875"/>
      <c r="DK128" s="875"/>
      <c r="DL128" s="875" t="s">
        <v>473</v>
      </c>
      <c r="DM128" s="875"/>
      <c r="DN128" s="875"/>
      <c r="DO128" s="875"/>
      <c r="DP128" s="875"/>
      <c r="DQ128" s="875" t="s">
        <v>472</v>
      </c>
      <c r="DR128" s="875"/>
      <c r="DS128" s="875"/>
      <c r="DT128" s="875"/>
      <c r="DU128" s="875"/>
      <c r="DV128" s="876" t="s">
        <v>232</v>
      </c>
      <c r="DW128" s="876"/>
      <c r="DX128" s="876"/>
      <c r="DY128" s="876"/>
      <c r="DZ128" s="877"/>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492</v>
      </c>
      <c r="X129" s="859"/>
      <c r="Y129" s="859"/>
      <c r="Z129" s="860"/>
      <c r="AA129" s="861">
        <v>4659390</v>
      </c>
      <c r="AB129" s="862"/>
      <c r="AC129" s="862"/>
      <c r="AD129" s="862"/>
      <c r="AE129" s="863"/>
      <c r="AF129" s="864">
        <v>4746523</v>
      </c>
      <c r="AG129" s="862"/>
      <c r="AH129" s="862"/>
      <c r="AI129" s="862"/>
      <c r="AJ129" s="863"/>
      <c r="AK129" s="864">
        <v>4693659</v>
      </c>
      <c r="AL129" s="862"/>
      <c r="AM129" s="862"/>
      <c r="AN129" s="862"/>
      <c r="AO129" s="863"/>
      <c r="AP129" s="865"/>
      <c r="AQ129" s="866"/>
      <c r="AR129" s="866"/>
      <c r="AS129" s="866"/>
      <c r="AT129" s="867"/>
      <c r="AU129" s="285"/>
      <c r="AV129" s="285"/>
      <c r="AW129" s="285"/>
      <c r="AX129" s="831" t="s">
        <v>493</v>
      </c>
      <c r="AY129" s="832"/>
      <c r="AZ129" s="832"/>
      <c r="BA129" s="832"/>
      <c r="BB129" s="832"/>
      <c r="BC129" s="832"/>
      <c r="BD129" s="832"/>
      <c r="BE129" s="833"/>
      <c r="BF129" s="851" t="s">
        <v>473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494</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495</v>
      </c>
      <c r="X130" s="859"/>
      <c r="Y130" s="859"/>
      <c r="Z130" s="860"/>
      <c r="AA130" s="861">
        <v>448031</v>
      </c>
      <c r="AB130" s="862"/>
      <c r="AC130" s="862"/>
      <c r="AD130" s="862"/>
      <c r="AE130" s="863"/>
      <c r="AF130" s="864">
        <v>450664</v>
      </c>
      <c r="AG130" s="862"/>
      <c r="AH130" s="862"/>
      <c r="AI130" s="862"/>
      <c r="AJ130" s="863"/>
      <c r="AK130" s="864">
        <v>452007</v>
      </c>
      <c r="AL130" s="862"/>
      <c r="AM130" s="862"/>
      <c r="AN130" s="862"/>
      <c r="AO130" s="863"/>
      <c r="AP130" s="865"/>
      <c r="AQ130" s="866"/>
      <c r="AR130" s="866"/>
      <c r="AS130" s="866"/>
      <c r="AT130" s="867"/>
      <c r="AU130" s="285"/>
      <c r="AV130" s="285"/>
      <c r="AW130" s="285"/>
      <c r="AX130" s="831" t="s">
        <v>496</v>
      </c>
      <c r="AY130" s="832"/>
      <c r="AZ130" s="832"/>
      <c r="BA130" s="832"/>
      <c r="BB130" s="832"/>
      <c r="BC130" s="832"/>
      <c r="BD130" s="832"/>
      <c r="BE130" s="833"/>
      <c r="BF130" s="834">
        <v>5.3</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497</v>
      </c>
      <c r="X131" s="842"/>
      <c r="Y131" s="842"/>
      <c r="Z131" s="843"/>
      <c r="AA131" s="844">
        <v>4211359</v>
      </c>
      <c r="AB131" s="845"/>
      <c r="AC131" s="845"/>
      <c r="AD131" s="845"/>
      <c r="AE131" s="846"/>
      <c r="AF131" s="847">
        <v>4295859</v>
      </c>
      <c r="AG131" s="845"/>
      <c r="AH131" s="845"/>
      <c r="AI131" s="845"/>
      <c r="AJ131" s="846"/>
      <c r="AK131" s="847">
        <v>4241652</v>
      </c>
      <c r="AL131" s="845"/>
      <c r="AM131" s="845"/>
      <c r="AN131" s="845"/>
      <c r="AO131" s="846"/>
      <c r="AP131" s="848"/>
      <c r="AQ131" s="849"/>
      <c r="AR131" s="849"/>
      <c r="AS131" s="849"/>
      <c r="AT131" s="850"/>
      <c r="AU131" s="285"/>
      <c r="AV131" s="285"/>
      <c r="AW131" s="285"/>
      <c r="AX131" s="809" t="s">
        <v>498</v>
      </c>
      <c r="AY131" s="810"/>
      <c r="AZ131" s="810"/>
      <c r="BA131" s="810"/>
      <c r="BB131" s="810"/>
      <c r="BC131" s="810"/>
      <c r="BD131" s="810"/>
      <c r="BE131" s="811"/>
      <c r="BF131" s="812" t="s">
        <v>232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499</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500</v>
      </c>
      <c r="W132" s="822"/>
      <c r="X132" s="822"/>
      <c r="Y132" s="822"/>
      <c r="Z132" s="823"/>
      <c r="AA132" s="824">
        <v>5.4688047260000001</v>
      </c>
      <c r="AB132" s="825"/>
      <c r="AC132" s="825"/>
      <c r="AD132" s="825"/>
      <c r="AE132" s="826"/>
      <c r="AF132" s="827">
        <v>5.6781658799999999</v>
      </c>
      <c r="AG132" s="825"/>
      <c r="AH132" s="825"/>
      <c r="AI132" s="825"/>
      <c r="AJ132" s="826"/>
      <c r="AK132" s="827">
        <v>5.0113965030000003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501</v>
      </c>
      <c r="W133" s="801"/>
      <c r="X133" s="801"/>
      <c r="Y133" s="801"/>
      <c r="Z133" s="802"/>
      <c r="AA133" s="803">
        <v>4.9000000000000004</v>
      </c>
      <c r="AB133" s="804"/>
      <c r="AC133" s="804"/>
      <c r="AD133" s="804"/>
      <c r="AE133" s="805"/>
      <c r="AF133" s="803">
        <v>5.3</v>
      </c>
      <c r="AG133" s="804"/>
      <c r="AH133" s="804"/>
      <c r="AI133" s="804"/>
      <c r="AJ133" s="805"/>
      <c r="AK133" s="803">
        <v>5.3</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QBtAcaiHqQw2B7qRJYlUB9fNhd7/9SR5+Z8JvNQom3vQjTtBthUML6cQFg8Zjg3aOZLCsDAKVHnATTVIZ1AHZw==" saltValue="jK7hAc7vhBb/TcvCToPR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4IyKcaruxjLGZ59fg6ALML6YvRQNEvPLrF7K9P/I/X2nDoPOMmBXJ0pgH8VzhzAAQ/LLLQa/vI89c8HxKmeug==" saltValue="h6GKMSDNuNKMJDwR+T39J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JAntLkhPEfgJSbQ5rShThfKvDcWvJzxq8bWFA8zGO6FWCFvHLbPYbE99Eh32cJFobgeTFiTscwxSdkLug00Jw==" saltValue="k6D8O8LVBnwEYsJlxv883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510</v>
      </c>
      <c r="AL9" s="1231"/>
      <c r="AM9" s="1231"/>
      <c r="AN9" s="1232"/>
      <c r="AO9" s="313">
        <v>1052725</v>
      </c>
      <c r="AP9" s="313">
        <v>45323</v>
      </c>
      <c r="AQ9" s="314">
        <v>56845</v>
      </c>
      <c r="AR9" s="315">
        <v>-20.3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511</v>
      </c>
      <c r="AL10" s="1231"/>
      <c r="AM10" s="1231"/>
      <c r="AN10" s="1232"/>
      <c r="AO10" s="316">
        <v>192538</v>
      </c>
      <c r="AP10" s="316">
        <v>8289</v>
      </c>
      <c r="AQ10" s="317">
        <v>5922</v>
      </c>
      <c r="AR10" s="318">
        <v>40</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512</v>
      </c>
      <c r="AL11" s="1231"/>
      <c r="AM11" s="1231"/>
      <c r="AN11" s="1232"/>
      <c r="AO11" s="316">
        <v>113880</v>
      </c>
      <c r="AP11" s="316">
        <v>4903</v>
      </c>
      <c r="AQ11" s="317">
        <v>8264</v>
      </c>
      <c r="AR11" s="318">
        <v>-40.700000000000003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513</v>
      </c>
      <c r="AL12" s="1231"/>
      <c r="AM12" s="1231"/>
      <c r="AN12" s="1232"/>
      <c r="AO12" s="316">
        <v>18239</v>
      </c>
      <c r="AP12" s="316">
        <v>785</v>
      </c>
      <c r="AQ12" s="317">
        <v>284</v>
      </c>
      <c r="AR12" s="318">
        <v>176.4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514</v>
      </c>
      <c r="AL13" s="1231"/>
      <c r="AM13" s="1231"/>
      <c r="AN13" s="1232"/>
      <c r="AO13" s="316" t="s">
        <v>515</v>
      </c>
      <c r="AP13" s="316" t="s">
        <v>515</v>
      </c>
      <c r="AQ13" s="317">
        <v>20</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516</v>
      </c>
      <c r="AL14" s="1231"/>
      <c r="AM14" s="1231"/>
      <c r="AN14" s="1232"/>
      <c r="AO14" s="316">
        <v>11527</v>
      </c>
      <c r="AP14" s="316">
        <v>496</v>
      </c>
      <c r="AQ14" s="317">
        <v>2517</v>
      </c>
      <c r="AR14" s="318">
        <v>-80.3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517</v>
      </c>
      <c r="AL15" s="1231"/>
      <c r="AM15" s="1231"/>
      <c r="AN15" s="1232"/>
      <c r="AO15" s="316">
        <v>14722</v>
      </c>
      <c r="AP15" s="316">
        <v>634</v>
      </c>
      <c r="AQ15" s="317">
        <v>1185</v>
      </c>
      <c r="AR15" s="318">
        <v>-46.5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518</v>
      </c>
      <c r="AL16" s="1234"/>
      <c r="AM16" s="1234"/>
      <c r="AN16" s="1235"/>
      <c r="AO16" s="316">
        <v>-116301</v>
      </c>
      <c r="AP16" s="316">
        <v>-5007</v>
      </c>
      <c r="AQ16" s="317">
        <v>-4726</v>
      </c>
      <c r="AR16" s="318">
        <v>5.9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1287330</v>
      </c>
      <c r="AP17" s="316">
        <v>55424</v>
      </c>
      <c r="AQ17" s="317">
        <v>70311</v>
      </c>
      <c r="AR17" s="318">
        <v>-21.2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523</v>
      </c>
      <c r="AL21" s="1228"/>
      <c r="AM21" s="1228"/>
      <c r="AN21" s="1229"/>
      <c r="AO21" s="328">
        <v>5.55</v>
      </c>
      <c r="AP21" s="329">
        <v>6.54</v>
      </c>
      <c r="AQ21" s="330">
        <v>-0.99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524</v>
      </c>
      <c r="AL22" s="1228"/>
      <c r="AM22" s="1228"/>
      <c r="AN22" s="1229"/>
      <c r="AO22" s="333">
        <v>96.2</v>
      </c>
      <c r="AP22" s="334">
        <v>97.4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528</v>
      </c>
      <c r="AL32" s="1219"/>
      <c r="AM32" s="1219"/>
      <c r="AN32" s="1220"/>
      <c r="AO32" s="343">
        <v>546642</v>
      </c>
      <c r="AP32" s="343">
        <v>23535</v>
      </c>
      <c r="AQ32" s="344">
        <v>31480</v>
      </c>
      <c r="AR32" s="345">
        <v>-25.2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529</v>
      </c>
      <c r="AL33" s="1219"/>
      <c r="AM33" s="1219"/>
      <c r="AN33" s="1220"/>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530</v>
      </c>
      <c r="AL34" s="1219"/>
      <c r="AM34" s="1219"/>
      <c r="AN34" s="1220"/>
      <c r="AO34" s="343" t="s">
        <v>515</v>
      </c>
      <c r="AP34" s="343" t="s">
        <v>515</v>
      </c>
      <c r="AQ34" s="344">
        <v>0</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531</v>
      </c>
      <c r="AL35" s="1219"/>
      <c r="AM35" s="1219"/>
      <c r="AN35" s="1220"/>
      <c r="AO35" s="343">
        <v>103202</v>
      </c>
      <c r="AP35" s="343">
        <v>4443</v>
      </c>
      <c r="AQ35" s="344">
        <v>9510</v>
      </c>
      <c r="AR35" s="345">
        <v>-53.3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532</v>
      </c>
      <c r="AL36" s="1219"/>
      <c r="AM36" s="1219"/>
      <c r="AN36" s="1220"/>
      <c r="AO36" s="343">
        <v>43094</v>
      </c>
      <c r="AP36" s="343">
        <v>1855</v>
      </c>
      <c r="AQ36" s="344">
        <v>2191</v>
      </c>
      <c r="AR36" s="345">
        <v>-15.3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533</v>
      </c>
      <c r="AL37" s="1219"/>
      <c r="AM37" s="1219"/>
      <c r="AN37" s="1220"/>
      <c r="AO37" s="343" t="s">
        <v>515</v>
      </c>
      <c r="AP37" s="343" t="s">
        <v>515</v>
      </c>
      <c r="AQ37" s="344">
        <v>905</v>
      </c>
      <c r="AR37" s="345" t="s">
        <v>515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534</v>
      </c>
      <c r="AL38" s="1222"/>
      <c r="AM38" s="1222"/>
      <c r="AN38" s="1223"/>
      <c r="AO38" s="346" t="s">
        <v>515</v>
      </c>
      <c r="AP38" s="346" t="s">
        <v>515</v>
      </c>
      <c r="AQ38" s="347">
        <v>0</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535</v>
      </c>
      <c r="AL39" s="1222"/>
      <c r="AM39" s="1222"/>
      <c r="AN39" s="1223"/>
      <c r="AO39" s="343">
        <v>-28365</v>
      </c>
      <c r="AP39" s="343">
        <v>-1221</v>
      </c>
      <c r="AQ39" s="344">
        <v>-3197</v>
      </c>
      <c r="AR39" s="345">
        <v>-61.8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536</v>
      </c>
      <c r="AL40" s="1219"/>
      <c r="AM40" s="1219"/>
      <c r="AN40" s="1220"/>
      <c r="AO40" s="343">
        <v>-452007</v>
      </c>
      <c r="AP40" s="343">
        <v>-19460</v>
      </c>
      <c r="AQ40" s="344">
        <v>-28113</v>
      </c>
      <c r="AR40" s="345">
        <v>-30.8</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212566</v>
      </c>
      <c r="AP41" s="343">
        <v>9152</v>
      </c>
      <c r="AQ41" s="344">
        <v>12777</v>
      </c>
      <c r="AR41" s="345">
        <v>-28.4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505</v>
      </c>
      <c r="AN49" s="1213" t="s">
        <v>540</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534682</v>
      </c>
      <c r="AN51" s="365">
        <v>23243</v>
      </c>
      <c r="AO51" s="366">
        <v>-5.8</v>
      </c>
      <c r="AP51" s="367">
        <v>49919</v>
      </c>
      <c r="AQ51" s="368">
        <v>-6.3</v>
      </c>
      <c r="AR51" s="369">
        <v>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143582</v>
      </c>
      <c r="AN52" s="373">
        <v>6242</v>
      </c>
      <c r="AO52" s="374">
        <v>-35.5</v>
      </c>
      <c r="AP52" s="375">
        <v>26398</v>
      </c>
      <c r="AQ52" s="376">
        <v>-8.6999999999999993</v>
      </c>
      <c r="AR52" s="377">
        <v>-26.8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674672</v>
      </c>
      <c r="AN53" s="365">
        <v>29203</v>
      </c>
      <c r="AO53" s="366">
        <v>25.6</v>
      </c>
      <c r="AP53" s="367">
        <v>47738</v>
      </c>
      <c r="AQ53" s="368">
        <v>-4.4000000000000004</v>
      </c>
      <c r="AR53" s="369">
        <v>30</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325001</v>
      </c>
      <c r="AN54" s="373">
        <v>14067</v>
      </c>
      <c r="AO54" s="374">
        <v>125.4</v>
      </c>
      <c r="AP54" s="375">
        <v>24937</v>
      </c>
      <c r="AQ54" s="376">
        <v>-5.5</v>
      </c>
      <c r="AR54" s="377">
        <v>130.9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937608</v>
      </c>
      <c r="AN55" s="365">
        <v>40498</v>
      </c>
      <c r="AO55" s="366">
        <v>38.700000000000003</v>
      </c>
      <c r="AP55" s="367">
        <v>52191</v>
      </c>
      <c r="AQ55" s="368">
        <v>9.3000000000000007</v>
      </c>
      <c r="AR55" s="369">
        <v>29.4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315749</v>
      </c>
      <c r="AN56" s="373">
        <v>13638</v>
      </c>
      <c r="AO56" s="374">
        <v>-3</v>
      </c>
      <c r="AP56" s="375">
        <v>24843</v>
      </c>
      <c r="AQ56" s="376">
        <v>-0.4</v>
      </c>
      <c r="AR56" s="377">
        <v>-2.6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520703</v>
      </c>
      <c r="AN57" s="365">
        <v>22386</v>
      </c>
      <c r="AO57" s="366">
        <v>-44.7</v>
      </c>
      <c r="AP57" s="367">
        <v>47387</v>
      </c>
      <c r="AQ57" s="368">
        <v>-9.1999999999999993</v>
      </c>
      <c r="AR57" s="369">
        <v>-35.5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279019</v>
      </c>
      <c r="AN58" s="373">
        <v>11996</v>
      </c>
      <c r="AO58" s="374">
        <v>-12</v>
      </c>
      <c r="AP58" s="375">
        <v>24928</v>
      </c>
      <c r="AQ58" s="376">
        <v>0.3</v>
      </c>
      <c r="AR58" s="377">
        <v>-12.3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672869</v>
      </c>
      <c r="AN59" s="365">
        <v>28969</v>
      </c>
      <c r="AO59" s="366">
        <v>29.4</v>
      </c>
      <c r="AP59" s="367">
        <v>51264</v>
      </c>
      <c r="AQ59" s="368">
        <v>8.1999999999999993</v>
      </c>
      <c r="AR59" s="369">
        <v>21.2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450658</v>
      </c>
      <c r="AN60" s="373">
        <v>19402</v>
      </c>
      <c r="AO60" s="374">
        <v>61.7</v>
      </c>
      <c r="AP60" s="375">
        <v>26040</v>
      </c>
      <c r="AQ60" s="376">
        <v>4.5</v>
      </c>
      <c r="AR60" s="377">
        <v>57.2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668107</v>
      </c>
      <c r="AN61" s="380">
        <v>28860</v>
      </c>
      <c r="AO61" s="381">
        <v>8.6</v>
      </c>
      <c r="AP61" s="382">
        <v>49700</v>
      </c>
      <c r="AQ61" s="383">
        <v>-0.5</v>
      </c>
      <c r="AR61" s="369">
        <v>9.1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302802</v>
      </c>
      <c r="AN62" s="373">
        <v>13069</v>
      </c>
      <c r="AO62" s="374">
        <v>27.3</v>
      </c>
      <c r="AP62" s="375">
        <v>25429</v>
      </c>
      <c r="AQ62" s="376">
        <v>-2</v>
      </c>
      <c r="AR62" s="377">
        <v>29.3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2p0cT0oe0FTH+U903ygpu/7UYaSqoAGX97JN8ittg6sm+wtoPMh/xnVNwQ/gnMAmlnN/Znb1Al3N1VkdW/U/cg==" saltValue="LYuUOWbJKt3mFI0gezSC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ghhuRfoDIOOOWRvTMux+XE6XScBBgaymIFJo6TK8v8TndpTu4e2I+VnL3uoO6vZbHQZTfUKXZapiipaQJpkmIw==" saltValue="C64tVtNIF6cRnEO7L0Gb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ZUTgcJdIHzY11gJPTJ9dIhPYeb8gFeQ2y7AygZh91J+YDn/YXGnGm0g+EYOauyb5MPVkmxdiH+5os5eO5ERXLA==" saltValue="s2BXIFVmh2eHqGV78+9CC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6" t="s">
        <v>3</v>
      </c>
      <c r="D47" s="1236"/>
      <c r="E47" s="1237"/>
      <c r="F47" s="11">
        <v>56.6</v>
      </c>
      <c r="G47" s="12">
        <v>61.8</v>
      </c>
      <c r="H47" s="12">
        <v>61.84</v>
      </c>
      <c r="I47" s="12">
        <v>54.4</v>
      </c>
      <c r="J47" s="13">
        <v>58.83</v>
      </c>
    </row>
    <row r="48" spans="2:10" ht="57.75" customHeight="1" x14ac:dyDescent="0.15">
      <c r="B48" s="14"/>
      <c r="C48" s="1238" t="s">
        <v>4</v>
      </c>
      <c r="D48" s="1238"/>
      <c r="E48" s="1239"/>
      <c r="F48" s="15">
        <v>10.93</v>
      </c>
      <c r="G48" s="16">
        <v>6.12</v>
      </c>
      <c r="H48" s="16">
        <v>4.24</v>
      </c>
      <c r="I48" s="16">
        <v>4.1399999999999997</v>
      </c>
      <c r="J48" s="17">
        <v>4.82</v>
      </c>
    </row>
    <row r="49" spans="2:10" ht="57.75" customHeight="1" thickBot="1" x14ac:dyDescent="0.2">
      <c r="B49" s="18"/>
      <c r="C49" s="1240" t="s">
        <v>5</v>
      </c>
      <c r="D49" s="1240"/>
      <c r="E49" s="1241"/>
      <c r="F49" s="19">
        <v>12.29</v>
      </c>
      <c r="G49" s="20">
        <v>1.05</v>
      </c>
      <c r="H49" s="20" t="s">
        <v>561</v>
      </c>
      <c r="I49" s="20" t="s">
        <v>562</v>
      </c>
      <c r="J49" s="21">
        <v>4.45</v>
      </c>
    </row>
    <row r="50" spans="2:10" ht="13.5" customHeight="1" x14ac:dyDescent="0.15"/>
  </sheetData>
  <sheetProtection algorithmName="SHA-512" hashValue="zaTc8R7wvx3Uixxe/XxKgYFCu/TSXNXWJMBh+/HUOjA9dQx7hqyIkXPhU/Er37/pOm6Eqx+B2wi4SJHjd9XfoA==" saltValue="f8HF1/AUNQBoKXi/lraCg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8" t="s">
        <v>563</v>
      </c>
      <c r="D34" s="1248"/>
      <c r="E34" s="1249"/>
      <c r="F34" s="32">
        <v>12.42</v>
      </c>
      <c r="G34" s="33">
        <v>12.97</v>
      </c>
      <c r="H34" s="33">
        <v>13.06</v>
      </c>
      <c r="I34" s="33">
        <v>12.69</v>
      </c>
      <c r="J34" s="34">
        <v>13.05</v>
      </c>
      <c r="K34" s="22"/>
      <c r="L34" s="22"/>
      <c r="M34" s="22"/>
      <c r="N34" s="22"/>
      <c r="O34" s="22"/>
      <c r="P34" s="22"/>
    </row>
    <row r="35" spans="1:16" ht="39" customHeight="1" x14ac:dyDescent="0.15">
      <c r="A35" s="22"/>
      <c r="B35" s="35"/>
      <c r="C35" s="1242" t="s">
        <v>564</v>
      </c>
      <c r="D35" s="1243"/>
      <c r="E35" s="1244"/>
      <c r="F35" s="36">
        <v>10.93</v>
      </c>
      <c r="G35" s="37">
        <v>6.11</v>
      </c>
      <c r="H35" s="37">
        <v>4.2300000000000004</v>
      </c>
      <c r="I35" s="37">
        <v>4.1399999999999997</v>
      </c>
      <c r="J35" s="38">
        <v>4.82</v>
      </c>
      <c r="K35" s="22"/>
      <c r="L35" s="22"/>
      <c r="M35" s="22"/>
      <c r="N35" s="22"/>
      <c r="O35" s="22"/>
      <c r="P35" s="22"/>
    </row>
    <row r="36" spans="1:16" ht="39" customHeight="1" x14ac:dyDescent="0.15">
      <c r="A36" s="22"/>
      <c r="B36" s="35"/>
      <c r="C36" s="1242" t="s">
        <v>565</v>
      </c>
      <c r="D36" s="1243"/>
      <c r="E36" s="1244"/>
      <c r="F36" s="36">
        <v>3.14</v>
      </c>
      <c r="G36" s="37">
        <v>3.2</v>
      </c>
      <c r="H36" s="37">
        <v>4.55</v>
      </c>
      <c r="I36" s="37">
        <v>4.53</v>
      </c>
      <c r="J36" s="38">
        <v>3.51</v>
      </c>
      <c r="K36" s="22"/>
      <c r="L36" s="22"/>
      <c r="M36" s="22"/>
      <c r="N36" s="22"/>
      <c r="O36" s="22"/>
      <c r="P36" s="22"/>
    </row>
    <row r="37" spans="1:16" ht="39" customHeight="1" x14ac:dyDescent="0.15">
      <c r="A37" s="22"/>
      <c r="B37" s="35"/>
      <c r="C37" s="1242" t="s">
        <v>566</v>
      </c>
      <c r="D37" s="1243"/>
      <c r="E37" s="1244"/>
      <c r="F37" s="36">
        <v>3.37</v>
      </c>
      <c r="G37" s="37">
        <v>5.76</v>
      </c>
      <c r="H37" s="37">
        <v>5.38</v>
      </c>
      <c r="I37" s="37">
        <v>3.9</v>
      </c>
      <c r="J37" s="38">
        <v>2.44</v>
      </c>
      <c r="K37" s="22"/>
      <c r="L37" s="22"/>
      <c r="M37" s="22"/>
      <c r="N37" s="22"/>
      <c r="O37" s="22"/>
      <c r="P37" s="22"/>
    </row>
    <row r="38" spans="1:16" ht="39" customHeight="1" x14ac:dyDescent="0.15">
      <c r="A38" s="22"/>
      <c r="B38" s="35"/>
      <c r="C38" s="1242" t="s">
        <v>567</v>
      </c>
      <c r="D38" s="1243"/>
      <c r="E38" s="1244"/>
      <c r="F38" s="36" t="s">
        <v>515</v>
      </c>
      <c r="G38" s="37" t="s">
        <v>515</v>
      </c>
      <c r="H38" s="37" t="s">
        <v>515</v>
      </c>
      <c r="I38" s="37" t="s">
        <v>515</v>
      </c>
      <c r="J38" s="38">
        <v>2.25</v>
      </c>
      <c r="K38" s="22"/>
      <c r="L38" s="22"/>
      <c r="M38" s="22"/>
      <c r="N38" s="22"/>
      <c r="O38" s="22"/>
      <c r="P38" s="22"/>
    </row>
    <row r="39" spans="1:16" ht="39" customHeight="1" x14ac:dyDescent="0.15">
      <c r="A39" s="22"/>
      <c r="B39" s="35"/>
      <c r="C39" s="1242" t="s">
        <v>568</v>
      </c>
      <c r="D39" s="1243"/>
      <c r="E39" s="1244"/>
      <c r="F39" s="36">
        <v>0.25</v>
      </c>
      <c r="G39" s="37">
        <v>0.28000000000000003</v>
      </c>
      <c r="H39" s="37">
        <v>0.23</v>
      </c>
      <c r="I39" s="37">
        <v>0.24</v>
      </c>
      <c r="J39" s="38">
        <v>0.23</v>
      </c>
      <c r="K39" s="22"/>
      <c r="L39" s="22"/>
      <c r="M39" s="22"/>
      <c r="N39" s="22"/>
      <c r="O39" s="22"/>
      <c r="P39" s="22"/>
    </row>
    <row r="40" spans="1:16" ht="39" customHeight="1" x14ac:dyDescent="0.15">
      <c r="A40" s="22"/>
      <c r="B40" s="35"/>
      <c r="C40" s="1242" t="s">
        <v>569</v>
      </c>
      <c r="D40" s="1243"/>
      <c r="E40" s="1244"/>
      <c r="F40" s="36">
        <v>0.13</v>
      </c>
      <c r="G40" s="37">
        <v>0.12</v>
      </c>
      <c r="H40" s="37">
        <v>0.12</v>
      </c>
      <c r="I40" s="37">
        <v>0.03</v>
      </c>
      <c r="J40" s="38">
        <v>0.2</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570</v>
      </c>
      <c r="D42" s="1243"/>
      <c r="E42" s="1244"/>
      <c r="F42" s="36" t="s">
        <v>515</v>
      </c>
      <c r="G42" s="37" t="s">
        <v>515</v>
      </c>
      <c r="H42" s="37" t="s">
        <v>515</v>
      </c>
      <c r="I42" s="37" t="s">
        <v>515</v>
      </c>
      <c r="J42" s="38" t="s">
        <v>515</v>
      </c>
      <c r="K42" s="22"/>
      <c r="L42" s="22"/>
      <c r="M42" s="22"/>
      <c r="N42" s="22"/>
      <c r="O42" s="22"/>
      <c r="P42" s="22"/>
    </row>
    <row r="43" spans="1:16" ht="39" customHeight="1" thickBot="1" x14ac:dyDescent="0.2">
      <c r="A43" s="22"/>
      <c r="B43" s="40"/>
      <c r="C43" s="1245" t="s">
        <v>571</v>
      </c>
      <c r="D43" s="1246"/>
      <c r="E43" s="1247"/>
      <c r="F43" s="41">
        <v>0.25</v>
      </c>
      <c r="G43" s="42">
        <v>0.82</v>
      </c>
      <c r="H43" s="42">
        <v>0.14000000000000001</v>
      </c>
      <c r="I43" s="42">
        <v>5.51</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sCk7hkWUcm+ExHQ8Iowp7EXBKZxM0JT08JGvb+pdRNlQh5NdBUqkRwx/hZI6igcvEW1EZTovHPhbwt8sBYd0w==" saltValue="bv7xH1VbNFsc2tb0IdtS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564</v>
      </c>
      <c r="L45" s="60">
        <v>581</v>
      </c>
      <c r="M45" s="60">
        <v>564</v>
      </c>
      <c r="N45" s="60">
        <v>571</v>
      </c>
      <c r="O45" s="61">
        <v>547</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515</v>
      </c>
      <c r="L46" s="64" t="s">
        <v>515</v>
      </c>
      <c r="M46" s="64" t="s">
        <v>515</v>
      </c>
      <c r="N46" s="64" t="s">
        <v>515</v>
      </c>
      <c r="O46" s="65" t="s">
        <v>515</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515</v>
      </c>
      <c r="L47" s="64" t="s">
        <v>515</v>
      </c>
      <c r="M47" s="64" t="s">
        <v>515</v>
      </c>
      <c r="N47" s="64" t="s">
        <v>515</v>
      </c>
      <c r="O47" s="65" t="s">
        <v>515</v>
      </c>
      <c r="P47" s="48"/>
      <c r="Q47" s="48"/>
      <c r="R47" s="48"/>
      <c r="S47" s="48"/>
      <c r="T47" s="48"/>
      <c r="U47" s="48"/>
    </row>
    <row r="48" spans="1:21" ht="30.75" customHeight="1" x14ac:dyDescent="0.15">
      <c r="A48" s="48"/>
      <c r="B48" s="1270"/>
      <c r="C48" s="1271"/>
      <c r="D48" s="62"/>
      <c r="E48" s="1252" t="s">
        <v>15</v>
      </c>
      <c r="F48" s="1252"/>
      <c r="G48" s="1252"/>
      <c r="H48" s="1252"/>
      <c r="I48" s="1252"/>
      <c r="J48" s="1253"/>
      <c r="K48" s="63">
        <v>89</v>
      </c>
      <c r="L48" s="64">
        <v>94</v>
      </c>
      <c r="M48" s="64">
        <v>97</v>
      </c>
      <c r="N48" s="64">
        <v>102</v>
      </c>
      <c r="O48" s="65">
        <v>103</v>
      </c>
      <c r="P48" s="48"/>
      <c r="Q48" s="48"/>
      <c r="R48" s="48"/>
      <c r="S48" s="48"/>
      <c r="T48" s="48"/>
      <c r="U48" s="48"/>
    </row>
    <row r="49" spans="1:21" ht="30.75" customHeight="1" x14ac:dyDescent="0.15">
      <c r="A49" s="48"/>
      <c r="B49" s="1270"/>
      <c r="C49" s="1271"/>
      <c r="D49" s="62"/>
      <c r="E49" s="1252" t="s">
        <v>16</v>
      </c>
      <c r="F49" s="1252"/>
      <c r="G49" s="1252"/>
      <c r="H49" s="1252"/>
      <c r="I49" s="1252"/>
      <c r="J49" s="1253"/>
      <c r="K49" s="63">
        <v>41</v>
      </c>
      <c r="L49" s="64">
        <v>41</v>
      </c>
      <c r="M49" s="64">
        <v>41</v>
      </c>
      <c r="N49" s="64">
        <v>43</v>
      </c>
      <c r="O49" s="65">
        <v>43</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515</v>
      </c>
      <c r="L50" s="64" t="s">
        <v>515</v>
      </c>
      <c r="M50" s="64" t="s">
        <v>515</v>
      </c>
      <c r="N50" s="64" t="s">
        <v>515</v>
      </c>
      <c r="O50" s="65" t="s">
        <v>515</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515</v>
      </c>
      <c r="L51" s="64" t="s">
        <v>515</v>
      </c>
      <c r="M51" s="64" t="s">
        <v>515</v>
      </c>
      <c r="N51" s="64" t="s">
        <v>515</v>
      </c>
      <c r="O51" s="65" t="s">
        <v>515</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509</v>
      </c>
      <c r="L52" s="64">
        <v>508</v>
      </c>
      <c r="M52" s="64">
        <v>471</v>
      </c>
      <c r="N52" s="64">
        <v>471</v>
      </c>
      <c r="O52" s="65">
        <v>480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185</v>
      </c>
      <c r="L53" s="69">
        <v>208</v>
      </c>
      <c r="M53" s="69">
        <v>231</v>
      </c>
      <c r="N53" s="69">
        <v>245</v>
      </c>
      <c r="O53" s="70">
        <v>213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LFQkG27eECUcH0cVPB0YhhcauDuD2Fh/3685/4fLBaEqLlI1o+FQ51J8xY+JJntvE1/o7770zi/ozkHozrEAQ==" saltValue="R87kfRLyYuiEiXft5+YQ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88" t="s">
        <v>30</v>
      </c>
      <c r="C41" s="1289"/>
      <c r="D41" s="102"/>
      <c r="E41" s="1290" t="s">
        <v>31</v>
      </c>
      <c r="F41" s="1290"/>
      <c r="G41" s="1290"/>
      <c r="H41" s="1291"/>
      <c r="I41" s="103">
        <v>5941</v>
      </c>
      <c r="J41" s="104">
        <v>5871</v>
      </c>
      <c r="K41" s="104">
        <v>5867</v>
      </c>
      <c r="L41" s="104">
        <v>5665</v>
      </c>
      <c r="M41" s="105">
        <v>5705</v>
      </c>
    </row>
    <row r="42" spans="2:13" ht="27.75" customHeight="1" x14ac:dyDescent="0.15">
      <c r="B42" s="1278"/>
      <c r="C42" s="1279"/>
      <c r="D42" s="106"/>
      <c r="E42" s="1282" t="s">
        <v>32</v>
      </c>
      <c r="F42" s="1282"/>
      <c r="G42" s="1282"/>
      <c r="H42" s="1283"/>
      <c r="I42" s="107" t="s">
        <v>515</v>
      </c>
      <c r="J42" s="108" t="s">
        <v>515</v>
      </c>
      <c r="K42" s="108" t="s">
        <v>515</v>
      </c>
      <c r="L42" s="108" t="s">
        <v>515</v>
      </c>
      <c r="M42" s="109" t="s">
        <v>515</v>
      </c>
    </row>
    <row r="43" spans="2:13" ht="27.75" customHeight="1" x14ac:dyDescent="0.15">
      <c r="B43" s="1278"/>
      <c r="C43" s="1279"/>
      <c r="D43" s="106"/>
      <c r="E43" s="1282" t="s">
        <v>33</v>
      </c>
      <c r="F43" s="1282"/>
      <c r="G43" s="1282"/>
      <c r="H43" s="1283"/>
      <c r="I43" s="107">
        <v>1910</v>
      </c>
      <c r="J43" s="108">
        <v>1951</v>
      </c>
      <c r="K43" s="108">
        <v>2032</v>
      </c>
      <c r="L43" s="108">
        <v>2077</v>
      </c>
      <c r="M43" s="109">
        <v>2139</v>
      </c>
    </row>
    <row r="44" spans="2:13" ht="27.75" customHeight="1" x14ac:dyDescent="0.15">
      <c r="B44" s="1278"/>
      <c r="C44" s="1279"/>
      <c r="D44" s="106"/>
      <c r="E44" s="1282" t="s">
        <v>34</v>
      </c>
      <c r="F44" s="1282"/>
      <c r="G44" s="1282"/>
      <c r="H44" s="1283"/>
      <c r="I44" s="107">
        <v>455</v>
      </c>
      <c r="J44" s="108">
        <v>422</v>
      </c>
      <c r="K44" s="108">
        <v>391</v>
      </c>
      <c r="L44" s="108">
        <v>354</v>
      </c>
      <c r="M44" s="109">
        <v>346</v>
      </c>
    </row>
    <row r="45" spans="2:13" ht="27.75" customHeight="1" x14ac:dyDescent="0.15">
      <c r="B45" s="1278"/>
      <c r="C45" s="1279"/>
      <c r="D45" s="106"/>
      <c r="E45" s="1282" t="s">
        <v>35</v>
      </c>
      <c r="F45" s="1282"/>
      <c r="G45" s="1282"/>
      <c r="H45" s="1283"/>
      <c r="I45" s="107">
        <v>593</v>
      </c>
      <c r="J45" s="108">
        <v>586</v>
      </c>
      <c r="K45" s="108">
        <v>558</v>
      </c>
      <c r="L45" s="108">
        <v>513</v>
      </c>
      <c r="M45" s="109">
        <v>480</v>
      </c>
    </row>
    <row r="46" spans="2:13" ht="27.75" customHeight="1" x14ac:dyDescent="0.15">
      <c r="B46" s="1278"/>
      <c r="C46" s="1279"/>
      <c r="D46" s="110"/>
      <c r="E46" s="1282" t="s">
        <v>36</v>
      </c>
      <c r="F46" s="1282"/>
      <c r="G46" s="1282"/>
      <c r="H46" s="1283"/>
      <c r="I46" s="107" t="s">
        <v>515</v>
      </c>
      <c r="J46" s="108" t="s">
        <v>515</v>
      </c>
      <c r="K46" s="108" t="s">
        <v>515</v>
      </c>
      <c r="L46" s="108" t="s">
        <v>515</v>
      </c>
      <c r="M46" s="109" t="s">
        <v>515</v>
      </c>
    </row>
    <row r="47" spans="2:13" ht="27.75" customHeight="1" x14ac:dyDescent="0.15">
      <c r="B47" s="1278"/>
      <c r="C47" s="1279"/>
      <c r="D47" s="111"/>
      <c r="E47" s="1292" t="s">
        <v>37</v>
      </c>
      <c r="F47" s="1293"/>
      <c r="G47" s="1293"/>
      <c r="H47" s="1294"/>
      <c r="I47" s="107" t="s">
        <v>515</v>
      </c>
      <c r="J47" s="108" t="s">
        <v>515</v>
      </c>
      <c r="K47" s="108" t="s">
        <v>515</v>
      </c>
      <c r="L47" s="108" t="s">
        <v>515</v>
      </c>
      <c r="M47" s="109" t="s">
        <v>515</v>
      </c>
    </row>
    <row r="48" spans="2:13" ht="27.75" customHeight="1" x14ac:dyDescent="0.15">
      <c r="B48" s="1278"/>
      <c r="C48" s="1279"/>
      <c r="D48" s="106"/>
      <c r="E48" s="1282" t="s">
        <v>38</v>
      </c>
      <c r="F48" s="1282"/>
      <c r="G48" s="1282"/>
      <c r="H48" s="1283"/>
      <c r="I48" s="107" t="s">
        <v>515</v>
      </c>
      <c r="J48" s="108" t="s">
        <v>515</v>
      </c>
      <c r="K48" s="108" t="s">
        <v>515</v>
      </c>
      <c r="L48" s="108" t="s">
        <v>515</v>
      </c>
      <c r="M48" s="109" t="s">
        <v>515</v>
      </c>
    </row>
    <row r="49" spans="2:13" ht="27.75" customHeight="1" x14ac:dyDescent="0.15">
      <c r="B49" s="1280"/>
      <c r="C49" s="1281"/>
      <c r="D49" s="106"/>
      <c r="E49" s="1282" t="s">
        <v>39</v>
      </c>
      <c r="F49" s="1282"/>
      <c r="G49" s="1282"/>
      <c r="H49" s="1283"/>
      <c r="I49" s="107" t="s">
        <v>515</v>
      </c>
      <c r="J49" s="108" t="s">
        <v>515</v>
      </c>
      <c r="K49" s="108" t="s">
        <v>515</v>
      </c>
      <c r="L49" s="108" t="s">
        <v>515</v>
      </c>
      <c r="M49" s="109" t="s">
        <v>515</v>
      </c>
    </row>
    <row r="50" spans="2:13" ht="27.75" customHeight="1" x14ac:dyDescent="0.15">
      <c r="B50" s="1276" t="s">
        <v>40</v>
      </c>
      <c r="C50" s="1277"/>
      <c r="D50" s="112"/>
      <c r="E50" s="1282" t="s">
        <v>41</v>
      </c>
      <c r="F50" s="1282"/>
      <c r="G50" s="1282"/>
      <c r="H50" s="1283"/>
      <c r="I50" s="107">
        <v>4687</v>
      </c>
      <c r="J50" s="108">
        <v>4753</v>
      </c>
      <c r="K50" s="108">
        <v>4790</v>
      </c>
      <c r="L50" s="108">
        <v>4590</v>
      </c>
      <c r="M50" s="109">
        <v>5022</v>
      </c>
    </row>
    <row r="51" spans="2:13" ht="27.75" customHeight="1" x14ac:dyDescent="0.15">
      <c r="B51" s="1278"/>
      <c r="C51" s="1279"/>
      <c r="D51" s="106"/>
      <c r="E51" s="1282" t="s">
        <v>42</v>
      </c>
      <c r="F51" s="1282"/>
      <c r="G51" s="1282"/>
      <c r="H51" s="1283"/>
      <c r="I51" s="107">
        <v>167</v>
      </c>
      <c r="J51" s="108">
        <v>135</v>
      </c>
      <c r="K51" s="108">
        <v>113</v>
      </c>
      <c r="L51" s="108">
        <v>91</v>
      </c>
      <c r="M51" s="109">
        <v>73</v>
      </c>
    </row>
    <row r="52" spans="2:13" ht="27.75" customHeight="1" x14ac:dyDescent="0.15">
      <c r="B52" s="1280"/>
      <c r="C52" s="1281"/>
      <c r="D52" s="106"/>
      <c r="E52" s="1282" t="s">
        <v>43</v>
      </c>
      <c r="F52" s="1282"/>
      <c r="G52" s="1282"/>
      <c r="H52" s="1283"/>
      <c r="I52" s="107">
        <v>5304</v>
      </c>
      <c r="J52" s="108">
        <v>4468</v>
      </c>
      <c r="K52" s="108">
        <v>5489</v>
      </c>
      <c r="L52" s="108">
        <v>5410</v>
      </c>
      <c r="M52" s="109">
        <v>5429</v>
      </c>
    </row>
    <row r="53" spans="2:13" ht="27.75" customHeight="1" thickBot="1" x14ac:dyDescent="0.2">
      <c r="B53" s="1284" t="s">
        <v>44</v>
      </c>
      <c r="C53" s="1285"/>
      <c r="D53" s="113"/>
      <c r="E53" s="1286" t="s">
        <v>45</v>
      </c>
      <c r="F53" s="1286"/>
      <c r="G53" s="1286"/>
      <c r="H53" s="1287"/>
      <c r="I53" s="114">
        <v>-1258</v>
      </c>
      <c r="J53" s="115">
        <v>-526</v>
      </c>
      <c r="K53" s="115">
        <v>-1545</v>
      </c>
      <c r="L53" s="115">
        <v>-1482</v>
      </c>
      <c r="M53" s="116">
        <v>-1854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AJ7HRDHtjRz4LUMYWRFVteejAG1PkdmGcnwii4+oBX96xYFuSMFiDwzKPEklgKsPuXcO2uJ7dL6gUOdRGF2MQ==" saltValue="M2V/CZ+HhQJ5o7QSMtHS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3" t="s">
        <v>48</v>
      </c>
      <c r="D55" s="1303"/>
      <c r="E55" s="1304"/>
      <c r="F55" s="128">
        <v>2881</v>
      </c>
      <c r="G55" s="128">
        <v>2582</v>
      </c>
      <c r="H55" s="129">
        <v>2761</v>
      </c>
    </row>
    <row r="56" spans="2:8" ht="52.5" customHeight="1" x14ac:dyDescent="0.15">
      <c r="B56" s="130"/>
      <c r="C56" s="1305" t="s">
        <v>49</v>
      </c>
      <c r="D56" s="1305"/>
      <c r="E56" s="1306"/>
      <c r="F56" s="131">
        <v>238</v>
      </c>
      <c r="G56" s="131">
        <v>239</v>
      </c>
      <c r="H56" s="132">
        <v>239</v>
      </c>
    </row>
    <row r="57" spans="2:8" ht="53.25" customHeight="1" x14ac:dyDescent="0.15">
      <c r="B57" s="130"/>
      <c r="C57" s="1307" t="s">
        <v>50</v>
      </c>
      <c r="D57" s="1307"/>
      <c r="E57" s="1308"/>
      <c r="F57" s="133">
        <v>1144</v>
      </c>
      <c r="G57" s="133">
        <v>1142</v>
      </c>
      <c r="H57" s="134">
        <v>1141</v>
      </c>
    </row>
    <row r="58" spans="2:8" ht="45.75" customHeight="1" x14ac:dyDescent="0.15">
      <c r="B58" s="135"/>
      <c r="C58" s="1295" t="s">
        <v>578</v>
      </c>
      <c r="D58" s="1296"/>
      <c r="E58" s="1297"/>
      <c r="F58" s="136">
        <v>874</v>
      </c>
      <c r="G58" s="136">
        <v>874</v>
      </c>
      <c r="H58" s="137">
        <v>875</v>
      </c>
    </row>
    <row r="59" spans="2:8" ht="45.75" customHeight="1" x14ac:dyDescent="0.15">
      <c r="B59" s="135"/>
      <c r="C59" s="1295" t="s">
        <v>579</v>
      </c>
      <c r="D59" s="1296"/>
      <c r="E59" s="1297"/>
      <c r="F59" s="136">
        <v>23</v>
      </c>
      <c r="G59" s="136">
        <v>23</v>
      </c>
      <c r="H59" s="137">
        <v>23</v>
      </c>
    </row>
    <row r="60" spans="2:8" ht="45.75" customHeight="1" x14ac:dyDescent="0.15">
      <c r="B60" s="135"/>
      <c r="C60" s="1295" t="s">
        <v>580</v>
      </c>
      <c r="D60" s="1296"/>
      <c r="E60" s="1297"/>
      <c r="F60" s="136">
        <v>21</v>
      </c>
      <c r="G60" s="136">
        <v>21</v>
      </c>
      <c r="H60" s="137">
        <v>21</v>
      </c>
    </row>
    <row r="61" spans="2:8" ht="45.75" customHeight="1" x14ac:dyDescent="0.15">
      <c r="B61" s="135"/>
      <c r="C61" s="1295" t="s">
        <v>581</v>
      </c>
      <c r="D61" s="1296"/>
      <c r="E61" s="1297"/>
      <c r="F61" s="136">
        <v>8</v>
      </c>
      <c r="G61" s="136">
        <v>10</v>
      </c>
      <c r="H61" s="137">
        <v>7</v>
      </c>
    </row>
    <row r="62" spans="2:8" ht="45.75" customHeight="1" thickBot="1" x14ac:dyDescent="0.2">
      <c r="B62" s="138"/>
      <c r="C62" s="1298" t="s">
        <v>582</v>
      </c>
      <c r="D62" s="1299"/>
      <c r="E62" s="1300"/>
      <c r="F62" s="139">
        <v>6</v>
      </c>
      <c r="G62" s="139">
        <v>6</v>
      </c>
      <c r="H62" s="140">
        <v>6</v>
      </c>
    </row>
    <row r="63" spans="2:8" ht="52.5" customHeight="1" thickBot="1" x14ac:dyDescent="0.2">
      <c r="B63" s="141"/>
      <c r="C63" s="1301" t="s">
        <v>51</v>
      </c>
      <c r="D63" s="1301"/>
      <c r="E63" s="1302"/>
      <c r="F63" s="142">
        <v>4264</v>
      </c>
      <c r="G63" s="142">
        <v>3963</v>
      </c>
      <c r="H63" s="143">
        <v>4140</v>
      </c>
    </row>
    <row r="64" spans="2:8" ht="15" customHeight="1" x14ac:dyDescent="0.15"/>
  </sheetData>
  <sheetProtection algorithmName="SHA-512" hashValue="qyW0jyezOyYDIUYdw2xXENox1SsQU4OvQEj33LjGJegLieScYBNivlY/GENytpk/5ZzEV84ZZxOYBYVSrb0J5A==" saltValue="hTt27jkJ6+EbN/4WGaCQ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585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586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587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588</v>
      </c>
      <c r="AO51" s="1312"/>
      <c r="AP51" s="1312"/>
      <c r="AQ51" s="1312"/>
      <c r="AR51" s="1312"/>
      <c r="AS51" s="1312"/>
      <c r="AT51" s="1312"/>
      <c r="AU51" s="1312"/>
      <c r="AV51" s="1312"/>
      <c r="AW51" s="1312"/>
      <c r="AX51" s="1312"/>
      <c r="AY51" s="1312"/>
      <c r="AZ51" s="1312"/>
      <c r="BA51" s="1312"/>
      <c r="BB51" s="1312" t="s">
        <v>589</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590</v>
      </c>
      <c r="BC53" s="1312"/>
      <c r="BD53" s="1312"/>
      <c r="BE53" s="1312"/>
      <c r="BF53" s="1312"/>
      <c r="BG53" s="1312"/>
      <c r="BH53" s="1312"/>
      <c r="BI53" s="1312"/>
      <c r="BJ53" s="1312"/>
      <c r="BK53" s="1312"/>
      <c r="BL53" s="1312"/>
      <c r="BM53" s="1312"/>
      <c r="BN53" s="1312"/>
      <c r="BO53" s="1312"/>
      <c r="BP53" s="1309">
        <v>54.7</v>
      </c>
      <c r="BQ53" s="1309"/>
      <c r="BR53" s="1309"/>
      <c r="BS53" s="1309"/>
      <c r="BT53" s="1309"/>
      <c r="BU53" s="1309"/>
      <c r="BV53" s="1309"/>
      <c r="BW53" s="1309"/>
      <c r="BX53" s="1309">
        <v>57.1</v>
      </c>
      <c r="BY53" s="1309"/>
      <c r="BZ53" s="1309"/>
      <c r="CA53" s="1309"/>
      <c r="CB53" s="1309"/>
      <c r="CC53" s="1309"/>
      <c r="CD53" s="1309"/>
      <c r="CE53" s="1309"/>
      <c r="CF53" s="1309">
        <v>57.9</v>
      </c>
      <c r="CG53" s="1309"/>
      <c r="CH53" s="1309"/>
      <c r="CI53" s="1309"/>
      <c r="CJ53" s="1309"/>
      <c r="CK53" s="1309"/>
      <c r="CL53" s="1309"/>
      <c r="CM53" s="1309"/>
      <c r="CN53" s="1309">
        <v>59.5</v>
      </c>
      <c r="CO53" s="1309"/>
      <c r="CP53" s="1309"/>
      <c r="CQ53" s="1309"/>
      <c r="CR53" s="1309"/>
      <c r="CS53" s="1309"/>
      <c r="CT53" s="1309"/>
      <c r="CU53" s="1309"/>
      <c r="CV53" s="1309">
        <v>61.2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591</v>
      </c>
      <c r="AO55" s="1314"/>
      <c r="AP55" s="1314"/>
      <c r="AQ55" s="1314"/>
      <c r="AR55" s="1314"/>
      <c r="AS55" s="1314"/>
      <c r="AT55" s="1314"/>
      <c r="AU55" s="1314"/>
      <c r="AV55" s="1314"/>
      <c r="AW55" s="1314"/>
      <c r="AX55" s="1314"/>
      <c r="AY55" s="1314"/>
      <c r="AZ55" s="1314"/>
      <c r="BA55" s="1314"/>
      <c r="BB55" s="1312" t="s">
        <v>589</v>
      </c>
      <c r="BC55" s="1312"/>
      <c r="BD55" s="1312"/>
      <c r="BE55" s="1312"/>
      <c r="BF55" s="1312"/>
      <c r="BG55" s="1312"/>
      <c r="BH55" s="1312"/>
      <c r="BI55" s="1312"/>
      <c r="BJ55" s="1312"/>
      <c r="BK55" s="1312"/>
      <c r="BL55" s="1312"/>
      <c r="BM55" s="1312"/>
      <c r="BN55" s="1312"/>
      <c r="BO55" s="1312"/>
      <c r="BP55" s="1309">
        <v>13</v>
      </c>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590</v>
      </c>
      <c r="BC57" s="1312"/>
      <c r="BD57" s="1312"/>
      <c r="BE57" s="1312"/>
      <c r="BF57" s="1312"/>
      <c r="BG57" s="1312"/>
      <c r="BH57" s="1312"/>
      <c r="BI57" s="1312"/>
      <c r="BJ57" s="1312"/>
      <c r="BK57" s="1312"/>
      <c r="BL57" s="1312"/>
      <c r="BM57" s="1312"/>
      <c r="BN57" s="1312"/>
      <c r="BO57" s="1312"/>
      <c r="BP57" s="1309">
        <v>53.4</v>
      </c>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592</v>
      </c>
    </row>
    <row r="64" spans="1:109" x14ac:dyDescent="0.15">
      <c r="B64" s="395"/>
      <c r="G64" s="402"/>
      <c r="I64" s="415"/>
      <c r="J64" s="415"/>
      <c r="K64" s="415"/>
      <c r="L64" s="415"/>
      <c r="M64" s="415"/>
      <c r="N64" s="416"/>
      <c r="AM64" s="402"/>
      <c r="AN64" s="402" t="s">
        <v>585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586</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587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588</v>
      </c>
      <c r="AO73" s="1312"/>
      <c r="AP73" s="1312"/>
      <c r="AQ73" s="1312"/>
      <c r="AR73" s="1312"/>
      <c r="AS73" s="1312"/>
      <c r="AT73" s="1312"/>
      <c r="AU73" s="1312"/>
      <c r="AV73" s="1312"/>
      <c r="AW73" s="1312"/>
      <c r="AX73" s="1312"/>
      <c r="AY73" s="1312"/>
      <c r="AZ73" s="1312"/>
      <c r="BA73" s="1312"/>
      <c r="BB73" s="1312" t="s">
        <v>589</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593</v>
      </c>
      <c r="BC75" s="1312"/>
      <c r="BD75" s="1312"/>
      <c r="BE75" s="1312"/>
      <c r="BF75" s="1312"/>
      <c r="BG75" s="1312"/>
      <c r="BH75" s="1312"/>
      <c r="BI75" s="1312"/>
      <c r="BJ75" s="1312"/>
      <c r="BK75" s="1312"/>
      <c r="BL75" s="1312"/>
      <c r="BM75" s="1312"/>
      <c r="BN75" s="1312"/>
      <c r="BO75" s="1312"/>
      <c r="BP75" s="1309">
        <v>3.2</v>
      </c>
      <c r="BQ75" s="1309"/>
      <c r="BR75" s="1309"/>
      <c r="BS75" s="1309"/>
      <c r="BT75" s="1309"/>
      <c r="BU75" s="1309"/>
      <c r="BV75" s="1309"/>
      <c r="BW75" s="1309"/>
      <c r="BX75" s="1309">
        <v>4.2</v>
      </c>
      <c r="BY75" s="1309"/>
      <c r="BZ75" s="1309"/>
      <c r="CA75" s="1309"/>
      <c r="CB75" s="1309"/>
      <c r="CC75" s="1309"/>
      <c r="CD75" s="1309"/>
      <c r="CE75" s="1309"/>
      <c r="CF75" s="1309">
        <v>4.9000000000000004</v>
      </c>
      <c r="CG75" s="1309"/>
      <c r="CH75" s="1309"/>
      <c r="CI75" s="1309"/>
      <c r="CJ75" s="1309"/>
      <c r="CK75" s="1309"/>
      <c r="CL75" s="1309"/>
      <c r="CM75" s="1309"/>
      <c r="CN75" s="1309">
        <v>5.3</v>
      </c>
      <c r="CO75" s="1309"/>
      <c r="CP75" s="1309"/>
      <c r="CQ75" s="1309"/>
      <c r="CR75" s="1309"/>
      <c r="CS75" s="1309"/>
      <c r="CT75" s="1309"/>
      <c r="CU75" s="1309"/>
      <c r="CV75" s="1309">
        <v>5.3</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591</v>
      </c>
      <c r="AO77" s="1314"/>
      <c r="AP77" s="1314"/>
      <c r="AQ77" s="1314"/>
      <c r="AR77" s="1314"/>
      <c r="AS77" s="1314"/>
      <c r="AT77" s="1314"/>
      <c r="AU77" s="1314"/>
      <c r="AV77" s="1314"/>
      <c r="AW77" s="1314"/>
      <c r="AX77" s="1314"/>
      <c r="AY77" s="1314"/>
      <c r="AZ77" s="1314"/>
      <c r="BA77" s="1314"/>
      <c r="BB77" s="1312" t="s">
        <v>589</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593</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4JXIwDJu2cZ2J89Pw4fgseW3Pw4W6eSRs7IbThD0GskZ7uThmE9JvtnKZE6V4GgJ9dINIBM7UwOWsr6+Lwih0Q==" saltValue="DbwZFfPgRG76AX9MhFTf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duGGWvFEjKYQ66duVkhzHGxpPC2oVMSXsvei7I5X5PhsivnT/Int86G7ewc9gxInZm5bd9fevaBVWBqEKq+soA==" saltValue="NpUj+L+LdFv/TJXliSMn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CellEmoy3xoiJEARWLbtOEPLaRTHPP791Fc9TrgSuNfKofi2AJ6uWG17+U7R+dyvnciJ4703oYXmuRNp6xopYA==" saltValue="m4DXwpISXM6dMVNyLAnXn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23243</v>
      </c>
      <c r="E3" s="162"/>
      <c r="F3" s="163">
        <v>49919</v>
      </c>
      <c r="G3" s="164"/>
      <c r="H3" s="165"/>
    </row>
    <row r="4" spans="1:8" x14ac:dyDescent="0.15">
      <c r="A4" s="166"/>
      <c r="B4" s="167"/>
      <c r="C4" s="168"/>
      <c r="D4" s="169">
        <v>6242</v>
      </c>
      <c r="E4" s="170"/>
      <c r="F4" s="171">
        <v>26398</v>
      </c>
      <c r="G4" s="172"/>
      <c r="H4" s="173"/>
    </row>
    <row r="5" spans="1:8" x14ac:dyDescent="0.15">
      <c r="A5" s="154" t="s">
        <v>548</v>
      </c>
      <c r="B5" s="159"/>
      <c r="C5" s="160"/>
      <c r="D5" s="161">
        <v>29203</v>
      </c>
      <c r="E5" s="162"/>
      <c r="F5" s="163">
        <v>47738</v>
      </c>
      <c r="G5" s="164"/>
      <c r="H5" s="165"/>
    </row>
    <row r="6" spans="1:8" x14ac:dyDescent="0.15">
      <c r="A6" s="166"/>
      <c r="B6" s="167"/>
      <c r="C6" s="168"/>
      <c r="D6" s="169">
        <v>14067</v>
      </c>
      <c r="E6" s="170"/>
      <c r="F6" s="171">
        <v>24937</v>
      </c>
      <c r="G6" s="172"/>
      <c r="H6" s="173"/>
    </row>
    <row r="7" spans="1:8" x14ac:dyDescent="0.15">
      <c r="A7" s="154" t="s">
        <v>549</v>
      </c>
      <c r="B7" s="159"/>
      <c r="C7" s="160"/>
      <c r="D7" s="161">
        <v>40498</v>
      </c>
      <c r="E7" s="162"/>
      <c r="F7" s="163">
        <v>52191</v>
      </c>
      <c r="G7" s="164"/>
      <c r="H7" s="165"/>
    </row>
    <row r="8" spans="1:8" x14ac:dyDescent="0.15">
      <c r="A8" s="166"/>
      <c r="B8" s="167"/>
      <c r="C8" s="168"/>
      <c r="D8" s="169">
        <v>13638</v>
      </c>
      <c r="E8" s="170"/>
      <c r="F8" s="171">
        <v>24843</v>
      </c>
      <c r="G8" s="172"/>
      <c r="H8" s="173"/>
    </row>
    <row r="9" spans="1:8" x14ac:dyDescent="0.15">
      <c r="A9" s="154" t="s">
        <v>550</v>
      </c>
      <c r="B9" s="159"/>
      <c r="C9" s="160"/>
      <c r="D9" s="161">
        <v>22386</v>
      </c>
      <c r="E9" s="162"/>
      <c r="F9" s="163">
        <v>47387</v>
      </c>
      <c r="G9" s="164"/>
      <c r="H9" s="165"/>
    </row>
    <row r="10" spans="1:8" x14ac:dyDescent="0.15">
      <c r="A10" s="166"/>
      <c r="B10" s="167"/>
      <c r="C10" s="168"/>
      <c r="D10" s="169">
        <v>11996</v>
      </c>
      <c r="E10" s="170"/>
      <c r="F10" s="171">
        <v>24928</v>
      </c>
      <c r="G10" s="172"/>
      <c r="H10" s="173"/>
    </row>
    <row r="11" spans="1:8" x14ac:dyDescent="0.15">
      <c r="A11" s="154" t="s">
        <v>551</v>
      </c>
      <c r="B11" s="159"/>
      <c r="C11" s="160"/>
      <c r="D11" s="161">
        <v>28969</v>
      </c>
      <c r="E11" s="162"/>
      <c r="F11" s="163">
        <v>51264</v>
      </c>
      <c r="G11" s="164"/>
      <c r="H11" s="165"/>
    </row>
    <row r="12" spans="1:8" x14ac:dyDescent="0.15">
      <c r="A12" s="166"/>
      <c r="B12" s="167"/>
      <c r="C12" s="174"/>
      <c r="D12" s="169">
        <v>19402</v>
      </c>
      <c r="E12" s="170"/>
      <c r="F12" s="171">
        <v>26040</v>
      </c>
      <c r="G12" s="172"/>
      <c r="H12" s="173"/>
    </row>
    <row r="13" spans="1:8" x14ac:dyDescent="0.15">
      <c r="A13" s="154"/>
      <c r="B13" s="159"/>
      <c r="C13" s="175"/>
      <c r="D13" s="176">
        <v>28860</v>
      </c>
      <c r="E13" s="177"/>
      <c r="F13" s="178">
        <v>49700</v>
      </c>
      <c r="G13" s="179"/>
      <c r="H13" s="165"/>
    </row>
    <row r="14" spans="1:8" x14ac:dyDescent="0.15">
      <c r="A14" s="166"/>
      <c r="B14" s="167"/>
      <c r="C14" s="168"/>
      <c r="D14" s="169">
        <v>13069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10.93</v>
      </c>
      <c r="C19" s="180">
        <f>ROUND(VALUE(SUBSTITUTE(実質収支比率等に係る経年分析!G$48,"▲","-")),2)</f>
        <v>6.12</v>
      </c>
      <c r="D19" s="180">
        <f>ROUND(VALUE(SUBSTITUTE(実質収支比率等に係る経年分析!H$48,"▲","-")),2)</f>
        <v>4.24</v>
      </c>
      <c r="E19" s="180">
        <f>ROUND(VALUE(SUBSTITUTE(実質収支比率等に係る経年分析!I$48,"▲","-")),2)</f>
        <v>4.1399999999999997</v>
      </c>
      <c r="F19" s="180">
        <f>ROUND(VALUE(SUBSTITUTE(実質収支比率等に係る経年分析!J$48,"▲","-")),2)</f>
        <v>4.82</v>
      </c>
    </row>
    <row r="20" spans="1:11" x14ac:dyDescent="0.15">
      <c r="A20" s="180" t="s">
        <v>55</v>
      </c>
      <c r="B20" s="180">
        <f>ROUND(VALUE(SUBSTITUTE(実質収支比率等に係る経年分析!F$47,"▲","-")),2)</f>
        <v>56.6</v>
      </c>
      <c r="C20" s="180">
        <f>ROUND(VALUE(SUBSTITUTE(実質収支比率等に係る経年分析!G$47,"▲","-")),2)</f>
        <v>61.8</v>
      </c>
      <c r="D20" s="180">
        <f>ROUND(VALUE(SUBSTITUTE(実質収支比率等に係る経年分析!H$47,"▲","-")),2)</f>
        <v>61.84</v>
      </c>
      <c r="E20" s="180">
        <f>ROUND(VALUE(SUBSTITUTE(実質収支比率等に係る経年分析!I$47,"▲","-")),2)</f>
        <v>54.4</v>
      </c>
      <c r="F20" s="180">
        <f>ROUND(VALUE(SUBSTITUTE(実質収支比率等に係る経年分析!J$47,"▲","-")),2)</f>
        <v>58.83</v>
      </c>
    </row>
    <row r="21" spans="1:11" x14ac:dyDescent="0.15">
      <c r="A21" s="180" t="s">
        <v>56</v>
      </c>
      <c r="B21" s="180">
        <f>IF(ISNUMBER(VALUE(SUBSTITUTE(実質収支比率等に係る経年分析!F$49,"▲","-"))),ROUND(VALUE(SUBSTITUTE(実質収支比率等に係る経年分析!F$49,"▲","-")),2),NA())</f>
        <v>12.29</v>
      </c>
      <c r="C21" s="180">
        <f>IF(ISNUMBER(VALUE(SUBSTITUTE(実質収支比率等に係る経年分析!G$49,"▲","-"))),ROUND(VALUE(SUBSTITUTE(実質収支比率等に係る経年分析!G$49,"▲","-")),2),NA())</f>
        <v>1.05</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-6.32</v>
      </c>
      <c r="F21" s="180">
        <f>IF(ISNUMBER(VALUE(SUBSTITUTE(実質収支比率等に係る経年分析!J$49,"▲","-"))),ROUND(VALUE(SUBSTITUTE(実質収支比率等に係る経年分析!J$49,"▲","-")),2),NA())</f>
        <v>4.45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5.51</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北島町介護保険（サービス事業勘定）特別会計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v>
      </c>
    </row>
    <row r="31" spans="1:11" x14ac:dyDescent="0.15">
      <c r="A31" s="181" t="str">
        <f>IF(連結実質赤字比率に係る赤字・黒字の構成分析!C$39="",NA(),連結実質赤字比率に係る赤字・黒字の構成分析!C$39)</f>
        <v>北島町後期高齢者医療特別会計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北島町公共下水道事業会計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2.25</v>
      </c>
    </row>
    <row r="33" spans="1:16" x14ac:dyDescent="0.15">
      <c r="A33" s="181" t="str">
        <f>IF(連結実質赤字比率に係る赤字・黒字の構成分析!C$37="",NA(),連結実質赤字比率に係る赤字・黒字の構成分析!C$37)</f>
        <v>北島町国民健康保険（保険事業勘定）特別会計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5.38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2.44</v>
      </c>
    </row>
    <row r="34" spans="1:16" x14ac:dyDescent="0.15">
      <c r="A34" s="181" t="str">
        <f>IF(連結実質赤字比率に係る赤字・黒字の構成分析!C$36="",NA(),連結実質赤字比率に係る赤字・黒字の構成分析!C$36)</f>
        <v>北島町介護保険（保険事業勘定）特別会計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4.55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3.51</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10.93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4.2300000000000004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4.1399999999999997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4.82</v>
      </c>
    </row>
    <row r="36" spans="1:16" x14ac:dyDescent="0.15">
      <c r="A36" s="181" t="str">
        <f>IF(連結実質赤字比率に係る赤字・黒字の構成分析!C$34="",NA(),連結実質赤字比率に係る赤字・黒字の構成分析!C$34)</f>
        <v>北島町水道事業会計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13.05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509</v>
      </c>
      <c r="E42" s="182"/>
      <c r="F42" s="182"/>
      <c r="G42" s="182">
        <f>'実質公債費比率（分子）の構造'!L$52</f>
        <v>508</v>
      </c>
      <c r="H42" s="182"/>
      <c r="I42" s="182"/>
      <c r="J42" s="182">
        <f>'実質公債費比率（分子）の構造'!M$52</f>
        <v>471</v>
      </c>
      <c r="K42" s="182"/>
      <c r="L42" s="182"/>
      <c r="M42" s="182">
        <f>'実質公債費比率（分子）の構造'!N$52</f>
        <v>471</v>
      </c>
      <c r="N42" s="182"/>
      <c r="O42" s="182"/>
      <c r="P42" s="182">
        <f>'実質公債費比率（分子）の構造'!O$52</f>
        <v>480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41</v>
      </c>
      <c r="C45" s="182"/>
      <c r="D45" s="182"/>
      <c r="E45" s="182">
        <f>'実質公債費比率（分子）の構造'!L$49</f>
        <v>41</v>
      </c>
      <c r="F45" s="182"/>
      <c r="G45" s="182"/>
      <c r="H45" s="182">
        <f>'実質公債費比率（分子）の構造'!M$49</f>
        <v>41</v>
      </c>
      <c r="I45" s="182"/>
      <c r="J45" s="182"/>
      <c r="K45" s="182">
        <f>'実質公債費比率（分子）の構造'!N$49</f>
        <v>43</v>
      </c>
      <c r="L45" s="182"/>
      <c r="M45" s="182"/>
      <c r="N45" s="182">
        <f>'実質公債費比率（分子）の構造'!O$49</f>
        <v>43</v>
      </c>
      <c r="O45" s="182"/>
      <c r="P45" s="182"/>
    </row>
    <row r="46" spans="1:16" x14ac:dyDescent="0.15">
      <c r="A46" s="182" t="s">
        <v>67</v>
      </c>
      <c r="B46" s="182">
        <f>'実質公債費比率（分子）の構造'!K$48</f>
        <v>89</v>
      </c>
      <c r="C46" s="182"/>
      <c r="D46" s="182"/>
      <c r="E46" s="182">
        <f>'実質公債費比率（分子）の構造'!L$48</f>
        <v>94</v>
      </c>
      <c r="F46" s="182"/>
      <c r="G46" s="182"/>
      <c r="H46" s="182">
        <f>'実質公債費比率（分子）の構造'!M$48</f>
        <v>97</v>
      </c>
      <c r="I46" s="182"/>
      <c r="J46" s="182"/>
      <c r="K46" s="182">
        <f>'実質公債費比率（分子）の構造'!N$48</f>
        <v>102</v>
      </c>
      <c r="L46" s="182"/>
      <c r="M46" s="182"/>
      <c r="N46" s="182">
        <f>'実質公債費比率（分子）の構造'!O$48</f>
        <v>103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564</v>
      </c>
      <c r="C49" s="182"/>
      <c r="D49" s="182"/>
      <c r="E49" s="182">
        <f>'実質公債費比率（分子）の構造'!L$45</f>
        <v>581</v>
      </c>
      <c r="F49" s="182"/>
      <c r="G49" s="182"/>
      <c r="H49" s="182">
        <f>'実質公債費比率（分子）の構造'!M$45</f>
        <v>564</v>
      </c>
      <c r="I49" s="182"/>
      <c r="J49" s="182"/>
      <c r="K49" s="182">
        <f>'実質公債費比率（分子）の構造'!N$45</f>
        <v>571</v>
      </c>
      <c r="L49" s="182"/>
      <c r="M49" s="182"/>
      <c r="N49" s="182">
        <f>'実質公債費比率（分子）の構造'!O$45</f>
        <v>547</v>
      </c>
      <c r="O49" s="182"/>
      <c r="P49" s="182"/>
    </row>
    <row r="50" spans="1:16" x14ac:dyDescent="0.15">
      <c r="A50" s="182" t="s">
        <v>71</v>
      </c>
      <c r="B50" s="182" t="e">
        <f>NA()</f>
        <v>#N/A</v>
      </c>
      <c r="C50" s="182">
        <f>IF(ISNUMBER('実質公債費比率（分子）の構造'!K$53),'実質公債費比率（分子）の構造'!K$53,NA())</f>
        <v>185</v>
      </c>
      <c r="D50" s="182" t="e">
        <f>NA()</f>
        <v>#N/A</v>
      </c>
      <c r="E50" s="182" t="e">
        <f>NA()</f>
        <v>#N/A</v>
      </c>
      <c r="F50" s="182">
        <f>IF(ISNUMBER('実質公債費比率（分子）の構造'!L$53),'実質公債費比率（分子）の構造'!L$53,NA())</f>
        <v>208</v>
      </c>
      <c r="G50" s="182" t="e">
        <f>NA()</f>
        <v>#N/A</v>
      </c>
      <c r="H50" s="182" t="e">
        <f>NA()</f>
        <v>#N/A</v>
      </c>
      <c r="I50" s="182">
        <f>IF(ISNUMBER('実質公債費比率（分子）の構造'!M$53),'実質公債費比率（分子）の構造'!M$53,NA())</f>
        <v>231</v>
      </c>
      <c r="J50" s="182" t="e">
        <f>NA()</f>
        <v>#N/A</v>
      </c>
      <c r="K50" s="182" t="e">
        <f>NA()</f>
        <v>#N/A</v>
      </c>
      <c r="L50" s="182">
        <f>IF(ISNUMBER('実質公債費比率（分子）の構造'!N$53),'実質公債費比率（分子）の構造'!N$53,NA())</f>
        <v>245</v>
      </c>
      <c r="M50" s="182" t="e">
        <f>NA()</f>
        <v>#N/A</v>
      </c>
      <c r="N50" s="182" t="e">
        <f>NA()</f>
        <v>#N/A</v>
      </c>
      <c r="O50" s="182">
        <f>IF(ISNUMBER('実質公債費比率（分子）の構造'!O$53),'実質公債費比率（分子）の構造'!O$53,NA())</f>
        <v>213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5304</v>
      </c>
      <c r="E56" s="181"/>
      <c r="F56" s="181"/>
      <c r="G56" s="181">
        <f>'将来負担比率（分子）の構造'!J$52</f>
        <v>4468</v>
      </c>
      <c r="H56" s="181"/>
      <c r="I56" s="181"/>
      <c r="J56" s="181">
        <f>'将来負担比率（分子）の構造'!K$52</f>
        <v>5489</v>
      </c>
      <c r="K56" s="181"/>
      <c r="L56" s="181"/>
      <c r="M56" s="181">
        <f>'将来負担比率（分子）の構造'!L$52</f>
        <v>5410</v>
      </c>
      <c r="N56" s="181"/>
      <c r="O56" s="181"/>
      <c r="P56" s="181">
        <f>'将来負担比率（分子）の構造'!M$52</f>
        <v>5429</v>
      </c>
    </row>
    <row r="57" spans="1:16" x14ac:dyDescent="0.15">
      <c r="A57" s="181" t="s">
        <v>42</v>
      </c>
      <c r="B57" s="181"/>
      <c r="C57" s="181"/>
      <c r="D57" s="181">
        <f>'将来負担比率（分子）の構造'!I$51</f>
        <v>167</v>
      </c>
      <c r="E57" s="181"/>
      <c r="F57" s="181"/>
      <c r="G57" s="181">
        <f>'将来負担比率（分子）の構造'!J$51</f>
        <v>135</v>
      </c>
      <c r="H57" s="181"/>
      <c r="I57" s="181"/>
      <c r="J57" s="181">
        <f>'将来負担比率（分子）の構造'!K$51</f>
        <v>113</v>
      </c>
      <c r="K57" s="181"/>
      <c r="L57" s="181"/>
      <c r="M57" s="181">
        <f>'将来負担比率（分子）の構造'!L$51</f>
        <v>91</v>
      </c>
      <c r="N57" s="181"/>
      <c r="O57" s="181"/>
      <c r="P57" s="181">
        <f>'将来負担比率（分子）の構造'!M$51</f>
        <v>73</v>
      </c>
    </row>
    <row r="58" spans="1:16" x14ac:dyDescent="0.15">
      <c r="A58" s="181" t="s">
        <v>41</v>
      </c>
      <c r="B58" s="181"/>
      <c r="C58" s="181"/>
      <c r="D58" s="181">
        <f>'将来負担比率（分子）の構造'!I$50</f>
        <v>4687</v>
      </c>
      <c r="E58" s="181"/>
      <c r="F58" s="181"/>
      <c r="G58" s="181">
        <f>'将来負担比率（分子）の構造'!J$50</f>
        <v>4753</v>
      </c>
      <c r="H58" s="181"/>
      <c r="I58" s="181"/>
      <c r="J58" s="181">
        <f>'将来負担比率（分子）の構造'!K$50</f>
        <v>4790</v>
      </c>
      <c r="K58" s="181"/>
      <c r="L58" s="181"/>
      <c r="M58" s="181">
        <f>'将来負担比率（分子）の構造'!L$50</f>
        <v>4590</v>
      </c>
      <c r="N58" s="181"/>
      <c r="O58" s="181"/>
      <c r="P58" s="181">
        <f>'将来負担比率（分子）の構造'!M$50</f>
        <v>5022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593</v>
      </c>
      <c r="C62" s="181"/>
      <c r="D62" s="181"/>
      <c r="E62" s="181">
        <f>'将来負担比率（分子）の構造'!J$45</f>
        <v>586</v>
      </c>
      <c r="F62" s="181"/>
      <c r="G62" s="181"/>
      <c r="H62" s="181">
        <f>'将来負担比率（分子）の構造'!K$45</f>
        <v>558</v>
      </c>
      <c r="I62" s="181"/>
      <c r="J62" s="181"/>
      <c r="K62" s="181">
        <f>'将来負担比率（分子）の構造'!L$45</f>
        <v>513</v>
      </c>
      <c r="L62" s="181"/>
      <c r="M62" s="181"/>
      <c r="N62" s="181">
        <f>'将来負担比率（分子）の構造'!M$45</f>
        <v>480</v>
      </c>
      <c r="O62" s="181"/>
      <c r="P62" s="181"/>
    </row>
    <row r="63" spans="1:16" x14ac:dyDescent="0.15">
      <c r="A63" s="181" t="s">
        <v>34</v>
      </c>
      <c r="B63" s="181">
        <f>'将来負担比率（分子）の構造'!I$44</f>
        <v>455</v>
      </c>
      <c r="C63" s="181"/>
      <c r="D63" s="181"/>
      <c r="E63" s="181">
        <f>'将来負担比率（分子）の構造'!J$44</f>
        <v>422</v>
      </c>
      <c r="F63" s="181"/>
      <c r="G63" s="181"/>
      <c r="H63" s="181">
        <f>'将来負担比率（分子）の構造'!K$44</f>
        <v>391</v>
      </c>
      <c r="I63" s="181"/>
      <c r="J63" s="181"/>
      <c r="K63" s="181">
        <f>'将来負担比率（分子）の構造'!L$44</f>
        <v>354</v>
      </c>
      <c r="L63" s="181"/>
      <c r="M63" s="181"/>
      <c r="N63" s="181">
        <f>'将来負担比率（分子）の構造'!M$44</f>
        <v>346</v>
      </c>
      <c r="O63" s="181"/>
      <c r="P63" s="181"/>
    </row>
    <row r="64" spans="1:16" x14ac:dyDescent="0.15">
      <c r="A64" s="181" t="s">
        <v>33</v>
      </c>
      <c r="B64" s="181">
        <f>'将来負担比率（分子）の構造'!I$43</f>
        <v>1910</v>
      </c>
      <c r="C64" s="181"/>
      <c r="D64" s="181"/>
      <c r="E64" s="181">
        <f>'将来負担比率（分子）の構造'!J$43</f>
        <v>1951</v>
      </c>
      <c r="F64" s="181"/>
      <c r="G64" s="181"/>
      <c r="H64" s="181">
        <f>'将来負担比率（分子）の構造'!K$43</f>
        <v>2032</v>
      </c>
      <c r="I64" s="181"/>
      <c r="J64" s="181"/>
      <c r="K64" s="181">
        <f>'将来負担比率（分子）の構造'!L$43</f>
        <v>2077</v>
      </c>
      <c r="L64" s="181"/>
      <c r="M64" s="181"/>
      <c r="N64" s="181">
        <f>'将来負担比率（分子）の構造'!M$43</f>
        <v>2139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5941</v>
      </c>
      <c r="C66" s="181"/>
      <c r="D66" s="181"/>
      <c r="E66" s="181">
        <f>'将来負担比率（分子）の構造'!J$41</f>
        <v>5871</v>
      </c>
      <c r="F66" s="181"/>
      <c r="G66" s="181"/>
      <c r="H66" s="181">
        <f>'将来負担比率（分子）の構造'!K$41</f>
        <v>5867</v>
      </c>
      <c r="I66" s="181"/>
      <c r="J66" s="181"/>
      <c r="K66" s="181">
        <f>'将来負担比率（分子）の構造'!L$41</f>
        <v>5665</v>
      </c>
      <c r="L66" s="181"/>
      <c r="M66" s="181"/>
      <c r="N66" s="181">
        <f>'将来負担比率（分子）の構造'!M$41</f>
        <v>5705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2881</v>
      </c>
      <c r="C72" s="185">
        <f>基金残高に係る経年分析!G55</f>
        <v>2582</v>
      </c>
      <c r="D72" s="185">
        <f>基金残高に係る経年分析!H55</f>
        <v>2761</v>
      </c>
    </row>
    <row r="73" spans="1:16" x14ac:dyDescent="0.15">
      <c r="A73" s="184" t="s">
        <v>78</v>
      </c>
      <c r="B73" s="185">
        <f>基金残高に係る経年分析!F56</f>
        <v>238</v>
      </c>
      <c r="C73" s="185">
        <f>基金残高に係る経年分析!G56</f>
        <v>239</v>
      </c>
      <c r="D73" s="185">
        <f>基金残高に係る経年分析!H56</f>
        <v>239</v>
      </c>
    </row>
    <row r="74" spans="1:16" x14ac:dyDescent="0.15">
      <c r="A74" s="184" t="s">
        <v>79</v>
      </c>
      <c r="B74" s="185">
        <f>基金残高に係る経年分析!F57</f>
        <v>1144</v>
      </c>
      <c r="C74" s="185">
        <f>基金残高に係る経年分析!G57</f>
        <v>1142</v>
      </c>
      <c r="D74" s="185">
        <f>基金残高に係る経年分析!H57</f>
        <v>1141</v>
      </c>
    </row>
  </sheetData>
  <sheetProtection algorithmName="SHA-512" hashValue="azlk2aY3cr5JzbDRasZ9t6jrkwkTM3u3Gkc8T+nipAiSREVNXtJtBcVgcWfCI/6rOtJ35ocmnO1SJKum2DPbMA==" saltValue="QhuzrmyijQM8of12u37qn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2021-03-05T07:44:36Z</cp:lastPrinted>
  <dcterms:created xsi:type="dcterms:W3CDTF">2021-02-05T04:09:34Z</dcterms:created>
  <dcterms:modified xsi:type="dcterms:W3CDTF">2021-10-21T05:42:42Z</dcterms:modified>
  <cp:category/>
</cp:coreProperties>
</file>