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1\H_財政\１　R3研修生1（交付税上席）\01_前期(岩城)\01_R1決算カード・財政状況資料集\03 HP公表\"/>
    </mc:Choice>
  </mc:AlternateContent>
  <bookViews>
    <workbookView xWindow="0" yWindow="0" windowWidth="28800" windowHeight="12225" tabRatio="6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3" i="10" l="1"/>
  <c r="BG42" i="10"/>
  <c r="BG41" i="10"/>
  <c r="BG40" i="10"/>
  <c r="BG39" i="10"/>
  <c r="BG38" i="10"/>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AM43" i="10"/>
  <c r="U43" i="10"/>
  <c r="C43" i="10"/>
  <c r="CO42" i="10"/>
  <c r="AM42" i="10"/>
  <c r="U42" i="10"/>
  <c r="C42" i="10"/>
  <c r="CO41" i="10"/>
  <c r="AM41" i="10"/>
  <c r="U41" i="10"/>
  <c r="C41" i="10"/>
  <c r="CO40" i="10"/>
  <c r="AM40" i="10"/>
  <c r="U40" i="10"/>
  <c r="C40" i="10"/>
  <c r="CO39" i="10"/>
  <c r="AM39" i="10"/>
  <c r="U39" i="10"/>
  <c r="C39" i="10"/>
  <c r="CO38" i="10"/>
  <c r="AM38" i="10"/>
  <c r="U38" i="10"/>
  <c r="C38" i="10"/>
  <c r="CO37" i="10"/>
  <c r="AM37" i="10"/>
  <c r="U37" i="10"/>
  <c r="C37" i="10"/>
  <c r="AM36" i="10"/>
  <c r="C36" i="10"/>
  <c r="CO35" i="10"/>
  <c r="CO36" i="10" s="1"/>
  <c r="CO34" i="10"/>
  <c r="BW34" i="10"/>
  <c r="BW35" i="10" s="1"/>
  <c r="BW36" i="10" s="1"/>
  <c r="BW37" i="10" s="1"/>
  <c r="BW38" i="10" s="1"/>
  <c r="BW39" i="10" s="1"/>
  <c r="BW40" i="10" s="1"/>
  <c r="BW41" i="10" s="1"/>
  <c r="BW42"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l="1"/>
  <c r="BE35" i="10" s="1"/>
  <c r="BE36" i="10" s="1"/>
  <c r="BE37" i="10" s="1"/>
  <c r="BE38" i="10" s="1"/>
  <c r="BE39" i="10" s="1"/>
  <c r="BE40" i="10" s="1"/>
  <c r="BE41" i="10" s="1"/>
  <c r="BE42" i="10" s="1"/>
  <c r="BE43" i="10" s="1"/>
</calcChain>
</file>

<file path=xl/sharedStrings.xml><?xml version="1.0" encoding="utf-8"?>
<sst xmlns="http://schemas.openxmlformats.org/spreadsheetml/2006/main" count="1190" uniqueCount="640">
  <si>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</si>
  <si>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</si>
  <si>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</si>
  <si>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</si>
  <si>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</si>
  <si>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</si>
  <si>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</si>
  <si>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</si>
  <si>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</si>
  <si>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</si>
  <si>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</si>
  <si>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</si>
  <si>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</si>
  <si>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</si>
  <si>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</si>
  <si>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</si>
  <si>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</si>
  <si>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</si>
  <si>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</si>
  <si>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</si>
  <si>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</si>
  <si>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</si>
  <si>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</si>
  <si>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</si>
  <si>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</si>
  <si>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</si>
  <si>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</si>
  <si>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</si>
  <si>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</si>
  <si>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</si>
  <si>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</si>
  <si>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</si>
  <si>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</si>
  <si>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</si>
  <si>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</si>
  <si>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</si>
  <si>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</si>
  <si>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</si>
  <si>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</si>
  <si>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</si>
  <si>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</si>
  <si>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</si>
  <si>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</si>
  <si>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</si>
  <si>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</si>
  <si>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</si>
  <si>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</si>
  <si>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</si>
  <si>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</si>
  <si>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</si>
  <si>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</si>
  <si>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</si>
  <si>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</si>
  <si>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</si>
  <si>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</si>
  <si>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</si>
  <si>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</si>
  <si>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</si>
  <si>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</si>
  <si>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</si>
  <si>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</si>
  <si>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</si>
  <si>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</si>
  <si>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</si>
  <si>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</si>
  <si>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</si>
  <si>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</si>
  <si>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</si>
  <si>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</si>
  <si>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</si>
  <si>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</si>
  <si>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</si>
  <si>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</si>
  <si>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</si>
  <si>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</si>
  <si>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</si>
  <si>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</si>
  <si>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</si>
  <si>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</si>
  <si>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</si>
  <si>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</si>
  <si>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</si>
  <si>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</si>
  <si>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</si>
  <si>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</si>
  <si>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</si>
  <si>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</si>
  <si>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</si>
  <si>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</si>
  <si>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</si>
  <si>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</si>
  <si>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</si>
  <si>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</si>
  <si>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</si>
  <si>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</si>
  <si>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</si>
  <si>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</si>
  <si>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</si>
  <si>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</si>
  <si>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</si>
  <si>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</si>
  <si>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</si>
  <si>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</si>
  <si>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</si>
  <si>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</si>
  <si>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</si>
  <si>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</si>
  <si>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</si>
  <si>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</si>
  <si>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</si>
  <si>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</si>
  <si>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</si>
  <si>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</si>
  <si>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</si>
  <si>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</si>
  <si>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</si>
  <si>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</si>
  <si>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</si>
  <si>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</si>
  <si>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</si>
  <si>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</si>
  <si>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</si>
  <si>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</si>
  <si>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</si>
  <si>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</si>
  <si>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</si>
  <si>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</si>
  <si>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</si>
  <si>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</si>
  <si>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</si>
  <si>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</si>
  <si>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</si>
  <si>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</si>
  <si>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</si>
  <si>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</si>
  <si>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</si>
  <si>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</si>
  <si>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</si>
  <si>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</si>
  <si>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</si>
  <si>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</si>
  <si>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</si>
  <si>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</si>
  <si>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</si>
  <si>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</si>
  <si>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</si>
  <si>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</si>
  <si>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</si>
  <si>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</si>
  <si>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</si>
  <si>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</si>
  <si>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</si>
  <si>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</si>
  <si>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</si>
  <si>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</si>
  <si>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</si>
  <si>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</si>
  <si>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</si>
  <si>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</si>
  <si>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</si>
  <si>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</si>
  <si>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</si>
  <si>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</si>
  <si>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</si>
  <si>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</si>
  <si>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</si>
  <si>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</si>
  <si>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</si>
  <si>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</si>
  <si>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</si>
  <si>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</si>
  <si>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</si>
  <si>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</si>
  <si>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</si>
  <si>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</si>
  <si>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</si>
  <si>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</si>
  <si>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</si>
  <si>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</si>
  <si>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</si>
  <si>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</si>
  <si>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</si>
  <si>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</si>
  <si>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</si>
  <si>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</si>
  <si>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</si>
  <si>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</si>
  <si>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</si>
  <si>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</si>
  <si>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</si>
  <si>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</si>
  <si>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</si>
  <si>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</si>
  <si>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</si>
  <si>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</si>
  <si>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</si>
  <si>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</si>
  <si>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</si>
  <si>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</si>
  <si>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</si>
  <si>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</si>
  <si>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</si>
  <si>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</si>
  <si>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</si>
  <si>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</si>
  <si>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</si>
  <si>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</si>
  <si>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</si>
  <si>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</si>
  <si>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</si>
  <si>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</si>
  <si>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</si>
  <si>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</si>
  <si>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</si>
  <si>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</si>
  <si>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</si>
  <si>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</si>
  <si>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</si>
  <si>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徳島県海陽町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</si>
  <si>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</si>
  <si>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</si>
  <si>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</si>
  <si>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</si>
  <si>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</si>
  <si>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</si>
  <si>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</si>
  <si>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</si>
  <si>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</si>
  <si>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</si>
  <si>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</si>
  <si>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</si>
  <si>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</si>
  <si>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</si>
  <si>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</si>
  <si>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</si>
  <si>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</si>
  <si>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</si>
  <si>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</si>
  <si>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</si>
  <si>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</si>
  <si>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</si>
  <si>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</si>
  <si>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</si>
  <si>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</si>
  <si>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</si>
  <si>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</si>
  <si>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</si>
  <si>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</si>
  <si>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</si>
  <si>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</si>
  <si>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</si>
  <si>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</si>
  <si>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</si>
  <si>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</si>
  <si>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</si>
  <si>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</si>
  <si>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</si>
  <si>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</si>
  <si>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</si>
  <si>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</si>
  <si>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</si>
  <si>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</si>
  <si>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</si>
  <si>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</si>
  <si>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</si>
  <si>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</si>
  <si>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</si>
  <si>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</si>
  <si>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</si>
  <si>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</si>
  <si>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</si>
  <si>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</si>
  <si>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</si>
  <si>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</si>
  <si>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</si>
  <si>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</si>
  <si>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</si>
  <si>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</si>
  <si>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</si>
  <si>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</si>
  <si>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</si>
  <si>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</si>
  <si>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</si>
  <si>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</si>
  <si>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</si>
  <si>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</si>
  <si>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</si>
  <si>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</si>
  <si>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</si>
  <si>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</si>
  <si>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</si>
  <si>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</si>
  <si>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</si>
  <si>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</si>
  <si>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</si>
  <si>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</si>
  <si>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</si>
  <si>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</si>
  <si>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</si>
  <si>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</si>
  <si>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</si>
  <si>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</si>
  <si>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</si>
  <si>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</si>
  <si>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</si>
  <si>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</si>
  <si>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</si>
  <si>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</si>
  <si>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</si>
  <si>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</si>
  <si>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</si>
  <si>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</si>
  <si>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</si>
  <si>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</si>
  <si>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</si>
  <si>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</si>
  <si>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</si>
  <si>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</si>
  <si>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</si>
  <si>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</si>
  <si>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</si>
  <si>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</si>
  <si>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</si>
  <si>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</si>
  <si>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</si>
  <si>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</si>
  <si>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</si>
  <si>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</si>
  <si>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</si>
  <si>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</si>
  <si>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</si>
  <si>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</si>
  <si>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</si>
  <si>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</si>
  <si>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</si>
  <si>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</si>
  <si>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</si>
  <si>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</si>
  <si>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</si>
  <si>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</si>
  <si>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</si>
  <si>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</si>
  <si>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</si>
  <si>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</si>
  <si>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</si>
  <si>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</si>
  <si>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</si>
  <si>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</si>
  <si>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</si>
  <si>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</si>
  <si>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</si>
  <si>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</si>
  <si>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</si>
  <si>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</si>
  <si>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</si>
  <si>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</si>
  <si>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</si>
  <si>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</si>
  <si>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</si>
  <si>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</si>
  <si>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</si>
  <si>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</si>
  <si>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</si>
  <si>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</si>
  <si>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</si>
  <si>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</si>
  <si>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</si>
  <si>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</si>
  <si>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</si>
  <si>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</si>
  <si>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</si>
  <si>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</si>
  <si>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</si>
  <si>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</si>
  <si>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徳島県海陽町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</si>
  <si>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</si>
  <si>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</si>
  <si>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</si>
  <si>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</si>
  <si>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</si>
  <si>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</si>
  <si>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</si>
  <si>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</si>
  <si>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</si>
  <si>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</si>
  <si>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</si>
  <si>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</si>
  <si>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</si>
  <si>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</si>
  <si>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</si>
  <si>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</si>
  <si>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</si>
  <si>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</si>
  <si>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</si>
  <si>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</si>
  <si>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海陽町鉄道経営安定基金特別会計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</si>
  <si>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</si>
  <si>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</si>
  <si>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</si>
  <si>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</si>
  <si>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</si>
  <si>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</si>
  <si>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</si>
  <si>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</si>
  <si>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</si>
  <si>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</si>
  <si>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</si>
  <si>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</si>
  <si>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</si>
  <si>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</si>
  <si>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</si>
  <si>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海陽町国民健康保険特別会計</t>
    <phoneticPr fontId="5"/>
  </si>
  <si>
    <t>海陽町介護保険特別会計</t>
    <phoneticPr fontId="5"/>
  </si>
  <si>
    <t>海陽町後期高齢者医療特別会計</t>
    <phoneticPr fontId="5"/>
  </si>
  <si>
    <t>海陽町上水道事業会計</t>
    <phoneticPr fontId="5"/>
  </si>
  <si>
    <t>法適用企業</t>
    <phoneticPr fontId="5"/>
  </si>
  <si>
    <t>海陽町病院事業会計</t>
    <phoneticPr fontId="5"/>
  </si>
  <si>
    <t>法適用企業</t>
    <phoneticPr fontId="5"/>
  </si>
  <si>
    <t>海陽町川西簡易水道事業特別会計</t>
    <phoneticPr fontId="5"/>
  </si>
  <si>
    <t>法非適用企業</t>
    <phoneticPr fontId="5"/>
  </si>
  <si>
    <t>海陽町海部簡易水道事業特別会計</t>
    <phoneticPr fontId="5"/>
  </si>
  <si>
    <t>法非適用企業</t>
    <phoneticPr fontId="5"/>
  </si>
  <si>
    <t>海陽町中里簡易水道事業特別会計</t>
    <phoneticPr fontId="5"/>
  </si>
  <si>
    <t>法非適用企業</t>
    <phoneticPr fontId="5"/>
  </si>
  <si>
    <t>海陽町川上簡易水道事業特別会計</t>
    <phoneticPr fontId="5"/>
  </si>
  <si>
    <t>海陽町浅川公共下水道事業特別会計</t>
    <phoneticPr fontId="5"/>
  </si>
  <si>
    <t>法非適用企業</t>
    <phoneticPr fontId="5"/>
  </si>
  <si>
    <t>海陽町海部公共下水道事業特別会計</t>
    <phoneticPr fontId="5"/>
  </si>
  <si>
    <t>海陽町宍喰公共下水道事業特別会計</t>
    <phoneticPr fontId="5"/>
  </si>
  <si>
    <t>海陽町神野農業集落排水事業特別会計</t>
    <phoneticPr fontId="5"/>
  </si>
  <si>
    <t>海陽町川西農業集落排水事業特別会計</t>
    <phoneticPr fontId="5"/>
  </si>
  <si>
    <t>海陽町日比原農業集落排水事業特別会計</t>
    <phoneticPr fontId="5"/>
  </si>
  <si>
    <t>海陽町漁業集落排水事業特別会計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</si>
  <si>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</si>
  <si>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</si>
  <si>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</si>
  <si>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</si>
  <si>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</si>
  <si>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</si>
  <si>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</si>
  <si>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</si>
  <si>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</si>
  <si>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</si>
  <si>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</si>
  <si>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</si>
  <si>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</si>
  <si>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</si>
  <si>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</si>
  <si>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</si>
  <si>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</si>
  <si>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</si>
  <si>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</si>
  <si>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</si>
  <si>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</si>
  <si>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</si>
  <si>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</si>
  <si>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</si>
  <si>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</si>
  <si>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</si>
  <si>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</si>
  <si>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</si>
  <si>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</si>
  <si>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</si>
  <si>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</si>
  <si>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</si>
  <si>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</si>
  <si>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</si>
  <si>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</si>
  <si>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</si>
  <si>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</si>
  <si>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</si>
  <si>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</si>
  <si>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</si>
  <si>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</si>
  <si>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</si>
  <si>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</si>
  <si>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</si>
  <si>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</si>
  <si>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</si>
  <si>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</si>
  <si>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</si>
  <si>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</si>
  <si>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</si>
  <si>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</si>
  <si>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</si>
  <si>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</si>
  <si>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</si>
  <si>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</si>
  <si>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</si>
  <si>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</si>
  <si>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</si>
  <si>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</si>
  <si>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</si>
  <si>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</si>
  <si>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</si>
  <si>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</si>
  <si>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</si>
  <si>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</si>
  <si>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</si>
  <si>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海陽町宍喰公共下水道事業特別会計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</si>
  <si>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</si>
  <si>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</si>
  <si>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海陽町病院事業会計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</si>
  <si>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</si>
  <si>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海陽町海部公共下水道事業特別会計</t>
    <phoneticPr fontId="5"/>
  </si>
  <si>
    <t>(Ｆ)</t>
    <phoneticPr fontId="5"/>
  </si>
  <si>
    <t>海陽町海部簡易水道事業特別会計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</si>
  <si>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</si>
  <si>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</si>
  <si>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</si>
  <si>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</si>
  <si>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</si>
  <si>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</si>
  <si>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</si>
  <si>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</si>
  <si>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</si>
  <si>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</si>
  <si>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</si>
  <si>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</si>
  <si>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</si>
  <si>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</si>
  <si>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</si>
  <si>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</si>
  <si>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</si>
  <si>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</si>
  <si>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</si>
  <si>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</si>
  <si>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</si>
  <si>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</si>
  <si>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</si>
  <si>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</si>
  <si>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</si>
  <si>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</si>
  <si>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</si>
  <si>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</si>
  <si>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</si>
  <si>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</si>
  <si>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</si>
  <si>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</si>
  <si>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</si>
  <si>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</si>
  <si>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</si>
  <si>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</si>
  <si>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</si>
  <si>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</si>
  <si>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</si>
  <si>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</si>
  <si>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</si>
  <si>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</si>
  <si>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</si>
  <si>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</si>
  <si>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</si>
  <si>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</si>
  <si>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</si>
  <si>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</si>
  <si>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</si>
  <si>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</si>
  <si>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</si>
  <si>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</si>
  <si>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</si>
  <si>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</si>
  <si>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</si>
  <si>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</si>
  <si>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</si>
  <si>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</si>
  <si>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</si>
  <si>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</si>
  <si>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</si>
  <si>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</si>
  <si>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</si>
  <si>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</si>
  <si>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</si>
  <si>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</si>
  <si>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</si>
  <si>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</si>
  <si>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</si>
  <si>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</si>
  <si>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</si>
  <si>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</si>
  <si>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</si>
  <si>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</si>
  <si>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</si>
  <si>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</si>
  <si>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</si>
  <si>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</si>
  <si>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</si>
  <si>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</si>
  <si>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</si>
  <si>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</si>
  <si>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</si>
  <si>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</si>
  <si>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</si>
  <si>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</si>
  <si>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海陽町上水道事業会計</t>
  </si>
  <si>
    <t>一般会計</t>
  </si>
  <si>
    <t>海陽町国民健康保険特別会計</t>
  </si>
  <si>
    <t>海陽町病院事業会計</t>
  </si>
  <si>
    <t>海陽町介護保険特別会計</t>
  </si>
  <si>
    <t>海陽町川西簡易水道事業特別会計</t>
  </si>
  <si>
    <t>海陽町海部簡易水道事業特別会計</t>
  </si>
  <si>
    <t>海陽町海部公共下水道事業特別会計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</si>
  <si>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</si>
  <si>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</si>
  <si>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</si>
  <si>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</si>
  <si>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</si>
  <si>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</si>
  <si>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</si>
  <si>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</si>
  <si>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</si>
  <si>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</si>
  <si>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2"/>
  </si>
  <si>
    <t>海部老人ホーム町村組合</t>
    <rPh sb="0" eb="2">
      <t>カイフ</t>
    </rPh>
    <rPh sb="2" eb="4">
      <t>ロウジン</t>
    </rPh>
    <rPh sb="7" eb="9">
      <t>チョウソン</t>
    </rPh>
    <rPh sb="9" eb="11">
      <t>クミアイ</t>
    </rPh>
    <phoneticPr fontId="2"/>
  </si>
  <si>
    <t>海部郡衛生処理事務組合</t>
    <rPh sb="0" eb="3">
      <t>カイフグン</t>
    </rPh>
    <rPh sb="3" eb="5">
      <t>エイセイ</t>
    </rPh>
    <rPh sb="5" eb="7">
      <t>ショリ</t>
    </rPh>
    <rPh sb="7" eb="9">
      <t>ジム</t>
    </rPh>
    <rPh sb="9" eb="11">
      <t>クミアイ</t>
    </rPh>
    <phoneticPr fontId="2"/>
  </si>
  <si>
    <t>海部消防組合</t>
    <rPh sb="0" eb="2">
      <t>カイフ</t>
    </rPh>
    <rPh sb="2" eb="4">
      <t>ショウボウ</t>
    </rPh>
    <rPh sb="4" eb="6">
      <t>クミアイ</t>
    </rPh>
    <phoneticPr fontId="2"/>
  </si>
  <si>
    <t>徳島県後期高齢者医療広域連合（一般会計）</t>
    <rPh sb="0" eb="3">
      <t>トクシマケン</t>
    </rPh>
    <rPh sb="3" eb="5">
      <t>コウキ</t>
    </rPh>
    <rPh sb="5" eb="8">
      <t>コウレイシャ</t>
    </rPh>
    <rPh sb="8" eb="10">
      <t>イリョウ</t>
    </rPh>
    <rPh sb="10" eb="14">
      <t>コウイキレンゴウ</t>
    </rPh>
    <rPh sb="15" eb="17">
      <t>イッパン</t>
    </rPh>
    <rPh sb="17" eb="19">
      <t>カイケイ</t>
    </rPh>
    <phoneticPr fontId="2"/>
  </si>
  <si>
    <t>徳島県後期高齢者医療広域連合（後期高齢者医療事務会計）</t>
    <rPh sb="0" eb="3">
      <t>トクシマケン</t>
    </rPh>
    <rPh sb="3" eb="5">
      <t>コウキ</t>
    </rPh>
    <rPh sb="5" eb="8">
      <t>コウレイシャ</t>
    </rPh>
    <rPh sb="8" eb="10">
      <t>イリョウ</t>
    </rPh>
    <rPh sb="10" eb="14">
      <t>コウイキレンゴウ</t>
    </rPh>
    <rPh sb="15" eb="17">
      <t>コウキ</t>
    </rPh>
    <rPh sb="17" eb="20">
      <t>コウレイシャ</t>
    </rPh>
    <rPh sb="20" eb="22">
      <t>イリョウ</t>
    </rPh>
    <rPh sb="22" eb="24">
      <t>ジム</t>
    </rPh>
    <rPh sb="24" eb="26">
      <t>カイケイ</t>
    </rPh>
    <phoneticPr fontId="2"/>
  </si>
  <si>
    <t>海部郡特別養護老人ホーム事務組合</t>
    <rPh sb="0" eb="3">
      <t>カイフグン</t>
    </rPh>
    <rPh sb="3" eb="5">
      <t>トクベツ</t>
    </rPh>
    <rPh sb="5" eb="7">
      <t>ヨウゴ</t>
    </rPh>
    <rPh sb="7" eb="9">
      <t>ロウジン</t>
    </rPh>
    <rPh sb="12" eb="14">
      <t>ジム</t>
    </rPh>
    <rPh sb="14" eb="16">
      <t>クミアイ</t>
    </rPh>
    <phoneticPr fontId="2"/>
  </si>
  <si>
    <t>㈱漁火</t>
    <rPh sb="1" eb="2">
      <t>リョウ</t>
    </rPh>
    <rPh sb="2" eb="3">
      <t>ヒ</t>
    </rPh>
    <phoneticPr fontId="2"/>
  </si>
  <si>
    <t>阿佐海岸鉄道㈱</t>
    <rPh sb="0" eb="2">
      <t>アサ</t>
    </rPh>
    <rPh sb="2" eb="4">
      <t>カイガン</t>
    </rPh>
    <rPh sb="4" eb="6">
      <t>テツドウ</t>
    </rPh>
    <phoneticPr fontId="2"/>
  </si>
  <si>
    <t>（一財）まぜのおか</t>
    <rPh sb="1" eb="2">
      <t>イチ</t>
    </rPh>
    <rPh sb="2" eb="3">
      <t>ザイ</t>
    </rPh>
    <phoneticPr fontId="2"/>
  </si>
  <si>
    <t>-</t>
    <phoneticPr fontId="2"/>
  </si>
  <si>
    <t>海陽町千年のいのちを守るまちづくり基金</t>
  </si>
  <si>
    <t>海陽町子どもあゆみ基金</t>
  </si>
  <si>
    <t>海陽町特定施設振興整備基金</t>
  </si>
  <si>
    <t>海陽町地域福祉基金</t>
  </si>
  <si>
    <t>海陽町ふるさとづくり寄附基金</t>
    <rPh sb="0" eb="3">
      <t>カイヨウチョウ</t>
    </rPh>
    <rPh sb="10" eb="14">
      <t>キフキキン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</si>
  <si>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</si>
  <si>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</si>
  <si>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</si>
  <si>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</si>
  <si>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</si>
  <si>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</si>
  <si>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</si>
  <si>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</si>
  <si>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</si>
  <si>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</si>
  <si>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</si>
  <si>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今までに実施した繰上償還や基金残高の増加等により、将来負担額を充当可能額が上回っているため、将来負担比率は「-」となっている。
有形固定資産減価償却率は類似団体より高い水準にある。平成28年度に策定した公共施設等総合管理計画に基づいた公共施設の維持管理及び老朽化対策等を適切に進めていく。</t>
    <phoneticPr fontId="5"/>
  </si>
  <si>
    <t>今までに実施した繰上償還や基金残高の増加等により、将来負担額を充当可能額が上回っているため、将来負担比率は「-」となっている。
また、実施公債費比率も類似団体と比較しても低い水準である。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</si>
</sst>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0ADE-477A-8088-C76B52BAF0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101653</c:v>
                </c:pt>
                <c:pt idx="1">
                  <c:v>142150</c:v>
                </c:pt>
                <c:pt idx="2">
                  <c:v>148052</c:v>
                </c:pt>
                <c:pt idx="3">
                  <c:v>124342</c:v>
                </c:pt>
                <c:pt idx="4">
                  <c:v>159649</c:v>
                </c:pt>
              </c:numCache>
            </c:numRef>
          </c:val>
          <c:smooth val="0"/>
          <c:extLst xmlns:c16r2="http://schemas.microsoft.com/office/drawing/2015/06/chart">
            <c:ext xmlns:c16="http://schemas.microsoft.com/office/drawing/2014/chart" uri="{C3380CC4-5D6E-409C-BE32-E72D297353CC}">
              <c16:uniqueId val="{00000001-0ADE-477A-8088-C76B52BAF0D8}"/>
            </c:ext>
          </c:extLst>
        </c:ser>
        <c:dLbls>
          <c:showLegendKey val="0"/>
          <c:showVal val="0"/>
          <c:showCatName val="0"/>
          <c:showSerName val="0"/>
          <c:showPercent val="0"/>
          <c:showBubbleSize val="0"/>
        </c:dLbls>
        <c:marker val="1"/>
        <c:smooth val="0"/>
        <c:axId val="-1280643264"/>
        <c:axId val="-1280642720"/>
      </c:lineChart>
      <c:catAx>
        <c:axId val="-1280643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642720"/>
        <c:crosses val="autoZero"/>
        <c:auto val="1"/>
        <c:lblAlgn val="ctr"/>
        <c:lblOffset val="100"/>
        <c:tickLblSkip val="1"/>
        <c:tickMarkSkip val="1"/>
        <c:noMultiLvlLbl val="0"/>
      </c:catAx>
      <c:valAx>
        <c:axId val="-12806427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0643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5.46</c:v>
                </c:pt>
                <c:pt idx="1">
                  <c:v>5.74</c:v>
                </c:pt>
                <c:pt idx="2">
                  <c:v>4.05</c:v>
                </c:pt>
                <c:pt idx="3">
                  <c:v>7.58</c:v>
                </c:pt>
                <c:pt idx="4">
                  <c:v>7.73</c:v>
                </c:pt>
              </c:numCache>
            </c:numRef>
          </c:val>
          <c:extLst xmlns:c16r2="http://schemas.microsoft.com/office/drawing/2015/06/chart">
            <c:ext xmlns:c16="http://schemas.microsoft.com/office/drawing/2014/chart" uri="{C3380CC4-5D6E-409C-BE32-E72D297353CC}">
              <c16:uniqueId val="{00000000-809B-4CF5-824D-EB2EC8E932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46.49</c:v>
                </c:pt>
                <c:pt idx="1">
                  <c:v>60.09</c:v>
                </c:pt>
                <c:pt idx="2">
                  <c:v>73.67</c:v>
                </c:pt>
                <c:pt idx="3">
                  <c:v>76.400000000000006</c:v>
                </c:pt>
                <c:pt idx="4">
                  <c:v>77.36</c:v>
                </c:pt>
              </c:numCache>
            </c:numRef>
          </c:val>
          <c:extLst xmlns:c16r2="http://schemas.microsoft.com/office/drawing/2015/06/chart">
            <c:ext xmlns:c16="http://schemas.microsoft.com/office/drawing/2014/chart" uri="{C3380CC4-5D6E-409C-BE32-E72D297353CC}">
              <c16:uniqueId val="{00000001-809B-4CF5-824D-EB2EC8E93251}"/>
            </c:ext>
          </c:extLst>
        </c:ser>
        <c:dLbls>
          <c:showLegendKey val="0"/>
          <c:showVal val="0"/>
          <c:showCatName val="0"/>
          <c:showSerName val="0"/>
          <c:showPercent val="0"/>
          <c:showBubbleSize val="0"/>
        </c:dLbls>
        <c:gapWidth val="250"/>
        <c:overlap val="100"/>
        <c:axId val="-1280640000"/>
        <c:axId val="-128064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7.69</c:v>
                </c:pt>
                <c:pt idx="1">
                  <c:v>13.79</c:v>
                </c:pt>
                <c:pt idx="2">
                  <c:v>9.85</c:v>
                </c:pt>
                <c:pt idx="3">
                  <c:v>5.62</c:v>
                </c:pt>
                <c:pt idx="4">
                  <c:v>4.04</c:v>
                </c:pt>
              </c:numCache>
            </c:numRef>
          </c:val>
          <c:smooth val="0"/>
          <c:extLst xmlns:c16r2="http://schemas.microsoft.com/office/drawing/2015/06/chart">
            <c:ext xmlns:c16="http://schemas.microsoft.com/office/drawing/2014/chart" uri="{C3380CC4-5D6E-409C-BE32-E72D297353CC}">
              <c16:uniqueId val="{00000002-809B-4CF5-824D-EB2EC8E93251}"/>
            </c:ext>
          </c:extLst>
        </c:ser>
        <c:dLbls>
          <c:showLegendKey val="0"/>
          <c:showVal val="0"/>
          <c:showCatName val="0"/>
          <c:showSerName val="0"/>
          <c:showPercent val="0"/>
          <c:showBubbleSize val="0"/>
        </c:dLbls>
        <c:marker val="1"/>
        <c:smooth val="0"/>
        <c:axId val="-1280640000"/>
        <c:axId val="-1280641088"/>
      </c:lineChart>
      <c:catAx>
        <c:axId val="-128064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641088"/>
        <c:crosses val="autoZero"/>
        <c:auto val="1"/>
        <c:lblAlgn val="ctr"/>
        <c:lblOffset val="100"/>
        <c:tickLblSkip val="1"/>
        <c:tickMarkSkip val="1"/>
        <c:noMultiLvlLbl val="0"/>
      </c:catAx>
      <c:valAx>
        <c:axId val="-128064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0.52</c:v>
                </c:pt>
                <c:pt idx="2">
                  <c:v>#N/A</c:v>
                </c:pt>
                <c:pt idx="3">
                  <c:v>0.54</c:v>
                </c:pt>
                <c:pt idx="4">
                  <c:v>#N/A</c:v>
                </c:pt>
                <c:pt idx="5">
                  <c:v>0.66</c:v>
                </c:pt>
                <c:pt idx="6">
                  <c:v>#N/A</c:v>
                </c:pt>
                <c:pt idx="7">
                  <c:v>0.64</c:v>
                </c:pt>
                <c:pt idx="8">
                  <c:v>#N/A</c:v>
                </c:pt>
                <c:pt idx="9">
                  <c:v>0.65</c:v>
                </c:pt>
              </c:numCache>
            </c:numRef>
          </c:val>
          <c:extLst xmlns:c16r2="http://schemas.microsoft.com/office/drawing/2015/06/chart">
            <c:ext xmlns:c16="http://schemas.microsoft.com/office/drawing/2014/chart" uri="{C3380CC4-5D6E-409C-BE32-E72D297353CC}">
              <c16:uniqueId val="{00000000-2775-4CBA-8359-3456E91D4F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775-4CBA-8359-3456E91D4FD6}"/>
            </c:ext>
          </c:extLst>
        </c:ser>
        <c:ser>
          <c:idx val="2"/>
          <c:order val="2"/>
          <c:tx>
            <c:strRef>
              <c:f>データシート!$A$29</c:f>
              <c:strCache>
                <c:ptCount val="1"/>
                <c:pt idx="0">
                  <c:v>海陽町海部公共下水道事業特別会計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7.0000000000000007E-2</c:v>
                </c:pt>
                <c:pt idx="4">
                  <c:v>#N/A</c:v>
                </c:pt>
                <c:pt idx="5">
                  <c:v>0.09</c:v>
                </c:pt>
                <c:pt idx="6">
                  <c:v>#N/A</c:v>
                </c:pt>
                <c:pt idx="7">
                  <c:v>0.14000000000000001</c:v>
                </c:pt>
                <c:pt idx="8">
                  <c:v>#N/A</c:v>
                </c:pt>
                <c:pt idx="9">
                  <c:v>0.17</c:v>
                </c:pt>
              </c:numCache>
            </c:numRef>
          </c:val>
          <c:extLst xmlns:c16r2="http://schemas.microsoft.com/office/drawing/2015/06/chart">
            <c:ext xmlns:c16="http://schemas.microsoft.com/office/drawing/2014/chart" uri="{C3380CC4-5D6E-409C-BE32-E72D297353CC}">
              <c16:uniqueId val="{00000002-2775-4CBA-8359-3456E91D4FD6}"/>
            </c:ext>
          </c:extLst>
        </c:ser>
        <c:ser>
          <c:idx val="3"/>
          <c:order val="3"/>
          <c:tx>
            <c:strRef>
              <c:f>データシート!$A$30</c:f>
              <c:strCache>
                <c:ptCount val="1"/>
                <c:pt idx="0">
                  <c:v>海陽町海部簡易水道事業特別会計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0.14000000000000001</c:v>
                </c:pt>
                <c:pt idx="4">
                  <c:v>#N/A</c:v>
                </c:pt>
                <c:pt idx="5">
                  <c:v>0.17</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3-2775-4CBA-8359-3456E91D4FD6}"/>
            </c:ext>
          </c:extLst>
        </c:ser>
        <c:ser>
          <c:idx val="4"/>
          <c:order val="4"/>
          <c:tx>
            <c:strRef>
              <c:f>データシート!$A$31</c:f>
              <c:strCache>
                <c:ptCount val="1"/>
                <c:pt idx="0">
                  <c:v>海陽町川西簡易水道事業特別会計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0.38</c:v>
                </c:pt>
                <c:pt idx="2">
                  <c:v>#N/A</c:v>
                </c:pt>
                <c:pt idx="3">
                  <c:v>0.45</c:v>
                </c:pt>
                <c:pt idx="4">
                  <c:v>#N/A</c:v>
                </c:pt>
                <c:pt idx="5">
                  <c:v>0.56000000000000005</c:v>
                </c:pt>
                <c:pt idx="6">
                  <c:v>#N/A</c:v>
                </c:pt>
                <c:pt idx="7">
                  <c:v>0.62</c:v>
                </c:pt>
                <c:pt idx="8">
                  <c:v>#N/A</c:v>
                </c:pt>
                <c:pt idx="9">
                  <c:v>0.26</c:v>
                </c:pt>
              </c:numCache>
            </c:numRef>
          </c:val>
          <c:extLst xmlns:c16r2="http://schemas.microsoft.com/office/drawing/2015/06/chart">
            <c:ext xmlns:c16="http://schemas.microsoft.com/office/drawing/2014/chart" uri="{C3380CC4-5D6E-409C-BE32-E72D297353CC}">
              <c16:uniqueId val="{00000004-2775-4CBA-8359-3456E91D4FD6}"/>
            </c:ext>
          </c:extLst>
        </c:ser>
        <c:ser>
          <c:idx val="5"/>
          <c:order val="5"/>
          <c:tx>
            <c:strRef>
              <c:f>データシート!$A$32</c:f>
              <c:strCache>
                <c:ptCount val="1"/>
                <c:pt idx="0">
                  <c:v>海陽町介護保険特別会計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0.24</c:v>
                </c:pt>
                <c:pt idx="4">
                  <c:v>#N/A</c:v>
                </c:pt>
                <c:pt idx="5">
                  <c:v>0.87</c:v>
                </c:pt>
                <c:pt idx="6">
                  <c:v>#N/A</c:v>
                </c:pt>
                <c:pt idx="7">
                  <c:v>1.18</c:v>
                </c:pt>
                <c:pt idx="8">
                  <c:v>#N/A</c:v>
                </c:pt>
                <c:pt idx="9">
                  <c:v>0.34</c:v>
                </c:pt>
              </c:numCache>
            </c:numRef>
          </c:val>
          <c:extLst xmlns:c16r2="http://schemas.microsoft.com/office/drawing/2015/06/chart">
            <c:ext xmlns:c16="http://schemas.microsoft.com/office/drawing/2014/chart" uri="{C3380CC4-5D6E-409C-BE32-E72D297353CC}">
              <c16:uniqueId val="{00000005-2775-4CBA-8359-3456E91D4FD6}"/>
            </c:ext>
          </c:extLst>
        </c:ser>
        <c:ser>
          <c:idx val="6"/>
          <c:order val="6"/>
          <c:tx>
            <c:strRef>
              <c:f>データシート!$A$33</c:f>
              <c:strCache>
                <c:ptCount val="1"/>
                <c:pt idx="0">
                  <c:v>海陽町病院事業会計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0.92</c:v>
                </c:pt>
                <c:pt idx="2">
                  <c:v>#N/A</c:v>
                </c:pt>
                <c:pt idx="3">
                  <c:v>1.32</c:v>
                </c:pt>
                <c:pt idx="4">
                  <c:v>#N/A</c:v>
                </c:pt>
                <c:pt idx="5">
                  <c:v>0.89</c:v>
                </c:pt>
                <c:pt idx="6">
                  <c:v>#N/A</c:v>
                </c:pt>
                <c:pt idx="7">
                  <c:v>0.68</c:v>
                </c:pt>
                <c:pt idx="8">
                  <c:v>#N/A</c:v>
                </c:pt>
                <c:pt idx="9">
                  <c:v>0.41</c:v>
                </c:pt>
              </c:numCache>
            </c:numRef>
          </c:val>
          <c:extLst xmlns:c16r2="http://schemas.microsoft.com/office/drawing/2015/06/chart">
            <c:ext xmlns:c16="http://schemas.microsoft.com/office/drawing/2014/chart" uri="{C3380CC4-5D6E-409C-BE32-E72D297353CC}">
              <c16:uniqueId val="{00000006-2775-4CBA-8359-3456E91D4FD6}"/>
            </c:ext>
          </c:extLst>
        </c:ser>
        <c:ser>
          <c:idx val="7"/>
          <c:order val="7"/>
          <c:tx>
            <c:strRef>
              <c:f>データシート!$A$34</c:f>
              <c:strCache>
                <c:ptCount val="1"/>
                <c:pt idx="0">
                  <c:v>海陽町国民健康保険特別会計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1.1000000000000001</c:v>
                </c:pt>
                <c:pt idx="2">
                  <c:v>#N/A</c:v>
                </c:pt>
                <c:pt idx="3">
                  <c:v>1.0900000000000001</c:v>
                </c:pt>
                <c:pt idx="4">
                  <c:v>#N/A</c:v>
                </c:pt>
                <c:pt idx="5">
                  <c:v>1.1000000000000001</c:v>
                </c:pt>
                <c:pt idx="6">
                  <c:v>#N/A</c:v>
                </c:pt>
                <c:pt idx="7">
                  <c:v>0.72</c:v>
                </c:pt>
                <c:pt idx="8">
                  <c:v>#N/A</c:v>
                </c:pt>
                <c:pt idx="9">
                  <c:v>1.05</c:v>
                </c:pt>
              </c:numCache>
            </c:numRef>
          </c:val>
          <c:extLst xmlns:c16r2="http://schemas.microsoft.com/office/drawing/2015/06/chart">
            <c:ext xmlns:c16="http://schemas.microsoft.com/office/drawing/2014/chart" uri="{C3380CC4-5D6E-409C-BE32-E72D297353CC}">
              <c16:uniqueId val="{00000007-2775-4CBA-8359-3456E91D4F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5.46</c:v>
                </c:pt>
                <c:pt idx="2">
                  <c:v>#N/A</c:v>
                </c:pt>
                <c:pt idx="3">
                  <c:v>5.74</c:v>
                </c:pt>
                <c:pt idx="4">
                  <c:v>#N/A</c:v>
                </c:pt>
                <c:pt idx="5">
                  <c:v>4.05</c:v>
                </c:pt>
                <c:pt idx="6">
                  <c:v>#N/A</c:v>
                </c:pt>
                <c:pt idx="7">
                  <c:v>7.57</c:v>
                </c:pt>
                <c:pt idx="8">
                  <c:v>#N/A</c:v>
                </c:pt>
                <c:pt idx="9">
                  <c:v>7.73</c:v>
                </c:pt>
              </c:numCache>
            </c:numRef>
          </c:val>
          <c:extLst xmlns:c16r2="http://schemas.microsoft.com/office/drawing/2015/06/chart">
            <c:ext xmlns:c16="http://schemas.microsoft.com/office/drawing/2014/chart" uri="{C3380CC4-5D6E-409C-BE32-E72D297353CC}">
              <c16:uniqueId val="{00000008-2775-4CBA-8359-3456E91D4FD6}"/>
            </c:ext>
          </c:extLst>
        </c:ser>
        <c:ser>
          <c:idx val="9"/>
          <c:order val="9"/>
          <c:tx>
            <c:strRef>
              <c:f>データシート!$A$36</c:f>
              <c:strCache>
                <c:ptCount val="1"/>
                <c:pt idx="0">
                  <c:v>海陽町上水道事業会計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10.55</c:v>
                </c:pt>
                <c:pt idx="2">
                  <c:v>#N/A</c:v>
                </c:pt>
                <c:pt idx="3">
                  <c:v>11.47</c:v>
                </c:pt>
                <c:pt idx="4">
                  <c:v>#N/A</c:v>
                </c:pt>
                <c:pt idx="5">
                  <c:v>12.11</c:v>
                </c:pt>
                <c:pt idx="6">
                  <c:v>#N/A</c:v>
                </c:pt>
                <c:pt idx="7">
                  <c:v>12.14</c:v>
                </c:pt>
                <c:pt idx="8">
                  <c:v>#N/A</c:v>
                </c:pt>
                <c:pt idx="9">
                  <c:v>12.45</c:v>
                </c:pt>
              </c:numCache>
            </c:numRef>
          </c:val>
          <c:extLst xmlns:c16r2="http://schemas.microsoft.com/office/drawing/2015/06/chart">
            <c:ext xmlns:c16="http://schemas.microsoft.com/office/drawing/2014/chart" uri="{C3380CC4-5D6E-409C-BE32-E72D297353CC}">
              <c16:uniqueId val="{00000009-2775-4CBA-8359-3456E91D4FD6}"/>
            </c:ext>
          </c:extLst>
        </c:ser>
        <c:dLbls>
          <c:showLegendKey val="0"/>
          <c:showVal val="0"/>
          <c:showCatName val="0"/>
          <c:showSerName val="0"/>
          <c:showPercent val="0"/>
          <c:showBubbleSize val="0"/>
        </c:dLbls>
        <c:gapWidth val="150"/>
        <c:overlap val="100"/>
        <c:axId val="-1280640544"/>
        <c:axId val="-1280644896"/>
      </c:barChart>
      <c:catAx>
        <c:axId val="-128064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644896"/>
        <c:crosses val="autoZero"/>
        <c:auto val="1"/>
        <c:lblAlgn val="ctr"/>
        <c:lblOffset val="100"/>
        <c:tickLblSkip val="1"/>
        <c:tickMarkSkip val="1"/>
        <c:noMultiLvlLbl val="0"/>
      </c:catAx>
      <c:valAx>
        <c:axId val="-128064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1095</c:v>
                </c:pt>
                <c:pt idx="5">
                  <c:v>1047</c:v>
                </c:pt>
                <c:pt idx="8">
                  <c:v>980</c:v>
                </c:pt>
                <c:pt idx="11">
                  <c:v>969</c:v>
                </c:pt>
                <c:pt idx="14">
                  <c:v>965</c:v>
                </c:pt>
              </c:numCache>
            </c:numRef>
          </c:val>
          <c:extLst xmlns:c16r2="http://schemas.microsoft.com/office/drawing/2015/06/chart">
            <c:ext xmlns:c16="http://schemas.microsoft.com/office/drawing/2014/chart" uri="{C3380CC4-5D6E-409C-BE32-E72D297353CC}">
              <c16:uniqueId val="{00000000-B42D-4DB7-8318-28DF698D5A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2D-4DB7-8318-28DF698D5A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42D-4DB7-8318-28DF698D5A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28</c:v>
                </c:pt>
                <c:pt idx="6">
                  <c:v>29</c:v>
                </c:pt>
                <c:pt idx="9">
                  <c:v>23</c:v>
                </c:pt>
                <c:pt idx="12">
                  <c:v>25</c:v>
                </c:pt>
              </c:numCache>
            </c:numRef>
          </c:val>
          <c:extLst xmlns:c16r2="http://schemas.microsoft.com/office/drawing/2015/06/chart">
            <c:ext xmlns:c16="http://schemas.microsoft.com/office/drawing/2014/chart" uri="{C3380CC4-5D6E-409C-BE32-E72D297353CC}">
              <c16:uniqueId val="{00000003-B42D-4DB7-8318-28DF698D5A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283</c:v>
                </c:pt>
                <c:pt idx="3">
                  <c:v>270</c:v>
                </c:pt>
                <c:pt idx="6">
                  <c:v>232</c:v>
                </c:pt>
                <c:pt idx="9">
                  <c:v>232</c:v>
                </c:pt>
                <c:pt idx="12">
                  <c:v>231</c:v>
                </c:pt>
              </c:numCache>
            </c:numRef>
          </c:val>
          <c:extLst xmlns:c16r2="http://schemas.microsoft.com/office/drawing/2015/06/chart">
            <c:ext xmlns:c16="http://schemas.microsoft.com/office/drawing/2014/chart" uri="{C3380CC4-5D6E-409C-BE32-E72D297353CC}">
              <c16:uniqueId val="{00000004-B42D-4DB7-8318-28DF698D5A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2D-4DB7-8318-28DF698D5A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2D-4DB7-8318-28DF698D5A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848</c:v>
                </c:pt>
                <c:pt idx="3">
                  <c:v>800</c:v>
                </c:pt>
                <c:pt idx="6">
                  <c:v>759</c:v>
                </c:pt>
                <c:pt idx="9">
                  <c:v>775</c:v>
                </c:pt>
                <c:pt idx="12">
                  <c:v>789</c:v>
                </c:pt>
              </c:numCache>
            </c:numRef>
          </c:val>
          <c:extLst xmlns:c16r2="http://schemas.microsoft.com/office/drawing/2015/06/chart">
            <c:ext xmlns:c16="http://schemas.microsoft.com/office/drawing/2014/chart" uri="{C3380CC4-5D6E-409C-BE32-E72D297353CC}">
              <c16:uniqueId val="{00000007-B42D-4DB7-8318-28DF698D5AE0}"/>
            </c:ext>
          </c:extLst>
        </c:ser>
        <c:dLbls>
          <c:showLegendKey val="0"/>
          <c:showVal val="0"/>
          <c:showCatName val="0"/>
          <c:showSerName val="0"/>
          <c:showPercent val="0"/>
          <c:showBubbleSize val="0"/>
        </c:dLbls>
        <c:gapWidth val="100"/>
        <c:overlap val="100"/>
        <c:axId val="-1280647072"/>
        <c:axId val="-128064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c:v>
                </c:pt>
                <c:pt idx="2">
                  <c:v>#N/A</c:v>
                </c:pt>
                <c:pt idx="3">
                  <c:v>#N/A</c:v>
                </c:pt>
                <c:pt idx="4">
                  <c:v>51</c:v>
                </c:pt>
                <c:pt idx="5">
                  <c:v>#N/A</c:v>
                </c:pt>
                <c:pt idx="6">
                  <c:v>#N/A</c:v>
                </c:pt>
                <c:pt idx="7">
                  <c:v>40</c:v>
                </c:pt>
                <c:pt idx="8">
                  <c:v>#N/A</c:v>
                </c:pt>
                <c:pt idx="9">
                  <c:v>#N/A</c:v>
                </c:pt>
                <c:pt idx="10">
                  <c:v>61</c:v>
                </c:pt>
                <c:pt idx="11">
                  <c:v>#N/A</c:v>
                </c:pt>
                <c:pt idx="12">
                  <c:v>#N/A</c:v>
                </c:pt>
                <c:pt idx="13">
                  <c:v>80</c:v>
                </c:pt>
                <c:pt idx="14">
                  <c:v>#N/A</c:v>
                </c:pt>
              </c:numCache>
            </c:numRef>
          </c:val>
          <c:smooth val="0"/>
          <c:extLst xmlns:c16r2="http://schemas.microsoft.com/office/drawing/2015/06/chart">
            <c:ext xmlns:c16="http://schemas.microsoft.com/office/drawing/2014/chart" uri="{C3380CC4-5D6E-409C-BE32-E72D297353CC}">
              <c16:uniqueId val="{00000008-B42D-4DB7-8318-28DF698D5AE0}"/>
            </c:ext>
          </c:extLst>
        </c:ser>
        <c:dLbls>
          <c:showLegendKey val="0"/>
          <c:showVal val="0"/>
          <c:showCatName val="0"/>
          <c:showSerName val="0"/>
          <c:showPercent val="0"/>
          <c:showBubbleSize val="0"/>
        </c:dLbls>
        <c:marker val="1"/>
        <c:smooth val="0"/>
        <c:axId val="-1280647072"/>
        <c:axId val="-1280644352"/>
      </c:lineChart>
      <c:catAx>
        <c:axId val="-128064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644352"/>
        <c:crosses val="autoZero"/>
        <c:auto val="1"/>
        <c:lblAlgn val="ctr"/>
        <c:lblOffset val="100"/>
        <c:tickLblSkip val="1"/>
        <c:tickMarkSkip val="1"/>
        <c:noMultiLvlLbl val="0"/>
      </c:catAx>
      <c:valAx>
        <c:axId val="-128064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8066</c:v>
                </c:pt>
                <c:pt idx="5">
                  <c:v>7910</c:v>
                </c:pt>
                <c:pt idx="8">
                  <c:v>7917</c:v>
                </c:pt>
                <c:pt idx="11">
                  <c:v>7839</c:v>
                </c:pt>
                <c:pt idx="14">
                  <c:v>7657</c:v>
                </c:pt>
              </c:numCache>
            </c:numRef>
          </c:val>
          <c:extLst xmlns:c16r2="http://schemas.microsoft.com/office/drawing/2015/06/chart">
            <c:ext xmlns:c16="http://schemas.microsoft.com/office/drawing/2014/chart" uri="{C3380CC4-5D6E-409C-BE32-E72D297353CC}">
              <c16:uniqueId val="{00000000-D64E-47EB-B04D-265CA512F7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119</c:v>
                </c:pt>
                <c:pt idx="5">
                  <c:v>97</c:v>
                </c:pt>
                <c:pt idx="8">
                  <c:v>75</c:v>
                </c:pt>
                <c:pt idx="11">
                  <c:v>54</c:v>
                </c:pt>
                <c:pt idx="14">
                  <c:v>121</c:v>
                </c:pt>
              </c:numCache>
            </c:numRef>
          </c:val>
          <c:extLst xmlns:c16r2="http://schemas.microsoft.com/office/drawing/2015/06/chart">
            <c:ext xmlns:c16="http://schemas.microsoft.com/office/drawing/2014/chart" uri="{C3380CC4-5D6E-409C-BE32-E72D297353CC}">
              <c16:uniqueId val="{00000001-D64E-47EB-B04D-265CA512F7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7666</c:v>
                </c:pt>
                <c:pt idx="5">
                  <c:v>8275</c:v>
                </c:pt>
                <c:pt idx="8">
                  <c:v>8959</c:v>
                </c:pt>
                <c:pt idx="11">
                  <c:v>8946</c:v>
                </c:pt>
                <c:pt idx="14">
                  <c:v>8987</c:v>
                </c:pt>
              </c:numCache>
            </c:numRef>
          </c:val>
          <c:extLst xmlns:c16r2="http://schemas.microsoft.com/office/drawing/2015/06/chart">
            <c:ext xmlns:c16="http://schemas.microsoft.com/office/drawing/2014/chart" uri="{C3380CC4-5D6E-409C-BE32-E72D297353CC}">
              <c16:uniqueId val="{00000002-D64E-47EB-B04D-265CA512F7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4E-47EB-B04D-265CA512F7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4E-47EB-B04D-265CA512F7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4E-47EB-B04D-265CA512F7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1270</c:v>
                </c:pt>
                <c:pt idx="3">
                  <c:v>1240</c:v>
                </c:pt>
                <c:pt idx="6">
                  <c:v>1158</c:v>
                </c:pt>
                <c:pt idx="9">
                  <c:v>1107</c:v>
                </c:pt>
                <c:pt idx="12">
                  <c:v>1169</c:v>
                </c:pt>
              </c:numCache>
            </c:numRef>
          </c:val>
          <c:extLst xmlns:c16r2="http://schemas.microsoft.com/office/drawing/2015/06/chart">
            <c:ext xmlns:c16="http://schemas.microsoft.com/office/drawing/2014/chart" uri="{C3380CC4-5D6E-409C-BE32-E72D297353CC}">
              <c16:uniqueId val="{00000006-D64E-47EB-B04D-265CA512F7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112</c:v>
                </c:pt>
                <c:pt idx="3">
                  <c:v>90</c:v>
                </c:pt>
                <c:pt idx="6">
                  <c:v>64</c:v>
                </c:pt>
                <c:pt idx="9">
                  <c:v>43</c:v>
                </c:pt>
                <c:pt idx="12">
                  <c:v>22</c:v>
                </c:pt>
              </c:numCache>
            </c:numRef>
          </c:val>
          <c:extLst xmlns:c16r2="http://schemas.microsoft.com/office/drawing/2015/06/chart">
            <c:ext xmlns:c16="http://schemas.microsoft.com/office/drawing/2014/chart" uri="{C3380CC4-5D6E-409C-BE32-E72D297353CC}">
              <c16:uniqueId val="{00000007-D64E-47EB-B04D-265CA512F7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2577</c:v>
                </c:pt>
                <c:pt idx="3">
                  <c:v>2463</c:v>
                </c:pt>
                <c:pt idx="6">
                  <c:v>2411</c:v>
                </c:pt>
                <c:pt idx="9">
                  <c:v>2268</c:v>
                </c:pt>
                <c:pt idx="12">
                  <c:v>2254</c:v>
                </c:pt>
              </c:numCache>
            </c:numRef>
          </c:val>
          <c:extLst xmlns:c16r2="http://schemas.microsoft.com/office/drawing/2015/06/chart">
            <c:ext xmlns:c16="http://schemas.microsoft.com/office/drawing/2014/chart" uri="{C3380CC4-5D6E-409C-BE32-E72D297353CC}">
              <c16:uniqueId val="{00000008-D64E-47EB-B04D-265CA512F7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77</c:v>
                </c:pt>
                <c:pt idx="3">
                  <c:v>70</c:v>
                </c:pt>
                <c:pt idx="6">
                  <c:v>63</c:v>
                </c:pt>
                <c:pt idx="9">
                  <c:v>56</c:v>
                </c:pt>
                <c:pt idx="12">
                  <c:v>50</c:v>
                </c:pt>
              </c:numCache>
            </c:numRef>
          </c:val>
          <c:extLst xmlns:c16r2="http://schemas.microsoft.com/office/drawing/2015/06/chart">
            <c:ext xmlns:c16="http://schemas.microsoft.com/office/drawing/2014/chart" uri="{C3380CC4-5D6E-409C-BE32-E72D297353CC}">
              <c16:uniqueId val="{00000009-D64E-47EB-B04D-265CA512F7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6284</c:v>
                </c:pt>
                <c:pt idx="3">
                  <c:v>6352</c:v>
                </c:pt>
                <c:pt idx="6">
                  <c:v>6744</c:v>
                </c:pt>
                <c:pt idx="9">
                  <c:v>6747</c:v>
                </c:pt>
                <c:pt idx="12">
                  <c:v>6737</c:v>
                </c:pt>
              </c:numCache>
            </c:numRef>
          </c:val>
          <c:extLst xmlns:c16r2="http://schemas.microsoft.com/office/drawing/2015/06/chart">
            <c:ext xmlns:c16="http://schemas.microsoft.com/office/drawing/2014/chart" uri="{C3380CC4-5D6E-409C-BE32-E72D297353CC}">
              <c16:uniqueId val="{0000000A-D64E-47EB-B04D-265CA512F74A}"/>
            </c:ext>
          </c:extLst>
        </c:ser>
        <c:dLbls>
          <c:showLegendKey val="0"/>
          <c:showVal val="0"/>
          <c:showCatName val="0"/>
          <c:showSerName val="0"/>
          <c:showPercent val="0"/>
          <c:showBubbleSize val="0"/>
        </c:dLbls>
        <c:gapWidth val="100"/>
        <c:overlap val="100"/>
        <c:axId val="-1280642176"/>
        <c:axId val="-128064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64E-47EB-B04D-265CA512F74A}"/>
            </c:ext>
          </c:extLst>
        </c:ser>
        <c:dLbls>
          <c:showLegendKey val="0"/>
          <c:showVal val="0"/>
          <c:showCatName val="0"/>
          <c:showSerName val="0"/>
          <c:showPercent val="0"/>
          <c:showBubbleSize val="0"/>
        </c:dLbls>
        <c:marker val="1"/>
        <c:smooth val="0"/>
        <c:axId val="-1280642176"/>
        <c:axId val="-1280646528"/>
      </c:lineChart>
      <c:catAx>
        <c:axId val="-12806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0646528"/>
        <c:crosses val="autoZero"/>
        <c:auto val="1"/>
        <c:lblAlgn val="ctr"/>
        <c:lblOffset val="100"/>
        <c:tickLblSkip val="1"/>
        <c:tickMarkSkip val="1"/>
        <c:noMultiLvlLbl val="0"/>
      </c:catAx>
      <c:valAx>
        <c:axId val="-128064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64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3600</c:v>
                </c:pt>
                <c:pt idx="1">
                  <c:v>3637</c:v>
                </c:pt>
                <c:pt idx="2">
                  <c:v>3640</c:v>
                </c:pt>
              </c:numCache>
            </c:numRef>
          </c:val>
          <c:extLst xmlns:c16r2="http://schemas.microsoft.com/office/drawing/2015/06/chart">
            <c:ext xmlns:c16="http://schemas.microsoft.com/office/drawing/2014/chart" uri="{C3380CC4-5D6E-409C-BE32-E72D297353CC}">
              <c16:uniqueId val="{00000000-3765-4BE9-9669-7653019609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1851</c:v>
                </c:pt>
                <c:pt idx="1">
                  <c:v>1852</c:v>
                </c:pt>
                <c:pt idx="2">
                  <c:v>1852</c:v>
                </c:pt>
              </c:numCache>
            </c:numRef>
          </c:val>
          <c:extLst xmlns:c16r2="http://schemas.microsoft.com/office/drawing/2015/06/chart">
            <c:ext xmlns:c16="http://schemas.microsoft.com/office/drawing/2014/chart" uri="{C3380CC4-5D6E-409C-BE32-E72D297353CC}">
              <c16:uniqueId val="{00000001-3765-4BE9-9669-7653019609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3308</c:v>
                </c:pt>
                <c:pt idx="1">
                  <c:v>3257</c:v>
                </c:pt>
                <c:pt idx="2">
                  <c:v>3317</c:v>
                </c:pt>
              </c:numCache>
            </c:numRef>
          </c:val>
          <c:extLst xmlns:c16r2="http://schemas.microsoft.com/office/drawing/2015/06/chart">
            <c:ext xmlns:c16="http://schemas.microsoft.com/office/drawing/2014/chart" uri="{C3380CC4-5D6E-409C-BE32-E72D297353CC}">
              <c16:uniqueId val="{00000002-3765-4BE9-9669-765301960927}"/>
            </c:ext>
          </c:extLst>
        </c:ser>
        <c:dLbls>
          <c:showLegendKey val="0"/>
          <c:showVal val="0"/>
          <c:showCatName val="0"/>
          <c:showSerName val="0"/>
          <c:showPercent val="0"/>
          <c:showBubbleSize val="0"/>
        </c:dLbls>
        <c:gapWidth val="120"/>
        <c:overlap val="100"/>
        <c:axId val="-1280641632"/>
        <c:axId val="-1280645984"/>
      </c:barChart>
      <c:catAx>
        <c:axId val="-128064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0645984"/>
        <c:crosses val="autoZero"/>
        <c:auto val="1"/>
        <c:lblAlgn val="ctr"/>
        <c:lblOffset val="100"/>
        <c:tickLblSkip val="1"/>
        <c:tickMarkSkip val="1"/>
        <c:noMultiLvlLbl val="0"/>
      </c:catAx>
      <c:valAx>
        <c:axId val="-1280645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064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B0-4265-9D8A-6DC6E214F11C}"/>
                </c:ext>
                <c:ext xmlns:c15="http://schemas.microsoft.com/office/drawing/2012/chart" uri="{CE6537A1-D6FC-4f65-9D91-7224C49458BB}">
                  <c15:dlblFieldTable>
                    <c15:dlblFTEntry>
                      <c15:txfldGUID>{4E6AF224-C927-4B06-A270-2EC691991C3C}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B0-4265-9D8A-6DC6E214F11C}"/>
                </c:ext>
                <c:ext xmlns:c15="http://schemas.microsoft.com/office/drawing/2012/chart" uri="{CE6537A1-D6FC-4f65-9D91-7224C49458BB}">
                  <c15:dlblFieldTable>
                    <c15:dlblFTEntry>
                      <c15:txfldGUID>{0E426542-D4C3-4938-B8DC-BF5545943FC9}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B0-4265-9D8A-6DC6E214F11C}"/>
                </c:ext>
                <c:ext xmlns:c15="http://schemas.microsoft.com/office/drawing/2012/chart" uri="{CE6537A1-D6FC-4f65-9D91-7224C49458BB}">
                  <c15:dlblFieldTable>
                    <c15:dlblFTEntry>
                      <c15:txfldGUID>{662248D0-1331-447C-B097-54BF1258044C}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8B0-4265-9D8A-6DC6E214F11C}"/>
                </c:ext>
                <c:ext xmlns:c15="http://schemas.microsoft.com/office/drawing/2012/chart" uri="{CE6537A1-D6FC-4f65-9D91-7224C49458BB}">
                  <c15:dlblFieldTable>
                    <c15:dlblFTEntry>
                      <c15:txfldGUID>{727FD449-5244-45BE-AD08-4F4AB8D8F7E8}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8B0-4265-9D8A-6DC6E214F11C}"/>
                </c:ext>
                <c:ext xmlns:c15="http://schemas.microsoft.com/office/drawing/2012/chart" uri="{CE6537A1-D6FC-4f65-9D91-7224C49458BB}">
                  <c15:dlblFieldTable>
                    <c15:dlblFTEntry>
                      <c15:txfldGUID>{C5F680BB-3CA4-4762-9F00-A071CD94AB95}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8B0-4265-9D8A-6DC6E214F11C}"/>
                </c:ext>
                <c:ext xmlns:c15="http://schemas.microsoft.com/office/drawing/2012/chart" uri="{CE6537A1-D6FC-4f65-9D91-7224C49458BB}">
                  <c15:dlblFieldTable>
                    <c15:dlblFTEntry>
                      <c15:txfldGUID>{5132C34F-390A-4E51-9DA0-D2EB87160DD6}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8B0-4265-9D8A-6DC6E214F11C}"/>
                </c:ext>
                <c:ext xmlns:c15="http://schemas.microsoft.com/office/drawing/2012/chart" uri="{CE6537A1-D6FC-4f65-9D91-7224C49458BB}">
                  <c15:dlblFieldTable>
                    <c15:dlblFTEntry>
                      <c15:txfldGUID>{4E57BA3A-B036-466C-BC53-5CF794A1439F}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8B0-4265-9D8A-6DC6E214F11C}"/>
                </c:ext>
                <c:ext xmlns:c15="http://schemas.microsoft.com/office/drawing/2012/chart" uri="{CE6537A1-D6FC-4f65-9D91-7224C49458BB}">
                  <c15:dlblFieldTable>
                    <c15:dlblFTEntry>
                      <c15:txfldGUID>{261B2D90-B090-41E4-A4F7-E2F4589BE408}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8B0-4265-9D8A-6DC6E214F11C}"/>
                </c:ext>
                <c:ext xmlns:c15="http://schemas.microsoft.com/office/drawing/2012/chart" uri="{CE6537A1-D6FC-4f65-9D91-7224C49458BB}">
                  <c15:dlblFieldTable>
                    <c15:dlblFTEntry>
                      <c15:txfldGUID>{F386EB02-752E-4DD0-8AAA-130F709EFECD}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52.5</c:v>
                </c:pt>
                <c:pt idx="8">
                  <c:v>53.5</c:v>
                </c:pt>
                <c:pt idx="16">
                  <c:v>63.4</c:v>
                </c:pt>
                <c:pt idx="24">
                  <c:v>65.2</c:v>
                </c:pt>
                <c:pt idx="32">
                  <c:v>65.099999999999994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8B0-4265-9D8A-6DC6E214F1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8B0-4265-9D8A-6DC6E214F11C}"/>
                </c:ext>
                <c:ext xmlns:c15="http://schemas.microsoft.com/office/drawing/2012/chart" uri="{CE6537A1-D6FC-4f65-9D91-7224C49458BB}">
                  <c15:layout/>
                  <c15:dlblFieldTable>
                    <c15:dlblFTEntry>
                      <c15:txfldGUID>{237A4A7E-DC01-4E7D-817E-C36E4793041C}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8B0-4265-9D8A-6DC6E214F11C}"/>
                </c:ext>
                <c:ext xmlns:c15="http://schemas.microsoft.com/office/drawing/2012/chart" uri="{CE6537A1-D6FC-4f65-9D91-7224C49458BB}">
                  <c15:dlblFieldTable>
                    <c15:dlblFTEntry>
                      <c15:txfldGUID>{48919A64-E7FA-4BDF-BD9A-3543D647CEDE}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8B0-4265-9D8A-6DC6E214F11C}"/>
                </c:ext>
                <c:ext xmlns:c15="http://schemas.microsoft.com/office/drawing/2012/chart" uri="{CE6537A1-D6FC-4f65-9D91-7224C49458BB}">
                  <c15:dlblFieldTable>
                    <c15:dlblFTEntry>
                      <c15:txfldGUID>{CE2FA828-B1EB-42A0-9436-B52CD02A5004}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8B0-4265-9D8A-6DC6E214F11C}"/>
                </c:ext>
                <c:ext xmlns:c15="http://schemas.microsoft.com/office/drawing/2012/chart" uri="{CE6537A1-D6FC-4f65-9D91-7224C49458BB}">
                  <c15:dlblFieldTable>
                    <c15:dlblFTEntry>
                      <c15:txfldGUID>{F2BF25F7-50F0-435F-BAB1-B7ABDF6C0BE8}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8B0-4265-9D8A-6DC6E214F11C}"/>
                </c:ext>
                <c:ext xmlns:c15="http://schemas.microsoft.com/office/drawing/2012/chart" uri="{CE6537A1-D6FC-4f65-9D91-7224C49458BB}">
                  <c15:dlblFieldTable>
                    <c15:dlblFTEntry>
                      <c15:txfldGUID>{3239C125-1B76-482C-AC46-3E5210B36A61}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8B0-4265-9D8A-6DC6E214F11C}"/>
                </c:ext>
                <c:ext xmlns:c15="http://schemas.microsoft.com/office/drawing/2012/chart" uri="{CE6537A1-D6FC-4f65-9D91-7224C49458BB}">
                  <c15:layout/>
                  <c15:dlblFieldTable>
                    <c15:dlblFTEntry>
                      <c15:txfldGUID>{9E8F6215-1F42-4F51-8E03-A08435A449F6}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8B0-4265-9D8A-6DC6E214F11C}"/>
                </c:ext>
                <c:ext xmlns:c15="http://schemas.microsoft.com/office/drawing/2012/chart" uri="{CE6537A1-D6FC-4f65-9D91-7224C49458BB}">
                  <c15:layout/>
                  <c15:dlblFieldTable>
                    <c15:dlblFTEntry>
                      <c15:txfldGUID>{1A3D4744-5F38-4FF7-A811-5805D67CC79E}</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8B0-4265-9D8A-6DC6E214F11C}"/>
                </c:ext>
                <c:ext xmlns:c15="http://schemas.microsoft.com/office/drawing/2012/chart" uri="{CE6537A1-D6FC-4f65-9D91-7224C49458BB}">
                  <c15:layout/>
                  <c15:dlblFieldTable>
                    <c15:dlblFTEntry>
                      <c15:txfldGUID>{02B78D80-77D0-4CE8-B763-060BC1BA8847}</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8B0-4265-9D8A-6DC6E214F11C}"/>
                </c:ext>
                <c:ext xmlns:c15="http://schemas.microsoft.com/office/drawing/2012/chart" uri="{CE6537A1-D6FC-4f65-9D91-7224C49458BB}">
                  <c15:layout/>
                  <c15:dlblFieldTable>
                    <c15:dlblFTEntry>
                      <c15:txfldGUID>{B3F5DD6D-D5CA-4EB9-8EC1-7D9A945858D3}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8B0-4265-9D8A-6DC6E214F11C}"/>
            </c:ext>
          </c:extLst>
        </c:ser>
        <c:dLbls>
          <c:showLegendKey val="0"/>
          <c:showVal val="1"/>
          <c:showCatName val="0"/>
          <c:showSerName val="0"/>
          <c:showPercent val="0"/>
          <c:showBubbleSize val="0"/>
        </c:dLbls>
        <c:axId val="-1280645440"/>
        <c:axId val="-1155372016"/>
      </c:scatterChart>
      <c:valAx>
        <c:axId val="-1280645440"/>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5372016"/>
        <c:crosses val="autoZero"/>
        <c:crossBetween val="midCat"/>
      </c:valAx>
      <c:valAx>
        <c:axId val="-1155372016"/>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06454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E7-4DAB-9CB3-E7E73D229FD7}"/>
                </c:ext>
                <c:ext xmlns:c15="http://schemas.microsoft.com/office/drawing/2012/chart" uri="{CE6537A1-D6FC-4f65-9D91-7224C49458BB}">
                  <c15:dlblFieldTable>
                    <c15:dlblFTEntry>
                      <c15:txfldGUID>{A2ABA783-3F35-422F-9466-68A890386BBE}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E7-4DAB-9CB3-E7E73D229FD7}"/>
                </c:ext>
                <c:ext xmlns:c15="http://schemas.microsoft.com/office/drawing/2012/chart" uri="{CE6537A1-D6FC-4f65-9D91-7224C49458BB}">
                  <c15:dlblFieldTable>
                    <c15:dlblFTEntry>
                      <c15:txfldGUID>{3733EED6-75CD-46BF-8B6F-3F8A7B6445CA}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E7-4DAB-9CB3-E7E73D229FD7}"/>
                </c:ext>
                <c:ext xmlns:c15="http://schemas.microsoft.com/office/drawing/2012/chart" uri="{CE6537A1-D6FC-4f65-9D91-7224C49458BB}">
                  <c15:dlblFieldTable>
                    <c15:dlblFTEntry>
                      <c15:txfldGUID>{7E4134C2-E1B3-4507-91A2-86AC7DA0B34D}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E7-4DAB-9CB3-E7E73D229FD7}"/>
                </c:ext>
                <c:ext xmlns:c15="http://schemas.microsoft.com/office/drawing/2012/chart" uri="{CE6537A1-D6FC-4f65-9D91-7224C49458BB}">
                  <c15:dlblFieldTable>
                    <c15:dlblFTEntry>
                      <c15:txfldGUID>{2FAC0657-88E7-406E-A592-B93324E511E8}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E7-4DAB-9CB3-E7E73D229FD7}"/>
                </c:ext>
                <c:ext xmlns:c15="http://schemas.microsoft.com/office/drawing/2012/chart" uri="{CE6537A1-D6FC-4f65-9D91-7224C49458BB}">
                  <c15:dlblFieldTable>
                    <c15:dlblFTEntry>
                      <c15:txfldGUID>{AEDF9839-6C25-42FB-B3EE-9535B55A2575}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E7-4DAB-9CB3-E7E73D229FD7}"/>
                </c:ext>
                <c:ext xmlns:c15="http://schemas.microsoft.com/office/drawing/2012/chart" uri="{CE6537A1-D6FC-4f65-9D91-7224C49458BB}">
                  <c15:dlblFieldTable>
                    <c15:dlblFTEntry>
                      <c15:txfldGUID>{EDDB4FE0-5546-497A-8CB3-87A3D18F672D}</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E7-4DAB-9CB3-E7E73D229FD7}"/>
                </c:ext>
                <c:ext xmlns:c15="http://schemas.microsoft.com/office/drawing/2012/chart" uri="{CE6537A1-D6FC-4f65-9D91-7224C49458BB}">
                  <c15:dlblFieldTable>
                    <c15:dlblFTEntry>
                      <c15:txfldGUID>{7511BE1A-795B-4C05-A26F-1781FF25E864}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E7-4DAB-9CB3-E7E73D229FD7}"/>
                </c:ext>
                <c:ext xmlns:c15="http://schemas.microsoft.com/office/drawing/2012/chart" uri="{CE6537A1-D6FC-4f65-9D91-7224C49458BB}">
                  <c15:dlblFieldTable>
                    <c15:dlblFTEntry>
                      <c15:txfldGUID>{8BF077D5-727D-445C-B0F6-2BC268545779}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E7-4DAB-9CB3-E7E73D229FD7}"/>
                </c:ext>
                <c:ext xmlns:c15="http://schemas.microsoft.com/office/drawing/2012/chart" uri="{CE6537A1-D6FC-4f65-9D91-7224C49458BB}">
                  <c15:dlblFieldTable>
                    <c15:dlblFTEntry>
                      <c15:txfldGUID>{308FC513-DCCC-4F3D-B358-C0EF7D556BD3}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1.8</c:v>
                </c:pt>
                <c:pt idx="16">
                  <c:v>1.2</c:v>
                </c:pt>
                <c:pt idx="24">
                  <c:v>1.2</c:v>
                </c:pt>
                <c:pt idx="32">
                  <c:v>1.5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7E7-4DAB-9CB3-E7E73D229F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E7-4DAB-9CB3-E7E73D229FD7}"/>
                </c:ext>
                <c:ext xmlns:c15="http://schemas.microsoft.com/office/drawing/2012/chart" uri="{CE6537A1-D6FC-4f65-9D91-7224C49458BB}">
                  <c15:layout/>
                  <c15:dlblFieldTable>
                    <c15:dlblFTEntry>
                      <c15:txfldGUID>{340688DD-6588-4A09-98E8-D9B933B8DE2B}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E7-4DAB-9CB3-E7E73D229FD7}"/>
                </c:ext>
                <c:ext xmlns:c15="http://schemas.microsoft.com/office/drawing/2012/chart" uri="{CE6537A1-D6FC-4f65-9D91-7224C49458BB}">
                  <c15:dlblFieldTable>
                    <c15:dlblFTEntry>
                      <c15:txfldGUID>{6CEBE1F1-D1FF-460C-8419-8BD9337B294E}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E7-4DAB-9CB3-E7E73D229FD7}"/>
                </c:ext>
                <c:ext xmlns:c15="http://schemas.microsoft.com/office/drawing/2012/chart" uri="{CE6537A1-D6FC-4f65-9D91-7224C49458BB}">
                  <c15:dlblFieldTable>
                    <c15:dlblFTEntry>
                      <c15:txfldGUID>{2CD3CA81-3A6E-4F50-B48A-8C63179C9978}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E7-4DAB-9CB3-E7E73D229FD7}"/>
                </c:ext>
                <c:ext xmlns:c15="http://schemas.microsoft.com/office/drawing/2012/chart" uri="{CE6537A1-D6FC-4f65-9D91-7224C49458BB}">
                  <c15:dlblFieldTable>
                    <c15:dlblFTEntry>
                      <c15:txfldGUID>{53CFE127-6651-4245-8E0F-2EB96F996685}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E7-4DAB-9CB3-E7E73D229FD7}"/>
                </c:ext>
                <c:ext xmlns:c15="http://schemas.microsoft.com/office/drawing/2012/chart" uri="{CE6537A1-D6FC-4f65-9D91-7224C49458BB}">
                  <c15:dlblFieldTable>
                    <c15:dlblFTEntry>
                      <c15:txfldGUID>{A9EDD88B-0003-4657-8437-7A8D63D90219}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E7-4DAB-9CB3-E7E73D229FD7}"/>
                </c:ext>
                <c:ext xmlns:c15="http://schemas.microsoft.com/office/drawing/2012/chart" uri="{CE6537A1-D6FC-4f65-9D91-7224C49458BB}">
                  <c15:layout/>
                  <c15:dlblFieldTable>
                    <c15:dlblFTEntry>
                      <c15:txfldGUID>{FA23F1FA-7F67-4C62-B768-B258E5832028}</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E7-4DAB-9CB3-E7E73D229FD7}"/>
                </c:ext>
                <c:ext xmlns:c15="http://schemas.microsoft.com/office/drawing/2012/chart" uri="{CE6537A1-D6FC-4f65-9D91-7224C49458BB}">
                  <c15:layout/>
                  <c15:dlblFieldTable>
                    <c15:dlblFTEntry>
                      <c15:txfldGUID>{EF509950-BA15-4D8D-B292-28BFFF051D1C}</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E7-4DAB-9CB3-E7E73D229FD7}"/>
                </c:ext>
                <c:ext xmlns:c15="http://schemas.microsoft.com/office/drawing/2012/chart" uri="{CE6537A1-D6FC-4f65-9D91-7224C49458BB}">
                  <c15:layout/>
                  <c15:dlblFieldTable>
                    <c15:dlblFTEntry>
                      <c15:txfldGUID>{95528D5A-3CC8-4454-89A3-B22E355348FE}</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E7-4DAB-9CB3-E7E73D229FD7}"/>
                </c:ext>
                <c:ext xmlns:c15="http://schemas.microsoft.com/office/drawing/2012/chart" uri="{CE6537A1-D6FC-4f65-9D91-7224C49458BB}">
                  <c15:layout/>
                  <c15:dlblFieldTable>
                    <c15:dlblFTEntry>
                      <c15:txfldGUID>{59F439AB-E2BC-4AB1-98B9-27ADC72D7322}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7E7-4DAB-9CB3-E7E73D229FD7}"/>
            </c:ext>
          </c:extLst>
        </c:ser>
        <c:dLbls>
          <c:showLegendKey val="0"/>
          <c:showVal val="1"/>
          <c:showCatName val="0"/>
          <c:showSerName val="0"/>
          <c:showPercent val="0"/>
          <c:showBubbleSize val="0"/>
        </c:dLbls>
        <c:axId val="-1626541792"/>
        <c:axId val="-1626546688"/>
      </c:scatterChart>
      <c:valAx>
        <c:axId val="-1626541792"/>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6546688"/>
        <c:crosses val="autoZero"/>
        <c:crossBetween val="midCat"/>
      </c:valAx>
      <c:valAx>
        <c:axId val="-1626546688"/>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6541792"/>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繰上償還額を除いた元利償還金は、対前年度</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789</a:t>
          </a:r>
          <a:r>
            <a:rPr kumimoji="1" lang="ja-JP" altLang="en-US" sz="1400">
              <a:latin typeface="ＭＳ ゴシック" pitchFamily="49" charset="-128"/>
              <a:ea typeface="ＭＳ ゴシック" pitchFamily="49" charset="-128"/>
            </a:rPr>
            <a:t>百万円となっている。平成</a:t>
          </a:r>
          <a:r>
            <a:rPr kumimoji="1" lang="en-US" altLang="ja-JP" sz="1400">
              <a:latin typeface="ＭＳ ゴシック" pitchFamily="49" charset="-128"/>
              <a:ea typeface="ＭＳ ゴシック" pitchFamily="49" charset="-128"/>
            </a:rPr>
            <a:t>27,28</a:t>
          </a:r>
          <a:r>
            <a:rPr kumimoji="1" lang="ja-JP" altLang="en-US" sz="1400">
              <a:latin typeface="ＭＳ ゴシック" pitchFamily="49" charset="-128"/>
              <a:ea typeface="ＭＳ ゴシック" pitchFamily="49" charset="-128"/>
            </a:rPr>
            <a:t>年度合併特例債（海部公民館耐震補強及び大規模改修事業、旧宍喰庁舎周辺再整備事業等）の元金償還開始により、元利償還金が増加となった。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将来負担額について、退職手当負担見込額の増（対前年度</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百万円）や基準財政需要額歳入見込額の減（対前年度△</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百万円）により、数値が悪化した項目があるが、地方債の現在高（対前年度△</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百万円）や公営企業債等繰入見込額（対前年度△</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百万円）等の将来負担額の減や充当可能基金の増（対前年度</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百万円）などにより、軽微ではあるが前年度数値より改善となった。（</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173.5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173.6</a:t>
          </a:r>
          <a:r>
            <a:rPr kumimoji="1" lang="ja-JP" altLang="en-US" sz="1400">
              <a:latin typeface="ＭＳ ゴシック" pitchFamily="49" charset="-128"/>
              <a:ea typeface="ＭＳ ゴシック" pitchFamily="49" charset="-128"/>
            </a:rPr>
            <a:t>％）</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徳島県海陽町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鉄道経営安定基金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百万円、子どもあゆみ基金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百万円、ふるさとづくり寄附基金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百万円等の取崩を行ったが、子どもあゆみ基金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百万円、ふるさとづくり寄附基金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百万円等の基金積立により、対前年度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年度で終了）の適用期間終了後も、大型事業（宍喰地区防災公園整備事業（総事業費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百万円）等）を行う予定であり、中長期的には減少していく見込みである。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海陽町千年のいのちを守るまちづくり基金：地震津波災害に強いまちづくりに要する経費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海陽町子どもあゆみ基金：子どもを安心して生み育てられる環境整備に要する経費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海陽町特定施設振興整備基金：住民の健康の保持促進・幼児の健全なる育成・地域振興等魅力ある地域づくりの推進整備に要する経費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海陽町千年のいのちを守るまちづくり基金：宍喰地区防災公園整備送配水基本構想設計業務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百万円による基金取崩より、基金残高が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海陽町子どもあゆみ基金：子どもあゆみ事業（医療費助成、多子世帯保育料軽減等）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百万円による基金取崩及び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海陽町ふるさとづくり寄附金基金：小学校タブレット等購入事業外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百万円による基金取崩及び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海陽町千年のいのちを守るまちづくり基金：宍喰地区防災公園整備事業（総事業費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百万円）を実施するため今後取崩予定である。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年度で終了）及び定員適正化計画に基づく人件費の抑制、行財政改革の実行による徹底した経費削減等により、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百万円の増加となったが、普通交付税の合併算定替えによる特例措置（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年度で終了）の適用期間終了後も、大型事業（宍喰地区防災公園整備事業（総事業費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百万円）等）を行う予定であり、中長期的には減少していく見込みである。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減債基金預金利子収入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千円を積立てを実施、基金残高は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大型事業（宍喰地区防災公園整備事業（総事業費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百万円）等）の地方債借入及び任意繰上償還により、中長期的には減少していく見込みである。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9C60BCBD-22FE-442A-BB18-4E8C895596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5F9BA6E6-47E5-493F-84BA-4184ABCF20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4CDF8BA6-735F-445E-A739-D0064D50C54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FC3E7779-C824-4E7A-B5FF-01645C58722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10388F87-20DA-4C88-896E-8E147692845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ABDD4F01-89CE-4E23-9E4E-2CF8D7C0DD6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DC8B01AC-2C7D-4FB5-8B7D-7B754A3D1BE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34539B06-1F61-4A60-9243-8452C328BA0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A7D3051D-38D8-439E-AD1B-19698F8CA26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AA8885F5-BFD2-4D9F-8301-18E24D6BE71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EE16C416-B0C8-4501-937C-E2DB845208E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84DAE8EB-524C-49DD-A661-E4AE80AAF9A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783A7007-FFF4-4D43-A046-B9A0A1891C0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EB6FC662-142C-4A7A-B231-E2A758494BF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81FCD934-B7CE-4F94-8A92-EF55C82EC1D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7401497E-A45C-4980-B056-8CE03D2C56C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E9C82AB7-71A5-471E-B37F-796756FBA8F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F51DAFBF-1DE6-4656-B300-69ED14DD161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5AD5BB00-6216-4483-99FC-260E6E5AF07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1C8ADF18-FA08-4B44-AD63-B689C6D4B28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EF4D6FB3-AE1D-4005-865B-43688ADCD1B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DA1C057F-E30F-41CF-B5A1-26453D0AEED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A453D08D-4B34-4BF0-9A45-201A2D60C43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B279DFCB-CD6D-4D68-83D4-87BDCD9549D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740F06BE-9805-43C6-B43C-63543060291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90B2EA84-9319-4C9B-A6C2-E48FCC94F0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6A305CAF-8B26-4DAD-A1A3-E59C2E2D136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B7D52DB1-09A0-4655-98A9-2A58D67311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D475C7E4-4293-47B9-8BCF-005FC6B051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E7B3714D-989F-4835-BA89-685134DCDD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EE211DFC-C8D6-410C-A9D0-49460E6FBE3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4BC8F3D6-336A-467E-9BC2-998E6F8C76F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7DB9943D-61A7-4157-9888-273867C5BC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48A224AB-9D2C-417E-9E9A-880FECCA4AC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379B9AE9-415E-4CCC-84A8-F715A6C02B5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8FE2F628-FE67-40E8-AD6F-2D4E6669757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43708F71-E5E5-4CD2-ADAE-ABE9E79193E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1842376F-3BC2-4A5C-8905-3C11C95B703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6E7D526D-C06C-4B46-B628-14BE0E86B6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916C3BC8-4049-4AD1-8874-1E79D665F6A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7FA50691-107E-45E1-B7E2-18755ED8365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xmlns="" id="{FBAC64C2-E73E-44A5-BD21-ADF374ED944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4E6AA8DC-89DC-46BA-95B2-25001BAFF75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E1EF401D-5D29-4AA2-AF10-8AC8A8530C0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B0161088-E9F6-4A9C-B752-040AF7556AE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5E065AA1-5A80-41DC-B6CF-7A9350BDBC9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27B60CFF-EB74-4946-8B35-33DFEA558C0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FD7BDB65-2E07-4CAE-A34C-34D44ECDA9D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6B37B9A1-66E5-43E3-9697-0592B15D19C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F29253C4-816E-414C-A7A4-573C8EBAC7E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5F3563BD-78A9-4915-9C55-7461DFD373B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F161A856-36A8-42F6-8458-1BCA4EFE247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732DBB57-5B52-4132-9B64-BFD930C559C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2CB1C5BE-8C37-4D0F-B4E2-E9B07304D5D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77F72A50-BC8C-447F-8EE4-E6EE5D75D37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8F570B6E-76E5-4E11-A420-7A5BE0EF13C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2E06035-4BF0-490D-BF23-44793C99DF8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有形固定資産減価償却率は類似団体より高い水準にある。平成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年度に策定した公共施設等総合管理計画に基づいた公共施設の維持管理及び老朽化対策等を適切に進めていく。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40894631-A060-4491-B63B-4E6C7B5D68D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5698A1E0-4EB2-4424-9029-499212BA0DC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962B94A6-D220-4F72-9732-395F61D271C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4D93F9F7-105B-46F4-89A1-0B178F62460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xmlns="" id="{5809A578-E33D-4848-B800-EFA7759AC979}"/>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F21532DE-F02A-4694-AABA-FAAE16BC97D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958A255E-9F12-4534-84A5-9C67336EB0A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C760E313-BBE2-4047-8F86-AFC2BEB7E8C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A02CD81E-16EB-474A-9768-35B7018BBE7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ECB7F6E2-E1AF-4AD2-B2B1-C8FE417442D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2A4F6D6F-B55D-4B50-AAFC-75204BB4624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E9001410-9AA5-40EA-91DD-CA831EA9413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8E9E13DC-D4A8-4400-8212-57380CAD037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FD992FAA-0D3D-4FED-A2F6-83939FE20A2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xmlns="" id="{A89D1405-947D-4B22-A2CF-E760D58B0895}"/>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C3284AA5-BF7A-443B-924B-041A85534B5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5" name="直線コネクタ 74">
          <a:extLst>
            <a:ext uri="{FF2B5EF4-FFF2-40B4-BE49-F238E27FC236}">
              <a16:creationId xmlns:a16="http://schemas.microsoft.com/office/drawing/2014/main" xmlns="" id="{36320592-0316-4068-8122-6E331D214DE0}"/>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6" name="有形固定資産減価償却率最小値テキスト">
          <a:extLst>
            <a:ext uri="{FF2B5EF4-FFF2-40B4-BE49-F238E27FC236}">
              <a16:creationId xmlns:a16="http://schemas.microsoft.com/office/drawing/2014/main" xmlns="" id="{2E4A6A74-9B6A-4701-BFF8-3590629BF98E}"/>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7" name="直線コネクタ 76">
          <a:extLst>
            <a:ext uri="{FF2B5EF4-FFF2-40B4-BE49-F238E27FC236}">
              <a16:creationId xmlns:a16="http://schemas.microsoft.com/office/drawing/2014/main" xmlns="" id="{EAD66E51-DD51-4D89-87CC-B0E914C9AC5F}"/>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8" name="有形固定資産減価償却率最大値テキスト">
          <a:extLst>
            <a:ext uri="{FF2B5EF4-FFF2-40B4-BE49-F238E27FC236}">
              <a16:creationId xmlns:a16="http://schemas.microsoft.com/office/drawing/2014/main" xmlns="" id="{C86B9E6B-FCBE-4E68-B150-855B16C831BE}"/>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9" name="直線コネクタ 78">
          <a:extLst>
            <a:ext uri="{FF2B5EF4-FFF2-40B4-BE49-F238E27FC236}">
              <a16:creationId xmlns:a16="http://schemas.microsoft.com/office/drawing/2014/main" xmlns="" id="{7CE9479F-3E63-4951-8D58-304B0C327014}"/>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80" name="有形固定資産減価償却率平均値テキスト">
          <a:extLst>
            <a:ext uri="{FF2B5EF4-FFF2-40B4-BE49-F238E27FC236}">
              <a16:creationId xmlns:a16="http://schemas.microsoft.com/office/drawing/2014/main" xmlns="" id="{F774B141-BD63-4320-A2B9-2A48C01D3EB2}"/>
            </a:ext>
          </a:extLst>
        </xdr:cNvPr>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1" name="フローチャート: 判断 80">
          <a:extLst>
            <a:ext uri="{FF2B5EF4-FFF2-40B4-BE49-F238E27FC236}">
              <a16:creationId xmlns:a16="http://schemas.microsoft.com/office/drawing/2014/main" xmlns="" id="{FFE3F229-E149-48B8-AECA-B9765EDE29AD}"/>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2" name="フローチャート: 判断 81">
          <a:extLst>
            <a:ext uri="{FF2B5EF4-FFF2-40B4-BE49-F238E27FC236}">
              <a16:creationId xmlns:a16="http://schemas.microsoft.com/office/drawing/2014/main" xmlns="" id="{EB499811-178C-4C6A-B67B-9662D7DA6FBA}"/>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3" name="フローチャート: 判断 82">
          <a:extLst>
            <a:ext uri="{FF2B5EF4-FFF2-40B4-BE49-F238E27FC236}">
              <a16:creationId xmlns:a16="http://schemas.microsoft.com/office/drawing/2014/main" xmlns="" id="{7C19EBB6-3940-4928-B032-341EF20A3D60}"/>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a:extLst>
            <a:ext uri="{FF2B5EF4-FFF2-40B4-BE49-F238E27FC236}">
              <a16:creationId xmlns:a16="http://schemas.microsoft.com/office/drawing/2014/main" xmlns="" id="{5BB1B6B4-8411-4CC2-87A3-B8E8F0424D0A}"/>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5" name="フローチャート: 判断 84">
          <a:extLst>
            <a:ext uri="{FF2B5EF4-FFF2-40B4-BE49-F238E27FC236}">
              <a16:creationId xmlns:a16="http://schemas.microsoft.com/office/drawing/2014/main" xmlns="" id="{4F602700-072F-44E7-9004-739C4D94928C}"/>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C20D8E80-575D-43AC-BF62-CF21E6F02FB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91D87559-8A76-4056-AA8C-514448BCE97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C6549A47-BD75-45F6-AF7A-F70FCB0D366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89E79DB8-0EE3-43B8-AA24-FBBBFA1E9FC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1ADDA1A2-812E-4B09-9480-A3CD20167EE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158433</xdr:rowOff>
    </xdr:from>
    <xdr:to>
      <xdr:col>23</xdr:col>
      <xdr:colOff>136525</xdr:colOff>
      <xdr:row>31</xdr:row>
      <xdr:rowOff>88583</xdr:rowOff>
    </xdr:to>
    <xdr:sp macro="" textlink="">
      <xdr:nvSpPr>
        <xdr:cNvPr id="91" name="楕円 90">
          <a:extLst>
            <a:ext uri="{FF2B5EF4-FFF2-40B4-BE49-F238E27FC236}">
              <a16:creationId xmlns:a16="http://schemas.microsoft.com/office/drawing/2014/main" xmlns="" id="{446A847A-A706-4334-BF20-24F6A6F9D50E}"/>
            </a:ext>
          </a:extLst>
        </xdr:cNvPr>
        <xdr:cNvSpPr/>
      </xdr:nvSpPr>
      <xdr:spPr>
        <a:xfrm>
          <a:off x="47117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136860</xdr:rowOff>
    </xdr:from>
    <xdr:ext cx="405111" cy="259045"/>
    <xdr:sp macro="" textlink="">
      <xdr:nvSpPr>
        <xdr:cNvPr id="92" name="有形固定資産減価償却率該当値テキスト">
          <a:extLst>
            <a:ext uri="{FF2B5EF4-FFF2-40B4-BE49-F238E27FC236}">
              <a16:creationId xmlns:a16="http://schemas.microsoft.com/office/drawing/2014/main" xmlns="" id="{B775F71D-1B5F-480E-AC97-2D54725DE4EA}"/>
            </a:ext>
          </a:extLst>
        </xdr:cNvPr>
        <xdr:cNvSpPr txBox="1"/>
      </xdr:nvSpPr>
      <xdr:spPr>
        <a:xfrm>
          <a:off x="4813300" y="605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160232</xdr:rowOff>
    </xdr:from>
    <xdr:to>
      <xdr:col>19</xdr:col>
      <xdr:colOff>187325</xdr:colOff>
      <xdr:row>31</xdr:row>
      <xdr:rowOff>90382</xdr:rowOff>
    </xdr:to>
    <xdr:sp macro="" textlink="">
      <xdr:nvSpPr>
        <xdr:cNvPr id="93" name="楕円 92">
          <a:extLst>
            <a:ext uri="{FF2B5EF4-FFF2-40B4-BE49-F238E27FC236}">
              <a16:creationId xmlns:a16="http://schemas.microsoft.com/office/drawing/2014/main" xmlns="" id="{25D38DAA-C3FC-473E-B93B-648ACD081CCF}"/>
            </a:ext>
          </a:extLst>
        </xdr:cNvPr>
        <xdr:cNvSpPr/>
      </xdr:nvSpPr>
      <xdr:spPr>
        <a:xfrm>
          <a:off x="4000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37783</xdr:rowOff>
    </xdr:from>
    <xdr:to>
      <xdr:col>23</xdr:col>
      <xdr:colOff>85725</xdr:colOff>
      <xdr:row>31</xdr:row>
      <xdr:rowOff>39582</xdr:rowOff>
    </xdr:to>
    <xdr:cxnSp macro="">
      <xdr:nvCxnSpPr>
        <xdr:cNvPr id="94" name="直線コネクタ 93">
          <a:extLst>
            <a:ext uri="{FF2B5EF4-FFF2-40B4-BE49-F238E27FC236}">
              <a16:creationId xmlns:a16="http://schemas.microsoft.com/office/drawing/2014/main" xmlns="" id="{275EC921-326E-4F1E-A7C0-1A6A47725730}"/>
            </a:ext>
          </a:extLst>
        </xdr:cNvPr>
        <xdr:cNvCxnSpPr/>
      </xdr:nvCxnSpPr>
      <xdr:spPr>
        <a:xfrm flipV="1">
          <a:off x="4051300" y="6124258"/>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127847</xdr:rowOff>
    </xdr:from>
    <xdr:to>
      <xdr:col>15</xdr:col>
      <xdr:colOff>187325</xdr:colOff>
      <xdr:row>31</xdr:row>
      <xdr:rowOff>57997</xdr:rowOff>
    </xdr:to>
    <xdr:sp macro="" textlink="">
      <xdr:nvSpPr>
        <xdr:cNvPr id="95" name="楕円 94">
          <a:extLst>
            <a:ext uri="{FF2B5EF4-FFF2-40B4-BE49-F238E27FC236}">
              <a16:creationId xmlns:a16="http://schemas.microsoft.com/office/drawing/2014/main" xmlns="" id="{24EA91E6-0E33-48B6-8EBE-75AA5B3DB110}"/>
            </a:ext>
          </a:extLst>
        </xdr:cNvPr>
        <xdr:cNvSpPr/>
      </xdr:nvSpPr>
      <xdr:spPr>
        <a:xfrm>
          <a:off x="3238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31</xdr:row>
      <xdr:rowOff>39582</xdr:rowOff>
    </xdr:to>
    <xdr:cxnSp macro="">
      <xdr:nvCxnSpPr>
        <xdr:cNvPr id="96" name="直線コネクタ 95">
          <a:extLst>
            <a:ext uri="{FF2B5EF4-FFF2-40B4-BE49-F238E27FC236}">
              <a16:creationId xmlns:a16="http://schemas.microsoft.com/office/drawing/2014/main" xmlns="" id="{D898C450-E170-443D-AF20-8EB6C660F82E}"/>
            </a:ext>
          </a:extLst>
        </xdr:cNvPr>
        <xdr:cNvCxnSpPr/>
      </xdr:nvCxnSpPr>
      <xdr:spPr>
        <a:xfrm>
          <a:off x="3289300" y="609367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121179</xdr:rowOff>
    </xdr:from>
    <xdr:to>
      <xdr:col>11</xdr:col>
      <xdr:colOff>187325</xdr:colOff>
      <xdr:row>30</xdr:row>
      <xdr:rowOff>51329</xdr:rowOff>
    </xdr:to>
    <xdr:sp macro="" textlink="">
      <xdr:nvSpPr>
        <xdr:cNvPr id="97" name="楕円 96">
          <a:extLst>
            <a:ext uri="{FF2B5EF4-FFF2-40B4-BE49-F238E27FC236}">
              <a16:creationId xmlns:a16="http://schemas.microsoft.com/office/drawing/2014/main" xmlns="" id="{2D8B0FE4-250B-4273-9CC3-BE7FF9C0ADED}"/>
            </a:ext>
          </a:extLst>
        </xdr:cNvPr>
        <xdr:cNvSpPr/>
      </xdr:nvSpPr>
      <xdr:spPr>
        <a:xfrm>
          <a:off x="2476500" y="58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529</xdr:rowOff>
    </xdr:from>
    <xdr:to>
      <xdr:col>15</xdr:col>
      <xdr:colOff>136525</xdr:colOff>
      <xdr:row>31</xdr:row>
      <xdr:rowOff>7197</xdr:rowOff>
    </xdr:to>
    <xdr:cxnSp macro="">
      <xdr:nvCxnSpPr>
        <xdr:cNvPr id="98" name="直線コネクタ 97">
          <a:extLst>
            <a:ext uri="{FF2B5EF4-FFF2-40B4-BE49-F238E27FC236}">
              <a16:creationId xmlns:a16="http://schemas.microsoft.com/office/drawing/2014/main" xmlns="" id="{DF7344D2-F3C9-475E-95CB-58EFC4C5C003}"/>
            </a:ext>
          </a:extLst>
        </xdr:cNvPr>
        <xdr:cNvCxnSpPr/>
      </xdr:nvCxnSpPr>
      <xdr:spPr>
        <a:xfrm>
          <a:off x="2527300" y="5915554"/>
          <a:ext cx="7620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103188</xdr:rowOff>
    </xdr:from>
    <xdr:to>
      <xdr:col>7</xdr:col>
      <xdr:colOff>187325</xdr:colOff>
      <xdr:row>30</xdr:row>
      <xdr:rowOff>33338</xdr:rowOff>
    </xdr:to>
    <xdr:sp macro="" textlink="">
      <xdr:nvSpPr>
        <xdr:cNvPr id="99" name="楕円 98">
          <a:extLst>
            <a:ext uri="{FF2B5EF4-FFF2-40B4-BE49-F238E27FC236}">
              <a16:creationId xmlns:a16="http://schemas.microsoft.com/office/drawing/2014/main" xmlns="" id="{4D4BA114-54F6-42C8-966F-5FD02B1777AC}"/>
            </a:ext>
          </a:extLst>
        </xdr:cNvPr>
        <xdr:cNvSpPr/>
      </xdr:nvSpPr>
      <xdr:spPr>
        <a:xfrm>
          <a:off x="17145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153988</xdr:rowOff>
    </xdr:from>
    <xdr:to>
      <xdr:col>11</xdr:col>
      <xdr:colOff>136525</xdr:colOff>
      <xdr:row>30</xdr:row>
      <xdr:rowOff>529</xdr:rowOff>
    </xdr:to>
    <xdr:cxnSp macro="">
      <xdr:nvCxnSpPr>
        <xdr:cNvPr id="100" name="直線コネクタ 99">
          <a:extLst>
            <a:ext uri="{FF2B5EF4-FFF2-40B4-BE49-F238E27FC236}">
              <a16:creationId xmlns:a16="http://schemas.microsoft.com/office/drawing/2014/main" xmlns="" id="{4A3FCD53-30C2-451C-A08A-A56252E6B353}"/>
            </a:ext>
          </a:extLst>
        </xdr:cNvPr>
        <xdr:cNvCxnSpPr/>
      </xdr:nvCxnSpPr>
      <xdr:spPr>
        <a:xfrm>
          <a:off x="1765300" y="5897563"/>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101" name="n_1aveValue有形固定資産減価償却率">
          <a:extLst>
            <a:ext uri="{FF2B5EF4-FFF2-40B4-BE49-F238E27FC236}">
              <a16:creationId xmlns:a16="http://schemas.microsoft.com/office/drawing/2014/main" xmlns="" id="{45F877CE-E3DF-4990-A42F-74DAA7CA4A7A}"/>
            </a:ext>
          </a:extLst>
        </xdr:cNvPr>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102" name="n_2aveValue有形固定資産減価償却率">
          <a:extLst>
            <a:ext uri="{FF2B5EF4-FFF2-40B4-BE49-F238E27FC236}">
              <a16:creationId xmlns:a16="http://schemas.microsoft.com/office/drawing/2014/main" xmlns="" id="{C67E8506-B21D-4A6F-B060-FBB6255F95DB}"/>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a:extLst>
            <a:ext uri="{FF2B5EF4-FFF2-40B4-BE49-F238E27FC236}">
              <a16:creationId xmlns:a16="http://schemas.microsoft.com/office/drawing/2014/main" xmlns="" id="{C883ACFC-3AC9-4B47-BC4C-545DEAAC3C1D}"/>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4" name="n_4aveValue有形固定資産減価償却率">
          <a:extLst>
            <a:ext uri="{FF2B5EF4-FFF2-40B4-BE49-F238E27FC236}">
              <a16:creationId xmlns:a16="http://schemas.microsoft.com/office/drawing/2014/main" xmlns="" id="{AF8783EE-F834-4C40-BBC4-BB27D9EAFD6A}"/>
            </a:ext>
          </a:extLst>
        </xdr:cNvPr>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81509</xdr:rowOff>
    </xdr:from>
    <xdr:ext cx="405111" cy="259045"/>
    <xdr:sp macro="" textlink="">
      <xdr:nvSpPr>
        <xdr:cNvPr id="105" name="n_1mainValue有形固定資産減価償却率">
          <a:extLst>
            <a:ext uri="{FF2B5EF4-FFF2-40B4-BE49-F238E27FC236}">
              <a16:creationId xmlns:a16="http://schemas.microsoft.com/office/drawing/2014/main" xmlns="" id="{CFD9D233-9D41-4D6B-8814-1D81CFF93C2F}"/>
            </a:ext>
          </a:extLst>
        </xdr:cNvPr>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49124</xdr:rowOff>
    </xdr:from>
    <xdr:ext cx="405111" cy="259045"/>
    <xdr:sp macro="" textlink="">
      <xdr:nvSpPr>
        <xdr:cNvPr id="106" name="n_2mainValue有形固定資産減価償却率">
          <a:extLst>
            <a:ext uri="{FF2B5EF4-FFF2-40B4-BE49-F238E27FC236}">
              <a16:creationId xmlns:a16="http://schemas.microsoft.com/office/drawing/2014/main" xmlns="" id="{3224DC16-7C69-4678-B093-191C1032F0F9}"/>
            </a:ext>
          </a:extLst>
        </xdr:cNvPr>
        <xdr:cNvSpPr txBox="1"/>
      </xdr:nvSpPr>
      <xdr:spPr>
        <a:xfrm>
          <a:off x="3086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67856</xdr:rowOff>
    </xdr:from>
    <xdr:ext cx="405111" cy="259045"/>
    <xdr:sp macro="" textlink="">
      <xdr:nvSpPr>
        <xdr:cNvPr id="107" name="n_3mainValue有形固定資産減価償却率">
          <a:extLst>
            <a:ext uri="{FF2B5EF4-FFF2-40B4-BE49-F238E27FC236}">
              <a16:creationId xmlns:a16="http://schemas.microsoft.com/office/drawing/2014/main" xmlns="" id="{CF122860-9485-4F93-BF70-783ADD3239B0}"/>
            </a:ext>
          </a:extLst>
        </xdr:cNvPr>
        <xdr:cNvSpPr txBox="1"/>
      </xdr:nvSpPr>
      <xdr:spPr>
        <a:xfrm>
          <a:off x="2324744" y="563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49865</xdr:rowOff>
    </xdr:from>
    <xdr:ext cx="405111" cy="259045"/>
    <xdr:sp macro="" textlink="">
      <xdr:nvSpPr>
        <xdr:cNvPr id="108" name="n_4mainValue有形固定資産減価償却率">
          <a:extLst>
            <a:ext uri="{FF2B5EF4-FFF2-40B4-BE49-F238E27FC236}">
              <a16:creationId xmlns:a16="http://schemas.microsoft.com/office/drawing/2014/main" xmlns="" id="{3F6F274B-0A47-41A4-9060-E74E4CDEA5CE}"/>
            </a:ext>
          </a:extLst>
        </xdr:cNvPr>
        <xdr:cNvSpPr txBox="1"/>
      </xdr:nvSpPr>
      <xdr:spPr>
        <a:xfrm>
          <a:off x="1562744" y="562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F2B747BB-8A4B-4269-A2F2-5E222E18EBB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33D9FD92-1CCC-4DB9-BB8E-6EBEF165E34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a:extLst>
            <a:ext uri="{FF2B5EF4-FFF2-40B4-BE49-F238E27FC236}">
              <a16:creationId xmlns:a16="http://schemas.microsoft.com/office/drawing/2014/main" xmlns="" id="{C3AB04B7-E32F-4A1A-88E8-D7C9E1A3997D}"/>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336F918B-6D6F-48B7-B0C3-641831B0135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55A2355D-B19F-477B-9188-7DD1FC23DEE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AEB3648F-0886-4E50-9966-11D3CA7A310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D1A8DD13-8789-4DA2-99BB-E5F4709E4E1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4B155CED-DBA1-48EA-9C49-41C96F5DE0F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6F57E5D5-DC5A-4092-B3B2-7DCFF3AF334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2CECFFAD-5978-437C-9961-E11216C168A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5814BBD2-2B69-4412-AF84-46A0B00AD69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5D6FB147-5F7F-4620-ADAA-64C43458F13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B632E7A6-B187-452B-B80A-A537C21D45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債務償還比率は類似団体と比較して低い水準である。これは類似団体よりも積立金残高を多く有しているため、債務償還能力が高いこととなる。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8D17795F-9976-4471-A8D8-6B344695267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9C85BD71-92FC-4E75-B01E-B94BFB6ECD6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54DF0D51-3609-4100-A0B2-C9F64C0F2DD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xmlns="" id="{0439B019-2BED-41DF-8458-3F30C2A13A4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xmlns="" id="{63D4D41A-4861-4424-8971-FFACE98B09A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xmlns="" id="{601E5361-40AF-443D-BDFE-C2FA2E1E508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xmlns="" id="{E9735AE8-8DC2-4FFB-8194-4C73715954A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xmlns="" id="{07983DB8-0428-4187-84A1-726FF5FD5BE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xmlns="" id="{91644FAB-1C2E-435A-8595-EE205FCC6A5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xmlns="" id="{46B56CA7-72AA-4183-94B5-B6A6E881EC4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xmlns="" id="{9654B3CF-B278-4FA8-8CF0-2616BD3C58F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xmlns="" id="{EECA8A24-EB24-4CB9-9CA9-FCC0C45FF70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xmlns="" id="{08E9D19B-F739-4AF3-984B-131A96CB425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104183EF-2276-4776-ACB9-F371E7063F1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FEE20D10-22C9-42E3-81D6-30A25E0AADB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7" name="直線コネクタ 136">
          <a:extLst>
            <a:ext uri="{FF2B5EF4-FFF2-40B4-BE49-F238E27FC236}">
              <a16:creationId xmlns:a16="http://schemas.microsoft.com/office/drawing/2014/main" xmlns="" id="{306CF3B2-C2D0-4DBF-ACF9-776FBE6C5315}"/>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8" name="債務償還比率最小値テキスト">
          <a:extLst>
            <a:ext uri="{FF2B5EF4-FFF2-40B4-BE49-F238E27FC236}">
              <a16:creationId xmlns:a16="http://schemas.microsoft.com/office/drawing/2014/main" xmlns="" id="{FA4E39E0-F8DC-4019-84BA-6CEA18A56518}"/>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9" name="直線コネクタ 138">
          <a:extLst>
            <a:ext uri="{FF2B5EF4-FFF2-40B4-BE49-F238E27FC236}">
              <a16:creationId xmlns:a16="http://schemas.microsoft.com/office/drawing/2014/main" xmlns="" id="{5FD48E34-1A8C-41FA-802D-6A7BE1916DD9}"/>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xmlns="" id="{7077FD6C-C31D-454A-97C3-213EB8A8195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xmlns="" id="{57B5BED9-1F26-4B40-8D3D-AEA23045583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42" name="債務償還比率平均値テキスト">
          <a:extLst>
            <a:ext uri="{FF2B5EF4-FFF2-40B4-BE49-F238E27FC236}">
              <a16:creationId xmlns:a16="http://schemas.microsoft.com/office/drawing/2014/main" xmlns="" id="{DDEA3E71-8360-44DD-AEEF-00960C81899A}"/>
            </a:ext>
          </a:extLst>
        </xdr:cNvPr>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43" name="フローチャート: 判断 142">
          <a:extLst>
            <a:ext uri="{FF2B5EF4-FFF2-40B4-BE49-F238E27FC236}">
              <a16:creationId xmlns:a16="http://schemas.microsoft.com/office/drawing/2014/main" xmlns="" id="{D987C8A7-84DD-4F3B-93BA-065D937A2658}"/>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44" name="フローチャート: 判断 143">
          <a:extLst>
            <a:ext uri="{FF2B5EF4-FFF2-40B4-BE49-F238E27FC236}">
              <a16:creationId xmlns:a16="http://schemas.microsoft.com/office/drawing/2014/main" xmlns="" id="{2F658450-16CF-4899-BB4A-3093E983A17B}"/>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5" name="フローチャート: 判断 144">
          <a:extLst>
            <a:ext uri="{FF2B5EF4-FFF2-40B4-BE49-F238E27FC236}">
              <a16:creationId xmlns:a16="http://schemas.microsoft.com/office/drawing/2014/main" xmlns="" id="{903E2FEA-9B51-44E1-A07F-BDE55C41BAA5}"/>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6" name="フローチャート: 判断 145">
          <a:extLst>
            <a:ext uri="{FF2B5EF4-FFF2-40B4-BE49-F238E27FC236}">
              <a16:creationId xmlns:a16="http://schemas.microsoft.com/office/drawing/2014/main" xmlns="" id="{79B1AA24-4727-4029-86CF-256BDA27EB38}"/>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7" name="フローチャート: 判断 146">
          <a:extLst>
            <a:ext uri="{FF2B5EF4-FFF2-40B4-BE49-F238E27FC236}">
              <a16:creationId xmlns:a16="http://schemas.microsoft.com/office/drawing/2014/main" xmlns="" id="{AA204BF1-46AB-4D74-857A-511D96CEAE96}"/>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0C15576D-963F-4DEA-8A31-BB74C2199D7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C1BA7AC8-06B6-471A-8870-885F21B03EF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E6ACC3E4-7D4D-4860-AA19-15E0766C371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2EFACE6D-4556-4F92-B15B-D2193C7D868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16C2A1D2-5AF9-413A-B682-5D0877C2E6A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111132</xdr:rowOff>
    </xdr:from>
    <xdr:to>
      <xdr:col>76</xdr:col>
      <xdr:colOff>73025</xdr:colOff>
      <xdr:row>27</xdr:row>
      <xdr:rowOff>41282</xdr:rowOff>
    </xdr:to>
    <xdr:sp macro="" textlink="">
      <xdr:nvSpPr>
        <xdr:cNvPr id="153" name="楕円 152">
          <a:extLst>
            <a:ext uri="{FF2B5EF4-FFF2-40B4-BE49-F238E27FC236}">
              <a16:creationId xmlns:a16="http://schemas.microsoft.com/office/drawing/2014/main" xmlns="" id="{DC515B4B-935A-44E9-9AA0-F1A1E7033FD8}"/>
            </a:ext>
          </a:extLst>
        </xdr:cNvPr>
        <xdr:cNvSpPr/>
      </xdr:nvSpPr>
      <xdr:spPr>
        <a:xfrm>
          <a:off x="14744700" y="53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26059</xdr:rowOff>
    </xdr:from>
    <xdr:ext cx="405111" cy="259045"/>
    <xdr:sp macro="" textlink="">
      <xdr:nvSpPr>
        <xdr:cNvPr id="154" name="債務償還比率該当値テキスト">
          <a:extLst>
            <a:ext uri="{FF2B5EF4-FFF2-40B4-BE49-F238E27FC236}">
              <a16:creationId xmlns:a16="http://schemas.microsoft.com/office/drawing/2014/main" xmlns="" id="{8D0B12E2-E53D-4B19-93F3-AA678669C3A7}"/>
            </a:ext>
          </a:extLst>
        </xdr:cNvPr>
        <xdr:cNvSpPr txBox="1"/>
      </xdr:nvSpPr>
      <xdr:spPr>
        <a:xfrm>
          <a:off x="14846300" y="525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116290</xdr:rowOff>
    </xdr:from>
    <xdr:to>
      <xdr:col>72</xdr:col>
      <xdr:colOff>123825</xdr:colOff>
      <xdr:row>27</xdr:row>
      <xdr:rowOff>46440</xdr:rowOff>
    </xdr:to>
    <xdr:sp macro="" textlink="">
      <xdr:nvSpPr>
        <xdr:cNvPr id="155" name="楕円 154">
          <a:extLst>
            <a:ext uri="{FF2B5EF4-FFF2-40B4-BE49-F238E27FC236}">
              <a16:creationId xmlns:a16="http://schemas.microsoft.com/office/drawing/2014/main" xmlns="" id="{E2695E7B-66CC-4409-A271-684B7BE2E712}"/>
            </a:ext>
          </a:extLst>
        </xdr:cNvPr>
        <xdr:cNvSpPr/>
      </xdr:nvSpPr>
      <xdr:spPr>
        <a:xfrm>
          <a:off x="14033500" y="534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161932</xdr:rowOff>
    </xdr:from>
    <xdr:to>
      <xdr:col>76</xdr:col>
      <xdr:colOff>22225</xdr:colOff>
      <xdr:row>26</xdr:row>
      <xdr:rowOff>167090</xdr:rowOff>
    </xdr:to>
    <xdr:cxnSp macro="">
      <xdr:nvCxnSpPr>
        <xdr:cNvPr id="156" name="直線コネクタ 155">
          <a:extLst>
            <a:ext uri="{FF2B5EF4-FFF2-40B4-BE49-F238E27FC236}">
              <a16:creationId xmlns:a16="http://schemas.microsoft.com/office/drawing/2014/main" xmlns="" id="{1FAD498A-B6B1-408D-B6A4-27DA2C43C0A0}"/>
            </a:ext>
          </a:extLst>
        </xdr:cNvPr>
        <xdr:cNvCxnSpPr/>
      </xdr:nvCxnSpPr>
      <xdr:spPr>
        <a:xfrm flipV="1">
          <a:off x="14084300" y="5391157"/>
          <a:ext cx="711200" cy="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120848</xdr:rowOff>
    </xdr:from>
    <xdr:to>
      <xdr:col>68</xdr:col>
      <xdr:colOff>123825</xdr:colOff>
      <xdr:row>27</xdr:row>
      <xdr:rowOff>50998</xdr:rowOff>
    </xdr:to>
    <xdr:sp macro="" textlink="">
      <xdr:nvSpPr>
        <xdr:cNvPr id="157" name="楕円 156">
          <a:extLst>
            <a:ext uri="{FF2B5EF4-FFF2-40B4-BE49-F238E27FC236}">
              <a16:creationId xmlns:a16="http://schemas.microsoft.com/office/drawing/2014/main" xmlns="" id="{1AC89BCE-4024-4CB8-B7E5-B83313EA96C7}"/>
            </a:ext>
          </a:extLst>
        </xdr:cNvPr>
        <xdr:cNvSpPr/>
      </xdr:nvSpPr>
      <xdr:spPr>
        <a:xfrm>
          <a:off x="13271500" y="535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167090</xdr:rowOff>
    </xdr:from>
    <xdr:to>
      <xdr:col>72</xdr:col>
      <xdr:colOff>73025</xdr:colOff>
      <xdr:row>27</xdr:row>
      <xdr:rowOff>198</xdr:rowOff>
    </xdr:to>
    <xdr:cxnSp macro="">
      <xdr:nvCxnSpPr>
        <xdr:cNvPr id="158" name="直線コネクタ 157">
          <a:extLst>
            <a:ext uri="{FF2B5EF4-FFF2-40B4-BE49-F238E27FC236}">
              <a16:creationId xmlns:a16="http://schemas.microsoft.com/office/drawing/2014/main" xmlns="" id="{6B7A43FE-BFAD-4FEE-BB44-8CE63E4BE5DF}"/>
            </a:ext>
          </a:extLst>
        </xdr:cNvPr>
        <xdr:cNvCxnSpPr/>
      </xdr:nvCxnSpPr>
      <xdr:spPr>
        <a:xfrm flipV="1">
          <a:off x="13322300" y="5396315"/>
          <a:ext cx="762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132482</xdr:rowOff>
    </xdr:from>
    <xdr:to>
      <xdr:col>64</xdr:col>
      <xdr:colOff>123825</xdr:colOff>
      <xdr:row>27</xdr:row>
      <xdr:rowOff>62632</xdr:rowOff>
    </xdr:to>
    <xdr:sp macro="" textlink="">
      <xdr:nvSpPr>
        <xdr:cNvPr id="159" name="楕円 158">
          <a:extLst>
            <a:ext uri="{FF2B5EF4-FFF2-40B4-BE49-F238E27FC236}">
              <a16:creationId xmlns:a16="http://schemas.microsoft.com/office/drawing/2014/main" xmlns="" id="{C4A33544-8CA0-494C-B2D1-0FEE941821A6}"/>
            </a:ext>
          </a:extLst>
        </xdr:cNvPr>
        <xdr:cNvSpPr/>
      </xdr:nvSpPr>
      <xdr:spPr>
        <a:xfrm>
          <a:off x="12509500" y="53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198</xdr:rowOff>
    </xdr:from>
    <xdr:to>
      <xdr:col>68</xdr:col>
      <xdr:colOff>73025</xdr:colOff>
      <xdr:row>27</xdr:row>
      <xdr:rowOff>11832</xdr:rowOff>
    </xdr:to>
    <xdr:cxnSp macro="">
      <xdr:nvCxnSpPr>
        <xdr:cNvPr id="160" name="直線コネクタ 159">
          <a:extLst>
            <a:ext uri="{FF2B5EF4-FFF2-40B4-BE49-F238E27FC236}">
              <a16:creationId xmlns:a16="http://schemas.microsoft.com/office/drawing/2014/main" xmlns="" id="{8A7F226A-2D89-42CE-B295-067364AEF146}"/>
            </a:ext>
          </a:extLst>
        </xdr:cNvPr>
        <xdr:cNvCxnSpPr/>
      </xdr:nvCxnSpPr>
      <xdr:spPr>
        <a:xfrm flipV="1">
          <a:off x="12560300" y="5400873"/>
          <a:ext cx="762000" cy="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155392</xdr:rowOff>
    </xdr:from>
    <xdr:to>
      <xdr:col>60</xdr:col>
      <xdr:colOff>123825</xdr:colOff>
      <xdr:row>27</xdr:row>
      <xdr:rowOff>85542</xdr:rowOff>
    </xdr:to>
    <xdr:sp macro="" textlink="">
      <xdr:nvSpPr>
        <xdr:cNvPr id="161" name="楕円 160">
          <a:extLst>
            <a:ext uri="{FF2B5EF4-FFF2-40B4-BE49-F238E27FC236}">
              <a16:creationId xmlns:a16="http://schemas.microsoft.com/office/drawing/2014/main" xmlns="" id="{E658A8A2-4245-4C51-A8B2-C5A60608D8A5}"/>
            </a:ext>
          </a:extLst>
        </xdr:cNvPr>
        <xdr:cNvSpPr/>
      </xdr:nvSpPr>
      <xdr:spPr>
        <a:xfrm>
          <a:off x="11747500" y="53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11832</xdr:rowOff>
    </xdr:from>
    <xdr:to>
      <xdr:col>64</xdr:col>
      <xdr:colOff>73025</xdr:colOff>
      <xdr:row>27</xdr:row>
      <xdr:rowOff>34742</xdr:rowOff>
    </xdr:to>
    <xdr:cxnSp macro="">
      <xdr:nvCxnSpPr>
        <xdr:cNvPr id="162" name="直線コネクタ 161">
          <a:extLst>
            <a:ext uri="{FF2B5EF4-FFF2-40B4-BE49-F238E27FC236}">
              <a16:creationId xmlns:a16="http://schemas.microsoft.com/office/drawing/2014/main" xmlns="" id="{A562CFCF-C4DF-4876-B02B-DDCB3E4B0F88}"/>
            </a:ext>
          </a:extLst>
        </xdr:cNvPr>
        <xdr:cNvCxnSpPr/>
      </xdr:nvCxnSpPr>
      <xdr:spPr>
        <a:xfrm flipV="1">
          <a:off x="11798300" y="5412507"/>
          <a:ext cx="762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63" name="n_1aveValue債務償還比率">
          <a:extLst>
            <a:ext uri="{FF2B5EF4-FFF2-40B4-BE49-F238E27FC236}">
              <a16:creationId xmlns:a16="http://schemas.microsoft.com/office/drawing/2014/main" xmlns="" id="{D6A9037E-6D03-4DDC-8743-0E83A701DEAF}"/>
            </a:ext>
          </a:extLst>
        </xdr:cNvPr>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64" name="n_2aveValue債務償還比率">
          <a:extLst>
            <a:ext uri="{FF2B5EF4-FFF2-40B4-BE49-F238E27FC236}">
              <a16:creationId xmlns:a16="http://schemas.microsoft.com/office/drawing/2014/main" xmlns="" id="{2CB25C7A-56EC-4E09-9CCD-613CBA2AE4D8}"/>
            </a:ext>
          </a:extLst>
        </xdr:cNvPr>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5" name="n_3aveValue債務償還比率">
          <a:extLst>
            <a:ext uri="{FF2B5EF4-FFF2-40B4-BE49-F238E27FC236}">
              <a16:creationId xmlns:a16="http://schemas.microsoft.com/office/drawing/2014/main" xmlns="" id="{D6FB783C-9BC2-456B-975B-3D554FB73506}"/>
            </a:ext>
          </a:extLst>
        </xdr:cNvPr>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6" name="n_4aveValue債務償還比率">
          <a:extLst>
            <a:ext uri="{FF2B5EF4-FFF2-40B4-BE49-F238E27FC236}">
              <a16:creationId xmlns:a16="http://schemas.microsoft.com/office/drawing/2014/main" xmlns="" id="{19839F9B-09E3-40BD-8C84-23A81D46CB49}"/>
            </a:ext>
          </a:extLst>
        </xdr:cNvPr>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62967</xdr:rowOff>
    </xdr:from>
    <xdr:ext cx="405111" cy="259045"/>
    <xdr:sp macro="" textlink="">
      <xdr:nvSpPr>
        <xdr:cNvPr id="167" name="n_1mainValue債務償還比率">
          <a:extLst>
            <a:ext uri="{FF2B5EF4-FFF2-40B4-BE49-F238E27FC236}">
              <a16:creationId xmlns:a16="http://schemas.microsoft.com/office/drawing/2014/main" xmlns="" id="{68CBE068-5806-4CDB-A76F-8E01234AAFEA}"/>
            </a:ext>
          </a:extLst>
        </xdr:cNvPr>
        <xdr:cNvSpPr txBox="1"/>
      </xdr:nvSpPr>
      <xdr:spPr>
        <a:xfrm>
          <a:off x="13869044" y="512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67525</xdr:rowOff>
    </xdr:from>
    <xdr:ext cx="405111" cy="259045"/>
    <xdr:sp macro="" textlink="">
      <xdr:nvSpPr>
        <xdr:cNvPr id="168" name="n_2mainValue債務償還比率">
          <a:extLst>
            <a:ext uri="{FF2B5EF4-FFF2-40B4-BE49-F238E27FC236}">
              <a16:creationId xmlns:a16="http://schemas.microsoft.com/office/drawing/2014/main" xmlns="" id="{15BB359C-BE16-42B5-919C-B88BC5D03B8A}"/>
            </a:ext>
          </a:extLst>
        </xdr:cNvPr>
        <xdr:cNvSpPr txBox="1"/>
      </xdr:nvSpPr>
      <xdr:spPr>
        <a:xfrm>
          <a:off x="13119744" y="512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79159</xdr:rowOff>
    </xdr:from>
    <xdr:ext cx="405111" cy="259045"/>
    <xdr:sp macro="" textlink="">
      <xdr:nvSpPr>
        <xdr:cNvPr id="169" name="n_3mainValue債務償還比率">
          <a:extLst>
            <a:ext uri="{FF2B5EF4-FFF2-40B4-BE49-F238E27FC236}">
              <a16:creationId xmlns:a16="http://schemas.microsoft.com/office/drawing/2014/main" xmlns="" id="{0C0C950D-119C-4FD3-BC39-AC4436029AEA}"/>
            </a:ext>
          </a:extLst>
        </xdr:cNvPr>
        <xdr:cNvSpPr txBox="1"/>
      </xdr:nvSpPr>
      <xdr:spPr>
        <a:xfrm>
          <a:off x="12357744" y="513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102069</xdr:rowOff>
    </xdr:from>
    <xdr:ext cx="469744" cy="259045"/>
    <xdr:sp macro="" textlink="">
      <xdr:nvSpPr>
        <xdr:cNvPr id="170" name="n_4mainValue債務償還比率">
          <a:extLst>
            <a:ext uri="{FF2B5EF4-FFF2-40B4-BE49-F238E27FC236}">
              <a16:creationId xmlns:a16="http://schemas.microsoft.com/office/drawing/2014/main" xmlns="" id="{78BABC21-35D3-4462-BDED-EE457ADA0B19}"/>
            </a:ext>
          </a:extLst>
        </xdr:cNvPr>
        <xdr:cNvSpPr txBox="1"/>
      </xdr:nvSpPr>
      <xdr:spPr>
        <a:xfrm>
          <a:off x="11563427" y="515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xmlns="" id="{CC4B4F21-9023-4200-92D5-E181F0BE59D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xmlns="" id="{3A9A8574-FA1A-409E-9F1C-991AFFF8BE3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xmlns="" id="{0753E251-1376-41DA-A8A7-D0E351A427F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xmlns="" id="{D8FB678D-2FEF-42F1-8667-CB7B48F1C66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xmlns="" id="{2B74B857-55F9-4118-8BE2-3766EBDB4EB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xmlns="" id="{B36FB56F-5EFE-4962-A03E-A4AABC5B73A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62D9D9C-A252-4193-8C63-7C223CFE56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A40BB01-D04B-4672-B743-378CDDB9F1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A68DA84-24D7-43F1-9A9D-BA37CF150E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7AE34CF-70FB-4DD7-AC1A-7C433A3AA22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06B8649-C94D-4796-87C8-59CF90E127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9302405-AA7A-4CF9-9630-3B5ECBB5E7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7D13DC4-365F-4BB7-9A7C-E4C246D92F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2247612-08D4-433F-B8E0-D438238FDF1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37D1CEB-2E71-4F71-9589-4CFADCC898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B082678-0FC9-4EBA-98AB-46CA74D71F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E3E79D74-82E2-43D6-867C-0612F63ABE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9B2D229-2C93-47F0-AF3F-331D49F226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B10F648-5566-4208-B1D3-63F6EB3908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BFD8012-9ED9-45F6-A8FD-ECB1B56D15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6A612B8-DC8E-4477-8194-A5C8B7FADA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E7982B52-206F-4630-9558-D157C17D624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BD1DBE0-C860-4DC4-9AF1-0A6C0513EE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0F14398-527D-4D35-AA78-88ACF51686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C67556B5-B52A-47E5-BBE7-A20E0ABFD83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640A38F-FD7C-427B-921D-1604DA9393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ACA15BB-3DDD-4046-BCB7-158D9F140B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B8C4345-7642-43B8-892A-7EB2DC0F1D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D6FF38F-13BD-4EE6-B4A3-763F7EEB5C0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9466104-EDB4-4491-95CB-2265B204A2E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EAB8A14-D3BC-428A-924E-2A1FE0F3BD9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E5FBEEE-8CF8-4802-90ED-091D92E72DF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7E21DFE-FF94-415D-AE2F-2BFFC3BD89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CFDD465-643E-4955-AC25-7FE1F227A1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BB240A8-2FB4-41FF-A4A8-4BAEBBC7B13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89C0514-2E42-48CA-BEF4-68D1D7A757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79481EF-62AD-456E-963F-A108C8D175D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EB7D573-C59C-4CCD-A3DF-7C321C543E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E7FDAEB-4D86-4D69-99C9-C086CC1440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DA2E9D2-117E-436B-83A2-593F970D4A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DBF59627-91E9-4192-960C-A3CFB562D9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584A484-A09C-453E-A4DA-AABE348738B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A9F5AD92-65B9-449F-BD7C-A3566172F1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87CAF92B-E267-4C0F-8341-34A7C6A0E0A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0A9D3C3-1A1E-4EA4-AE99-D8234977C9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3E0E6351-9A0D-4418-AE09-C7EA54ED93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91F70EAE-B29B-47CB-81E9-7317F726567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B904886-AB48-4E4E-AD09-5F2E2DBEF1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CB88EECD-92DD-482D-9248-A4EDDEDA1E9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2258D06C-2579-4808-B4DF-CA0DDDFD89E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48120D07-0AAE-4B57-BEEA-26EC4ADBA99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19358097-AF1E-4125-B633-BD74D7115FE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D298061F-A1B5-463B-8A0A-650576CE2A8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FD8A5E79-EA64-400F-85B4-7E5C876F9DA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A02CBC0D-D9B4-4A40-9191-7EFE4FBE26C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8CC9C96D-2C64-440E-9FF5-BBDD9F7DD13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0DAA2A17-C9F8-4779-B80A-A4CD88EA026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5E6058B1-C542-4CBD-8913-4E88E0ADEF9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3D7B4FB9-0F5B-4769-BA83-24E04942BA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664EE4BF-CD1D-4D31-9AE0-296A5C3DD22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50205456-A5B0-41F8-8105-498A0485785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xmlns="" id="{3208BBA5-8C32-4923-9D5A-8C326D36BA52}"/>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BDF2F7C6-BB5F-4E59-99B4-D1A85ADDF30F}"/>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xmlns="" id="{A971BAA2-7BCA-43CA-8849-949C4DE3564C}"/>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9D38CDB9-14FC-4B28-AD07-C5B917F5A15A}"/>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xmlns="" id="{316DC9B4-B560-44D2-B3AA-C4CF97BE74E5}"/>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7F4D1D20-F2DC-4FBA-B8BA-D5C85E17AD1C}"/>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xmlns="" id="{AAA27C92-87E4-40AD-BA8D-289EAE8A2EF0}"/>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xmlns="" id="{8D67BDE6-28F7-467C-B2DD-52A2B4D75463}"/>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xmlns="" id="{4947F0AD-57CC-4CFD-B062-419CDF417F24}"/>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xmlns="" id="{C4B21625-9EA9-457B-8B4E-B865D348576B}"/>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xmlns="" id="{2A966ADE-C3EE-4CB3-8A6E-DF6BB0A6DE2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CB871AC-52FF-49CE-915C-6B71C8D4A3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3A2170D-2387-4EA2-85CE-63C4CA1DA6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5F0C5B3-D830-43BF-B820-E97C8CAD56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AE45AEFA-5437-4EA0-BB0C-FF799F41B7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ED29EBEC-7481-464B-9CA2-66F6614C483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133985</xdr:rowOff>
    </xdr:from>
    <xdr:to>
      <xdr:col>24</xdr:col>
      <xdr:colOff>114300</xdr:colOff>
      <xdr:row>38</xdr:row>
      <xdr:rowOff>64135</xdr:rowOff>
    </xdr:to>
    <xdr:sp macro="" textlink="">
      <xdr:nvSpPr>
        <xdr:cNvPr id="73" name="楕円 72">
          <a:extLst>
            <a:ext uri="{FF2B5EF4-FFF2-40B4-BE49-F238E27FC236}">
              <a16:creationId xmlns:a16="http://schemas.microsoft.com/office/drawing/2014/main" xmlns="" id="{0246511A-BC01-4A02-BFE6-153EFBBC8B9D}"/>
            </a:ext>
          </a:extLst>
        </xdr:cNvPr>
        <xdr:cNvSpPr/>
      </xdr:nvSpPr>
      <xdr:spPr>
        <a:xfrm>
          <a:off x="4584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156862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39F0A734-445D-4764-B3B0-781BEE9C4069}"/>
            </a:ext>
          </a:extLst>
        </xdr:cNvPr>
        <xdr:cNvSpPr txBox="1"/>
      </xdr:nvSpPr>
      <xdr:spPr>
        <a:xfrm>
          <a:off x="4673600"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5" name="楕円 74">
          <a:extLst>
            <a:ext uri="{FF2B5EF4-FFF2-40B4-BE49-F238E27FC236}">
              <a16:creationId xmlns:a16="http://schemas.microsoft.com/office/drawing/2014/main" xmlns="" id="{7BB52498-1A8B-4244-BD1E-612EF4B91DF0}"/>
            </a:ext>
          </a:extLst>
        </xdr:cNvPr>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13335</xdr:rowOff>
    </xdr:to>
    <xdr:cxnSp macro="">
      <xdr:nvCxnSpPr>
        <xdr:cNvPr id="76" name="直線コネクタ 75">
          <a:extLst>
            <a:ext uri="{FF2B5EF4-FFF2-40B4-BE49-F238E27FC236}">
              <a16:creationId xmlns:a16="http://schemas.microsoft.com/office/drawing/2014/main" xmlns="" id="{283DA148-9E6D-42E7-8EAF-14C3AAC4A5AF}"/>
            </a:ext>
          </a:extLst>
        </xdr:cNvPr>
        <xdr:cNvCxnSpPr/>
      </xdr:nvCxnSpPr>
      <xdr:spPr>
        <a:xfrm>
          <a:off x="3797300" y="64884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7" name="楕円 76">
          <a:extLst>
            <a:ext uri="{FF2B5EF4-FFF2-40B4-BE49-F238E27FC236}">
              <a16:creationId xmlns:a16="http://schemas.microsoft.com/office/drawing/2014/main" xmlns="" id="{712A1460-2E7E-4347-9A4F-9FDB91388DC5}"/>
            </a:ext>
          </a:extLst>
        </xdr:cNvPr>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144780</xdr:rowOff>
    </xdr:to>
    <xdr:cxnSp macro="">
      <xdr:nvCxnSpPr>
        <xdr:cNvPr id="78" name="直線コネクタ 77">
          <a:extLst>
            <a:ext uri="{FF2B5EF4-FFF2-40B4-BE49-F238E27FC236}">
              <a16:creationId xmlns:a16="http://schemas.microsoft.com/office/drawing/2014/main" xmlns="" id="{E99B604E-8E9E-4748-9F09-A2C86EB237A0}"/>
            </a:ext>
          </a:extLst>
        </xdr:cNvPr>
        <xdr:cNvCxnSpPr/>
      </xdr:nvCxnSpPr>
      <xdr:spPr>
        <a:xfrm>
          <a:off x="2908300" y="6457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79" name="n_1aveValue【道路】&#10;有形固定資産減価償却率">
          <a:extLst>
            <a:ext uri="{FF2B5EF4-FFF2-40B4-BE49-F238E27FC236}">
              <a16:creationId xmlns:a16="http://schemas.microsoft.com/office/drawing/2014/main" xmlns="" id="{4858604A-3D6D-4716-8CB5-65B9D59C9A91}"/>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0" name="n_2aveValue【道路】&#10;有形固定資産減価償却率">
          <a:extLst>
            <a:ext uri="{FF2B5EF4-FFF2-40B4-BE49-F238E27FC236}">
              <a16:creationId xmlns:a16="http://schemas.microsoft.com/office/drawing/2014/main" xmlns="" id="{59E432F2-89A0-4CDC-8131-44FB5F9E8123}"/>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1" name="n_3aveValue【道路】&#10;有形固定資産減価償却率">
          <a:extLst>
            <a:ext uri="{FF2B5EF4-FFF2-40B4-BE49-F238E27FC236}">
              <a16:creationId xmlns:a16="http://schemas.microsoft.com/office/drawing/2014/main" xmlns="" id="{0F07850F-C34A-4129-92B8-4DFE52397AC7}"/>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2" name="n_4aveValue【道路】&#10;有形固定資産減価償却率">
          <a:extLst>
            <a:ext uri="{FF2B5EF4-FFF2-40B4-BE49-F238E27FC236}">
              <a16:creationId xmlns:a16="http://schemas.microsoft.com/office/drawing/2014/main" xmlns="" id="{40291B79-14DC-461D-AA23-496625AD9FEF}"/>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40657</xdr:rowOff>
    </xdr:from>
    <xdr:ext cx="405111" cy="259045"/>
    <xdr:sp macro="" textlink="">
      <xdr:nvSpPr>
        <xdr:cNvPr id="83" name="n_1mainValue【道路】&#10;有形固定資産減価償却率">
          <a:extLst>
            <a:ext uri="{FF2B5EF4-FFF2-40B4-BE49-F238E27FC236}">
              <a16:creationId xmlns:a16="http://schemas.microsoft.com/office/drawing/2014/main" xmlns="" id="{A0A1DAC4-A008-4A78-9124-0E4FAD6520FF}"/>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mainValue【道路】&#10;有形固定資産減価償却率">
          <a:extLst>
            <a:ext uri="{FF2B5EF4-FFF2-40B4-BE49-F238E27FC236}">
              <a16:creationId xmlns:a16="http://schemas.microsoft.com/office/drawing/2014/main" xmlns="" id="{7A8617DA-6177-44FD-992A-22216D6353F0}"/>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xmlns="" id="{884141F2-781A-460A-B575-80A831A81F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xmlns="" id="{6E5516AD-B616-4F13-90E5-FF7A70C768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xmlns="" id="{DFFDFA0E-B3DC-468C-96E2-00BC0FC1F08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xmlns="" id="{9FE920E8-215A-43F2-A128-40F433851A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xmlns="" id="{0D4BC038-66B4-4063-A4B4-60D4D6DA81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xmlns="" id="{7BDAB847-A049-4C8E-8E0B-E2C82F691A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xmlns="" id="{3C8AADEE-A24F-4BA3-B167-42E2C82434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xmlns="" id="{69D97386-F2C4-474F-8B71-FF57C0A835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xmlns="" id="{E090E4B7-06BC-4653-AA41-43184544812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xmlns="" id="{D8579438-6107-4140-8F59-EE83D498E7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xmlns="" id="{05E8A77C-ACE4-4BE0-90A0-7D3EA7FD735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xmlns="" id="{A7D5F66F-457E-46C5-9D42-7279965EC24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xmlns="" id="{C4B49E80-400E-4C42-B1EF-F7C21DF0A9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xmlns="" id="{D54F14E7-5FB6-4029-981A-02B738272F57}"/>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xmlns="" id="{C7A790F7-7FAA-48C3-8D8A-7C9A3FD0CA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xmlns="" id="{DC31D592-DE11-4FC0-89AD-6D100200255A}"/>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xmlns="" id="{140E325A-55D8-4025-8644-64E093251EC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xmlns="" id="{AD7629C3-42A5-4F86-900E-8B1F32D2C7FD}"/>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xmlns="" id="{7A37CAD4-E6A3-4CE3-BACD-1566625CE2F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xmlns="" id="{76BD9F8A-453A-46B0-B534-A7AFA8FBD0D6}"/>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xmlns="" id="{2E14DA1C-D59E-48B7-8697-EAA44CDA624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xmlns="" id="{689F91FD-1AD8-4E69-B79F-989164FF89E3}"/>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xmlns="" id="{2EBE04B9-F35A-4294-B2FA-38EE4FAE921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8" name="直線コネクタ 107">
          <a:extLst>
            <a:ext uri="{FF2B5EF4-FFF2-40B4-BE49-F238E27FC236}">
              <a16:creationId xmlns:a16="http://schemas.microsoft.com/office/drawing/2014/main" xmlns="" id="{7DBE492C-7B82-4E2F-BD16-1BFD1AA36972}"/>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9" name="【道路】&#10;一人当たり延長最小値テキスト">
          <a:extLst>
            <a:ext uri="{FF2B5EF4-FFF2-40B4-BE49-F238E27FC236}">
              <a16:creationId xmlns:a16="http://schemas.microsoft.com/office/drawing/2014/main" xmlns="" id="{48067541-75B7-4236-ACDE-7E4E6BC5B703}"/>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0" name="直線コネクタ 109">
          <a:extLst>
            <a:ext uri="{FF2B5EF4-FFF2-40B4-BE49-F238E27FC236}">
              <a16:creationId xmlns:a16="http://schemas.microsoft.com/office/drawing/2014/main" xmlns="" id="{E3A6CEBA-D3E5-4426-9464-0CF29F5AC2C0}"/>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1" name="【道路】&#10;一人当たり延長最大値テキスト">
          <a:extLst>
            <a:ext uri="{FF2B5EF4-FFF2-40B4-BE49-F238E27FC236}">
              <a16:creationId xmlns:a16="http://schemas.microsoft.com/office/drawing/2014/main" xmlns="" id="{672BE87A-CE21-47DB-A16C-49E27E4A247C}"/>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2" name="直線コネクタ 111">
          <a:extLst>
            <a:ext uri="{FF2B5EF4-FFF2-40B4-BE49-F238E27FC236}">
              <a16:creationId xmlns:a16="http://schemas.microsoft.com/office/drawing/2014/main" xmlns="" id="{F35B3814-717B-480E-A81A-12A5A0955ED2}"/>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3" name="【道路】&#10;一人当たり延長平均値テキスト">
          <a:extLst>
            <a:ext uri="{FF2B5EF4-FFF2-40B4-BE49-F238E27FC236}">
              <a16:creationId xmlns:a16="http://schemas.microsoft.com/office/drawing/2014/main" xmlns="" id="{DF749944-EF17-4DA1-9EDC-2D04134E3096}"/>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4" name="フローチャート: 判断 113">
          <a:extLst>
            <a:ext uri="{FF2B5EF4-FFF2-40B4-BE49-F238E27FC236}">
              <a16:creationId xmlns:a16="http://schemas.microsoft.com/office/drawing/2014/main" xmlns="" id="{5D128F03-92D3-4693-BE87-B9EE7D2C658D}"/>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5" name="フローチャート: 判断 114">
          <a:extLst>
            <a:ext uri="{FF2B5EF4-FFF2-40B4-BE49-F238E27FC236}">
              <a16:creationId xmlns:a16="http://schemas.microsoft.com/office/drawing/2014/main" xmlns="" id="{C5D852D9-A528-4283-AF6C-D137DCBC76C2}"/>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6" name="フローチャート: 判断 115">
          <a:extLst>
            <a:ext uri="{FF2B5EF4-FFF2-40B4-BE49-F238E27FC236}">
              <a16:creationId xmlns:a16="http://schemas.microsoft.com/office/drawing/2014/main" xmlns="" id="{1E0925DE-2B28-4DE6-998A-A6D25C8DE5A1}"/>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7" name="フローチャート: 判断 116">
          <a:extLst>
            <a:ext uri="{FF2B5EF4-FFF2-40B4-BE49-F238E27FC236}">
              <a16:creationId xmlns:a16="http://schemas.microsoft.com/office/drawing/2014/main" xmlns="" id="{0534EE25-FC7F-4AAD-8354-6C36EE74B1C3}"/>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18" name="フローチャート: 判断 117">
          <a:extLst>
            <a:ext uri="{FF2B5EF4-FFF2-40B4-BE49-F238E27FC236}">
              <a16:creationId xmlns:a16="http://schemas.microsoft.com/office/drawing/2014/main" xmlns="" id="{43090DDA-1AFE-4966-9D1F-87359E34A264}"/>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696ACA8B-E43C-4E9B-BC4E-F900EEFAAFB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27B2EE78-283E-4B7D-B052-FDD2A25A5D3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FEA8C7AD-58A3-4B59-BA40-822DDA5832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B9DAAF8F-F07F-47B5-8FAB-A3D1FB1D2A1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EF11AB25-E3A8-4B9E-8E03-A6E02135AF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153085</xdr:rowOff>
    </xdr:from>
    <xdr:to>
      <xdr:col>55</xdr:col>
      <xdr:colOff>50800</xdr:colOff>
      <xdr:row>42</xdr:row>
      <xdr:rowOff>83235</xdr:rowOff>
    </xdr:to>
    <xdr:sp macro="" textlink="">
      <xdr:nvSpPr>
        <xdr:cNvPr id="124" name="楕円 123">
          <a:extLst>
            <a:ext uri="{FF2B5EF4-FFF2-40B4-BE49-F238E27FC236}">
              <a16:creationId xmlns:a16="http://schemas.microsoft.com/office/drawing/2014/main" xmlns="" id="{304FF418-DF6C-403C-8ADB-77C455504B35}"/>
            </a:ext>
          </a:extLst>
        </xdr:cNvPr>
        <xdr:cNvSpPr/>
      </xdr:nvSpPr>
      <xdr:spPr>
        <a:xfrm>
          <a:off x="10426700" y="71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5" name="【道路】&#10;一人当たり延長該当値テキスト">
          <a:extLst>
            <a:ext uri="{FF2B5EF4-FFF2-40B4-BE49-F238E27FC236}">
              <a16:creationId xmlns:a16="http://schemas.microsoft.com/office/drawing/2014/main" xmlns="" id="{8F34BADD-651A-4310-8E6C-6A96EDBCC89F}"/>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153223</xdr:rowOff>
    </xdr:from>
    <xdr:to>
      <xdr:col>50</xdr:col>
      <xdr:colOff>165100</xdr:colOff>
      <xdr:row>42</xdr:row>
      <xdr:rowOff>83373</xdr:rowOff>
    </xdr:to>
    <xdr:sp macro="" textlink="">
      <xdr:nvSpPr>
        <xdr:cNvPr id="126" name="楕円 125">
          <a:extLst>
            <a:ext uri="{FF2B5EF4-FFF2-40B4-BE49-F238E27FC236}">
              <a16:creationId xmlns:a16="http://schemas.microsoft.com/office/drawing/2014/main" xmlns="" id="{FCFAE53B-4320-45EF-BDA3-C24013E0A10E}"/>
            </a:ext>
          </a:extLst>
        </xdr:cNvPr>
        <xdr:cNvSpPr/>
      </xdr:nvSpPr>
      <xdr:spPr>
        <a:xfrm>
          <a:off x="9588500" y="71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32435</xdr:rowOff>
    </xdr:from>
    <xdr:to>
      <xdr:col>55</xdr:col>
      <xdr:colOff>0</xdr:colOff>
      <xdr:row>42</xdr:row>
      <xdr:rowOff>32573</xdr:rowOff>
    </xdr:to>
    <xdr:cxnSp macro="">
      <xdr:nvCxnSpPr>
        <xdr:cNvPr id="127" name="直線コネクタ 126">
          <a:extLst>
            <a:ext uri="{FF2B5EF4-FFF2-40B4-BE49-F238E27FC236}">
              <a16:creationId xmlns:a16="http://schemas.microsoft.com/office/drawing/2014/main" xmlns="" id="{693207B4-1C41-47BE-80E0-0F43FFBDF13E}"/>
            </a:ext>
          </a:extLst>
        </xdr:cNvPr>
        <xdr:cNvCxnSpPr/>
      </xdr:nvCxnSpPr>
      <xdr:spPr>
        <a:xfrm flipV="1">
          <a:off x="9639300" y="7233335"/>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153404</xdr:rowOff>
    </xdr:from>
    <xdr:to>
      <xdr:col>46</xdr:col>
      <xdr:colOff>38100</xdr:colOff>
      <xdr:row>42</xdr:row>
      <xdr:rowOff>83554</xdr:rowOff>
    </xdr:to>
    <xdr:sp macro="" textlink="">
      <xdr:nvSpPr>
        <xdr:cNvPr id="128" name="楕円 127">
          <a:extLst>
            <a:ext uri="{FF2B5EF4-FFF2-40B4-BE49-F238E27FC236}">
              <a16:creationId xmlns:a16="http://schemas.microsoft.com/office/drawing/2014/main" xmlns="" id="{94F8AD7E-4FDA-4E56-941A-5E5DF81ED4DF}"/>
            </a:ext>
          </a:extLst>
        </xdr:cNvPr>
        <xdr:cNvSpPr/>
      </xdr:nvSpPr>
      <xdr:spPr>
        <a:xfrm>
          <a:off x="8699500" y="71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32573</xdr:rowOff>
    </xdr:from>
    <xdr:to>
      <xdr:col>50</xdr:col>
      <xdr:colOff>114300</xdr:colOff>
      <xdr:row>42</xdr:row>
      <xdr:rowOff>32754</xdr:rowOff>
    </xdr:to>
    <xdr:cxnSp macro="">
      <xdr:nvCxnSpPr>
        <xdr:cNvPr id="129" name="直線コネクタ 128">
          <a:extLst>
            <a:ext uri="{FF2B5EF4-FFF2-40B4-BE49-F238E27FC236}">
              <a16:creationId xmlns:a16="http://schemas.microsoft.com/office/drawing/2014/main" xmlns="" id="{526EAC45-3520-4AEB-A5D4-D9AB6DB5E5A0}"/>
            </a:ext>
          </a:extLst>
        </xdr:cNvPr>
        <xdr:cNvCxnSpPr/>
      </xdr:nvCxnSpPr>
      <xdr:spPr>
        <a:xfrm flipV="1">
          <a:off x="8750300" y="7233473"/>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0" name="n_1aveValue【道路】&#10;一人当たり延長">
          <a:extLst>
            <a:ext uri="{FF2B5EF4-FFF2-40B4-BE49-F238E27FC236}">
              <a16:creationId xmlns:a16="http://schemas.microsoft.com/office/drawing/2014/main" xmlns="" id="{B96B3A1E-C6CA-4984-8F1B-93A9C54EC772}"/>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1" name="n_2aveValue【道路】&#10;一人当たり延長">
          <a:extLst>
            <a:ext uri="{FF2B5EF4-FFF2-40B4-BE49-F238E27FC236}">
              <a16:creationId xmlns:a16="http://schemas.microsoft.com/office/drawing/2014/main" xmlns="" id="{11933BA0-573A-4443-A54A-81744500434D}"/>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2" name="n_3aveValue【道路】&#10;一人当たり延長">
          <a:extLst>
            <a:ext uri="{FF2B5EF4-FFF2-40B4-BE49-F238E27FC236}">
              <a16:creationId xmlns:a16="http://schemas.microsoft.com/office/drawing/2014/main" xmlns="" id="{76827D5F-6E2B-4F74-B44A-13AA7B574B14}"/>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3" name="n_4aveValue【道路】&#10;一人当たり延長">
          <a:extLst>
            <a:ext uri="{FF2B5EF4-FFF2-40B4-BE49-F238E27FC236}">
              <a16:creationId xmlns:a16="http://schemas.microsoft.com/office/drawing/2014/main" xmlns="" id="{055412CE-C888-4DCE-818D-16333E53A941}"/>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74500</xdr:rowOff>
    </xdr:from>
    <xdr:ext cx="534377" cy="259045"/>
    <xdr:sp macro="" textlink="">
      <xdr:nvSpPr>
        <xdr:cNvPr id="134" name="n_1mainValue【道路】&#10;一人当たり延長">
          <a:extLst>
            <a:ext uri="{FF2B5EF4-FFF2-40B4-BE49-F238E27FC236}">
              <a16:creationId xmlns:a16="http://schemas.microsoft.com/office/drawing/2014/main" xmlns="" id="{81746F24-A8B7-4C0D-9527-BFAC5E5F435C}"/>
            </a:ext>
          </a:extLst>
        </xdr:cNvPr>
        <xdr:cNvSpPr txBox="1"/>
      </xdr:nvSpPr>
      <xdr:spPr>
        <a:xfrm>
          <a:off x="9359411" y="72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74681</xdr:rowOff>
    </xdr:from>
    <xdr:ext cx="534377" cy="259045"/>
    <xdr:sp macro="" textlink="">
      <xdr:nvSpPr>
        <xdr:cNvPr id="135" name="n_2mainValue【道路】&#10;一人当たり延長">
          <a:extLst>
            <a:ext uri="{FF2B5EF4-FFF2-40B4-BE49-F238E27FC236}">
              <a16:creationId xmlns:a16="http://schemas.microsoft.com/office/drawing/2014/main" xmlns="" id="{1953C328-EF45-4B93-BCB8-5916CEB1B900}"/>
            </a:ext>
          </a:extLst>
        </xdr:cNvPr>
        <xdr:cNvSpPr txBox="1"/>
      </xdr:nvSpPr>
      <xdr:spPr>
        <a:xfrm>
          <a:off x="8483111" y="72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xmlns="" id="{35BD7965-0467-486A-84A6-A1D67E4010F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xmlns="" id="{74F666B8-AB5D-4D0D-871C-62CE36FEECD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xmlns="" id="{20341D36-EFC2-4756-BC61-595BCC7D7CB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xmlns="" id="{0B00A8A3-0E79-4EC2-83AA-5A8C58FCF7D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xmlns="" id="{943AF106-F8C8-4794-AB1E-6DB11BDE0D0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xmlns="" id="{3983A939-404C-473D-B4D4-2D5535078B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xmlns="" id="{2E77D977-96F4-4B3F-B9D9-40FC2B3D079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xmlns="" id="{0C58B046-5056-4AF2-B372-62D510CA2D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xmlns="" id="{217585C7-3219-4292-9221-BC21E85BA4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xmlns="" id="{6CFBB396-F8A1-49AF-AB5F-AB5A1ADF1BD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xmlns="" id="{9928C6A2-A2DC-42CF-89C7-C07E5B45A93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xmlns="" id="{F927CE98-7324-4B60-9A53-F2941FBDDCD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xmlns="" id="{F4F50595-9994-483F-B6D6-F203B0661A6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xmlns="" id="{5DC4CFF2-7F79-459E-BC7A-91CB498930C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xmlns="" id="{8B928D69-AD1B-46CD-89D0-B297F77D92D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xmlns="" id="{50D8B48D-421E-4A12-9FB7-CEBADF01D53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xmlns="" id="{4BC2F692-725C-445F-ADF3-80E53FD8598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xmlns="" id="{89CF5A8D-02A5-4F00-A1E3-A23A02E26CA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xmlns="" id="{3A2AA7BF-921E-4101-B6F1-E05709B4F8D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xmlns="" id="{CE9A5AF6-CA17-4ED2-8B4C-D381D8CE52A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xmlns="" id="{0F566597-926D-4B88-8BE7-25BEB683C60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xmlns="" id="{32360C3D-5633-4C89-9F18-7C3B2F976BF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xmlns="" id="{4C88482F-AA66-4D1D-86B5-15033A92CAA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xmlns="" id="{A5B70B06-D1C3-4746-B056-615EC8AA7E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xmlns="" id="{B3E98440-EEC9-4339-A42E-6A199C7BF6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1" name="直線コネクタ 160">
          <a:extLst>
            <a:ext uri="{FF2B5EF4-FFF2-40B4-BE49-F238E27FC236}">
              <a16:creationId xmlns:a16="http://schemas.microsoft.com/office/drawing/2014/main" xmlns="" id="{0370E0E6-2E8E-4C23-9FDC-435B94A996CE}"/>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xmlns="" id="{5E432776-EBE0-4B29-8502-E72783AED56A}"/>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3" name="直線コネクタ 162">
          <a:extLst>
            <a:ext uri="{FF2B5EF4-FFF2-40B4-BE49-F238E27FC236}">
              <a16:creationId xmlns:a16="http://schemas.microsoft.com/office/drawing/2014/main" xmlns="" id="{306E1E38-B8F5-4CAD-BC4A-12AFE58EAB43}"/>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xmlns="" id="{0319361E-09D5-4CCF-AB0D-FB186AE497B9}"/>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5" name="直線コネクタ 164">
          <a:extLst>
            <a:ext uri="{FF2B5EF4-FFF2-40B4-BE49-F238E27FC236}">
              <a16:creationId xmlns:a16="http://schemas.microsoft.com/office/drawing/2014/main" xmlns="" id="{17892A0E-48F5-4681-B9F1-98D639972932}"/>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xmlns="" id="{4CB7BBB4-E414-41CC-BC2A-59F7694CEE79}"/>
            </a:ext>
          </a:extLst>
        </xdr:cNvPr>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7" name="フローチャート: 判断 166">
          <a:extLst>
            <a:ext uri="{FF2B5EF4-FFF2-40B4-BE49-F238E27FC236}">
              <a16:creationId xmlns:a16="http://schemas.microsoft.com/office/drawing/2014/main" xmlns="" id="{C8CC2022-8B91-4DBA-B857-A52A1569A475}"/>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8" name="フローチャート: 判断 167">
          <a:extLst>
            <a:ext uri="{FF2B5EF4-FFF2-40B4-BE49-F238E27FC236}">
              <a16:creationId xmlns:a16="http://schemas.microsoft.com/office/drawing/2014/main" xmlns="" id="{C0A954E3-1E97-4A47-A239-535B35E4B8D1}"/>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69" name="フローチャート: 判断 168">
          <a:extLst>
            <a:ext uri="{FF2B5EF4-FFF2-40B4-BE49-F238E27FC236}">
              <a16:creationId xmlns:a16="http://schemas.microsoft.com/office/drawing/2014/main" xmlns="" id="{C776ABD7-B76D-4F4C-B205-31197402E110}"/>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0" name="フローチャート: 判断 169">
          <a:extLst>
            <a:ext uri="{FF2B5EF4-FFF2-40B4-BE49-F238E27FC236}">
              <a16:creationId xmlns:a16="http://schemas.microsoft.com/office/drawing/2014/main" xmlns="" id="{30DD32DB-4FA5-4B6A-ABF9-6806FEA9D991}"/>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1" name="フローチャート: 判断 170">
          <a:extLst>
            <a:ext uri="{FF2B5EF4-FFF2-40B4-BE49-F238E27FC236}">
              <a16:creationId xmlns:a16="http://schemas.microsoft.com/office/drawing/2014/main" xmlns="" id="{006FD48B-C09B-4211-9D56-6F4AE0E157A7}"/>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822A7BCE-25EF-4E43-AC20-82042AC7C4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97C43AE0-49B4-4CDC-9149-E94B72B0D8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DF18B7D5-8B1C-4653-B7C7-945BC02E523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94C0527F-FECF-405B-BC7D-8AE5CA791A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6A066452-2273-46BE-94C4-0A35444BBD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楕円 176">
          <a:extLst>
            <a:ext uri="{FF2B5EF4-FFF2-40B4-BE49-F238E27FC236}">
              <a16:creationId xmlns:a16="http://schemas.microsoft.com/office/drawing/2014/main" xmlns="" id="{1C004C6B-94EA-485C-AD7B-087E31001D20}"/>
            </a:ext>
          </a:extLst>
        </xdr:cNvPr>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xmlns="" id="{082EA75A-80CC-402A-94FD-E0BE8E884E3A}"/>
            </a:ext>
          </a:extLst>
        </xdr:cNvPr>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89626</xdr:rowOff>
    </xdr:from>
    <xdr:to>
      <xdr:col>20</xdr:col>
      <xdr:colOff>38100</xdr:colOff>
      <xdr:row>62</xdr:row>
      <xdr:rowOff>19776</xdr:rowOff>
    </xdr:to>
    <xdr:sp macro="" textlink="">
      <xdr:nvSpPr>
        <xdr:cNvPr id="179" name="楕円 178">
          <a:extLst>
            <a:ext uri="{FF2B5EF4-FFF2-40B4-BE49-F238E27FC236}">
              <a16:creationId xmlns:a16="http://schemas.microsoft.com/office/drawing/2014/main" xmlns="" id="{C2D1B2AF-B7A5-47D0-B56A-0BB9B993901B}"/>
            </a:ext>
          </a:extLst>
        </xdr:cNvPr>
        <xdr:cNvSpPr/>
      </xdr:nvSpPr>
      <xdr:spPr>
        <a:xfrm>
          <a:off x="3746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140426</xdr:rowOff>
    </xdr:to>
    <xdr:cxnSp macro="">
      <xdr:nvCxnSpPr>
        <xdr:cNvPr id="180" name="直線コネクタ 179">
          <a:extLst>
            <a:ext uri="{FF2B5EF4-FFF2-40B4-BE49-F238E27FC236}">
              <a16:creationId xmlns:a16="http://schemas.microsoft.com/office/drawing/2014/main" xmlns="" id="{AB59BE73-F143-4ADF-AD49-BF7054A8994C}"/>
            </a:ext>
          </a:extLst>
        </xdr:cNvPr>
        <xdr:cNvCxnSpPr/>
      </xdr:nvCxnSpPr>
      <xdr:spPr>
        <a:xfrm flipV="1">
          <a:off x="3797300" y="10553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61867</xdr:rowOff>
    </xdr:from>
    <xdr:to>
      <xdr:col>15</xdr:col>
      <xdr:colOff>101600</xdr:colOff>
      <xdr:row>61</xdr:row>
      <xdr:rowOff>163467</xdr:rowOff>
    </xdr:to>
    <xdr:sp macro="" textlink="">
      <xdr:nvSpPr>
        <xdr:cNvPr id="181" name="楕円 180">
          <a:extLst>
            <a:ext uri="{FF2B5EF4-FFF2-40B4-BE49-F238E27FC236}">
              <a16:creationId xmlns:a16="http://schemas.microsoft.com/office/drawing/2014/main" xmlns="" id="{E6007E4F-B212-4618-8679-9DD165B9BE0D}"/>
            </a:ext>
          </a:extLst>
        </xdr:cNvPr>
        <xdr:cNvSpPr/>
      </xdr:nvSpPr>
      <xdr:spPr>
        <a:xfrm>
          <a:off x="2857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112667</xdr:rowOff>
    </xdr:from>
    <xdr:to>
      <xdr:col>19</xdr:col>
      <xdr:colOff>177800</xdr:colOff>
      <xdr:row>61</xdr:row>
      <xdr:rowOff>140426</xdr:rowOff>
    </xdr:to>
    <xdr:cxnSp macro="">
      <xdr:nvCxnSpPr>
        <xdr:cNvPr id="182" name="直線コネクタ 181">
          <a:extLst>
            <a:ext uri="{FF2B5EF4-FFF2-40B4-BE49-F238E27FC236}">
              <a16:creationId xmlns:a16="http://schemas.microsoft.com/office/drawing/2014/main" xmlns="" id="{9543957C-5648-42A4-B2BE-91A1E41FE7FB}"/>
            </a:ext>
          </a:extLst>
        </xdr:cNvPr>
        <xdr:cNvCxnSpPr/>
      </xdr:nvCxnSpPr>
      <xdr:spPr>
        <a:xfrm>
          <a:off x="2908300" y="105711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83" name="楕円 182">
          <a:extLst>
            <a:ext uri="{FF2B5EF4-FFF2-40B4-BE49-F238E27FC236}">
              <a16:creationId xmlns:a16="http://schemas.microsoft.com/office/drawing/2014/main" xmlns="" id="{9CB15EF8-C524-44DD-817F-11C8BCC70C16}"/>
            </a:ext>
          </a:extLst>
        </xdr:cNvPr>
        <xdr:cNvSpPr/>
      </xdr:nvSpPr>
      <xdr:spPr>
        <a:xfrm>
          <a:off x="1968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83276</xdr:rowOff>
    </xdr:from>
    <xdr:to>
      <xdr:col>15</xdr:col>
      <xdr:colOff>50800</xdr:colOff>
      <xdr:row>61</xdr:row>
      <xdr:rowOff>112667</xdr:rowOff>
    </xdr:to>
    <xdr:cxnSp macro="">
      <xdr:nvCxnSpPr>
        <xdr:cNvPr id="184" name="直線コネクタ 183">
          <a:extLst>
            <a:ext uri="{FF2B5EF4-FFF2-40B4-BE49-F238E27FC236}">
              <a16:creationId xmlns:a16="http://schemas.microsoft.com/office/drawing/2014/main" xmlns="" id="{CEBDDE49-A2CF-4B9E-96A9-63B210C45C25}"/>
            </a:ext>
          </a:extLst>
        </xdr:cNvPr>
        <xdr:cNvCxnSpPr/>
      </xdr:nvCxnSpPr>
      <xdr:spPr>
        <a:xfrm>
          <a:off x="2019300" y="105417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185" name="楕円 184">
          <a:extLst>
            <a:ext uri="{FF2B5EF4-FFF2-40B4-BE49-F238E27FC236}">
              <a16:creationId xmlns:a16="http://schemas.microsoft.com/office/drawing/2014/main" xmlns="" id="{33622263-BCE5-400B-BBA7-12F856B5F330}"/>
            </a:ext>
          </a:extLst>
        </xdr:cNvPr>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83276</xdr:rowOff>
    </xdr:to>
    <xdr:cxnSp macro="">
      <xdr:nvCxnSpPr>
        <xdr:cNvPr id="186" name="直線コネクタ 185">
          <a:extLst>
            <a:ext uri="{FF2B5EF4-FFF2-40B4-BE49-F238E27FC236}">
              <a16:creationId xmlns:a16="http://schemas.microsoft.com/office/drawing/2014/main" xmlns="" id="{7F6B9DEC-69FE-44EB-8F8E-874CB30E6185}"/>
            </a:ext>
          </a:extLst>
        </xdr:cNvPr>
        <xdr:cNvCxnSpPr/>
      </xdr:nvCxnSpPr>
      <xdr:spPr>
        <a:xfrm>
          <a:off x="1130300" y="105123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xmlns="" id="{4B971155-5E62-4814-96BB-51DC6282E4C9}"/>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xmlns="" id="{9217B655-DC76-43B5-9EA0-F16B2657969C}"/>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xmlns="" id="{E28FF9DB-4C54-4EC9-A4EF-0D41695AAA08}"/>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xmlns="" id="{13CA791E-620F-462F-9967-C35034EFD464}"/>
            </a:ext>
          </a:extLst>
        </xdr:cNvPr>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10903</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xmlns="" id="{4EEDB7A2-0B89-4176-9B7E-D7781E551B17}"/>
            </a:ext>
          </a:extLst>
        </xdr:cNvPr>
        <xdr:cNvSpPr txBox="1"/>
      </xdr:nvSpPr>
      <xdr:spPr>
        <a:xfrm>
          <a:off x="3582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154594</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xmlns="" id="{A379D247-3AAD-43E5-8C28-85754047A605}"/>
            </a:ext>
          </a:extLst>
        </xdr:cNvPr>
        <xdr:cNvSpPr txBox="1"/>
      </xdr:nvSpPr>
      <xdr:spPr>
        <a:xfrm>
          <a:off x="2705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xmlns="" id="{D063B5B6-183F-41AB-90E0-A5169B8517A7}"/>
            </a:ext>
          </a:extLst>
        </xdr:cNvPr>
        <xdr:cNvSpPr txBox="1"/>
      </xdr:nvSpPr>
      <xdr:spPr>
        <a:xfrm>
          <a:off x="1816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95811</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xmlns="" id="{AFDD49A6-A6C7-4727-83EE-D9221823F16C}"/>
            </a:ext>
          </a:extLst>
        </xdr:cNvPr>
        <xdr:cNvSpPr txBox="1"/>
      </xdr:nvSpPr>
      <xdr:spPr>
        <a:xfrm>
          <a:off x="927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xmlns="" id="{FF090A02-FF5B-43B7-872B-435074F4654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xmlns="" id="{16AD163B-9A7B-495D-BF1E-9B969F059F3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xmlns="" id="{D53A7E80-618C-4169-9064-E4EB5DC57A7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xmlns="" id="{DA185E2C-39FE-4431-97E9-2625A4195C9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xmlns="" id="{179A5116-A616-4CF6-94C0-55BBA4076EF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xmlns="" id="{15C0C07D-28E6-4089-BED1-3443E98127C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xmlns="" id="{AD67E11D-8607-438F-80A0-A218F7017D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xmlns="" id="{17FBA960-FF35-4C10-BBF8-6CA63219EC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xmlns="" id="{F5F2A052-9BE6-4AF4-AA42-B5E3ED65D6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xmlns="" id="{D00F4981-DDCA-49B5-B745-C8BAB60AC1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xmlns="" id="{0A9FEA2E-7EC5-45D8-875D-EE3BD2999A3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xmlns="" id="{B7425C34-6C36-459E-967A-D12A08E5C83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xmlns="" id="{7F744F97-A460-4215-9872-D2A92628ED4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8" name="テキスト ボックス 207">
          <a:extLst>
            <a:ext uri="{FF2B5EF4-FFF2-40B4-BE49-F238E27FC236}">
              <a16:creationId xmlns:a16="http://schemas.microsoft.com/office/drawing/2014/main" xmlns="" id="{0CB0734D-80FC-482B-863F-4F0D8629E97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xmlns="" id="{4A5EBFCE-0AA4-4523-8BBD-577E8F4E75A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xmlns="" id="{00AD06AD-BAC0-4091-A120-9C941582696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xmlns="" id="{1ACFAF7B-D049-4534-B207-A5E9817B1DE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xmlns="" id="{D94DD3F6-9BA8-4DF4-AA78-988FE8DCF66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xmlns="" id="{ACCAC9F0-BB5B-4B04-B04B-BDAA378C4F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xmlns="" id="{2871E4F1-9B6C-40F9-AD7F-806E7A3E1C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xmlns="" id="{31626ADC-7835-48E3-903A-DFACCCC344D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6" name="直線コネクタ 215">
          <a:extLst>
            <a:ext uri="{FF2B5EF4-FFF2-40B4-BE49-F238E27FC236}">
              <a16:creationId xmlns:a16="http://schemas.microsoft.com/office/drawing/2014/main" xmlns="" id="{31F5D65E-49AF-4DCB-A00D-5917A1345F44}"/>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xmlns="" id="{099EC076-5140-4BC7-ABA9-F2233DF51C5C}"/>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8" name="直線コネクタ 217">
          <a:extLst>
            <a:ext uri="{FF2B5EF4-FFF2-40B4-BE49-F238E27FC236}">
              <a16:creationId xmlns:a16="http://schemas.microsoft.com/office/drawing/2014/main" xmlns="" id="{7B5C1A3B-CE42-44F1-89AD-A05BCFB8C110}"/>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xmlns="" id="{0282DCBD-504B-4FF1-AC35-E8D44EC80F27}"/>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20" name="直線コネクタ 219">
          <a:extLst>
            <a:ext uri="{FF2B5EF4-FFF2-40B4-BE49-F238E27FC236}">
              <a16:creationId xmlns:a16="http://schemas.microsoft.com/office/drawing/2014/main" xmlns="" id="{8B5EBA4D-2EBA-42AE-BDB8-0E1752198C7B}"/>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xmlns="" id="{0B15ECFA-AADE-428A-A95A-5A365B30FE9B}"/>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2" name="フローチャート: 判断 221">
          <a:extLst>
            <a:ext uri="{FF2B5EF4-FFF2-40B4-BE49-F238E27FC236}">
              <a16:creationId xmlns:a16="http://schemas.microsoft.com/office/drawing/2014/main" xmlns="" id="{52A68DDF-BACC-482D-9171-81C2FA3F95EE}"/>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3" name="フローチャート: 判断 222">
          <a:extLst>
            <a:ext uri="{FF2B5EF4-FFF2-40B4-BE49-F238E27FC236}">
              <a16:creationId xmlns:a16="http://schemas.microsoft.com/office/drawing/2014/main" xmlns="" id="{A2A7F7B5-971A-497C-876C-84BEEBD08342}"/>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4" name="フローチャート: 判断 223">
          <a:extLst>
            <a:ext uri="{FF2B5EF4-FFF2-40B4-BE49-F238E27FC236}">
              <a16:creationId xmlns:a16="http://schemas.microsoft.com/office/drawing/2014/main" xmlns="" id="{C14BC662-4BDF-4130-B1AB-BC8CD3980163}"/>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5" name="フローチャート: 判断 224">
          <a:extLst>
            <a:ext uri="{FF2B5EF4-FFF2-40B4-BE49-F238E27FC236}">
              <a16:creationId xmlns:a16="http://schemas.microsoft.com/office/drawing/2014/main" xmlns="" id="{5EFA801D-8BAA-4ECF-852B-7561A3DF0914}"/>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6" name="フローチャート: 判断 225">
          <a:extLst>
            <a:ext uri="{FF2B5EF4-FFF2-40B4-BE49-F238E27FC236}">
              <a16:creationId xmlns:a16="http://schemas.microsoft.com/office/drawing/2014/main" xmlns="" id="{8969F717-CF1B-4F14-9FA2-AEEDB3008E37}"/>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55871CF7-1C2A-4D5D-8FF7-5C1A49D114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28E915C6-2DA6-4811-8E39-ABA30D08CA7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612FF611-416A-4790-AB28-20E7920B56F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1CF9A548-E2F3-4019-8C2E-2593E755F2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2CA528B0-D0C0-41B3-AACD-2B3AFF2AAE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2949</xdr:rowOff>
    </xdr:from>
    <xdr:to>
      <xdr:col>55</xdr:col>
      <xdr:colOff>50800</xdr:colOff>
      <xdr:row>60</xdr:row>
      <xdr:rowOff>104549</xdr:rowOff>
    </xdr:to>
    <xdr:sp macro="" textlink="">
      <xdr:nvSpPr>
        <xdr:cNvPr id="232" name="楕円 231">
          <a:extLst>
            <a:ext uri="{FF2B5EF4-FFF2-40B4-BE49-F238E27FC236}">
              <a16:creationId xmlns:a16="http://schemas.microsoft.com/office/drawing/2014/main" xmlns="" id="{892A1D10-15A3-484A-8CD1-F2FF1EF207A9}"/>
            </a:ext>
          </a:extLst>
        </xdr:cNvPr>
        <xdr:cNvSpPr/>
      </xdr:nvSpPr>
      <xdr:spPr>
        <a:xfrm>
          <a:off x="10426700" y="102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25826</xdr:rowOff>
    </xdr:from>
    <xdr:ext cx="690189" cy="259045"/>
    <xdr:sp macro="" textlink="">
      <xdr:nvSpPr>
        <xdr:cNvPr id="233" name="【橋りょう・トンネル】&#10;一人当たり有形固定資産（償却資産）額該当値テキスト">
          <a:extLst>
            <a:ext uri="{FF2B5EF4-FFF2-40B4-BE49-F238E27FC236}">
              <a16:creationId xmlns:a16="http://schemas.microsoft.com/office/drawing/2014/main" xmlns="" id="{2E5A3C9B-4BE6-4BA4-BFEC-FDFAE8996109}"/>
            </a:ext>
          </a:extLst>
        </xdr:cNvPr>
        <xdr:cNvSpPr txBox="1"/>
      </xdr:nvSpPr>
      <xdr:spPr>
        <a:xfrm>
          <a:off x="10515600" y="101413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57541</xdr:rowOff>
    </xdr:from>
    <xdr:to>
      <xdr:col>50</xdr:col>
      <xdr:colOff>165100</xdr:colOff>
      <xdr:row>60</xdr:row>
      <xdr:rowOff>159141</xdr:rowOff>
    </xdr:to>
    <xdr:sp macro="" textlink="">
      <xdr:nvSpPr>
        <xdr:cNvPr id="234" name="楕円 233">
          <a:extLst>
            <a:ext uri="{FF2B5EF4-FFF2-40B4-BE49-F238E27FC236}">
              <a16:creationId xmlns:a16="http://schemas.microsoft.com/office/drawing/2014/main" xmlns="" id="{4A144C56-1E9D-432A-83F3-8888DEB3CC0E}"/>
            </a:ext>
          </a:extLst>
        </xdr:cNvPr>
        <xdr:cNvSpPr/>
      </xdr:nvSpPr>
      <xdr:spPr>
        <a:xfrm>
          <a:off x="9588500" y="103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53749</xdr:rowOff>
    </xdr:from>
    <xdr:to>
      <xdr:col>55</xdr:col>
      <xdr:colOff>0</xdr:colOff>
      <xdr:row>60</xdr:row>
      <xdr:rowOff>108341</xdr:rowOff>
    </xdr:to>
    <xdr:cxnSp macro="">
      <xdr:nvCxnSpPr>
        <xdr:cNvPr id="235" name="直線コネクタ 234">
          <a:extLst>
            <a:ext uri="{FF2B5EF4-FFF2-40B4-BE49-F238E27FC236}">
              <a16:creationId xmlns:a16="http://schemas.microsoft.com/office/drawing/2014/main" xmlns="" id="{AE3A13F2-BC74-466B-B74E-9CE9A75792EA}"/>
            </a:ext>
          </a:extLst>
        </xdr:cNvPr>
        <xdr:cNvCxnSpPr/>
      </xdr:nvCxnSpPr>
      <xdr:spPr>
        <a:xfrm flipV="1">
          <a:off x="9639300" y="10340749"/>
          <a:ext cx="8382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67019</xdr:rowOff>
    </xdr:from>
    <xdr:to>
      <xdr:col>46</xdr:col>
      <xdr:colOff>38100</xdr:colOff>
      <xdr:row>60</xdr:row>
      <xdr:rowOff>168619</xdr:rowOff>
    </xdr:to>
    <xdr:sp macro="" textlink="">
      <xdr:nvSpPr>
        <xdr:cNvPr id="236" name="楕円 235">
          <a:extLst>
            <a:ext uri="{FF2B5EF4-FFF2-40B4-BE49-F238E27FC236}">
              <a16:creationId xmlns:a16="http://schemas.microsoft.com/office/drawing/2014/main" xmlns="" id="{9FB484BB-DAEF-46B3-B0FC-691CAEADB02D}"/>
            </a:ext>
          </a:extLst>
        </xdr:cNvPr>
        <xdr:cNvSpPr/>
      </xdr:nvSpPr>
      <xdr:spPr>
        <a:xfrm>
          <a:off x="8699500" y="103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108341</xdr:rowOff>
    </xdr:from>
    <xdr:to>
      <xdr:col>50</xdr:col>
      <xdr:colOff>114300</xdr:colOff>
      <xdr:row>60</xdr:row>
      <xdr:rowOff>117819</xdr:rowOff>
    </xdr:to>
    <xdr:cxnSp macro="">
      <xdr:nvCxnSpPr>
        <xdr:cNvPr id="237" name="直線コネクタ 236">
          <a:extLst>
            <a:ext uri="{FF2B5EF4-FFF2-40B4-BE49-F238E27FC236}">
              <a16:creationId xmlns:a16="http://schemas.microsoft.com/office/drawing/2014/main" xmlns="" id="{B8C13200-C99F-4EFD-A7D5-2855C0C45BB1}"/>
            </a:ext>
          </a:extLst>
        </xdr:cNvPr>
        <xdr:cNvCxnSpPr/>
      </xdr:nvCxnSpPr>
      <xdr:spPr>
        <a:xfrm flipV="1">
          <a:off x="8750300" y="10395341"/>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80050</xdr:rowOff>
    </xdr:from>
    <xdr:to>
      <xdr:col>41</xdr:col>
      <xdr:colOff>101600</xdr:colOff>
      <xdr:row>61</xdr:row>
      <xdr:rowOff>10200</xdr:rowOff>
    </xdr:to>
    <xdr:sp macro="" textlink="">
      <xdr:nvSpPr>
        <xdr:cNvPr id="238" name="楕円 237">
          <a:extLst>
            <a:ext uri="{FF2B5EF4-FFF2-40B4-BE49-F238E27FC236}">
              <a16:creationId xmlns:a16="http://schemas.microsoft.com/office/drawing/2014/main" xmlns="" id="{6895DE62-1BAF-4E43-88C5-A455673BBF84}"/>
            </a:ext>
          </a:extLst>
        </xdr:cNvPr>
        <xdr:cNvSpPr/>
      </xdr:nvSpPr>
      <xdr:spPr>
        <a:xfrm>
          <a:off x="7810500" y="103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117819</xdr:rowOff>
    </xdr:from>
    <xdr:to>
      <xdr:col>45</xdr:col>
      <xdr:colOff>177800</xdr:colOff>
      <xdr:row>60</xdr:row>
      <xdr:rowOff>130850</xdr:rowOff>
    </xdr:to>
    <xdr:cxnSp macro="">
      <xdr:nvCxnSpPr>
        <xdr:cNvPr id="239" name="直線コネクタ 238">
          <a:extLst>
            <a:ext uri="{FF2B5EF4-FFF2-40B4-BE49-F238E27FC236}">
              <a16:creationId xmlns:a16="http://schemas.microsoft.com/office/drawing/2014/main" xmlns="" id="{3847E985-BAE5-4C81-8988-9B02E868B7CA}"/>
            </a:ext>
          </a:extLst>
        </xdr:cNvPr>
        <xdr:cNvCxnSpPr/>
      </xdr:nvCxnSpPr>
      <xdr:spPr>
        <a:xfrm flipV="1">
          <a:off x="7861300" y="10404819"/>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88429</xdr:rowOff>
    </xdr:from>
    <xdr:to>
      <xdr:col>36</xdr:col>
      <xdr:colOff>165100</xdr:colOff>
      <xdr:row>61</xdr:row>
      <xdr:rowOff>18579</xdr:rowOff>
    </xdr:to>
    <xdr:sp macro="" textlink="">
      <xdr:nvSpPr>
        <xdr:cNvPr id="240" name="楕円 239">
          <a:extLst>
            <a:ext uri="{FF2B5EF4-FFF2-40B4-BE49-F238E27FC236}">
              <a16:creationId xmlns:a16="http://schemas.microsoft.com/office/drawing/2014/main" xmlns="" id="{F78817D1-C6B7-4706-9849-280D417562E5}"/>
            </a:ext>
          </a:extLst>
        </xdr:cNvPr>
        <xdr:cNvSpPr/>
      </xdr:nvSpPr>
      <xdr:spPr>
        <a:xfrm>
          <a:off x="6921500" y="103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130850</xdr:rowOff>
    </xdr:from>
    <xdr:to>
      <xdr:col>41</xdr:col>
      <xdr:colOff>50800</xdr:colOff>
      <xdr:row>60</xdr:row>
      <xdr:rowOff>139229</xdr:rowOff>
    </xdr:to>
    <xdr:cxnSp macro="">
      <xdr:nvCxnSpPr>
        <xdr:cNvPr id="241" name="直線コネクタ 240">
          <a:extLst>
            <a:ext uri="{FF2B5EF4-FFF2-40B4-BE49-F238E27FC236}">
              <a16:creationId xmlns:a16="http://schemas.microsoft.com/office/drawing/2014/main" xmlns="" id="{0C6D9D8A-030D-4CBB-A4FE-B0050365DDFC}"/>
            </a:ext>
          </a:extLst>
        </xdr:cNvPr>
        <xdr:cNvCxnSpPr/>
      </xdr:nvCxnSpPr>
      <xdr:spPr>
        <a:xfrm flipV="1">
          <a:off x="6972300" y="10417850"/>
          <a:ext cx="8890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xmlns="" id="{3255D667-AE46-4046-9F82-3345935A15BF}"/>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xmlns="" id="{05E7C361-C700-4E16-B40E-78F7A84D5362}"/>
            </a:ext>
          </a:extLst>
        </xdr:cNvPr>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xmlns="" id="{A7AC49AF-93A3-408C-BD9A-ADEB962E5937}"/>
            </a:ext>
          </a:extLst>
        </xdr:cNvPr>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xmlns="" id="{452080E2-4BB2-49A4-AED3-00B450C40F34}"/>
            </a:ext>
          </a:extLst>
        </xdr:cNvPr>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4218</xdr:rowOff>
    </xdr:from>
    <xdr:ext cx="690189" cy="259045"/>
    <xdr:sp macro="" textlink="">
      <xdr:nvSpPr>
        <xdr:cNvPr id="246" name="n_1mainValue【橋りょう・トンネル】&#10;一人当たり有形固定資産（償却資産）額">
          <a:extLst>
            <a:ext uri="{FF2B5EF4-FFF2-40B4-BE49-F238E27FC236}">
              <a16:creationId xmlns:a16="http://schemas.microsoft.com/office/drawing/2014/main" xmlns="" id="{FB3E588C-0432-4474-94B4-DEB64C427AF9}"/>
            </a:ext>
          </a:extLst>
        </xdr:cNvPr>
        <xdr:cNvSpPr txBox="1"/>
      </xdr:nvSpPr>
      <xdr:spPr>
        <a:xfrm>
          <a:off x="9281505" y="101197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13696</xdr:rowOff>
    </xdr:from>
    <xdr:ext cx="690189" cy="259045"/>
    <xdr:sp macro="" textlink="">
      <xdr:nvSpPr>
        <xdr:cNvPr id="247" name="n_2mainValue【橋りょう・トンネル】&#10;一人当たり有形固定資産（償却資産）額">
          <a:extLst>
            <a:ext uri="{FF2B5EF4-FFF2-40B4-BE49-F238E27FC236}">
              <a16:creationId xmlns:a16="http://schemas.microsoft.com/office/drawing/2014/main" xmlns="" id="{D6A38FE8-D37B-4E52-94A3-752F4723E5BF}"/>
            </a:ext>
          </a:extLst>
        </xdr:cNvPr>
        <xdr:cNvSpPr txBox="1"/>
      </xdr:nvSpPr>
      <xdr:spPr>
        <a:xfrm>
          <a:off x="8405205" y="10129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26727</xdr:rowOff>
    </xdr:from>
    <xdr:ext cx="690189" cy="259045"/>
    <xdr:sp macro="" textlink="">
      <xdr:nvSpPr>
        <xdr:cNvPr id="248" name="n_3mainValue【橋りょう・トンネル】&#10;一人当たり有形固定資産（償却資産）額">
          <a:extLst>
            <a:ext uri="{FF2B5EF4-FFF2-40B4-BE49-F238E27FC236}">
              <a16:creationId xmlns:a16="http://schemas.microsoft.com/office/drawing/2014/main" xmlns="" id="{D4DB1682-8586-4947-AB4D-BB16D1724283}"/>
            </a:ext>
          </a:extLst>
        </xdr:cNvPr>
        <xdr:cNvSpPr txBox="1"/>
      </xdr:nvSpPr>
      <xdr:spPr>
        <a:xfrm>
          <a:off x="7516205" y="101422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35106</xdr:rowOff>
    </xdr:from>
    <xdr:ext cx="690189" cy="259045"/>
    <xdr:sp macro="" textlink="">
      <xdr:nvSpPr>
        <xdr:cNvPr id="249" name="n_4mainValue【橋りょう・トンネル】&#10;一人当たり有形固定資産（償却資産）額">
          <a:extLst>
            <a:ext uri="{FF2B5EF4-FFF2-40B4-BE49-F238E27FC236}">
              <a16:creationId xmlns:a16="http://schemas.microsoft.com/office/drawing/2014/main" xmlns="" id="{BEC590BD-FD7C-4B55-AE36-806E7D3B6509}"/>
            </a:ext>
          </a:extLst>
        </xdr:cNvPr>
        <xdr:cNvSpPr txBox="1"/>
      </xdr:nvSpPr>
      <xdr:spPr>
        <a:xfrm>
          <a:off x="6627205" y="10150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xmlns="" id="{CB9C8C1D-156F-4C3F-A4A0-B21EDF5FFF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xmlns="" id="{7813A7A8-1CC0-426B-8CFC-ACB5182C609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xmlns="" id="{6FD6DC93-EF27-448D-92CF-C933923CC0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xmlns="" id="{56DB5782-6A2B-4B57-ABD5-94F0C23C8AD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xmlns="" id="{8A44ED4F-EA03-4159-B55E-FD0FD793547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xmlns="" id="{108EDC2F-E132-4F29-A660-8B8DBF21D6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xmlns="" id="{7CC4B553-D21A-45C8-88FD-3BCDB3F9EA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xmlns="" id="{57D7BDB1-20DB-44B7-A4B5-A5D9D881DA6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xmlns="" id="{25D46461-165F-4935-A1B2-FB5C12C3D5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xmlns="" id="{11C33F8C-0632-4AB5-89DD-9F23E03224D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xmlns="" id="{088E65CB-F85F-4FC3-B374-D966E7770B4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xmlns="" id="{264CDD9C-D2FE-414B-B324-C270C97388B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xmlns="" id="{71EBDC77-CC76-43F6-84B6-678BB75E3AB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xmlns="" id="{10E03261-7B06-4E2F-853A-D9CAA6BD594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xmlns="" id="{AF28DD0A-BC41-40E5-B859-8934FA097B1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xmlns="" id="{8CFAA957-524C-462E-906D-AD09800DD46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xmlns="" id="{32EF0E16-058E-46C5-8ADB-F10372D2B98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xmlns="" id="{0DEAA77C-D1E9-4485-87F6-CE21376E63D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xmlns="" id="{C080392D-2223-4637-87B6-9C9F3EFAB8E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xmlns="" id="{F3A46547-5C9B-4D80-8435-1AB321BF839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xmlns="" id="{7A1A424A-90DD-4AD0-9F40-1CBF538A5CE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xmlns="" id="{607E41CA-1554-49BB-9047-3C12BEB927D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xmlns="" id="{196C424D-880E-443F-8842-9807219EE59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xmlns="" id="{AD691458-C269-4A8E-800E-CA8CD03EB8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xmlns="" id="{FE163721-2B09-4A3C-951B-71A36ED3B1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xmlns="" id="{A939B0A1-C6B9-459D-8E72-504B46E6E13B}"/>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xmlns="" id="{3B93039C-CEB8-4C36-9838-03FF43B3489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xmlns="" id="{DF37258C-8359-4396-9DE1-C7E980FDE24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8" name="【公営住宅】&#10;有形固定資産減価償却率最大値テキスト">
          <a:extLst>
            <a:ext uri="{FF2B5EF4-FFF2-40B4-BE49-F238E27FC236}">
              <a16:creationId xmlns:a16="http://schemas.microsoft.com/office/drawing/2014/main" xmlns="" id="{D5B00506-B2C8-4003-BE04-E25E70825862}"/>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9" name="直線コネクタ 278">
          <a:extLst>
            <a:ext uri="{FF2B5EF4-FFF2-40B4-BE49-F238E27FC236}">
              <a16:creationId xmlns:a16="http://schemas.microsoft.com/office/drawing/2014/main" xmlns="" id="{15BF52A4-E34B-4C76-B2A7-892F3441443B}"/>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80" name="【公営住宅】&#10;有形固定資産減価償却率平均値テキスト">
          <a:extLst>
            <a:ext uri="{FF2B5EF4-FFF2-40B4-BE49-F238E27FC236}">
              <a16:creationId xmlns:a16="http://schemas.microsoft.com/office/drawing/2014/main" xmlns="" id="{A53EDB15-63D9-4418-9A51-60A183B02BB8}"/>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81" name="フローチャート: 判断 280">
          <a:extLst>
            <a:ext uri="{FF2B5EF4-FFF2-40B4-BE49-F238E27FC236}">
              <a16:creationId xmlns:a16="http://schemas.microsoft.com/office/drawing/2014/main" xmlns="" id="{8C524CC4-93A7-46ED-B6CB-C6371BEA1A5E}"/>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82" name="フローチャート: 判断 281">
          <a:extLst>
            <a:ext uri="{FF2B5EF4-FFF2-40B4-BE49-F238E27FC236}">
              <a16:creationId xmlns:a16="http://schemas.microsoft.com/office/drawing/2014/main" xmlns="" id="{51718447-529F-4A62-AAC0-E058731A6C5B}"/>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xmlns="" id="{4C00356D-AE22-4311-BAF4-AACBD8851BCB}"/>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84" name="フローチャート: 判断 283">
          <a:extLst>
            <a:ext uri="{FF2B5EF4-FFF2-40B4-BE49-F238E27FC236}">
              <a16:creationId xmlns:a16="http://schemas.microsoft.com/office/drawing/2014/main" xmlns="" id="{3927D2D7-D388-4AF0-9B58-E7DB611BF7D2}"/>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85" name="フローチャート: 判断 284">
          <a:extLst>
            <a:ext uri="{FF2B5EF4-FFF2-40B4-BE49-F238E27FC236}">
              <a16:creationId xmlns:a16="http://schemas.microsoft.com/office/drawing/2014/main" xmlns="" id="{2CBE3361-F01F-4485-8C3D-09873B23BCC9}"/>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0A7B7F8E-AEB0-4622-A5B0-E76EA6CB96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26636352-EF9C-482C-AA96-60533F22333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209C1164-8B0D-4FA2-8E7D-AA54EA8AC7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E805EC4-EBF9-4DEC-ADD4-A12A25D9C8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80B36782-C3AB-447A-95ED-E680CB9E0F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62412</xdr:rowOff>
    </xdr:from>
    <xdr:to>
      <xdr:col>24</xdr:col>
      <xdr:colOff>114300</xdr:colOff>
      <xdr:row>84</xdr:row>
      <xdr:rowOff>164012</xdr:rowOff>
    </xdr:to>
    <xdr:sp macro="" textlink="">
      <xdr:nvSpPr>
        <xdr:cNvPr id="291" name="楕円 290">
          <a:extLst>
            <a:ext uri="{FF2B5EF4-FFF2-40B4-BE49-F238E27FC236}">
              <a16:creationId xmlns:a16="http://schemas.microsoft.com/office/drawing/2014/main" xmlns="" id="{8BBC4FD0-7D44-4376-B8F4-03CD2461455B}"/>
            </a:ext>
          </a:extLst>
        </xdr:cNvPr>
        <xdr:cNvSpPr/>
      </xdr:nvSpPr>
      <xdr:spPr>
        <a:xfrm>
          <a:off x="4584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40839</xdr:rowOff>
    </xdr:from>
    <xdr:ext cx="405111" cy="259045"/>
    <xdr:sp macro="" textlink="">
      <xdr:nvSpPr>
        <xdr:cNvPr id="292" name="【公営住宅】&#10;有形固定資産減価償却率該当値テキスト">
          <a:extLst>
            <a:ext uri="{FF2B5EF4-FFF2-40B4-BE49-F238E27FC236}">
              <a16:creationId xmlns:a16="http://schemas.microsoft.com/office/drawing/2014/main" xmlns="" id="{D195A21F-6E3E-458B-8A6E-F6D1739E2964}"/>
            </a:ext>
          </a:extLst>
        </xdr:cNvPr>
        <xdr:cNvSpPr txBox="1"/>
      </xdr:nvSpPr>
      <xdr:spPr>
        <a:xfrm>
          <a:off x="4673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88537</xdr:rowOff>
    </xdr:from>
    <xdr:to>
      <xdr:col>20</xdr:col>
      <xdr:colOff>38100</xdr:colOff>
      <xdr:row>85</xdr:row>
      <xdr:rowOff>18687</xdr:rowOff>
    </xdr:to>
    <xdr:sp macro="" textlink="">
      <xdr:nvSpPr>
        <xdr:cNvPr id="293" name="楕円 292">
          <a:extLst>
            <a:ext uri="{FF2B5EF4-FFF2-40B4-BE49-F238E27FC236}">
              <a16:creationId xmlns:a16="http://schemas.microsoft.com/office/drawing/2014/main" xmlns="" id="{2E550FB1-FC25-47BA-92E0-15534CF0B536}"/>
            </a:ext>
          </a:extLst>
        </xdr:cNvPr>
        <xdr:cNvSpPr/>
      </xdr:nvSpPr>
      <xdr:spPr>
        <a:xfrm>
          <a:off x="3746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113212</xdr:rowOff>
    </xdr:from>
    <xdr:to>
      <xdr:col>24</xdr:col>
      <xdr:colOff>63500</xdr:colOff>
      <xdr:row>84</xdr:row>
      <xdr:rowOff>139337</xdr:rowOff>
    </xdr:to>
    <xdr:cxnSp macro="">
      <xdr:nvCxnSpPr>
        <xdr:cNvPr id="294" name="直線コネクタ 293">
          <a:extLst>
            <a:ext uri="{FF2B5EF4-FFF2-40B4-BE49-F238E27FC236}">
              <a16:creationId xmlns:a16="http://schemas.microsoft.com/office/drawing/2014/main" xmlns="" id="{6051F244-8B7F-4D55-A594-E08D2C01732F}"/>
            </a:ext>
          </a:extLst>
        </xdr:cNvPr>
        <xdr:cNvCxnSpPr/>
      </xdr:nvCxnSpPr>
      <xdr:spPr>
        <a:xfrm flipV="1">
          <a:off x="3797300" y="145150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31387</xdr:rowOff>
    </xdr:from>
    <xdr:to>
      <xdr:col>15</xdr:col>
      <xdr:colOff>101600</xdr:colOff>
      <xdr:row>84</xdr:row>
      <xdr:rowOff>132987</xdr:rowOff>
    </xdr:to>
    <xdr:sp macro="" textlink="">
      <xdr:nvSpPr>
        <xdr:cNvPr id="295" name="楕円 294">
          <a:extLst>
            <a:ext uri="{FF2B5EF4-FFF2-40B4-BE49-F238E27FC236}">
              <a16:creationId xmlns:a16="http://schemas.microsoft.com/office/drawing/2014/main" xmlns="" id="{F7EE673E-1930-4EAA-9ABB-C0C27637B215}"/>
            </a:ext>
          </a:extLst>
        </xdr:cNvPr>
        <xdr:cNvSpPr/>
      </xdr:nvSpPr>
      <xdr:spPr>
        <a:xfrm>
          <a:off x="2857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82187</xdr:rowOff>
    </xdr:from>
    <xdr:to>
      <xdr:col>19</xdr:col>
      <xdr:colOff>177800</xdr:colOff>
      <xdr:row>84</xdr:row>
      <xdr:rowOff>139337</xdr:rowOff>
    </xdr:to>
    <xdr:cxnSp macro="">
      <xdr:nvCxnSpPr>
        <xdr:cNvPr id="296" name="直線コネクタ 295">
          <a:extLst>
            <a:ext uri="{FF2B5EF4-FFF2-40B4-BE49-F238E27FC236}">
              <a16:creationId xmlns:a16="http://schemas.microsoft.com/office/drawing/2014/main" xmlns="" id="{5B17E5D2-9144-4CEC-89C6-36382DC17A91}"/>
            </a:ext>
          </a:extLst>
        </xdr:cNvPr>
        <xdr:cNvCxnSpPr/>
      </xdr:nvCxnSpPr>
      <xdr:spPr>
        <a:xfrm>
          <a:off x="2908300" y="144839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144055</xdr:rowOff>
    </xdr:from>
    <xdr:to>
      <xdr:col>10</xdr:col>
      <xdr:colOff>165100</xdr:colOff>
      <xdr:row>84</xdr:row>
      <xdr:rowOff>74205</xdr:rowOff>
    </xdr:to>
    <xdr:sp macro="" textlink="">
      <xdr:nvSpPr>
        <xdr:cNvPr id="297" name="楕円 296">
          <a:extLst>
            <a:ext uri="{FF2B5EF4-FFF2-40B4-BE49-F238E27FC236}">
              <a16:creationId xmlns:a16="http://schemas.microsoft.com/office/drawing/2014/main" xmlns="" id="{33A3A8E9-B2DC-4E0E-9844-A2442824A242}"/>
            </a:ext>
          </a:extLst>
        </xdr:cNvPr>
        <xdr:cNvSpPr/>
      </xdr:nvSpPr>
      <xdr:spPr>
        <a:xfrm>
          <a:off x="1968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23405</xdr:rowOff>
    </xdr:from>
    <xdr:to>
      <xdr:col>15</xdr:col>
      <xdr:colOff>50800</xdr:colOff>
      <xdr:row>84</xdr:row>
      <xdr:rowOff>82187</xdr:rowOff>
    </xdr:to>
    <xdr:cxnSp macro="">
      <xdr:nvCxnSpPr>
        <xdr:cNvPr id="298" name="直線コネクタ 297">
          <a:extLst>
            <a:ext uri="{FF2B5EF4-FFF2-40B4-BE49-F238E27FC236}">
              <a16:creationId xmlns:a16="http://schemas.microsoft.com/office/drawing/2014/main" xmlns="" id="{0C031506-463B-4282-9762-71149F777C55}"/>
            </a:ext>
          </a:extLst>
        </xdr:cNvPr>
        <xdr:cNvCxnSpPr/>
      </xdr:nvCxnSpPr>
      <xdr:spPr>
        <a:xfrm>
          <a:off x="2019300" y="1442520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85271</xdr:rowOff>
    </xdr:from>
    <xdr:to>
      <xdr:col>6</xdr:col>
      <xdr:colOff>38100</xdr:colOff>
      <xdr:row>84</xdr:row>
      <xdr:rowOff>15421</xdr:rowOff>
    </xdr:to>
    <xdr:sp macro="" textlink="">
      <xdr:nvSpPr>
        <xdr:cNvPr id="299" name="楕円 298">
          <a:extLst>
            <a:ext uri="{FF2B5EF4-FFF2-40B4-BE49-F238E27FC236}">
              <a16:creationId xmlns:a16="http://schemas.microsoft.com/office/drawing/2014/main" xmlns="" id="{8FEEC55B-3B5E-4815-B4C3-87E046FDF717}"/>
            </a:ext>
          </a:extLst>
        </xdr:cNvPr>
        <xdr:cNvSpPr/>
      </xdr:nvSpPr>
      <xdr:spPr>
        <a:xfrm>
          <a:off x="1079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136071</xdr:rowOff>
    </xdr:from>
    <xdr:to>
      <xdr:col>10</xdr:col>
      <xdr:colOff>114300</xdr:colOff>
      <xdr:row>84</xdr:row>
      <xdr:rowOff>23405</xdr:rowOff>
    </xdr:to>
    <xdr:cxnSp macro="">
      <xdr:nvCxnSpPr>
        <xdr:cNvPr id="300" name="直線コネクタ 299">
          <a:extLst>
            <a:ext uri="{FF2B5EF4-FFF2-40B4-BE49-F238E27FC236}">
              <a16:creationId xmlns:a16="http://schemas.microsoft.com/office/drawing/2014/main" xmlns="" id="{201A06D3-415B-4489-9B26-3D66DDC1C5F3}"/>
            </a:ext>
          </a:extLst>
        </xdr:cNvPr>
        <xdr:cNvCxnSpPr/>
      </xdr:nvCxnSpPr>
      <xdr:spPr>
        <a:xfrm>
          <a:off x="1130300" y="1436642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01" name="n_1aveValue【公営住宅】&#10;有形固定資産減価償却率">
          <a:extLst>
            <a:ext uri="{FF2B5EF4-FFF2-40B4-BE49-F238E27FC236}">
              <a16:creationId xmlns:a16="http://schemas.microsoft.com/office/drawing/2014/main" xmlns="" id="{2DF88DC1-0451-4CB0-897B-36FF641591AA}"/>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2" name="n_2aveValue【公営住宅】&#10;有形固定資産減価償却率">
          <a:extLst>
            <a:ext uri="{FF2B5EF4-FFF2-40B4-BE49-F238E27FC236}">
              <a16:creationId xmlns:a16="http://schemas.microsoft.com/office/drawing/2014/main" xmlns="" id="{0950A764-A57C-488A-9FE2-7DDA2DAD9F7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03" name="n_3aveValue【公営住宅】&#10;有形固定資産減価償却率">
          <a:extLst>
            <a:ext uri="{FF2B5EF4-FFF2-40B4-BE49-F238E27FC236}">
              <a16:creationId xmlns:a16="http://schemas.microsoft.com/office/drawing/2014/main" xmlns="" id="{7A347E73-68C5-4158-941F-65CAEC87F5ED}"/>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04" name="n_4aveValue【公営住宅】&#10;有形固定資産減価償却率">
          <a:extLst>
            <a:ext uri="{FF2B5EF4-FFF2-40B4-BE49-F238E27FC236}">
              <a16:creationId xmlns:a16="http://schemas.microsoft.com/office/drawing/2014/main" xmlns="" id="{ACC1CA73-EF3B-402D-A70E-5F9C3DA0DE9B}"/>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9814</xdr:rowOff>
    </xdr:from>
    <xdr:ext cx="405111" cy="259045"/>
    <xdr:sp macro="" textlink="">
      <xdr:nvSpPr>
        <xdr:cNvPr id="305" name="n_1mainValue【公営住宅】&#10;有形固定資産減価償却率">
          <a:extLst>
            <a:ext uri="{FF2B5EF4-FFF2-40B4-BE49-F238E27FC236}">
              <a16:creationId xmlns:a16="http://schemas.microsoft.com/office/drawing/2014/main" xmlns="" id="{263D6B62-BE0C-49BD-A308-5B098E1A0E09}"/>
            </a:ext>
          </a:extLst>
        </xdr:cNvPr>
        <xdr:cNvSpPr txBox="1"/>
      </xdr:nvSpPr>
      <xdr:spPr>
        <a:xfrm>
          <a:off x="35820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124114</xdr:rowOff>
    </xdr:from>
    <xdr:ext cx="405111" cy="259045"/>
    <xdr:sp macro="" textlink="">
      <xdr:nvSpPr>
        <xdr:cNvPr id="306" name="n_2mainValue【公営住宅】&#10;有形固定資産減価償却率">
          <a:extLst>
            <a:ext uri="{FF2B5EF4-FFF2-40B4-BE49-F238E27FC236}">
              <a16:creationId xmlns:a16="http://schemas.microsoft.com/office/drawing/2014/main" xmlns="" id="{53FECC36-BFB4-4103-AFF3-6B4EC0D38D24}"/>
            </a:ext>
          </a:extLst>
        </xdr:cNvPr>
        <xdr:cNvSpPr txBox="1"/>
      </xdr:nvSpPr>
      <xdr:spPr>
        <a:xfrm>
          <a:off x="2705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90732</xdr:rowOff>
    </xdr:from>
    <xdr:ext cx="405111" cy="259045"/>
    <xdr:sp macro="" textlink="">
      <xdr:nvSpPr>
        <xdr:cNvPr id="307" name="n_3mainValue【公営住宅】&#10;有形固定資産減価償却率">
          <a:extLst>
            <a:ext uri="{FF2B5EF4-FFF2-40B4-BE49-F238E27FC236}">
              <a16:creationId xmlns:a16="http://schemas.microsoft.com/office/drawing/2014/main" xmlns="" id="{4A9C02F0-C490-4176-A7ED-4FB1F5DAF18B}"/>
            </a:ext>
          </a:extLst>
        </xdr:cNvPr>
        <xdr:cNvSpPr txBox="1"/>
      </xdr:nvSpPr>
      <xdr:spPr>
        <a:xfrm>
          <a:off x="1816744" y="1414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6548</xdr:rowOff>
    </xdr:from>
    <xdr:ext cx="405111" cy="259045"/>
    <xdr:sp macro="" textlink="">
      <xdr:nvSpPr>
        <xdr:cNvPr id="308" name="n_4mainValue【公営住宅】&#10;有形固定資産減価償却率">
          <a:extLst>
            <a:ext uri="{FF2B5EF4-FFF2-40B4-BE49-F238E27FC236}">
              <a16:creationId xmlns:a16="http://schemas.microsoft.com/office/drawing/2014/main" xmlns="" id="{D6EA7DD0-FD71-4083-812A-A01F8E1F08D8}"/>
            </a:ext>
          </a:extLst>
        </xdr:cNvPr>
        <xdr:cNvSpPr txBox="1"/>
      </xdr:nvSpPr>
      <xdr:spPr>
        <a:xfrm>
          <a:off x="927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xmlns="" id="{3FEF46D2-52E0-4BB4-97AF-05029B38D2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xmlns="" id="{A01BC6BB-5B9C-4A39-8B9B-FAA78C9F08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xmlns="" id="{0B63568F-15F0-49DA-99D6-4FC4C44BB9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xmlns="" id="{555F036C-A76B-4B72-8D90-B6116A7BB9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xmlns="" id="{907577B8-8DF1-4D58-8CC5-97A76A9835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xmlns="" id="{247F5927-4B76-4C1E-A956-123CBF87780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xmlns="" id="{A9F10F86-C2BD-4CB3-A5AF-776E085680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xmlns="" id="{986F5301-7A79-4604-9B1B-FAE1332D1EA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xmlns="" id="{2DD9C397-FEDD-43B9-955C-0ADA9F1B1F5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xmlns="" id="{5C1718A2-831F-4287-B835-A2F57194D0E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xmlns="" id="{C00EFD30-89E9-4663-A4BE-EEF58EA2C8B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xmlns="" id="{2558ABCB-8F49-41F1-B560-5A9C6B0340A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xmlns="" id="{6432E733-67F2-45FC-8774-24B275A4D6F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xmlns="" id="{4BA1549F-D5B6-417B-8D99-E3BCED33C37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xmlns="" id="{3CC1F8F6-5378-454E-B9D1-137B466A210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xmlns="" id="{F08B2CC8-0D98-458C-B8B9-EB0424C7BC9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xmlns="" id="{F2FE937E-C52C-4040-AFCF-666CC2A0BD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xmlns="" id="{0FC13049-544A-4610-8F6B-12B4B0DA8DD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xmlns="" id="{E592B74B-3FF1-4202-B15F-388EE58BBCE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a:extLst>
            <a:ext uri="{FF2B5EF4-FFF2-40B4-BE49-F238E27FC236}">
              <a16:creationId xmlns:a16="http://schemas.microsoft.com/office/drawing/2014/main" xmlns="" id="{B7A9BDCB-7FAD-4F33-9289-2B80739B028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xmlns="" id="{4F036C24-226C-4C35-BE1D-B82FC92244C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xmlns="" id="{437DCA50-451C-4AFA-A5C7-AF721EC7BAF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xmlns="" id="{F325BADF-ADA7-4941-9FD0-E7AA318005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32" name="直線コネクタ 331">
          <a:extLst>
            <a:ext uri="{FF2B5EF4-FFF2-40B4-BE49-F238E27FC236}">
              <a16:creationId xmlns:a16="http://schemas.microsoft.com/office/drawing/2014/main" xmlns="" id="{27A9A53D-49F0-4D92-8408-BAFA13C2CD67}"/>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33" name="【公営住宅】&#10;一人当たり面積最小値テキスト">
          <a:extLst>
            <a:ext uri="{FF2B5EF4-FFF2-40B4-BE49-F238E27FC236}">
              <a16:creationId xmlns:a16="http://schemas.microsoft.com/office/drawing/2014/main" xmlns="" id="{E604E84A-B6F1-43B3-A1D7-585A7DE158CF}"/>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34" name="直線コネクタ 333">
          <a:extLst>
            <a:ext uri="{FF2B5EF4-FFF2-40B4-BE49-F238E27FC236}">
              <a16:creationId xmlns:a16="http://schemas.microsoft.com/office/drawing/2014/main" xmlns="" id="{461074C4-3836-44A8-8A68-98E8F2F81F0E}"/>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35" name="【公営住宅】&#10;一人当たり面積最大値テキスト">
          <a:extLst>
            <a:ext uri="{FF2B5EF4-FFF2-40B4-BE49-F238E27FC236}">
              <a16:creationId xmlns:a16="http://schemas.microsoft.com/office/drawing/2014/main" xmlns="" id="{4B3147CF-4853-45C1-BBF1-10D2DCF3241D}"/>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36" name="直線コネクタ 335">
          <a:extLst>
            <a:ext uri="{FF2B5EF4-FFF2-40B4-BE49-F238E27FC236}">
              <a16:creationId xmlns:a16="http://schemas.microsoft.com/office/drawing/2014/main" xmlns="" id="{E6E87A9B-96F9-432F-A2EA-F271E9A1DBA6}"/>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37" name="【公営住宅】&#10;一人当たり面積平均値テキスト">
          <a:extLst>
            <a:ext uri="{FF2B5EF4-FFF2-40B4-BE49-F238E27FC236}">
              <a16:creationId xmlns:a16="http://schemas.microsoft.com/office/drawing/2014/main" xmlns="" id="{89D58850-7717-41F2-89FA-2FAB9F4CD3A3}"/>
            </a:ext>
          </a:extLst>
        </xdr:cNvPr>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38" name="フローチャート: 判断 337">
          <a:extLst>
            <a:ext uri="{FF2B5EF4-FFF2-40B4-BE49-F238E27FC236}">
              <a16:creationId xmlns:a16="http://schemas.microsoft.com/office/drawing/2014/main" xmlns="" id="{E39E9E12-0F82-4930-9934-8807F29E5B47}"/>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39" name="フローチャート: 判断 338">
          <a:extLst>
            <a:ext uri="{FF2B5EF4-FFF2-40B4-BE49-F238E27FC236}">
              <a16:creationId xmlns:a16="http://schemas.microsoft.com/office/drawing/2014/main" xmlns="" id="{DEF4443C-7234-47A7-81B2-E31EE7255D9E}"/>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40" name="フローチャート: 判断 339">
          <a:extLst>
            <a:ext uri="{FF2B5EF4-FFF2-40B4-BE49-F238E27FC236}">
              <a16:creationId xmlns:a16="http://schemas.microsoft.com/office/drawing/2014/main" xmlns="" id="{8D38AA1F-412C-4609-BE99-EAF66AC5E97A}"/>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41" name="フローチャート: 判断 340">
          <a:extLst>
            <a:ext uri="{FF2B5EF4-FFF2-40B4-BE49-F238E27FC236}">
              <a16:creationId xmlns:a16="http://schemas.microsoft.com/office/drawing/2014/main" xmlns="" id="{D3200CA7-22C2-478C-BE2A-8424FAA6B0CF}"/>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42" name="フローチャート: 判断 341">
          <a:extLst>
            <a:ext uri="{FF2B5EF4-FFF2-40B4-BE49-F238E27FC236}">
              <a16:creationId xmlns:a16="http://schemas.microsoft.com/office/drawing/2014/main" xmlns="" id="{A7320C8A-D7F8-4097-85E8-FC81DD0AA9D1}"/>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F0242216-A1FA-416D-9B06-8222F2D085D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AEBB1C63-5B80-4E05-8EDB-90C7098DA55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8086FA83-8BAC-41AB-A76D-7D173E8A16B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1AF3A773-BC9C-4FD4-853F-41C6875BF96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xmlns="" id="{B70CBB4D-1C68-488F-8E0C-D09A5E10579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85979</xdr:rowOff>
    </xdr:from>
    <xdr:to>
      <xdr:col>55</xdr:col>
      <xdr:colOff>50800</xdr:colOff>
      <xdr:row>86</xdr:row>
      <xdr:rowOff>16129</xdr:rowOff>
    </xdr:to>
    <xdr:sp macro="" textlink="">
      <xdr:nvSpPr>
        <xdr:cNvPr id="348" name="楕円 347">
          <a:extLst>
            <a:ext uri="{FF2B5EF4-FFF2-40B4-BE49-F238E27FC236}">
              <a16:creationId xmlns:a16="http://schemas.microsoft.com/office/drawing/2014/main" xmlns="" id="{5D019C7B-E583-4A82-AFF8-68894916200B}"/>
            </a:ext>
          </a:extLst>
        </xdr:cNvPr>
        <xdr:cNvSpPr/>
      </xdr:nvSpPr>
      <xdr:spPr>
        <a:xfrm>
          <a:off x="10426700" y="1465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64406</xdr:rowOff>
    </xdr:from>
    <xdr:ext cx="469744" cy="259045"/>
    <xdr:sp macro="" textlink="">
      <xdr:nvSpPr>
        <xdr:cNvPr id="349" name="【公営住宅】&#10;一人当たり面積該当値テキスト">
          <a:extLst>
            <a:ext uri="{FF2B5EF4-FFF2-40B4-BE49-F238E27FC236}">
              <a16:creationId xmlns:a16="http://schemas.microsoft.com/office/drawing/2014/main" xmlns="" id="{3291FC07-0664-4B9C-B58F-B5191800D408}"/>
            </a:ext>
          </a:extLst>
        </xdr:cNvPr>
        <xdr:cNvSpPr txBox="1"/>
      </xdr:nvSpPr>
      <xdr:spPr>
        <a:xfrm>
          <a:off x="10515600" y="146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89536</xdr:rowOff>
    </xdr:from>
    <xdr:to>
      <xdr:col>50</xdr:col>
      <xdr:colOff>165100</xdr:colOff>
      <xdr:row>86</xdr:row>
      <xdr:rowOff>19686</xdr:rowOff>
    </xdr:to>
    <xdr:sp macro="" textlink="">
      <xdr:nvSpPr>
        <xdr:cNvPr id="350" name="楕円 349">
          <a:extLst>
            <a:ext uri="{FF2B5EF4-FFF2-40B4-BE49-F238E27FC236}">
              <a16:creationId xmlns:a16="http://schemas.microsoft.com/office/drawing/2014/main" xmlns="" id="{6C8C0B35-6B96-4AEB-B54A-5495CB2C9E8C}"/>
            </a:ext>
          </a:extLst>
        </xdr:cNvPr>
        <xdr:cNvSpPr/>
      </xdr:nvSpPr>
      <xdr:spPr>
        <a:xfrm>
          <a:off x="95885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136779</xdr:rowOff>
    </xdr:from>
    <xdr:to>
      <xdr:col>55</xdr:col>
      <xdr:colOff>0</xdr:colOff>
      <xdr:row>85</xdr:row>
      <xdr:rowOff>140336</xdr:rowOff>
    </xdr:to>
    <xdr:cxnSp macro="">
      <xdr:nvCxnSpPr>
        <xdr:cNvPr id="351" name="直線コネクタ 350">
          <a:extLst>
            <a:ext uri="{FF2B5EF4-FFF2-40B4-BE49-F238E27FC236}">
              <a16:creationId xmlns:a16="http://schemas.microsoft.com/office/drawing/2014/main" xmlns="" id="{34202686-31F6-4163-91CA-4EF2FD91CADD}"/>
            </a:ext>
          </a:extLst>
        </xdr:cNvPr>
        <xdr:cNvCxnSpPr/>
      </xdr:nvCxnSpPr>
      <xdr:spPr>
        <a:xfrm flipV="1">
          <a:off x="9639300" y="14710029"/>
          <a:ext cx="8382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91948</xdr:rowOff>
    </xdr:from>
    <xdr:to>
      <xdr:col>46</xdr:col>
      <xdr:colOff>38100</xdr:colOff>
      <xdr:row>86</xdr:row>
      <xdr:rowOff>22098</xdr:rowOff>
    </xdr:to>
    <xdr:sp macro="" textlink="">
      <xdr:nvSpPr>
        <xdr:cNvPr id="352" name="楕円 351">
          <a:extLst>
            <a:ext uri="{FF2B5EF4-FFF2-40B4-BE49-F238E27FC236}">
              <a16:creationId xmlns:a16="http://schemas.microsoft.com/office/drawing/2014/main" xmlns="" id="{23181302-27C8-43F7-97A1-80A13AAC4D5F}"/>
            </a:ext>
          </a:extLst>
        </xdr:cNvPr>
        <xdr:cNvSpPr/>
      </xdr:nvSpPr>
      <xdr:spPr>
        <a:xfrm>
          <a:off x="86995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140336</xdr:rowOff>
    </xdr:from>
    <xdr:to>
      <xdr:col>50</xdr:col>
      <xdr:colOff>114300</xdr:colOff>
      <xdr:row>85</xdr:row>
      <xdr:rowOff>142748</xdr:rowOff>
    </xdr:to>
    <xdr:cxnSp macro="">
      <xdr:nvCxnSpPr>
        <xdr:cNvPr id="353" name="直線コネクタ 352">
          <a:extLst>
            <a:ext uri="{FF2B5EF4-FFF2-40B4-BE49-F238E27FC236}">
              <a16:creationId xmlns:a16="http://schemas.microsoft.com/office/drawing/2014/main" xmlns="" id="{FB9A95FA-818C-4A27-BBE9-F247EBADA0DE}"/>
            </a:ext>
          </a:extLst>
        </xdr:cNvPr>
        <xdr:cNvCxnSpPr/>
      </xdr:nvCxnSpPr>
      <xdr:spPr>
        <a:xfrm flipV="1">
          <a:off x="8750300" y="14713586"/>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95250</xdr:rowOff>
    </xdr:from>
    <xdr:to>
      <xdr:col>41</xdr:col>
      <xdr:colOff>101600</xdr:colOff>
      <xdr:row>86</xdr:row>
      <xdr:rowOff>25400</xdr:rowOff>
    </xdr:to>
    <xdr:sp macro="" textlink="">
      <xdr:nvSpPr>
        <xdr:cNvPr id="354" name="楕円 353">
          <a:extLst>
            <a:ext uri="{FF2B5EF4-FFF2-40B4-BE49-F238E27FC236}">
              <a16:creationId xmlns:a16="http://schemas.microsoft.com/office/drawing/2014/main" xmlns="" id="{4E684BF7-E09D-4BE1-A0E3-4DE36D9BF195}"/>
            </a:ext>
          </a:extLst>
        </xdr:cNvPr>
        <xdr:cNvSpPr/>
      </xdr:nvSpPr>
      <xdr:spPr>
        <a:xfrm>
          <a:off x="7810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142748</xdr:rowOff>
    </xdr:from>
    <xdr:to>
      <xdr:col>45</xdr:col>
      <xdr:colOff>177800</xdr:colOff>
      <xdr:row>85</xdr:row>
      <xdr:rowOff>146050</xdr:rowOff>
    </xdr:to>
    <xdr:cxnSp macro="">
      <xdr:nvCxnSpPr>
        <xdr:cNvPr id="355" name="直線コネクタ 354">
          <a:extLst>
            <a:ext uri="{FF2B5EF4-FFF2-40B4-BE49-F238E27FC236}">
              <a16:creationId xmlns:a16="http://schemas.microsoft.com/office/drawing/2014/main" xmlns="" id="{D2455CB8-8349-4B4D-8659-D3764D4648E5}"/>
            </a:ext>
          </a:extLst>
        </xdr:cNvPr>
        <xdr:cNvCxnSpPr/>
      </xdr:nvCxnSpPr>
      <xdr:spPr>
        <a:xfrm flipV="1">
          <a:off x="7861300" y="14715998"/>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97282</xdr:rowOff>
    </xdr:from>
    <xdr:to>
      <xdr:col>36</xdr:col>
      <xdr:colOff>165100</xdr:colOff>
      <xdr:row>86</xdr:row>
      <xdr:rowOff>27432</xdr:rowOff>
    </xdr:to>
    <xdr:sp macro="" textlink="">
      <xdr:nvSpPr>
        <xdr:cNvPr id="356" name="楕円 355">
          <a:extLst>
            <a:ext uri="{FF2B5EF4-FFF2-40B4-BE49-F238E27FC236}">
              <a16:creationId xmlns:a16="http://schemas.microsoft.com/office/drawing/2014/main" xmlns="" id="{6F09A776-52A9-4239-A4EA-520D0C3BD539}"/>
            </a:ext>
          </a:extLst>
        </xdr:cNvPr>
        <xdr:cNvSpPr/>
      </xdr:nvSpPr>
      <xdr:spPr>
        <a:xfrm>
          <a:off x="6921500" y="146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146050</xdr:rowOff>
    </xdr:from>
    <xdr:to>
      <xdr:col>41</xdr:col>
      <xdr:colOff>50800</xdr:colOff>
      <xdr:row>85</xdr:row>
      <xdr:rowOff>148082</xdr:rowOff>
    </xdr:to>
    <xdr:cxnSp macro="">
      <xdr:nvCxnSpPr>
        <xdr:cNvPr id="357" name="直線コネクタ 356">
          <a:extLst>
            <a:ext uri="{FF2B5EF4-FFF2-40B4-BE49-F238E27FC236}">
              <a16:creationId xmlns:a16="http://schemas.microsoft.com/office/drawing/2014/main" xmlns="" id="{4B04C03B-5568-4A67-A956-B70B371315E3}"/>
            </a:ext>
          </a:extLst>
        </xdr:cNvPr>
        <xdr:cNvCxnSpPr/>
      </xdr:nvCxnSpPr>
      <xdr:spPr>
        <a:xfrm flipV="1">
          <a:off x="6972300" y="14719300"/>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58" name="n_1aveValue【公営住宅】&#10;一人当たり面積">
          <a:extLst>
            <a:ext uri="{FF2B5EF4-FFF2-40B4-BE49-F238E27FC236}">
              <a16:creationId xmlns:a16="http://schemas.microsoft.com/office/drawing/2014/main" xmlns="" id="{188A21D8-1A24-49FB-9764-67F058CC042F}"/>
            </a:ext>
          </a:extLst>
        </xdr:cNvPr>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59" name="n_2aveValue【公営住宅】&#10;一人当たり面積">
          <a:extLst>
            <a:ext uri="{FF2B5EF4-FFF2-40B4-BE49-F238E27FC236}">
              <a16:creationId xmlns:a16="http://schemas.microsoft.com/office/drawing/2014/main" xmlns="" id="{DB7C7DE7-CA7F-4E0A-B8BF-759BA030791B}"/>
            </a:ext>
          </a:extLst>
        </xdr:cNvPr>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60" name="n_3aveValue【公営住宅】&#10;一人当たり面積">
          <a:extLst>
            <a:ext uri="{FF2B5EF4-FFF2-40B4-BE49-F238E27FC236}">
              <a16:creationId xmlns:a16="http://schemas.microsoft.com/office/drawing/2014/main" xmlns="" id="{A714FAE7-80E0-47B1-A922-BE6D199335B3}"/>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61" name="n_4aveValue【公営住宅】&#10;一人当たり面積">
          <a:extLst>
            <a:ext uri="{FF2B5EF4-FFF2-40B4-BE49-F238E27FC236}">
              <a16:creationId xmlns:a16="http://schemas.microsoft.com/office/drawing/2014/main" xmlns="" id="{F29AE60D-CF1A-4442-B129-F8DE9A4C1F8C}"/>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10813</xdr:rowOff>
    </xdr:from>
    <xdr:ext cx="469744" cy="259045"/>
    <xdr:sp macro="" textlink="">
      <xdr:nvSpPr>
        <xdr:cNvPr id="362" name="n_1mainValue【公営住宅】&#10;一人当たり面積">
          <a:extLst>
            <a:ext uri="{FF2B5EF4-FFF2-40B4-BE49-F238E27FC236}">
              <a16:creationId xmlns:a16="http://schemas.microsoft.com/office/drawing/2014/main" xmlns="" id="{347A82A4-E9D0-4868-92CA-1DCE0A47DA4B}"/>
            </a:ext>
          </a:extLst>
        </xdr:cNvPr>
        <xdr:cNvSpPr txBox="1"/>
      </xdr:nvSpPr>
      <xdr:spPr>
        <a:xfrm>
          <a:off x="9391727" y="1475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13225</xdr:rowOff>
    </xdr:from>
    <xdr:ext cx="469744" cy="259045"/>
    <xdr:sp macro="" textlink="">
      <xdr:nvSpPr>
        <xdr:cNvPr id="363" name="n_2mainValue【公営住宅】&#10;一人当たり面積">
          <a:extLst>
            <a:ext uri="{FF2B5EF4-FFF2-40B4-BE49-F238E27FC236}">
              <a16:creationId xmlns:a16="http://schemas.microsoft.com/office/drawing/2014/main" xmlns="" id="{835377F3-D91D-4A63-840F-BD20B1292594}"/>
            </a:ext>
          </a:extLst>
        </xdr:cNvPr>
        <xdr:cNvSpPr txBox="1"/>
      </xdr:nvSpPr>
      <xdr:spPr>
        <a:xfrm>
          <a:off x="8515427" y="1475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16527</xdr:rowOff>
    </xdr:from>
    <xdr:ext cx="469744" cy="259045"/>
    <xdr:sp macro="" textlink="">
      <xdr:nvSpPr>
        <xdr:cNvPr id="364" name="n_3mainValue【公営住宅】&#10;一人当たり面積">
          <a:extLst>
            <a:ext uri="{FF2B5EF4-FFF2-40B4-BE49-F238E27FC236}">
              <a16:creationId xmlns:a16="http://schemas.microsoft.com/office/drawing/2014/main" xmlns="" id="{7351CCF8-5773-405D-A4F7-769EC58384F4}"/>
            </a:ext>
          </a:extLst>
        </xdr:cNvPr>
        <xdr:cNvSpPr txBox="1"/>
      </xdr:nvSpPr>
      <xdr:spPr>
        <a:xfrm>
          <a:off x="7626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18559</xdr:rowOff>
    </xdr:from>
    <xdr:ext cx="469744" cy="259045"/>
    <xdr:sp macro="" textlink="">
      <xdr:nvSpPr>
        <xdr:cNvPr id="365" name="n_4mainValue【公営住宅】&#10;一人当たり面積">
          <a:extLst>
            <a:ext uri="{FF2B5EF4-FFF2-40B4-BE49-F238E27FC236}">
              <a16:creationId xmlns:a16="http://schemas.microsoft.com/office/drawing/2014/main" xmlns="" id="{3954820A-B438-4810-BF4F-2F4C9B6ECFE6}"/>
            </a:ext>
          </a:extLst>
        </xdr:cNvPr>
        <xdr:cNvSpPr txBox="1"/>
      </xdr:nvSpPr>
      <xdr:spPr>
        <a:xfrm>
          <a:off x="6737427" y="1476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xmlns="" id="{CD14B9C3-28BC-4678-8A11-093E2A113F9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xmlns="" id="{3BC4D975-C07C-440F-B558-7C081D0D269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xmlns="" id="{25FF0C7F-6F3F-4A8C-9F39-9638C9387D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xmlns="" id="{B8766AB4-D7B4-4014-ABCC-A1C765002E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xmlns="" id="{48CD10E4-6E22-461C-B466-41E274665A3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xmlns="" id="{C3C8B41D-C381-4A2C-BA88-F68C3A7884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xmlns="" id="{62D5AA65-1954-497C-B539-23A151CC871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xmlns="" id="{140EB8B5-23C9-48FC-9E14-3050E4282B8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xmlns="" id="{CD9C069B-3108-4C23-9E5E-B652C99A097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xmlns="" id="{AE3EE088-688F-48C8-84AD-9976F8D4045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6" name="テキスト ボックス 375">
          <a:extLst>
            <a:ext uri="{FF2B5EF4-FFF2-40B4-BE49-F238E27FC236}">
              <a16:creationId xmlns:a16="http://schemas.microsoft.com/office/drawing/2014/main" xmlns="" id="{BA7431CF-2E33-4636-8051-0219035C2272}"/>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7" name="直線コネクタ 376">
          <a:extLst>
            <a:ext uri="{FF2B5EF4-FFF2-40B4-BE49-F238E27FC236}">
              <a16:creationId xmlns:a16="http://schemas.microsoft.com/office/drawing/2014/main" xmlns="" id="{1D933EBE-D8D0-45DD-94B1-57C10206FD2D}"/>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8" name="テキスト ボックス 377">
          <a:extLst>
            <a:ext uri="{FF2B5EF4-FFF2-40B4-BE49-F238E27FC236}">
              <a16:creationId xmlns:a16="http://schemas.microsoft.com/office/drawing/2014/main" xmlns="" id="{96ECD4DD-71B5-49D7-A409-55723A63F867}"/>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9" name="直線コネクタ 378">
          <a:extLst>
            <a:ext uri="{FF2B5EF4-FFF2-40B4-BE49-F238E27FC236}">
              <a16:creationId xmlns:a16="http://schemas.microsoft.com/office/drawing/2014/main" xmlns="" id="{8EDFFA2E-A83E-405D-ADC2-B9757DDF44F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0" name="テキスト ボックス 379">
          <a:extLst>
            <a:ext uri="{FF2B5EF4-FFF2-40B4-BE49-F238E27FC236}">
              <a16:creationId xmlns:a16="http://schemas.microsoft.com/office/drawing/2014/main" xmlns="" id="{92E39240-A1E7-42F7-9AB3-CE0109D0AE17}"/>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1" name="直線コネクタ 380">
          <a:extLst>
            <a:ext uri="{FF2B5EF4-FFF2-40B4-BE49-F238E27FC236}">
              <a16:creationId xmlns:a16="http://schemas.microsoft.com/office/drawing/2014/main" xmlns="" id="{0A82B5AA-59E8-4B07-8B6E-5D0534708E3F}"/>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2" name="テキスト ボックス 381">
          <a:extLst>
            <a:ext uri="{FF2B5EF4-FFF2-40B4-BE49-F238E27FC236}">
              <a16:creationId xmlns:a16="http://schemas.microsoft.com/office/drawing/2014/main" xmlns="" id="{29DD7725-1D78-4789-917A-4E33C4F2D5C1}"/>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3" name="直線コネクタ 382">
          <a:extLst>
            <a:ext uri="{FF2B5EF4-FFF2-40B4-BE49-F238E27FC236}">
              <a16:creationId xmlns:a16="http://schemas.microsoft.com/office/drawing/2014/main" xmlns="" id="{7F973680-BC85-4EE0-9E42-E90D923B8F06}"/>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4" name="テキスト ボックス 383">
          <a:extLst>
            <a:ext uri="{FF2B5EF4-FFF2-40B4-BE49-F238E27FC236}">
              <a16:creationId xmlns:a16="http://schemas.microsoft.com/office/drawing/2014/main" xmlns="" id="{96523AE0-6F66-4760-AFC1-03A15590388E}"/>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xmlns="" id="{3B218C26-8B9C-482E-8F05-5F6B3AE5789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6" name="テキスト ボックス 385">
          <a:extLst>
            <a:ext uri="{FF2B5EF4-FFF2-40B4-BE49-F238E27FC236}">
              <a16:creationId xmlns:a16="http://schemas.microsoft.com/office/drawing/2014/main" xmlns="" id="{7549D478-B4AF-4CC8-8D03-A9B253D58BA3}"/>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xmlns="" id="{C13BC34D-95B9-4CBF-A384-E894EF5CE56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103</xdr:row>
      <xdr:rowOff>96774</xdr:rowOff>
    </xdr:from>
    <xdr:to>
      <xdr:col>24</xdr:col>
      <xdr:colOff>62865</xdr:colOff>
      <xdr:row>106</xdr:row>
      <xdr:rowOff>167639</xdr:rowOff>
    </xdr:to>
    <xdr:cxnSp macro="">
      <xdr:nvCxnSpPr>
        <xdr:cNvPr id="388" name="直線コネクタ 387">
          <a:extLst>
            <a:ext uri="{FF2B5EF4-FFF2-40B4-BE49-F238E27FC236}">
              <a16:creationId xmlns:a16="http://schemas.microsoft.com/office/drawing/2014/main" xmlns="" id="{FC3D490E-AFE9-4AA4-9580-C2AA5B62E2E3}"/>
            </a:ext>
          </a:extLst>
        </xdr:cNvPr>
        <xdr:cNvCxnSpPr/>
      </xdr:nvCxnSpPr>
      <xdr:spPr>
        <a:xfrm flipV="1">
          <a:off x="4634865" y="17756124"/>
          <a:ext cx="0" cy="58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xdr:rowOff>
    </xdr:from>
    <xdr:ext cx="405111" cy="259045"/>
    <xdr:sp macro="" textlink="">
      <xdr:nvSpPr>
        <xdr:cNvPr id="389" name="【港湾・漁港】&#10;有形固定資産減価償却率最小値テキスト">
          <a:extLst>
            <a:ext uri="{FF2B5EF4-FFF2-40B4-BE49-F238E27FC236}">
              <a16:creationId xmlns:a16="http://schemas.microsoft.com/office/drawing/2014/main" xmlns="" id="{40144D63-07B2-443A-A31A-21C12E447B5C}"/>
            </a:ext>
          </a:extLst>
        </xdr:cNvPr>
        <xdr:cNvSpPr txBox="1"/>
      </xdr:nvSpPr>
      <xdr:spPr>
        <a:xfrm>
          <a:off x="4673600"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167639</xdr:rowOff>
    </xdr:from>
    <xdr:to>
      <xdr:col>24</xdr:col>
      <xdr:colOff>152400</xdr:colOff>
      <xdr:row>106</xdr:row>
      <xdr:rowOff>167639</xdr:rowOff>
    </xdr:to>
    <xdr:cxnSp macro="">
      <xdr:nvCxnSpPr>
        <xdr:cNvPr id="390" name="直線コネクタ 389">
          <a:extLst>
            <a:ext uri="{FF2B5EF4-FFF2-40B4-BE49-F238E27FC236}">
              <a16:creationId xmlns:a16="http://schemas.microsoft.com/office/drawing/2014/main" xmlns="" id="{9242E872-7DA9-4F91-BD7F-B560392468B5}"/>
            </a:ext>
          </a:extLst>
        </xdr:cNvPr>
        <xdr:cNvCxnSpPr/>
      </xdr:nvCxnSpPr>
      <xdr:spPr>
        <a:xfrm>
          <a:off x="4546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43451</xdr:rowOff>
    </xdr:from>
    <xdr:ext cx="405111" cy="259045"/>
    <xdr:sp macro="" textlink="">
      <xdr:nvSpPr>
        <xdr:cNvPr id="391" name="【港湾・漁港】&#10;有形固定資産減価償却率最大値テキスト">
          <a:extLst>
            <a:ext uri="{FF2B5EF4-FFF2-40B4-BE49-F238E27FC236}">
              <a16:creationId xmlns:a16="http://schemas.microsoft.com/office/drawing/2014/main" xmlns="" id="{F2187A05-A65C-4CE8-BEB2-7C9FAE88D100}"/>
            </a:ext>
          </a:extLst>
        </xdr:cNvPr>
        <xdr:cNvSpPr txBox="1"/>
      </xdr:nvSpPr>
      <xdr:spPr>
        <a:xfrm>
          <a:off x="4673600" y="1753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96774</xdr:rowOff>
    </xdr:from>
    <xdr:to>
      <xdr:col>24</xdr:col>
      <xdr:colOff>152400</xdr:colOff>
      <xdr:row>103</xdr:row>
      <xdr:rowOff>96774</xdr:rowOff>
    </xdr:to>
    <xdr:cxnSp macro="">
      <xdr:nvCxnSpPr>
        <xdr:cNvPr id="392" name="直線コネクタ 391">
          <a:extLst>
            <a:ext uri="{FF2B5EF4-FFF2-40B4-BE49-F238E27FC236}">
              <a16:creationId xmlns:a16="http://schemas.microsoft.com/office/drawing/2014/main" xmlns="" id="{4541AF45-EA2F-4D4E-857E-AA88A2149BE7}"/>
            </a:ext>
          </a:extLst>
        </xdr:cNvPr>
        <xdr:cNvCxnSpPr/>
      </xdr:nvCxnSpPr>
      <xdr:spPr>
        <a:xfrm>
          <a:off x="4546600" y="1775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134129</xdr:rowOff>
    </xdr:from>
    <xdr:ext cx="405111" cy="259045"/>
    <xdr:sp macro="" textlink="">
      <xdr:nvSpPr>
        <xdr:cNvPr id="393" name="【港湾・漁港】&#10;有形固定資産減価償却率平均値テキスト">
          <a:extLst>
            <a:ext uri="{FF2B5EF4-FFF2-40B4-BE49-F238E27FC236}">
              <a16:creationId xmlns:a16="http://schemas.microsoft.com/office/drawing/2014/main" xmlns="" id="{ABF9B5CE-67DF-458D-B3A1-E4FA5DE1487A}"/>
            </a:ext>
          </a:extLst>
        </xdr:cNvPr>
        <xdr:cNvSpPr txBox="1"/>
      </xdr:nvSpPr>
      <xdr:spPr>
        <a:xfrm>
          <a:off x="4673600" y="1779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155702</xdr:rowOff>
    </xdr:from>
    <xdr:to>
      <xdr:col>24</xdr:col>
      <xdr:colOff>114300</xdr:colOff>
      <xdr:row>104</xdr:row>
      <xdr:rowOff>85852</xdr:rowOff>
    </xdr:to>
    <xdr:sp macro="" textlink="">
      <xdr:nvSpPr>
        <xdr:cNvPr id="394" name="フローチャート: 判断 393">
          <a:extLst>
            <a:ext uri="{FF2B5EF4-FFF2-40B4-BE49-F238E27FC236}">
              <a16:creationId xmlns:a16="http://schemas.microsoft.com/office/drawing/2014/main" xmlns="" id="{891C7935-F72E-4F75-920B-FF72F7B2CF13}"/>
            </a:ext>
          </a:extLst>
        </xdr:cNvPr>
        <xdr:cNvSpPr/>
      </xdr:nvSpPr>
      <xdr:spPr>
        <a:xfrm>
          <a:off x="4584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395" name="フローチャート: 判断 394">
          <a:extLst>
            <a:ext uri="{FF2B5EF4-FFF2-40B4-BE49-F238E27FC236}">
              <a16:creationId xmlns:a16="http://schemas.microsoft.com/office/drawing/2014/main" xmlns="" id="{D6CA66DF-DB0D-4CFD-85DA-BF5E98EA3247}"/>
            </a:ext>
          </a:extLst>
        </xdr:cNvPr>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96265</xdr:rowOff>
    </xdr:from>
    <xdr:to>
      <xdr:col>15</xdr:col>
      <xdr:colOff>101600</xdr:colOff>
      <xdr:row>104</xdr:row>
      <xdr:rowOff>26415</xdr:rowOff>
    </xdr:to>
    <xdr:sp macro="" textlink="">
      <xdr:nvSpPr>
        <xdr:cNvPr id="396" name="フローチャート: 判断 395">
          <a:extLst>
            <a:ext uri="{FF2B5EF4-FFF2-40B4-BE49-F238E27FC236}">
              <a16:creationId xmlns:a16="http://schemas.microsoft.com/office/drawing/2014/main" xmlns="" id="{3A02DFE8-3C6C-493F-9674-C742CF341E00}"/>
            </a:ext>
          </a:extLst>
        </xdr:cNvPr>
        <xdr:cNvSpPr/>
      </xdr:nvSpPr>
      <xdr:spPr>
        <a:xfrm>
          <a:off x="2857500" y="177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119126</xdr:rowOff>
    </xdr:from>
    <xdr:to>
      <xdr:col>10</xdr:col>
      <xdr:colOff>165100</xdr:colOff>
      <xdr:row>104</xdr:row>
      <xdr:rowOff>49276</xdr:rowOff>
    </xdr:to>
    <xdr:sp macro="" textlink="">
      <xdr:nvSpPr>
        <xdr:cNvPr id="397" name="フローチャート: 判断 396">
          <a:extLst>
            <a:ext uri="{FF2B5EF4-FFF2-40B4-BE49-F238E27FC236}">
              <a16:creationId xmlns:a16="http://schemas.microsoft.com/office/drawing/2014/main" xmlns="" id="{DF5A5151-D03D-4E80-9F65-9E0453BC1E30}"/>
            </a:ext>
          </a:extLst>
        </xdr:cNvPr>
        <xdr:cNvSpPr/>
      </xdr:nvSpPr>
      <xdr:spPr>
        <a:xfrm>
          <a:off x="19685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148844</xdr:rowOff>
    </xdr:from>
    <xdr:to>
      <xdr:col>6</xdr:col>
      <xdr:colOff>38100</xdr:colOff>
      <xdr:row>103</xdr:row>
      <xdr:rowOff>78994</xdr:rowOff>
    </xdr:to>
    <xdr:sp macro="" textlink="">
      <xdr:nvSpPr>
        <xdr:cNvPr id="398" name="フローチャート: 判断 397">
          <a:extLst>
            <a:ext uri="{FF2B5EF4-FFF2-40B4-BE49-F238E27FC236}">
              <a16:creationId xmlns:a16="http://schemas.microsoft.com/office/drawing/2014/main" xmlns="" id="{86B82ABB-EA77-4DCD-ADD4-1741F5F07500}"/>
            </a:ext>
          </a:extLst>
        </xdr:cNvPr>
        <xdr:cNvSpPr/>
      </xdr:nvSpPr>
      <xdr:spPr>
        <a:xfrm>
          <a:off x="10795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3C7CB166-D441-46EF-BD7C-42D7546673C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xmlns="" id="{A75EDA4E-1D4D-4D88-BD73-A1E1F5E11AE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xmlns="" id="{BA29F78B-21D9-4E22-8532-66B5C205DC0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xmlns="" id="{88264647-F5BB-48DC-82FE-13C3E3F0ECD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xmlns="" id="{5D508A1C-5AFA-4A97-A8ED-D3CFE928C73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45974</xdr:rowOff>
    </xdr:from>
    <xdr:to>
      <xdr:col>24</xdr:col>
      <xdr:colOff>114300</xdr:colOff>
      <xdr:row>103</xdr:row>
      <xdr:rowOff>147574</xdr:rowOff>
    </xdr:to>
    <xdr:sp macro="" textlink="">
      <xdr:nvSpPr>
        <xdr:cNvPr id="404" name="楕円 403">
          <a:extLst>
            <a:ext uri="{FF2B5EF4-FFF2-40B4-BE49-F238E27FC236}">
              <a16:creationId xmlns:a16="http://schemas.microsoft.com/office/drawing/2014/main" xmlns="" id="{59AAE30C-F3D9-46E9-8361-DC7915C4CA3F}"/>
            </a:ext>
          </a:extLst>
        </xdr:cNvPr>
        <xdr:cNvSpPr/>
      </xdr:nvSpPr>
      <xdr:spPr>
        <a:xfrm>
          <a:off x="45847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170451</xdr:rowOff>
    </xdr:from>
    <xdr:ext cx="405111" cy="259045"/>
    <xdr:sp macro="" textlink="">
      <xdr:nvSpPr>
        <xdr:cNvPr id="405" name="【港湾・漁港】&#10;有形固定資産減価償却率該当値テキスト">
          <a:extLst>
            <a:ext uri="{FF2B5EF4-FFF2-40B4-BE49-F238E27FC236}">
              <a16:creationId xmlns:a16="http://schemas.microsoft.com/office/drawing/2014/main" xmlns="" id="{8E692A3E-4D56-4ADE-A3E5-3058CB18DD1B}"/>
            </a:ext>
          </a:extLst>
        </xdr:cNvPr>
        <xdr:cNvSpPr txBox="1"/>
      </xdr:nvSpPr>
      <xdr:spPr>
        <a:xfrm>
          <a:off x="4673600" y="1765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16256</xdr:rowOff>
    </xdr:from>
    <xdr:to>
      <xdr:col>20</xdr:col>
      <xdr:colOff>38100</xdr:colOff>
      <xdr:row>102</xdr:row>
      <xdr:rowOff>117856</xdr:rowOff>
    </xdr:to>
    <xdr:sp macro="" textlink="">
      <xdr:nvSpPr>
        <xdr:cNvPr id="406" name="楕円 405">
          <a:extLst>
            <a:ext uri="{FF2B5EF4-FFF2-40B4-BE49-F238E27FC236}">
              <a16:creationId xmlns:a16="http://schemas.microsoft.com/office/drawing/2014/main" xmlns="" id="{EDDE272E-5B2E-48D5-815F-C86C5EB7968F}"/>
            </a:ext>
          </a:extLst>
        </xdr:cNvPr>
        <xdr:cNvSpPr/>
      </xdr:nvSpPr>
      <xdr:spPr>
        <a:xfrm>
          <a:off x="3746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67056</xdr:rowOff>
    </xdr:from>
    <xdr:to>
      <xdr:col>24</xdr:col>
      <xdr:colOff>63500</xdr:colOff>
      <xdr:row>103</xdr:row>
      <xdr:rowOff>96774</xdr:rowOff>
    </xdr:to>
    <xdr:cxnSp macro="">
      <xdr:nvCxnSpPr>
        <xdr:cNvPr id="407" name="直線コネクタ 406">
          <a:extLst>
            <a:ext uri="{FF2B5EF4-FFF2-40B4-BE49-F238E27FC236}">
              <a16:creationId xmlns:a16="http://schemas.microsoft.com/office/drawing/2014/main" xmlns="" id="{40E8EF19-762D-460E-929F-8E6C54B37A85}"/>
            </a:ext>
          </a:extLst>
        </xdr:cNvPr>
        <xdr:cNvCxnSpPr/>
      </xdr:nvCxnSpPr>
      <xdr:spPr>
        <a:xfrm>
          <a:off x="3797300" y="1755495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100837</xdr:rowOff>
    </xdr:from>
    <xdr:to>
      <xdr:col>15</xdr:col>
      <xdr:colOff>101600</xdr:colOff>
      <xdr:row>102</xdr:row>
      <xdr:rowOff>30987</xdr:rowOff>
    </xdr:to>
    <xdr:sp macro="" textlink="">
      <xdr:nvSpPr>
        <xdr:cNvPr id="408" name="楕円 407">
          <a:extLst>
            <a:ext uri="{FF2B5EF4-FFF2-40B4-BE49-F238E27FC236}">
              <a16:creationId xmlns:a16="http://schemas.microsoft.com/office/drawing/2014/main" xmlns="" id="{D6F41F3C-2BE4-4577-B1D4-3668F6917270}"/>
            </a:ext>
          </a:extLst>
        </xdr:cNvPr>
        <xdr:cNvSpPr/>
      </xdr:nvSpPr>
      <xdr:spPr>
        <a:xfrm>
          <a:off x="2857500" y="17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151637</xdr:rowOff>
    </xdr:from>
    <xdr:to>
      <xdr:col>19</xdr:col>
      <xdr:colOff>177800</xdr:colOff>
      <xdr:row>102</xdr:row>
      <xdr:rowOff>67056</xdr:rowOff>
    </xdr:to>
    <xdr:cxnSp macro="">
      <xdr:nvCxnSpPr>
        <xdr:cNvPr id="409" name="直線コネクタ 408">
          <a:extLst>
            <a:ext uri="{FF2B5EF4-FFF2-40B4-BE49-F238E27FC236}">
              <a16:creationId xmlns:a16="http://schemas.microsoft.com/office/drawing/2014/main" xmlns="" id="{CB5F0BF5-4FF5-4910-8432-2F73AE101B91}"/>
            </a:ext>
          </a:extLst>
        </xdr:cNvPr>
        <xdr:cNvCxnSpPr/>
      </xdr:nvCxnSpPr>
      <xdr:spPr>
        <a:xfrm>
          <a:off x="2908300" y="174680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13970</xdr:rowOff>
    </xdr:from>
    <xdr:to>
      <xdr:col>10</xdr:col>
      <xdr:colOff>165100</xdr:colOff>
      <xdr:row>101</xdr:row>
      <xdr:rowOff>115570</xdr:rowOff>
    </xdr:to>
    <xdr:sp macro="" textlink="">
      <xdr:nvSpPr>
        <xdr:cNvPr id="410" name="楕円 409">
          <a:extLst>
            <a:ext uri="{FF2B5EF4-FFF2-40B4-BE49-F238E27FC236}">
              <a16:creationId xmlns:a16="http://schemas.microsoft.com/office/drawing/2014/main" xmlns="" id="{1D84000E-F1B9-4367-93D3-8B5D4A8A9554}"/>
            </a:ext>
          </a:extLst>
        </xdr:cNvPr>
        <xdr:cNvSpPr/>
      </xdr:nvSpPr>
      <xdr:spPr>
        <a:xfrm>
          <a:off x="1968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64770</xdr:rowOff>
    </xdr:from>
    <xdr:to>
      <xdr:col>15</xdr:col>
      <xdr:colOff>50800</xdr:colOff>
      <xdr:row>101</xdr:row>
      <xdr:rowOff>151637</xdr:rowOff>
    </xdr:to>
    <xdr:cxnSp macro="">
      <xdr:nvCxnSpPr>
        <xdr:cNvPr id="411" name="直線コネクタ 410">
          <a:extLst>
            <a:ext uri="{FF2B5EF4-FFF2-40B4-BE49-F238E27FC236}">
              <a16:creationId xmlns:a16="http://schemas.microsoft.com/office/drawing/2014/main" xmlns="" id="{CBF4F64A-697E-4608-BB46-64E082A89845}"/>
            </a:ext>
          </a:extLst>
        </xdr:cNvPr>
        <xdr:cNvCxnSpPr/>
      </xdr:nvCxnSpPr>
      <xdr:spPr>
        <a:xfrm>
          <a:off x="2019300" y="173812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98552</xdr:rowOff>
    </xdr:from>
    <xdr:to>
      <xdr:col>6</xdr:col>
      <xdr:colOff>38100</xdr:colOff>
      <xdr:row>101</xdr:row>
      <xdr:rowOff>28702</xdr:rowOff>
    </xdr:to>
    <xdr:sp macro="" textlink="">
      <xdr:nvSpPr>
        <xdr:cNvPr id="412" name="楕円 411">
          <a:extLst>
            <a:ext uri="{FF2B5EF4-FFF2-40B4-BE49-F238E27FC236}">
              <a16:creationId xmlns:a16="http://schemas.microsoft.com/office/drawing/2014/main" xmlns="" id="{6E3C9072-5F05-4A8A-A5FE-D534A43F26F1}"/>
            </a:ext>
          </a:extLst>
        </xdr:cNvPr>
        <xdr:cNvSpPr/>
      </xdr:nvSpPr>
      <xdr:spPr>
        <a:xfrm>
          <a:off x="10795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149352</xdr:rowOff>
    </xdr:from>
    <xdr:to>
      <xdr:col>10</xdr:col>
      <xdr:colOff>114300</xdr:colOff>
      <xdr:row>101</xdr:row>
      <xdr:rowOff>64770</xdr:rowOff>
    </xdr:to>
    <xdr:cxnSp macro="">
      <xdr:nvCxnSpPr>
        <xdr:cNvPr id="413" name="直線コネクタ 412">
          <a:extLst>
            <a:ext uri="{FF2B5EF4-FFF2-40B4-BE49-F238E27FC236}">
              <a16:creationId xmlns:a16="http://schemas.microsoft.com/office/drawing/2014/main" xmlns="" id="{E7280C2E-9BA1-40EE-9B59-6BB86C701E4B}"/>
            </a:ext>
          </a:extLst>
        </xdr:cNvPr>
        <xdr:cNvCxnSpPr/>
      </xdr:nvCxnSpPr>
      <xdr:spPr>
        <a:xfrm>
          <a:off x="1130300" y="17294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26688</xdr:rowOff>
    </xdr:from>
    <xdr:ext cx="405111" cy="259045"/>
    <xdr:sp macro="" textlink="">
      <xdr:nvSpPr>
        <xdr:cNvPr id="414" name="n_1aveValue【港湾・漁港】&#10;有形固定資産減価償却率">
          <a:extLst>
            <a:ext uri="{FF2B5EF4-FFF2-40B4-BE49-F238E27FC236}">
              <a16:creationId xmlns:a16="http://schemas.microsoft.com/office/drawing/2014/main" xmlns="" id="{07D1B438-6C0E-4E08-AED8-9C9631CC931A}"/>
            </a:ext>
          </a:extLst>
        </xdr:cNvPr>
        <xdr:cNvSpPr txBox="1"/>
      </xdr:nvSpPr>
      <xdr:spPr>
        <a:xfrm>
          <a:off x="35820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17542</xdr:rowOff>
    </xdr:from>
    <xdr:ext cx="405111" cy="259045"/>
    <xdr:sp macro="" textlink="">
      <xdr:nvSpPr>
        <xdr:cNvPr id="415" name="n_2aveValue【港湾・漁港】&#10;有形固定資産減価償却率">
          <a:extLst>
            <a:ext uri="{FF2B5EF4-FFF2-40B4-BE49-F238E27FC236}">
              <a16:creationId xmlns:a16="http://schemas.microsoft.com/office/drawing/2014/main" xmlns="" id="{FD67D9D0-927E-4029-AB2B-693D272CF9BA}"/>
            </a:ext>
          </a:extLst>
        </xdr:cNvPr>
        <xdr:cNvSpPr txBox="1"/>
      </xdr:nvSpPr>
      <xdr:spPr>
        <a:xfrm>
          <a:off x="2705744" y="178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40403</xdr:rowOff>
    </xdr:from>
    <xdr:ext cx="405111" cy="259045"/>
    <xdr:sp macro="" textlink="">
      <xdr:nvSpPr>
        <xdr:cNvPr id="416" name="n_3aveValue【港湾・漁港】&#10;有形固定資産減価償却率">
          <a:extLst>
            <a:ext uri="{FF2B5EF4-FFF2-40B4-BE49-F238E27FC236}">
              <a16:creationId xmlns:a16="http://schemas.microsoft.com/office/drawing/2014/main" xmlns="" id="{09A9188F-4932-4383-9DFC-BB1154F45E8E}"/>
            </a:ext>
          </a:extLst>
        </xdr:cNvPr>
        <xdr:cNvSpPr txBox="1"/>
      </xdr:nvSpPr>
      <xdr:spPr>
        <a:xfrm>
          <a:off x="1816744" y="1787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70121</xdr:rowOff>
    </xdr:from>
    <xdr:ext cx="405111" cy="259045"/>
    <xdr:sp macro="" textlink="">
      <xdr:nvSpPr>
        <xdr:cNvPr id="417" name="n_4aveValue【港湾・漁港】&#10;有形固定資産減価償却率">
          <a:extLst>
            <a:ext uri="{FF2B5EF4-FFF2-40B4-BE49-F238E27FC236}">
              <a16:creationId xmlns:a16="http://schemas.microsoft.com/office/drawing/2014/main" xmlns="" id="{61579C54-7A3F-449C-BC1C-9EE283E16EBD}"/>
            </a:ext>
          </a:extLst>
        </xdr:cNvPr>
        <xdr:cNvSpPr txBox="1"/>
      </xdr:nvSpPr>
      <xdr:spPr>
        <a:xfrm>
          <a:off x="927744"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134383</xdr:rowOff>
    </xdr:from>
    <xdr:ext cx="405111" cy="259045"/>
    <xdr:sp macro="" textlink="">
      <xdr:nvSpPr>
        <xdr:cNvPr id="418" name="n_1mainValue【港湾・漁港】&#10;有形固定資産減価償却率">
          <a:extLst>
            <a:ext uri="{FF2B5EF4-FFF2-40B4-BE49-F238E27FC236}">
              <a16:creationId xmlns:a16="http://schemas.microsoft.com/office/drawing/2014/main" xmlns="" id="{453102D2-3AF5-4482-A955-A646B5B957A4}"/>
            </a:ext>
          </a:extLst>
        </xdr:cNvPr>
        <xdr:cNvSpPr txBox="1"/>
      </xdr:nvSpPr>
      <xdr:spPr>
        <a:xfrm>
          <a:off x="3582044"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47514</xdr:rowOff>
    </xdr:from>
    <xdr:ext cx="405111" cy="259045"/>
    <xdr:sp macro="" textlink="">
      <xdr:nvSpPr>
        <xdr:cNvPr id="419" name="n_2mainValue【港湾・漁港】&#10;有形固定資産減価償却率">
          <a:extLst>
            <a:ext uri="{FF2B5EF4-FFF2-40B4-BE49-F238E27FC236}">
              <a16:creationId xmlns:a16="http://schemas.microsoft.com/office/drawing/2014/main" xmlns="" id="{C694D14B-5191-42E9-A1A8-ACD150ED671A}"/>
            </a:ext>
          </a:extLst>
        </xdr:cNvPr>
        <xdr:cNvSpPr txBox="1"/>
      </xdr:nvSpPr>
      <xdr:spPr>
        <a:xfrm>
          <a:off x="2705744" y="1719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132097</xdr:rowOff>
    </xdr:from>
    <xdr:ext cx="405111" cy="259045"/>
    <xdr:sp macro="" textlink="">
      <xdr:nvSpPr>
        <xdr:cNvPr id="420" name="n_3mainValue【港湾・漁港】&#10;有形固定資産減価償却率">
          <a:extLst>
            <a:ext uri="{FF2B5EF4-FFF2-40B4-BE49-F238E27FC236}">
              <a16:creationId xmlns:a16="http://schemas.microsoft.com/office/drawing/2014/main" xmlns="" id="{4FFB944B-D4D9-4A7B-80D4-D9A0EA76A1E4}"/>
            </a:ext>
          </a:extLst>
        </xdr:cNvPr>
        <xdr:cNvSpPr txBox="1"/>
      </xdr:nvSpPr>
      <xdr:spPr>
        <a:xfrm>
          <a:off x="1816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45229</xdr:rowOff>
    </xdr:from>
    <xdr:ext cx="405111" cy="259045"/>
    <xdr:sp macro="" textlink="">
      <xdr:nvSpPr>
        <xdr:cNvPr id="421" name="n_4mainValue【港湾・漁港】&#10;有形固定資産減価償却率">
          <a:extLst>
            <a:ext uri="{FF2B5EF4-FFF2-40B4-BE49-F238E27FC236}">
              <a16:creationId xmlns:a16="http://schemas.microsoft.com/office/drawing/2014/main" xmlns="" id="{52A42E0A-C6B1-4BAB-A97D-D12AF0E79289}"/>
            </a:ext>
          </a:extLst>
        </xdr:cNvPr>
        <xdr:cNvSpPr txBox="1"/>
      </xdr:nvSpPr>
      <xdr:spPr>
        <a:xfrm>
          <a:off x="927744" y="1701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a:extLst>
            <a:ext uri="{FF2B5EF4-FFF2-40B4-BE49-F238E27FC236}">
              <a16:creationId xmlns:a16="http://schemas.microsoft.com/office/drawing/2014/main" xmlns="" id="{072BDD26-2130-4232-B675-B9A0369657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3" name="正方形/長方形 422">
          <a:extLst>
            <a:ext uri="{FF2B5EF4-FFF2-40B4-BE49-F238E27FC236}">
              <a16:creationId xmlns:a16="http://schemas.microsoft.com/office/drawing/2014/main" xmlns="" id="{651E5C61-56E1-4F2F-8B75-2D557587F4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4" name="正方形/長方形 423">
          <a:extLst>
            <a:ext uri="{FF2B5EF4-FFF2-40B4-BE49-F238E27FC236}">
              <a16:creationId xmlns:a16="http://schemas.microsoft.com/office/drawing/2014/main" xmlns="" id="{693FB7B0-59C4-4B34-9ABE-3CC7FFFA03E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5" name="正方形/長方形 424">
          <a:extLst>
            <a:ext uri="{FF2B5EF4-FFF2-40B4-BE49-F238E27FC236}">
              <a16:creationId xmlns:a16="http://schemas.microsoft.com/office/drawing/2014/main" xmlns="" id="{B252B404-C470-4105-B5CD-1AE9D55429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6" name="正方形/長方形 425">
          <a:extLst>
            <a:ext uri="{FF2B5EF4-FFF2-40B4-BE49-F238E27FC236}">
              <a16:creationId xmlns:a16="http://schemas.microsoft.com/office/drawing/2014/main" xmlns="" id="{1FB2F1DC-D19D-4930-83EF-3F3FB8EBCF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7" name="正方形/長方形 426">
          <a:extLst>
            <a:ext uri="{FF2B5EF4-FFF2-40B4-BE49-F238E27FC236}">
              <a16:creationId xmlns:a16="http://schemas.microsoft.com/office/drawing/2014/main" xmlns="" id="{AE1AD63D-750E-476D-BB0C-32BAB7262E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8" name="正方形/長方形 427">
          <a:extLst>
            <a:ext uri="{FF2B5EF4-FFF2-40B4-BE49-F238E27FC236}">
              <a16:creationId xmlns:a16="http://schemas.microsoft.com/office/drawing/2014/main" xmlns="" id="{D5FF40EA-6443-48BD-BB13-38FCAB30A0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a:extLst>
            <a:ext uri="{FF2B5EF4-FFF2-40B4-BE49-F238E27FC236}">
              <a16:creationId xmlns:a16="http://schemas.microsoft.com/office/drawing/2014/main" xmlns="" id="{DAB32B2E-7860-4EE4-AEF6-2F380D8BAFE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a:extLst>
            <a:ext uri="{FF2B5EF4-FFF2-40B4-BE49-F238E27FC236}">
              <a16:creationId xmlns:a16="http://schemas.microsoft.com/office/drawing/2014/main" xmlns="" id="{A5C14D33-CFFC-44E5-BF54-EA29BE102D2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a:extLst>
            <a:ext uri="{FF2B5EF4-FFF2-40B4-BE49-F238E27FC236}">
              <a16:creationId xmlns:a16="http://schemas.microsoft.com/office/drawing/2014/main" xmlns="" id="{EC11D527-EF3B-4E45-A985-9F7FA7B035A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32" name="直線コネクタ 431">
          <a:extLst>
            <a:ext uri="{FF2B5EF4-FFF2-40B4-BE49-F238E27FC236}">
              <a16:creationId xmlns:a16="http://schemas.microsoft.com/office/drawing/2014/main" xmlns="" id="{E52BAECA-92BD-478D-B7F6-99DCDE08EC68}"/>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33" name="テキスト ボックス 432">
          <a:extLst>
            <a:ext uri="{FF2B5EF4-FFF2-40B4-BE49-F238E27FC236}">
              <a16:creationId xmlns:a16="http://schemas.microsoft.com/office/drawing/2014/main" xmlns="" id="{0E434564-1078-4619-BEF6-CCB5F22AC90D}"/>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4" name="直線コネクタ 433">
          <a:extLst>
            <a:ext uri="{FF2B5EF4-FFF2-40B4-BE49-F238E27FC236}">
              <a16:creationId xmlns:a16="http://schemas.microsoft.com/office/drawing/2014/main" xmlns="" id="{978FF0EE-4793-49F2-90E1-F6BB875A6AE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35" name="テキスト ボックス 434">
          <a:extLst>
            <a:ext uri="{FF2B5EF4-FFF2-40B4-BE49-F238E27FC236}">
              <a16:creationId xmlns:a16="http://schemas.microsoft.com/office/drawing/2014/main" xmlns="" id="{D5E071B9-1A4D-4238-A68B-54D9D6B6CCA7}"/>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6" name="直線コネクタ 435">
          <a:extLst>
            <a:ext uri="{FF2B5EF4-FFF2-40B4-BE49-F238E27FC236}">
              <a16:creationId xmlns:a16="http://schemas.microsoft.com/office/drawing/2014/main" xmlns="" id="{7DCB8588-F31F-44E4-A14C-B7127398928B}"/>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37" name="テキスト ボックス 436">
          <a:extLst>
            <a:ext uri="{FF2B5EF4-FFF2-40B4-BE49-F238E27FC236}">
              <a16:creationId xmlns:a16="http://schemas.microsoft.com/office/drawing/2014/main" xmlns="" id="{87A176B4-B37B-4F7C-A3A7-273A0F5D4659}"/>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xmlns="" id="{ED91435C-3443-4723-BB9B-3DBFF024E3B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39" name="テキスト ボックス 438">
          <a:extLst>
            <a:ext uri="{FF2B5EF4-FFF2-40B4-BE49-F238E27FC236}">
              <a16:creationId xmlns:a16="http://schemas.microsoft.com/office/drawing/2014/main" xmlns="" id="{BD140060-4056-45E3-986C-84A285B6E62D}"/>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a:extLst>
            <a:ext uri="{FF2B5EF4-FFF2-40B4-BE49-F238E27FC236}">
              <a16:creationId xmlns:a16="http://schemas.microsoft.com/office/drawing/2014/main" xmlns="" id="{D13F2BC4-96C5-4359-A7EF-023C90B3D92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134099</xdr:rowOff>
    </xdr:from>
    <xdr:to>
      <xdr:col>54</xdr:col>
      <xdr:colOff>189865</xdr:colOff>
      <xdr:row>107</xdr:row>
      <xdr:rowOff>131344</xdr:rowOff>
    </xdr:to>
    <xdr:cxnSp macro="">
      <xdr:nvCxnSpPr>
        <xdr:cNvPr id="441" name="直線コネクタ 440">
          <a:extLst>
            <a:ext uri="{FF2B5EF4-FFF2-40B4-BE49-F238E27FC236}">
              <a16:creationId xmlns:a16="http://schemas.microsoft.com/office/drawing/2014/main" xmlns="" id="{531E7671-8AD7-4AF5-85B4-5600747FC133}"/>
            </a:ext>
          </a:extLst>
        </xdr:cNvPr>
        <xdr:cNvCxnSpPr/>
      </xdr:nvCxnSpPr>
      <xdr:spPr>
        <a:xfrm flipV="1">
          <a:off x="10476865" y="18307799"/>
          <a:ext cx="0" cy="16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135171</xdr:rowOff>
    </xdr:from>
    <xdr:ext cx="534377" cy="259045"/>
    <xdr:sp macro="" textlink="">
      <xdr:nvSpPr>
        <xdr:cNvPr id="442" name="【港湾・漁港】&#10;一人当たり有形固定資産（償却資産）額最小値テキスト">
          <a:extLst>
            <a:ext uri="{FF2B5EF4-FFF2-40B4-BE49-F238E27FC236}">
              <a16:creationId xmlns:a16="http://schemas.microsoft.com/office/drawing/2014/main" xmlns="" id="{CE785F0A-634E-4032-A9E7-2D24B1A1AA23}"/>
            </a:ext>
          </a:extLst>
        </xdr:cNvPr>
        <xdr:cNvSpPr txBox="1"/>
      </xdr:nvSpPr>
      <xdr:spPr>
        <a:xfrm>
          <a:off x="10515600" y="184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131344</xdr:rowOff>
    </xdr:from>
    <xdr:to>
      <xdr:col>55</xdr:col>
      <xdr:colOff>88900</xdr:colOff>
      <xdr:row>107</xdr:row>
      <xdr:rowOff>131344</xdr:rowOff>
    </xdr:to>
    <xdr:cxnSp macro="">
      <xdr:nvCxnSpPr>
        <xdr:cNvPr id="443" name="直線コネクタ 442">
          <a:extLst>
            <a:ext uri="{FF2B5EF4-FFF2-40B4-BE49-F238E27FC236}">
              <a16:creationId xmlns:a16="http://schemas.microsoft.com/office/drawing/2014/main" xmlns="" id="{EA31E5D2-3147-4DEF-9591-B0C731130E4A}"/>
            </a:ext>
          </a:extLst>
        </xdr:cNvPr>
        <xdr:cNvCxnSpPr/>
      </xdr:nvCxnSpPr>
      <xdr:spPr>
        <a:xfrm>
          <a:off x="10388600" y="184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80776</xdr:rowOff>
    </xdr:from>
    <xdr:ext cx="690189" cy="259045"/>
    <xdr:sp macro="" textlink="">
      <xdr:nvSpPr>
        <xdr:cNvPr id="444" name="【港湾・漁港】&#10;一人当たり有形固定資産（償却資産）額最大値テキスト">
          <a:extLst>
            <a:ext uri="{FF2B5EF4-FFF2-40B4-BE49-F238E27FC236}">
              <a16:creationId xmlns:a16="http://schemas.microsoft.com/office/drawing/2014/main" xmlns="" id="{56266D17-1DE1-408A-A683-D786E0DFA2D3}"/>
            </a:ext>
          </a:extLst>
        </xdr:cNvPr>
        <xdr:cNvSpPr txBox="1"/>
      </xdr:nvSpPr>
      <xdr:spPr>
        <a:xfrm>
          <a:off x="10515600" y="18083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134099</xdr:rowOff>
    </xdr:from>
    <xdr:to>
      <xdr:col>55</xdr:col>
      <xdr:colOff>88900</xdr:colOff>
      <xdr:row>106</xdr:row>
      <xdr:rowOff>134099</xdr:rowOff>
    </xdr:to>
    <xdr:cxnSp macro="">
      <xdr:nvCxnSpPr>
        <xdr:cNvPr id="445" name="直線コネクタ 444">
          <a:extLst>
            <a:ext uri="{FF2B5EF4-FFF2-40B4-BE49-F238E27FC236}">
              <a16:creationId xmlns:a16="http://schemas.microsoft.com/office/drawing/2014/main" xmlns="" id="{34A94484-D8E1-4B5C-BB90-E957E31FADB3}"/>
            </a:ext>
          </a:extLst>
        </xdr:cNvPr>
        <xdr:cNvCxnSpPr/>
      </xdr:nvCxnSpPr>
      <xdr:spPr>
        <a:xfrm>
          <a:off x="10388600" y="1830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36326</xdr:rowOff>
    </xdr:from>
    <xdr:ext cx="690189" cy="259045"/>
    <xdr:sp macro="" textlink="">
      <xdr:nvSpPr>
        <xdr:cNvPr id="446" name="【港湾・漁港】&#10;一人当たり有形固定資産（償却資産）額平均値テキスト">
          <a:extLst>
            <a:ext uri="{FF2B5EF4-FFF2-40B4-BE49-F238E27FC236}">
              <a16:creationId xmlns:a16="http://schemas.microsoft.com/office/drawing/2014/main" xmlns="" id="{B7D5DDD8-3D08-44F5-AF69-A69863C984EF}"/>
            </a:ext>
          </a:extLst>
        </xdr:cNvPr>
        <xdr:cNvSpPr txBox="1"/>
      </xdr:nvSpPr>
      <xdr:spPr>
        <a:xfrm>
          <a:off x="10515600" y="1821002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8725</xdr:rowOff>
    </xdr:from>
    <xdr:to>
      <xdr:col>55</xdr:col>
      <xdr:colOff>50800</xdr:colOff>
      <xdr:row>107</xdr:row>
      <xdr:rowOff>110325</xdr:rowOff>
    </xdr:to>
    <xdr:sp macro="" textlink="">
      <xdr:nvSpPr>
        <xdr:cNvPr id="447" name="フローチャート: 判断 446">
          <a:extLst>
            <a:ext uri="{FF2B5EF4-FFF2-40B4-BE49-F238E27FC236}">
              <a16:creationId xmlns:a16="http://schemas.microsoft.com/office/drawing/2014/main" xmlns="" id="{E2614C02-B3A8-43E5-AB21-8AEE952F553B}"/>
            </a:ext>
          </a:extLst>
        </xdr:cNvPr>
        <xdr:cNvSpPr/>
      </xdr:nvSpPr>
      <xdr:spPr>
        <a:xfrm>
          <a:off x="10426700" y="1835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40906</xdr:rowOff>
    </xdr:from>
    <xdr:to>
      <xdr:col>50</xdr:col>
      <xdr:colOff>165100</xdr:colOff>
      <xdr:row>107</xdr:row>
      <xdr:rowOff>142506</xdr:rowOff>
    </xdr:to>
    <xdr:sp macro="" textlink="">
      <xdr:nvSpPr>
        <xdr:cNvPr id="448" name="フローチャート: 判断 447">
          <a:extLst>
            <a:ext uri="{FF2B5EF4-FFF2-40B4-BE49-F238E27FC236}">
              <a16:creationId xmlns:a16="http://schemas.microsoft.com/office/drawing/2014/main" xmlns="" id="{98A1BCD0-DB14-4069-9532-1E4E058953B2}"/>
            </a:ext>
          </a:extLst>
        </xdr:cNvPr>
        <xdr:cNvSpPr/>
      </xdr:nvSpPr>
      <xdr:spPr>
        <a:xfrm>
          <a:off x="9588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26657</xdr:rowOff>
    </xdr:from>
    <xdr:to>
      <xdr:col>46</xdr:col>
      <xdr:colOff>38100</xdr:colOff>
      <xdr:row>100</xdr:row>
      <xdr:rowOff>128257</xdr:rowOff>
    </xdr:to>
    <xdr:sp macro="" textlink="">
      <xdr:nvSpPr>
        <xdr:cNvPr id="449" name="フローチャート: 判断 448">
          <a:extLst>
            <a:ext uri="{FF2B5EF4-FFF2-40B4-BE49-F238E27FC236}">
              <a16:creationId xmlns:a16="http://schemas.microsoft.com/office/drawing/2014/main" xmlns="" id="{60B15C7F-AF17-422C-83EB-5B0628A062BA}"/>
            </a:ext>
          </a:extLst>
        </xdr:cNvPr>
        <xdr:cNvSpPr/>
      </xdr:nvSpPr>
      <xdr:spPr>
        <a:xfrm>
          <a:off x="8699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66684</xdr:rowOff>
    </xdr:from>
    <xdr:to>
      <xdr:col>41</xdr:col>
      <xdr:colOff>101600</xdr:colOff>
      <xdr:row>107</xdr:row>
      <xdr:rowOff>168284</xdr:rowOff>
    </xdr:to>
    <xdr:sp macro="" textlink="">
      <xdr:nvSpPr>
        <xdr:cNvPr id="450" name="フローチャート: 判断 449">
          <a:extLst>
            <a:ext uri="{FF2B5EF4-FFF2-40B4-BE49-F238E27FC236}">
              <a16:creationId xmlns:a16="http://schemas.microsoft.com/office/drawing/2014/main" xmlns="" id="{B9067068-61FB-4A9A-B909-7C0C40DD6EA9}"/>
            </a:ext>
          </a:extLst>
        </xdr:cNvPr>
        <xdr:cNvSpPr/>
      </xdr:nvSpPr>
      <xdr:spPr>
        <a:xfrm>
          <a:off x="7810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66342</xdr:rowOff>
    </xdr:from>
    <xdr:to>
      <xdr:col>36</xdr:col>
      <xdr:colOff>165100</xdr:colOff>
      <xdr:row>107</xdr:row>
      <xdr:rowOff>167942</xdr:rowOff>
    </xdr:to>
    <xdr:sp macro="" textlink="">
      <xdr:nvSpPr>
        <xdr:cNvPr id="451" name="フローチャート: 判断 450">
          <a:extLst>
            <a:ext uri="{FF2B5EF4-FFF2-40B4-BE49-F238E27FC236}">
              <a16:creationId xmlns:a16="http://schemas.microsoft.com/office/drawing/2014/main" xmlns="" id="{A1ABF26D-0756-4C94-99AD-FF8D2B9283D7}"/>
            </a:ext>
          </a:extLst>
        </xdr:cNvPr>
        <xdr:cNvSpPr/>
      </xdr:nvSpPr>
      <xdr:spPr>
        <a:xfrm>
          <a:off x="6921500" y="1841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xmlns="" id="{5BC988B8-53CD-4045-8B4A-AB5EE592318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xmlns="" id="{06BBDF20-857E-468F-B336-919D10EEBDB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xmlns="" id="{80AEC46E-0445-4A05-A50E-735787AAEB4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xmlns="" id="{066A8FDC-FE03-45D3-9576-27FB1D910F8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xmlns="" id="{0D238260-5D98-4EBA-A025-C2C42FBFE95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75030</xdr:rowOff>
    </xdr:from>
    <xdr:to>
      <xdr:col>55</xdr:col>
      <xdr:colOff>50800</xdr:colOff>
      <xdr:row>108</xdr:row>
      <xdr:rowOff>5180</xdr:rowOff>
    </xdr:to>
    <xdr:sp macro="" textlink="">
      <xdr:nvSpPr>
        <xdr:cNvPr id="457" name="楕円 456">
          <a:extLst>
            <a:ext uri="{FF2B5EF4-FFF2-40B4-BE49-F238E27FC236}">
              <a16:creationId xmlns:a16="http://schemas.microsoft.com/office/drawing/2014/main" xmlns="" id="{B5F04858-2AF2-4B4D-9765-2F9CB5DF2899}"/>
            </a:ext>
          </a:extLst>
        </xdr:cNvPr>
        <xdr:cNvSpPr/>
      </xdr:nvSpPr>
      <xdr:spPr>
        <a:xfrm>
          <a:off x="10426700" y="184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163327</xdr:rowOff>
    </xdr:from>
    <xdr:ext cx="599010" cy="259045"/>
    <xdr:sp macro="" textlink="">
      <xdr:nvSpPr>
        <xdr:cNvPr id="458" name="【港湾・漁港】&#10;一人当たり有形固定資産（償却資産）額該当値テキスト">
          <a:extLst>
            <a:ext uri="{FF2B5EF4-FFF2-40B4-BE49-F238E27FC236}">
              <a16:creationId xmlns:a16="http://schemas.microsoft.com/office/drawing/2014/main" xmlns="" id="{F58F6347-94E7-42B3-9A75-FCFBFF5BD4D0}"/>
            </a:ext>
          </a:extLst>
        </xdr:cNvPr>
        <xdr:cNvSpPr txBox="1"/>
      </xdr:nvSpPr>
      <xdr:spPr>
        <a:xfrm>
          <a:off x="10515600" y="1833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74836</xdr:rowOff>
    </xdr:from>
    <xdr:to>
      <xdr:col>50</xdr:col>
      <xdr:colOff>165100</xdr:colOff>
      <xdr:row>108</xdr:row>
      <xdr:rowOff>4986</xdr:rowOff>
    </xdr:to>
    <xdr:sp macro="" textlink="">
      <xdr:nvSpPr>
        <xdr:cNvPr id="459" name="楕円 458">
          <a:extLst>
            <a:ext uri="{FF2B5EF4-FFF2-40B4-BE49-F238E27FC236}">
              <a16:creationId xmlns:a16="http://schemas.microsoft.com/office/drawing/2014/main" xmlns="" id="{393496B8-0EEE-43B0-BB27-D78C608B37DF}"/>
            </a:ext>
          </a:extLst>
        </xdr:cNvPr>
        <xdr:cNvSpPr/>
      </xdr:nvSpPr>
      <xdr:spPr>
        <a:xfrm>
          <a:off x="9588500" y="184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125636</xdr:rowOff>
    </xdr:from>
    <xdr:to>
      <xdr:col>55</xdr:col>
      <xdr:colOff>0</xdr:colOff>
      <xdr:row>107</xdr:row>
      <xdr:rowOff>125830</xdr:rowOff>
    </xdr:to>
    <xdr:cxnSp macro="">
      <xdr:nvCxnSpPr>
        <xdr:cNvPr id="460" name="直線コネクタ 459">
          <a:extLst>
            <a:ext uri="{FF2B5EF4-FFF2-40B4-BE49-F238E27FC236}">
              <a16:creationId xmlns:a16="http://schemas.microsoft.com/office/drawing/2014/main" xmlns="" id="{129594AB-D118-49DF-8679-40482326232B}"/>
            </a:ext>
          </a:extLst>
        </xdr:cNvPr>
        <xdr:cNvCxnSpPr/>
      </xdr:nvCxnSpPr>
      <xdr:spPr>
        <a:xfrm>
          <a:off x="9639300" y="18470786"/>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74961</xdr:rowOff>
    </xdr:from>
    <xdr:to>
      <xdr:col>46</xdr:col>
      <xdr:colOff>38100</xdr:colOff>
      <xdr:row>108</xdr:row>
      <xdr:rowOff>5111</xdr:rowOff>
    </xdr:to>
    <xdr:sp macro="" textlink="">
      <xdr:nvSpPr>
        <xdr:cNvPr id="461" name="楕円 460">
          <a:extLst>
            <a:ext uri="{FF2B5EF4-FFF2-40B4-BE49-F238E27FC236}">
              <a16:creationId xmlns:a16="http://schemas.microsoft.com/office/drawing/2014/main" xmlns="" id="{5D872CAC-C023-4228-B344-C206B070998B}"/>
            </a:ext>
          </a:extLst>
        </xdr:cNvPr>
        <xdr:cNvSpPr/>
      </xdr:nvSpPr>
      <xdr:spPr>
        <a:xfrm>
          <a:off x="8699500" y="184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125636</xdr:rowOff>
    </xdr:from>
    <xdr:to>
      <xdr:col>50</xdr:col>
      <xdr:colOff>114300</xdr:colOff>
      <xdr:row>107</xdr:row>
      <xdr:rowOff>125761</xdr:rowOff>
    </xdr:to>
    <xdr:cxnSp macro="">
      <xdr:nvCxnSpPr>
        <xdr:cNvPr id="462" name="直線コネクタ 461">
          <a:extLst>
            <a:ext uri="{FF2B5EF4-FFF2-40B4-BE49-F238E27FC236}">
              <a16:creationId xmlns:a16="http://schemas.microsoft.com/office/drawing/2014/main" xmlns="" id="{45CE1A8B-1D21-46C6-8C16-E661DBF73ABD}"/>
            </a:ext>
          </a:extLst>
        </xdr:cNvPr>
        <xdr:cNvCxnSpPr/>
      </xdr:nvCxnSpPr>
      <xdr:spPr>
        <a:xfrm flipV="1">
          <a:off x="8750300" y="18470786"/>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75136</xdr:rowOff>
    </xdr:from>
    <xdr:to>
      <xdr:col>41</xdr:col>
      <xdr:colOff>101600</xdr:colOff>
      <xdr:row>108</xdr:row>
      <xdr:rowOff>5286</xdr:rowOff>
    </xdr:to>
    <xdr:sp macro="" textlink="">
      <xdr:nvSpPr>
        <xdr:cNvPr id="463" name="楕円 462">
          <a:extLst>
            <a:ext uri="{FF2B5EF4-FFF2-40B4-BE49-F238E27FC236}">
              <a16:creationId xmlns:a16="http://schemas.microsoft.com/office/drawing/2014/main" xmlns="" id="{9172DDAA-0F69-427C-B490-94F4CE03EF75}"/>
            </a:ext>
          </a:extLst>
        </xdr:cNvPr>
        <xdr:cNvSpPr/>
      </xdr:nvSpPr>
      <xdr:spPr>
        <a:xfrm>
          <a:off x="7810500" y="184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125761</xdr:rowOff>
    </xdr:from>
    <xdr:to>
      <xdr:col>45</xdr:col>
      <xdr:colOff>177800</xdr:colOff>
      <xdr:row>107</xdr:row>
      <xdr:rowOff>125936</xdr:rowOff>
    </xdr:to>
    <xdr:cxnSp macro="">
      <xdr:nvCxnSpPr>
        <xdr:cNvPr id="464" name="直線コネクタ 463">
          <a:extLst>
            <a:ext uri="{FF2B5EF4-FFF2-40B4-BE49-F238E27FC236}">
              <a16:creationId xmlns:a16="http://schemas.microsoft.com/office/drawing/2014/main" xmlns="" id="{05940C80-A759-438B-91E0-3ED23C9B85E7}"/>
            </a:ext>
          </a:extLst>
        </xdr:cNvPr>
        <xdr:cNvCxnSpPr/>
      </xdr:nvCxnSpPr>
      <xdr:spPr>
        <a:xfrm flipV="1">
          <a:off x="7861300" y="18470911"/>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75248</xdr:rowOff>
    </xdr:from>
    <xdr:to>
      <xdr:col>36</xdr:col>
      <xdr:colOff>165100</xdr:colOff>
      <xdr:row>108</xdr:row>
      <xdr:rowOff>5398</xdr:rowOff>
    </xdr:to>
    <xdr:sp macro="" textlink="">
      <xdr:nvSpPr>
        <xdr:cNvPr id="465" name="楕円 464">
          <a:extLst>
            <a:ext uri="{FF2B5EF4-FFF2-40B4-BE49-F238E27FC236}">
              <a16:creationId xmlns:a16="http://schemas.microsoft.com/office/drawing/2014/main" xmlns="" id="{2DED7AA2-54A4-41A8-B755-BDA2C26E854C}"/>
            </a:ext>
          </a:extLst>
        </xdr:cNvPr>
        <xdr:cNvSpPr/>
      </xdr:nvSpPr>
      <xdr:spPr>
        <a:xfrm>
          <a:off x="6921500" y="1842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125936</xdr:rowOff>
    </xdr:from>
    <xdr:to>
      <xdr:col>41</xdr:col>
      <xdr:colOff>50800</xdr:colOff>
      <xdr:row>107</xdr:row>
      <xdr:rowOff>126048</xdr:rowOff>
    </xdr:to>
    <xdr:cxnSp macro="">
      <xdr:nvCxnSpPr>
        <xdr:cNvPr id="466" name="直線コネクタ 465">
          <a:extLst>
            <a:ext uri="{FF2B5EF4-FFF2-40B4-BE49-F238E27FC236}">
              <a16:creationId xmlns:a16="http://schemas.microsoft.com/office/drawing/2014/main" xmlns="" id="{C1F29882-054D-4E65-91D5-0BE029490B25}"/>
            </a:ext>
          </a:extLst>
        </xdr:cNvPr>
        <xdr:cNvCxnSpPr/>
      </xdr:nvCxnSpPr>
      <xdr:spPr>
        <a:xfrm flipV="1">
          <a:off x="6972300" y="18471086"/>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159033</xdr:rowOff>
    </xdr:from>
    <xdr:ext cx="599010" cy="259045"/>
    <xdr:sp macro="" textlink="">
      <xdr:nvSpPr>
        <xdr:cNvPr id="467" name="n_1aveValue【港湾・漁港】&#10;一人当たり有形固定資産（償却資産）額">
          <a:extLst>
            <a:ext uri="{FF2B5EF4-FFF2-40B4-BE49-F238E27FC236}">
              <a16:creationId xmlns:a16="http://schemas.microsoft.com/office/drawing/2014/main" xmlns="" id="{79319A9B-FB53-4054-A10B-77887E064244}"/>
            </a:ext>
          </a:extLst>
        </xdr:cNvPr>
        <xdr:cNvSpPr txBox="1"/>
      </xdr:nvSpPr>
      <xdr:spPr>
        <a:xfrm>
          <a:off x="93270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98</xdr:row>
      <xdr:rowOff>144784</xdr:rowOff>
    </xdr:from>
    <xdr:ext cx="754822" cy="259045"/>
    <xdr:sp macro="" textlink="">
      <xdr:nvSpPr>
        <xdr:cNvPr id="468" name="n_2aveValue【港湾・漁港】&#10;一人当たり有形固定資産（償却資産）額">
          <a:extLst>
            <a:ext uri="{FF2B5EF4-FFF2-40B4-BE49-F238E27FC236}">
              <a16:creationId xmlns:a16="http://schemas.microsoft.com/office/drawing/2014/main" xmlns="" id="{E1E0FEFC-DB88-4E49-9BDC-76FF3D2D20C9}"/>
            </a:ext>
          </a:extLst>
        </xdr:cNvPr>
        <xdr:cNvSpPr txBox="1"/>
      </xdr:nvSpPr>
      <xdr:spPr>
        <a:xfrm>
          <a:off x="8372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13361</xdr:rowOff>
    </xdr:from>
    <xdr:ext cx="599010" cy="259045"/>
    <xdr:sp macro="" textlink="">
      <xdr:nvSpPr>
        <xdr:cNvPr id="469" name="n_3aveValue【港湾・漁港】&#10;一人当たり有形固定資産（償却資産）額">
          <a:extLst>
            <a:ext uri="{FF2B5EF4-FFF2-40B4-BE49-F238E27FC236}">
              <a16:creationId xmlns:a16="http://schemas.microsoft.com/office/drawing/2014/main" xmlns="" id="{7E702347-597B-49A9-A2E5-C0B43EC0D12A}"/>
            </a:ext>
          </a:extLst>
        </xdr:cNvPr>
        <xdr:cNvSpPr txBox="1"/>
      </xdr:nvSpPr>
      <xdr:spPr>
        <a:xfrm>
          <a:off x="7561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13019</xdr:rowOff>
    </xdr:from>
    <xdr:ext cx="599010" cy="259045"/>
    <xdr:sp macro="" textlink="">
      <xdr:nvSpPr>
        <xdr:cNvPr id="470" name="n_4aveValue【港湾・漁港】&#10;一人当たり有形固定資産（償却資産）額">
          <a:extLst>
            <a:ext uri="{FF2B5EF4-FFF2-40B4-BE49-F238E27FC236}">
              <a16:creationId xmlns:a16="http://schemas.microsoft.com/office/drawing/2014/main" xmlns="" id="{422F68FA-2DB2-41FD-9699-769AD41F2EDE}"/>
            </a:ext>
          </a:extLst>
        </xdr:cNvPr>
        <xdr:cNvSpPr txBox="1"/>
      </xdr:nvSpPr>
      <xdr:spPr>
        <a:xfrm>
          <a:off x="6672795" y="1818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167563</xdr:rowOff>
    </xdr:from>
    <xdr:ext cx="599010" cy="259045"/>
    <xdr:sp macro="" textlink="">
      <xdr:nvSpPr>
        <xdr:cNvPr id="471" name="n_1mainValue【港湾・漁港】&#10;一人当たり有形固定資産（償却資産）額">
          <a:extLst>
            <a:ext uri="{FF2B5EF4-FFF2-40B4-BE49-F238E27FC236}">
              <a16:creationId xmlns:a16="http://schemas.microsoft.com/office/drawing/2014/main" xmlns="" id="{9D73677C-5901-49B4-8290-0048AC5D7143}"/>
            </a:ext>
          </a:extLst>
        </xdr:cNvPr>
        <xdr:cNvSpPr txBox="1"/>
      </xdr:nvSpPr>
      <xdr:spPr>
        <a:xfrm>
          <a:off x="9327095" y="1851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167688</xdr:rowOff>
    </xdr:from>
    <xdr:ext cx="599010" cy="259045"/>
    <xdr:sp macro="" textlink="">
      <xdr:nvSpPr>
        <xdr:cNvPr id="472" name="n_2mainValue【港湾・漁港】&#10;一人当たり有形固定資産（償却資産）額">
          <a:extLst>
            <a:ext uri="{FF2B5EF4-FFF2-40B4-BE49-F238E27FC236}">
              <a16:creationId xmlns:a16="http://schemas.microsoft.com/office/drawing/2014/main" xmlns="" id="{409ADCAA-3FF6-4A91-8418-EB1F35CE79DD}"/>
            </a:ext>
          </a:extLst>
        </xdr:cNvPr>
        <xdr:cNvSpPr txBox="1"/>
      </xdr:nvSpPr>
      <xdr:spPr>
        <a:xfrm>
          <a:off x="8450795" y="1851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167863</xdr:rowOff>
    </xdr:from>
    <xdr:ext cx="599010" cy="259045"/>
    <xdr:sp macro="" textlink="">
      <xdr:nvSpPr>
        <xdr:cNvPr id="473" name="n_3mainValue【港湾・漁港】&#10;一人当たり有形固定資産（償却資産）額">
          <a:extLst>
            <a:ext uri="{FF2B5EF4-FFF2-40B4-BE49-F238E27FC236}">
              <a16:creationId xmlns:a16="http://schemas.microsoft.com/office/drawing/2014/main" xmlns="" id="{2AF62032-DA36-4940-A191-1F2361692F9C}"/>
            </a:ext>
          </a:extLst>
        </xdr:cNvPr>
        <xdr:cNvSpPr txBox="1"/>
      </xdr:nvSpPr>
      <xdr:spPr>
        <a:xfrm>
          <a:off x="7561795" y="1851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167975</xdr:rowOff>
    </xdr:from>
    <xdr:ext cx="599010" cy="259045"/>
    <xdr:sp macro="" textlink="">
      <xdr:nvSpPr>
        <xdr:cNvPr id="474" name="n_4mainValue【港湾・漁港】&#10;一人当たり有形固定資産（償却資産）額">
          <a:extLst>
            <a:ext uri="{FF2B5EF4-FFF2-40B4-BE49-F238E27FC236}">
              <a16:creationId xmlns:a16="http://schemas.microsoft.com/office/drawing/2014/main" xmlns="" id="{20F2A305-FBF3-45B9-9152-99367E333844}"/>
            </a:ext>
          </a:extLst>
        </xdr:cNvPr>
        <xdr:cNvSpPr txBox="1"/>
      </xdr:nvSpPr>
      <xdr:spPr>
        <a:xfrm>
          <a:off x="6672795" y="1851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xmlns="" id="{6F4C6C5F-5E21-461B-AC6C-8DD1AEB82DB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a:extLst>
            <a:ext uri="{FF2B5EF4-FFF2-40B4-BE49-F238E27FC236}">
              <a16:creationId xmlns:a16="http://schemas.microsoft.com/office/drawing/2014/main" xmlns="" id="{27434340-A63D-4AA0-9C8A-CEE1C05441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a:extLst>
            <a:ext uri="{FF2B5EF4-FFF2-40B4-BE49-F238E27FC236}">
              <a16:creationId xmlns:a16="http://schemas.microsoft.com/office/drawing/2014/main" xmlns="" id="{5A0A6E74-93A8-4387-B86C-5F16932B97D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a:extLst>
            <a:ext uri="{FF2B5EF4-FFF2-40B4-BE49-F238E27FC236}">
              <a16:creationId xmlns:a16="http://schemas.microsoft.com/office/drawing/2014/main" xmlns="" id="{99858986-8D92-4D19-8A0B-6F91DF2541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a:extLst>
            <a:ext uri="{FF2B5EF4-FFF2-40B4-BE49-F238E27FC236}">
              <a16:creationId xmlns:a16="http://schemas.microsoft.com/office/drawing/2014/main" xmlns="" id="{2CF687E7-4B7D-4252-9F43-C441252570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a:extLst>
            <a:ext uri="{FF2B5EF4-FFF2-40B4-BE49-F238E27FC236}">
              <a16:creationId xmlns:a16="http://schemas.microsoft.com/office/drawing/2014/main" xmlns="" id="{47ACC38B-6295-4D8B-AA6F-AF3B7D8F85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a:extLst>
            <a:ext uri="{FF2B5EF4-FFF2-40B4-BE49-F238E27FC236}">
              <a16:creationId xmlns:a16="http://schemas.microsoft.com/office/drawing/2014/main" xmlns="" id="{7F6537F2-E763-4D06-ACB9-F6E731AAB3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a:extLst>
            <a:ext uri="{FF2B5EF4-FFF2-40B4-BE49-F238E27FC236}">
              <a16:creationId xmlns:a16="http://schemas.microsoft.com/office/drawing/2014/main" xmlns="" id="{BDA499B5-EF26-4AE1-88A7-C2F93434AD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a:extLst>
            <a:ext uri="{FF2B5EF4-FFF2-40B4-BE49-F238E27FC236}">
              <a16:creationId xmlns:a16="http://schemas.microsoft.com/office/drawing/2014/main" xmlns="" id="{BF0B512C-BF9B-448C-A9A8-3436345A7CA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a:extLst>
            <a:ext uri="{FF2B5EF4-FFF2-40B4-BE49-F238E27FC236}">
              <a16:creationId xmlns:a16="http://schemas.microsoft.com/office/drawing/2014/main" xmlns="" id="{95070340-D6B0-4686-B0F6-DF623648B9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a:extLst>
            <a:ext uri="{FF2B5EF4-FFF2-40B4-BE49-F238E27FC236}">
              <a16:creationId xmlns:a16="http://schemas.microsoft.com/office/drawing/2014/main" xmlns="" id="{64739CAF-AA56-49AB-BF36-1540EEC58A1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6" name="直線コネクタ 485">
          <a:extLst>
            <a:ext uri="{FF2B5EF4-FFF2-40B4-BE49-F238E27FC236}">
              <a16:creationId xmlns:a16="http://schemas.microsoft.com/office/drawing/2014/main" xmlns="" id="{AB16AFE2-AD4C-4DA2-B91F-94D48462E40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7" name="テキスト ボックス 486">
          <a:extLst>
            <a:ext uri="{FF2B5EF4-FFF2-40B4-BE49-F238E27FC236}">
              <a16:creationId xmlns:a16="http://schemas.microsoft.com/office/drawing/2014/main" xmlns="" id="{A7F6CD42-D673-47FC-B7C1-07F155B779C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8" name="直線コネクタ 487">
          <a:extLst>
            <a:ext uri="{FF2B5EF4-FFF2-40B4-BE49-F238E27FC236}">
              <a16:creationId xmlns:a16="http://schemas.microsoft.com/office/drawing/2014/main" xmlns="" id="{D268F64A-2191-4472-BF29-DFC0B739D83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9" name="テキスト ボックス 488">
          <a:extLst>
            <a:ext uri="{FF2B5EF4-FFF2-40B4-BE49-F238E27FC236}">
              <a16:creationId xmlns:a16="http://schemas.microsoft.com/office/drawing/2014/main" xmlns="" id="{3AE6903B-FD29-4FBA-801C-5E9B7A5A7B1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0" name="直線コネクタ 489">
          <a:extLst>
            <a:ext uri="{FF2B5EF4-FFF2-40B4-BE49-F238E27FC236}">
              <a16:creationId xmlns:a16="http://schemas.microsoft.com/office/drawing/2014/main" xmlns="" id="{D4692D74-6A7D-4C57-B16C-66638C2FB06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1" name="テキスト ボックス 490">
          <a:extLst>
            <a:ext uri="{FF2B5EF4-FFF2-40B4-BE49-F238E27FC236}">
              <a16:creationId xmlns:a16="http://schemas.microsoft.com/office/drawing/2014/main" xmlns="" id="{040697E0-C284-47ED-9FC8-EB1DF97DEB8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2" name="直線コネクタ 491">
          <a:extLst>
            <a:ext uri="{FF2B5EF4-FFF2-40B4-BE49-F238E27FC236}">
              <a16:creationId xmlns:a16="http://schemas.microsoft.com/office/drawing/2014/main" xmlns="" id="{4939A367-C5D8-4750-B08B-23BB70DAE18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3" name="テキスト ボックス 492">
          <a:extLst>
            <a:ext uri="{FF2B5EF4-FFF2-40B4-BE49-F238E27FC236}">
              <a16:creationId xmlns:a16="http://schemas.microsoft.com/office/drawing/2014/main" xmlns="" id="{DBB2E4F2-4AA2-410A-8EAA-0D5339FF6B9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4" name="直線コネクタ 493">
          <a:extLst>
            <a:ext uri="{FF2B5EF4-FFF2-40B4-BE49-F238E27FC236}">
              <a16:creationId xmlns:a16="http://schemas.microsoft.com/office/drawing/2014/main" xmlns="" id="{18264877-1DD1-4215-B26E-E94BDFF82B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5" name="テキスト ボックス 494">
          <a:extLst>
            <a:ext uri="{FF2B5EF4-FFF2-40B4-BE49-F238E27FC236}">
              <a16:creationId xmlns:a16="http://schemas.microsoft.com/office/drawing/2014/main" xmlns="" id="{8BCC0C13-E796-4EC5-80A8-166CCB3636C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6" name="直線コネクタ 495">
          <a:extLst>
            <a:ext uri="{FF2B5EF4-FFF2-40B4-BE49-F238E27FC236}">
              <a16:creationId xmlns:a16="http://schemas.microsoft.com/office/drawing/2014/main" xmlns="" id="{2D768717-5D91-4F37-9E5F-3220C1AA293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7" name="テキスト ボックス 496">
          <a:extLst>
            <a:ext uri="{FF2B5EF4-FFF2-40B4-BE49-F238E27FC236}">
              <a16:creationId xmlns:a16="http://schemas.microsoft.com/office/drawing/2014/main" xmlns="" id="{86A3341B-276F-49E3-B4F7-85ECBD97A74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xmlns="" id="{0859A47C-0144-423E-8F66-E4320959F38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認定こども園・幼稚園・保育所】&#10;有形固定資産減価償却率グラフ枠">
          <a:extLst>
            <a:ext uri="{FF2B5EF4-FFF2-40B4-BE49-F238E27FC236}">
              <a16:creationId xmlns:a16="http://schemas.microsoft.com/office/drawing/2014/main" xmlns="" id="{5E8CF7E9-0796-4146-A19A-8B6A014CDE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500" name="直線コネクタ 499">
          <a:extLst>
            <a:ext uri="{FF2B5EF4-FFF2-40B4-BE49-F238E27FC236}">
              <a16:creationId xmlns:a16="http://schemas.microsoft.com/office/drawing/2014/main" xmlns="" id="{64654B08-2B21-4AA2-A593-F7B70E434942}"/>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1" name="【認定こども園・幼稚園・保育所】&#10;有形固定資産減価償却率最小値テキスト">
          <a:extLst>
            <a:ext uri="{FF2B5EF4-FFF2-40B4-BE49-F238E27FC236}">
              <a16:creationId xmlns:a16="http://schemas.microsoft.com/office/drawing/2014/main" xmlns="" id="{987BFD84-93DD-4CC7-841B-8278336A502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2" name="直線コネクタ 501">
          <a:extLst>
            <a:ext uri="{FF2B5EF4-FFF2-40B4-BE49-F238E27FC236}">
              <a16:creationId xmlns:a16="http://schemas.microsoft.com/office/drawing/2014/main" xmlns="" id="{91373DDF-A98E-4488-B5DC-2396C54BB12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03" name="【認定こども園・幼稚園・保育所】&#10;有形固定資産減価償却率最大値テキスト">
          <a:extLst>
            <a:ext uri="{FF2B5EF4-FFF2-40B4-BE49-F238E27FC236}">
              <a16:creationId xmlns:a16="http://schemas.microsoft.com/office/drawing/2014/main" xmlns="" id="{212411CF-2447-464E-9E9D-35D142D5321C}"/>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04" name="直線コネクタ 503">
          <a:extLst>
            <a:ext uri="{FF2B5EF4-FFF2-40B4-BE49-F238E27FC236}">
              <a16:creationId xmlns:a16="http://schemas.microsoft.com/office/drawing/2014/main" xmlns="" id="{D5985C3B-94A6-4C09-8FCB-45B9EAF1FEE5}"/>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505" name="【認定こども園・幼稚園・保育所】&#10;有形固定資産減価償却率平均値テキスト">
          <a:extLst>
            <a:ext uri="{FF2B5EF4-FFF2-40B4-BE49-F238E27FC236}">
              <a16:creationId xmlns:a16="http://schemas.microsoft.com/office/drawing/2014/main" xmlns="" id="{035AB08C-BEC7-4E4C-8858-5F120E929B09}"/>
            </a:ext>
          </a:extLst>
        </xdr:cNvPr>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506" name="フローチャート: 判断 505">
          <a:extLst>
            <a:ext uri="{FF2B5EF4-FFF2-40B4-BE49-F238E27FC236}">
              <a16:creationId xmlns:a16="http://schemas.microsoft.com/office/drawing/2014/main" xmlns="" id="{F7F0B3D4-01A9-48B2-8006-78BAFA3B48C2}"/>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507" name="フローチャート: 判断 506">
          <a:extLst>
            <a:ext uri="{FF2B5EF4-FFF2-40B4-BE49-F238E27FC236}">
              <a16:creationId xmlns:a16="http://schemas.microsoft.com/office/drawing/2014/main" xmlns="" id="{8B6A0D88-2307-434C-8E9D-D47E199E2F29}"/>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08" name="フローチャート: 判断 507">
          <a:extLst>
            <a:ext uri="{FF2B5EF4-FFF2-40B4-BE49-F238E27FC236}">
              <a16:creationId xmlns:a16="http://schemas.microsoft.com/office/drawing/2014/main" xmlns="" id="{F27B2413-D4C1-41D4-B454-FE3CFA73998A}"/>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509" name="フローチャート: 判断 508">
          <a:extLst>
            <a:ext uri="{FF2B5EF4-FFF2-40B4-BE49-F238E27FC236}">
              <a16:creationId xmlns:a16="http://schemas.microsoft.com/office/drawing/2014/main" xmlns="" id="{D0E3912D-DC61-459D-B594-0B94D2A4FE48}"/>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510" name="フローチャート: 判断 509">
          <a:extLst>
            <a:ext uri="{FF2B5EF4-FFF2-40B4-BE49-F238E27FC236}">
              <a16:creationId xmlns:a16="http://schemas.microsoft.com/office/drawing/2014/main" xmlns="" id="{1E93E7C5-8552-438C-9BF9-8D15E20BB5D3}"/>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xmlns="" id="{B6A9600F-7229-4FF8-8494-4B42B26BD3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xmlns="" id="{BB1D2214-B91F-47B3-8290-4F5CD6FF61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xmlns="" id="{91C0606B-8F94-4E53-B9DA-0AB8C2DDA8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xmlns="" id="{1926FE88-8E5A-4C5C-A219-897D9C6DE61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xmlns="" id="{34DCD357-E90A-437D-BC86-A0A4ADE19B9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27033</xdr:rowOff>
    </xdr:from>
    <xdr:to>
      <xdr:col>85</xdr:col>
      <xdr:colOff>177800</xdr:colOff>
      <xdr:row>38</xdr:row>
      <xdr:rowOff>128633</xdr:rowOff>
    </xdr:to>
    <xdr:sp macro="" textlink="">
      <xdr:nvSpPr>
        <xdr:cNvPr id="516" name="楕円 515">
          <a:extLst>
            <a:ext uri="{FF2B5EF4-FFF2-40B4-BE49-F238E27FC236}">
              <a16:creationId xmlns:a16="http://schemas.microsoft.com/office/drawing/2014/main" xmlns="" id="{C5E9EA64-392D-44AC-8466-02A77F3BB8F8}"/>
            </a:ext>
          </a:extLst>
        </xdr:cNvPr>
        <xdr:cNvSpPr/>
      </xdr:nvSpPr>
      <xdr:spPr>
        <a:xfrm>
          <a:off x="16268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5460</xdr:rowOff>
    </xdr:from>
    <xdr:ext cx="405111" cy="259045"/>
    <xdr:sp macro="" textlink="">
      <xdr:nvSpPr>
        <xdr:cNvPr id="517" name="【認定こども園・幼稚園・保育所】&#10;有形固定資産減価償却率該当値テキスト">
          <a:extLst>
            <a:ext uri="{FF2B5EF4-FFF2-40B4-BE49-F238E27FC236}">
              <a16:creationId xmlns:a16="http://schemas.microsoft.com/office/drawing/2014/main" xmlns="" id="{A5FB6066-AB86-49B9-BC9F-36F37B69C862}"/>
            </a:ext>
          </a:extLst>
        </xdr:cNvPr>
        <xdr:cNvSpPr txBox="1"/>
      </xdr:nvSpPr>
      <xdr:spPr>
        <a:xfrm>
          <a:off x="16357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142966</xdr:rowOff>
    </xdr:from>
    <xdr:to>
      <xdr:col>81</xdr:col>
      <xdr:colOff>101600</xdr:colOff>
      <xdr:row>38</xdr:row>
      <xdr:rowOff>73116</xdr:rowOff>
    </xdr:to>
    <xdr:sp macro="" textlink="">
      <xdr:nvSpPr>
        <xdr:cNvPr id="518" name="楕円 517">
          <a:extLst>
            <a:ext uri="{FF2B5EF4-FFF2-40B4-BE49-F238E27FC236}">
              <a16:creationId xmlns:a16="http://schemas.microsoft.com/office/drawing/2014/main" xmlns="" id="{C2DC773C-6BC9-4B05-990D-6B39F083556B}"/>
            </a:ext>
          </a:extLst>
        </xdr:cNvPr>
        <xdr:cNvSpPr/>
      </xdr:nvSpPr>
      <xdr:spPr>
        <a:xfrm>
          <a:off x="15430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22316</xdr:rowOff>
    </xdr:from>
    <xdr:to>
      <xdr:col>85</xdr:col>
      <xdr:colOff>127000</xdr:colOff>
      <xdr:row>38</xdr:row>
      <xdr:rowOff>77833</xdr:rowOff>
    </xdr:to>
    <xdr:cxnSp macro="">
      <xdr:nvCxnSpPr>
        <xdr:cNvPr id="519" name="直線コネクタ 518">
          <a:extLst>
            <a:ext uri="{FF2B5EF4-FFF2-40B4-BE49-F238E27FC236}">
              <a16:creationId xmlns:a16="http://schemas.microsoft.com/office/drawing/2014/main" xmlns="" id="{F58D1AFD-64E4-4AD4-8F51-A80AF664482D}"/>
            </a:ext>
          </a:extLst>
        </xdr:cNvPr>
        <xdr:cNvCxnSpPr/>
      </xdr:nvCxnSpPr>
      <xdr:spPr>
        <a:xfrm>
          <a:off x="15481300" y="653741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85816</xdr:rowOff>
    </xdr:from>
    <xdr:to>
      <xdr:col>76</xdr:col>
      <xdr:colOff>165100</xdr:colOff>
      <xdr:row>38</xdr:row>
      <xdr:rowOff>15966</xdr:rowOff>
    </xdr:to>
    <xdr:sp macro="" textlink="">
      <xdr:nvSpPr>
        <xdr:cNvPr id="520" name="楕円 519">
          <a:extLst>
            <a:ext uri="{FF2B5EF4-FFF2-40B4-BE49-F238E27FC236}">
              <a16:creationId xmlns:a16="http://schemas.microsoft.com/office/drawing/2014/main" xmlns="" id="{EE7140B5-440B-4A64-8339-0F7BCE91F221}"/>
            </a:ext>
          </a:extLst>
        </xdr:cNvPr>
        <xdr:cNvSpPr/>
      </xdr:nvSpPr>
      <xdr:spPr>
        <a:xfrm>
          <a:off x="14541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38</xdr:row>
      <xdr:rowOff>22316</xdr:rowOff>
    </xdr:to>
    <xdr:cxnSp macro="">
      <xdr:nvCxnSpPr>
        <xdr:cNvPr id="521" name="直線コネクタ 520">
          <a:extLst>
            <a:ext uri="{FF2B5EF4-FFF2-40B4-BE49-F238E27FC236}">
              <a16:creationId xmlns:a16="http://schemas.microsoft.com/office/drawing/2014/main" xmlns="" id="{C13E33F3-FC91-4E55-99DC-926A5D540665}"/>
            </a:ext>
          </a:extLst>
        </xdr:cNvPr>
        <xdr:cNvCxnSpPr/>
      </xdr:nvCxnSpPr>
      <xdr:spPr>
        <a:xfrm>
          <a:off x="14592300" y="648026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2" name="楕円 521">
          <a:extLst>
            <a:ext uri="{FF2B5EF4-FFF2-40B4-BE49-F238E27FC236}">
              <a16:creationId xmlns:a16="http://schemas.microsoft.com/office/drawing/2014/main" xmlns="" id="{F8E5F68E-D1C5-4240-B5BF-EEE0A10DFF73}"/>
            </a:ext>
          </a:extLst>
        </xdr:cNvPr>
        <xdr:cNvSpPr/>
      </xdr:nvSpPr>
      <xdr:spPr>
        <a:xfrm>
          <a:off x="13652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134983</xdr:rowOff>
    </xdr:from>
    <xdr:to>
      <xdr:col>76</xdr:col>
      <xdr:colOff>114300</xdr:colOff>
      <xdr:row>37</xdr:row>
      <xdr:rowOff>136616</xdr:rowOff>
    </xdr:to>
    <xdr:cxnSp macro="">
      <xdr:nvCxnSpPr>
        <xdr:cNvPr id="523" name="直線コネクタ 522">
          <a:extLst>
            <a:ext uri="{FF2B5EF4-FFF2-40B4-BE49-F238E27FC236}">
              <a16:creationId xmlns:a16="http://schemas.microsoft.com/office/drawing/2014/main" xmlns="" id="{E6883E7C-E177-49AF-86B0-7DB245C13B27}"/>
            </a:ext>
          </a:extLst>
        </xdr:cNvPr>
        <xdr:cNvCxnSpPr/>
      </xdr:nvCxnSpPr>
      <xdr:spPr>
        <a:xfrm>
          <a:off x="13703300" y="64786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15603</xdr:rowOff>
    </xdr:from>
    <xdr:to>
      <xdr:col>67</xdr:col>
      <xdr:colOff>101600</xdr:colOff>
      <xdr:row>37</xdr:row>
      <xdr:rowOff>117203</xdr:rowOff>
    </xdr:to>
    <xdr:sp macro="" textlink="">
      <xdr:nvSpPr>
        <xdr:cNvPr id="524" name="楕円 523">
          <a:extLst>
            <a:ext uri="{FF2B5EF4-FFF2-40B4-BE49-F238E27FC236}">
              <a16:creationId xmlns:a16="http://schemas.microsoft.com/office/drawing/2014/main" xmlns="" id="{96635A4B-832E-4DF2-BEAD-3327315E139F}"/>
            </a:ext>
          </a:extLst>
        </xdr:cNvPr>
        <xdr:cNvSpPr/>
      </xdr:nvSpPr>
      <xdr:spPr>
        <a:xfrm>
          <a:off x="12763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66403</xdr:rowOff>
    </xdr:from>
    <xdr:to>
      <xdr:col>71</xdr:col>
      <xdr:colOff>177800</xdr:colOff>
      <xdr:row>37</xdr:row>
      <xdr:rowOff>134983</xdr:rowOff>
    </xdr:to>
    <xdr:cxnSp macro="">
      <xdr:nvCxnSpPr>
        <xdr:cNvPr id="525" name="直線コネクタ 524">
          <a:extLst>
            <a:ext uri="{FF2B5EF4-FFF2-40B4-BE49-F238E27FC236}">
              <a16:creationId xmlns:a16="http://schemas.microsoft.com/office/drawing/2014/main" xmlns="" id="{A9A1599F-C6C6-4708-8A83-957CA45F39DC}"/>
            </a:ext>
          </a:extLst>
        </xdr:cNvPr>
        <xdr:cNvCxnSpPr/>
      </xdr:nvCxnSpPr>
      <xdr:spPr>
        <a:xfrm>
          <a:off x="12814300" y="641005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526" name="n_1aveValue【認定こども園・幼稚園・保育所】&#10;有形固定資産減価償却率">
          <a:extLst>
            <a:ext uri="{FF2B5EF4-FFF2-40B4-BE49-F238E27FC236}">
              <a16:creationId xmlns:a16="http://schemas.microsoft.com/office/drawing/2014/main" xmlns="" id="{8736181B-DB28-402D-8B0D-A7820495F606}"/>
            </a:ext>
          </a:extLst>
        </xdr:cNvPr>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27" name="n_2aveValue【認定こども園・幼稚園・保育所】&#10;有形固定資産減価償却率">
          <a:extLst>
            <a:ext uri="{FF2B5EF4-FFF2-40B4-BE49-F238E27FC236}">
              <a16:creationId xmlns:a16="http://schemas.microsoft.com/office/drawing/2014/main" xmlns="" id="{EAD6D202-F58D-4BD2-BBE9-687F69ACDE13}"/>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528" name="n_3aveValue【認定こども園・幼稚園・保育所】&#10;有形固定資産減価償却率">
          <a:extLst>
            <a:ext uri="{FF2B5EF4-FFF2-40B4-BE49-F238E27FC236}">
              <a16:creationId xmlns:a16="http://schemas.microsoft.com/office/drawing/2014/main" xmlns="" id="{F2449FDD-EA5A-4A5A-B5A0-A2413C1E1D8A}"/>
            </a:ext>
          </a:extLst>
        </xdr:cNvPr>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529" name="n_4aveValue【認定こども園・幼稚園・保育所】&#10;有形固定資産減価償却率">
          <a:extLst>
            <a:ext uri="{FF2B5EF4-FFF2-40B4-BE49-F238E27FC236}">
              <a16:creationId xmlns:a16="http://schemas.microsoft.com/office/drawing/2014/main" xmlns="" id="{17F45D14-863E-43B7-B700-0D3EA93BBAFB}"/>
            </a:ext>
          </a:extLst>
        </xdr:cNvPr>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64243</xdr:rowOff>
    </xdr:from>
    <xdr:ext cx="405111" cy="259045"/>
    <xdr:sp macro="" textlink="">
      <xdr:nvSpPr>
        <xdr:cNvPr id="530" name="n_1mainValue【認定こども園・幼稚園・保育所】&#10;有形固定資産減価償却率">
          <a:extLst>
            <a:ext uri="{FF2B5EF4-FFF2-40B4-BE49-F238E27FC236}">
              <a16:creationId xmlns:a16="http://schemas.microsoft.com/office/drawing/2014/main" xmlns="" id="{1EDE6C0C-76AC-4142-8A17-51F4CB871812}"/>
            </a:ext>
          </a:extLst>
        </xdr:cNvPr>
        <xdr:cNvSpPr txBox="1"/>
      </xdr:nvSpPr>
      <xdr:spPr>
        <a:xfrm>
          <a:off x="15266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7093</xdr:rowOff>
    </xdr:from>
    <xdr:ext cx="405111" cy="259045"/>
    <xdr:sp macro="" textlink="">
      <xdr:nvSpPr>
        <xdr:cNvPr id="531" name="n_2mainValue【認定こども園・幼稚園・保育所】&#10;有形固定資産減価償却率">
          <a:extLst>
            <a:ext uri="{FF2B5EF4-FFF2-40B4-BE49-F238E27FC236}">
              <a16:creationId xmlns:a16="http://schemas.microsoft.com/office/drawing/2014/main" xmlns="" id="{554A1258-8087-475C-AEC4-73D8D8CE279A}"/>
            </a:ext>
          </a:extLst>
        </xdr:cNvPr>
        <xdr:cNvSpPr txBox="1"/>
      </xdr:nvSpPr>
      <xdr:spPr>
        <a:xfrm>
          <a:off x="14389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32" name="n_3mainValue【認定こども園・幼稚園・保育所】&#10;有形固定資産減価償却率">
          <a:extLst>
            <a:ext uri="{FF2B5EF4-FFF2-40B4-BE49-F238E27FC236}">
              <a16:creationId xmlns:a16="http://schemas.microsoft.com/office/drawing/2014/main" xmlns="" id="{8F14541C-06B1-4E8E-961F-635565A14BF6}"/>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133730</xdr:rowOff>
    </xdr:from>
    <xdr:ext cx="405111" cy="259045"/>
    <xdr:sp macro="" textlink="">
      <xdr:nvSpPr>
        <xdr:cNvPr id="533" name="n_4mainValue【認定こども園・幼稚園・保育所】&#10;有形固定資産減価償却率">
          <a:extLst>
            <a:ext uri="{FF2B5EF4-FFF2-40B4-BE49-F238E27FC236}">
              <a16:creationId xmlns:a16="http://schemas.microsoft.com/office/drawing/2014/main" xmlns="" id="{3EB9F658-1448-4E28-913A-CE916E467C42}"/>
            </a:ext>
          </a:extLst>
        </xdr:cNvPr>
        <xdr:cNvSpPr txBox="1"/>
      </xdr:nvSpPr>
      <xdr:spPr>
        <a:xfrm>
          <a:off x="12611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a:extLst>
            <a:ext uri="{FF2B5EF4-FFF2-40B4-BE49-F238E27FC236}">
              <a16:creationId xmlns:a16="http://schemas.microsoft.com/office/drawing/2014/main" xmlns="" id="{2440930A-1B2E-476F-B51A-D13EC62F17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5" name="正方形/長方形 534">
          <a:extLst>
            <a:ext uri="{FF2B5EF4-FFF2-40B4-BE49-F238E27FC236}">
              <a16:creationId xmlns:a16="http://schemas.microsoft.com/office/drawing/2014/main" xmlns="" id="{779ED8A2-8ED7-42B1-873A-1AE8175093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6" name="正方形/長方形 535">
          <a:extLst>
            <a:ext uri="{FF2B5EF4-FFF2-40B4-BE49-F238E27FC236}">
              <a16:creationId xmlns:a16="http://schemas.microsoft.com/office/drawing/2014/main" xmlns="" id="{D851E99B-10CC-4B93-B0C4-AFBC781EE04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7" name="正方形/長方形 536">
          <a:extLst>
            <a:ext uri="{FF2B5EF4-FFF2-40B4-BE49-F238E27FC236}">
              <a16:creationId xmlns:a16="http://schemas.microsoft.com/office/drawing/2014/main" xmlns="" id="{19E5917F-4976-400C-BF62-9D82ED0097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8" name="正方形/長方形 537">
          <a:extLst>
            <a:ext uri="{FF2B5EF4-FFF2-40B4-BE49-F238E27FC236}">
              <a16:creationId xmlns:a16="http://schemas.microsoft.com/office/drawing/2014/main" xmlns="" id="{0B07024F-7C69-42D8-8687-9A678558375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9" name="正方形/長方形 538">
          <a:extLst>
            <a:ext uri="{FF2B5EF4-FFF2-40B4-BE49-F238E27FC236}">
              <a16:creationId xmlns:a16="http://schemas.microsoft.com/office/drawing/2014/main" xmlns="" id="{FD2A2870-567F-4F1D-A708-9E6C351BBE3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0" name="正方形/長方形 539">
          <a:extLst>
            <a:ext uri="{FF2B5EF4-FFF2-40B4-BE49-F238E27FC236}">
              <a16:creationId xmlns:a16="http://schemas.microsoft.com/office/drawing/2014/main" xmlns="" id="{F8BC4AD1-E00A-4F9E-B643-AC6D24D6EAF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1" name="正方形/長方形 540">
          <a:extLst>
            <a:ext uri="{FF2B5EF4-FFF2-40B4-BE49-F238E27FC236}">
              <a16:creationId xmlns:a16="http://schemas.microsoft.com/office/drawing/2014/main" xmlns="" id="{F461EAF6-0A9F-4FF3-8007-41297FD2977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2" name="テキスト ボックス 541">
          <a:extLst>
            <a:ext uri="{FF2B5EF4-FFF2-40B4-BE49-F238E27FC236}">
              <a16:creationId xmlns:a16="http://schemas.microsoft.com/office/drawing/2014/main" xmlns="" id="{A3AB50F7-9004-4A79-A716-5B56CB65741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3" name="直線コネクタ 542">
          <a:extLst>
            <a:ext uri="{FF2B5EF4-FFF2-40B4-BE49-F238E27FC236}">
              <a16:creationId xmlns:a16="http://schemas.microsoft.com/office/drawing/2014/main" xmlns="" id="{44F8E638-B6B4-45EF-9DD6-A6802018B26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4" name="直線コネクタ 543">
          <a:extLst>
            <a:ext uri="{FF2B5EF4-FFF2-40B4-BE49-F238E27FC236}">
              <a16:creationId xmlns:a16="http://schemas.microsoft.com/office/drawing/2014/main" xmlns="" id="{260A5F92-7EB9-4858-9CDF-857AE9CB4CF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5" name="テキスト ボックス 544">
          <a:extLst>
            <a:ext uri="{FF2B5EF4-FFF2-40B4-BE49-F238E27FC236}">
              <a16:creationId xmlns:a16="http://schemas.microsoft.com/office/drawing/2014/main" xmlns="" id="{76205BCF-4448-45A1-9B2E-B9D2255213C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6" name="直線コネクタ 545">
          <a:extLst>
            <a:ext uri="{FF2B5EF4-FFF2-40B4-BE49-F238E27FC236}">
              <a16:creationId xmlns:a16="http://schemas.microsoft.com/office/drawing/2014/main" xmlns="" id="{D1B49EF0-1273-41C1-A010-D8792DD3162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7" name="テキスト ボックス 546">
          <a:extLst>
            <a:ext uri="{FF2B5EF4-FFF2-40B4-BE49-F238E27FC236}">
              <a16:creationId xmlns:a16="http://schemas.microsoft.com/office/drawing/2014/main" xmlns="" id="{A27BAEA4-0137-4703-9FAF-DAE3DFBF88A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8" name="直線コネクタ 547">
          <a:extLst>
            <a:ext uri="{FF2B5EF4-FFF2-40B4-BE49-F238E27FC236}">
              <a16:creationId xmlns:a16="http://schemas.microsoft.com/office/drawing/2014/main" xmlns="" id="{7CA88881-2FD0-47B0-9DBC-E5145253E41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9" name="テキスト ボックス 548">
          <a:extLst>
            <a:ext uri="{FF2B5EF4-FFF2-40B4-BE49-F238E27FC236}">
              <a16:creationId xmlns:a16="http://schemas.microsoft.com/office/drawing/2014/main" xmlns="" id="{C5A37AD3-43B5-456B-B889-E2E56810927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0" name="直線コネクタ 549">
          <a:extLst>
            <a:ext uri="{FF2B5EF4-FFF2-40B4-BE49-F238E27FC236}">
              <a16:creationId xmlns:a16="http://schemas.microsoft.com/office/drawing/2014/main" xmlns="" id="{94719491-EDEE-4C29-8E37-D54EC7B9774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1" name="テキスト ボックス 550">
          <a:extLst>
            <a:ext uri="{FF2B5EF4-FFF2-40B4-BE49-F238E27FC236}">
              <a16:creationId xmlns:a16="http://schemas.microsoft.com/office/drawing/2014/main" xmlns="" id="{EC0E6F73-760B-4F23-BAD1-660364628E2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2" name="直線コネクタ 551">
          <a:extLst>
            <a:ext uri="{FF2B5EF4-FFF2-40B4-BE49-F238E27FC236}">
              <a16:creationId xmlns:a16="http://schemas.microsoft.com/office/drawing/2014/main" xmlns="" id="{91ED0CF7-EAB8-4A64-A0CE-E6DF3360DF0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3" name="テキスト ボックス 552">
          <a:extLst>
            <a:ext uri="{FF2B5EF4-FFF2-40B4-BE49-F238E27FC236}">
              <a16:creationId xmlns:a16="http://schemas.microsoft.com/office/drawing/2014/main" xmlns="" id="{0FD0B569-6907-4F17-A7FD-FF86FA795D6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4" name="直線コネクタ 553">
          <a:extLst>
            <a:ext uri="{FF2B5EF4-FFF2-40B4-BE49-F238E27FC236}">
              <a16:creationId xmlns:a16="http://schemas.microsoft.com/office/drawing/2014/main" xmlns="" id="{11B8ACF4-7FDA-4F98-9763-924770F9298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5" name="テキスト ボックス 554">
          <a:extLst>
            <a:ext uri="{FF2B5EF4-FFF2-40B4-BE49-F238E27FC236}">
              <a16:creationId xmlns:a16="http://schemas.microsoft.com/office/drawing/2014/main" xmlns="" id="{6DFDED19-CA4E-4840-8985-F317AF0325B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a:extLst>
            <a:ext uri="{FF2B5EF4-FFF2-40B4-BE49-F238E27FC236}">
              <a16:creationId xmlns:a16="http://schemas.microsoft.com/office/drawing/2014/main" xmlns="" id="{E897B7F1-84AF-4176-881C-3BCC5F92B57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7" name="テキスト ボックス 556">
          <a:extLst>
            <a:ext uri="{FF2B5EF4-FFF2-40B4-BE49-F238E27FC236}">
              <a16:creationId xmlns:a16="http://schemas.microsoft.com/office/drawing/2014/main" xmlns="" id="{3FCEAD5D-FBFC-45B7-8D51-07EA946E12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認定こども園・幼稚園・保育所】&#10;一人当たり面積グラフ枠">
          <a:extLst>
            <a:ext uri="{FF2B5EF4-FFF2-40B4-BE49-F238E27FC236}">
              <a16:creationId xmlns:a16="http://schemas.microsoft.com/office/drawing/2014/main" xmlns="" id="{51D74B33-011C-47FC-AEA0-D23E23EA61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559" name="直線コネクタ 558">
          <a:extLst>
            <a:ext uri="{FF2B5EF4-FFF2-40B4-BE49-F238E27FC236}">
              <a16:creationId xmlns:a16="http://schemas.microsoft.com/office/drawing/2014/main" xmlns="" id="{5826C224-3B42-4316-B797-4AB666E1EA39}"/>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560" name="【認定こども園・幼稚園・保育所】&#10;一人当たり面積最小値テキスト">
          <a:extLst>
            <a:ext uri="{FF2B5EF4-FFF2-40B4-BE49-F238E27FC236}">
              <a16:creationId xmlns:a16="http://schemas.microsoft.com/office/drawing/2014/main" xmlns="" id="{6A2B2437-E86F-4890-B18C-861F2CF2074A}"/>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561" name="直線コネクタ 560">
          <a:extLst>
            <a:ext uri="{FF2B5EF4-FFF2-40B4-BE49-F238E27FC236}">
              <a16:creationId xmlns:a16="http://schemas.microsoft.com/office/drawing/2014/main" xmlns="" id="{B3B6F3E7-1116-42C2-A019-94DA63F0FCE9}"/>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562" name="【認定こども園・幼稚園・保育所】&#10;一人当たり面積最大値テキスト">
          <a:extLst>
            <a:ext uri="{FF2B5EF4-FFF2-40B4-BE49-F238E27FC236}">
              <a16:creationId xmlns:a16="http://schemas.microsoft.com/office/drawing/2014/main" xmlns="" id="{86C6F173-6880-4884-959D-06D4FD8329F3}"/>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563" name="直線コネクタ 562">
          <a:extLst>
            <a:ext uri="{FF2B5EF4-FFF2-40B4-BE49-F238E27FC236}">
              <a16:creationId xmlns:a16="http://schemas.microsoft.com/office/drawing/2014/main" xmlns="" id="{E0C89EDA-F5B7-49A3-89E7-7A80028ACC55}"/>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564" name="【認定こども園・幼稚園・保育所】&#10;一人当たり面積平均値テキスト">
          <a:extLst>
            <a:ext uri="{FF2B5EF4-FFF2-40B4-BE49-F238E27FC236}">
              <a16:creationId xmlns:a16="http://schemas.microsoft.com/office/drawing/2014/main" xmlns="" id="{800F7B34-F5F1-431D-871E-91AC94D4EA7D}"/>
            </a:ext>
          </a:extLst>
        </xdr:cNvPr>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565" name="フローチャート: 判断 564">
          <a:extLst>
            <a:ext uri="{FF2B5EF4-FFF2-40B4-BE49-F238E27FC236}">
              <a16:creationId xmlns:a16="http://schemas.microsoft.com/office/drawing/2014/main" xmlns="" id="{8694C631-E389-4CAA-9AC1-E65A5F013285}"/>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566" name="フローチャート: 判断 565">
          <a:extLst>
            <a:ext uri="{FF2B5EF4-FFF2-40B4-BE49-F238E27FC236}">
              <a16:creationId xmlns:a16="http://schemas.microsoft.com/office/drawing/2014/main" xmlns="" id="{98D3E5C1-E521-49F1-A04B-374EB74369E3}"/>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67" name="フローチャート: 判断 566">
          <a:extLst>
            <a:ext uri="{FF2B5EF4-FFF2-40B4-BE49-F238E27FC236}">
              <a16:creationId xmlns:a16="http://schemas.microsoft.com/office/drawing/2014/main" xmlns="" id="{0817AAD8-48A3-41C1-BE6D-DBE28AE0F415}"/>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568" name="フローチャート: 判断 567">
          <a:extLst>
            <a:ext uri="{FF2B5EF4-FFF2-40B4-BE49-F238E27FC236}">
              <a16:creationId xmlns:a16="http://schemas.microsoft.com/office/drawing/2014/main" xmlns="" id="{43607C7C-654A-4280-A0B2-4DFC04031353}"/>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569" name="フローチャート: 判断 568">
          <a:extLst>
            <a:ext uri="{FF2B5EF4-FFF2-40B4-BE49-F238E27FC236}">
              <a16:creationId xmlns:a16="http://schemas.microsoft.com/office/drawing/2014/main" xmlns="" id="{19265069-42AB-4AA4-9F7B-973A5DA09BB8}"/>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xmlns="" id="{E557F125-783E-4F34-A762-E12B2EF6AB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xmlns="" id="{157CF45A-F103-4E88-B8C7-E5A3DB4F8A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xmlns="" id="{4A8B3AB6-6A73-480F-90D9-570403045F7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xmlns="" id="{DE745769-D20E-4A43-8B95-C46ECDA314C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xmlns="" id="{B77AB1CC-5266-4150-B9A4-1B32998344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54791</xdr:rowOff>
    </xdr:from>
    <xdr:to>
      <xdr:col>116</xdr:col>
      <xdr:colOff>114300</xdr:colOff>
      <xdr:row>39</xdr:row>
      <xdr:rowOff>156391</xdr:rowOff>
    </xdr:to>
    <xdr:sp macro="" textlink="">
      <xdr:nvSpPr>
        <xdr:cNvPr id="575" name="楕円 574">
          <a:extLst>
            <a:ext uri="{FF2B5EF4-FFF2-40B4-BE49-F238E27FC236}">
              <a16:creationId xmlns:a16="http://schemas.microsoft.com/office/drawing/2014/main" xmlns="" id="{9B1204D8-7D46-42A8-B836-E294342410CA}"/>
            </a:ext>
          </a:extLst>
        </xdr:cNvPr>
        <xdr:cNvSpPr/>
      </xdr:nvSpPr>
      <xdr:spPr>
        <a:xfrm>
          <a:off x="22110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33218</xdr:rowOff>
    </xdr:from>
    <xdr:ext cx="469744" cy="259045"/>
    <xdr:sp macro="" textlink="">
      <xdr:nvSpPr>
        <xdr:cNvPr id="576" name="【認定こども園・幼稚園・保育所】&#10;一人当たり面積該当値テキスト">
          <a:extLst>
            <a:ext uri="{FF2B5EF4-FFF2-40B4-BE49-F238E27FC236}">
              <a16:creationId xmlns:a16="http://schemas.microsoft.com/office/drawing/2014/main" xmlns="" id="{244F1B88-82F4-40FE-8E77-7D2A1F4CA3FA}"/>
            </a:ext>
          </a:extLst>
        </xdr:cNvPr>
        <xdr:cNvSpPr txBox="1"/>
      </xdr:nvSpPr>
      <xdr:spPr>
        <a:xfrm>
          <a:off x="22199600" y="671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66222</xdr:rowOff>
    </xdr:from>
    <xdr:to>
      <xdr:col>112</xdr:col>
      <xdr:colOff>38100</xdr:colOff>
      <xdr:row>39</xdr:row>
      <xdr:rowOff>167822</xdr:rowOff>
    </xdr:to>
    <xdr:sp macro="" textlink="">
      <xdr:nvSpPr>
        <xdr:cNvPr id="577" name="楕円 576">
          <a:extLst>
            <a:ext uri="{FF2B5EF4-FFF2-40B4-BE49-F238E27FC236}">
              <a16:creationId xmlns:a16="http://schemas.microsoft.com/office/drawing/2014/main" xmlns="" id="{D7787EF9-5581-4693-9FD5-AD0D6382C5D6}"/>
            </a:ext>
          </a:extLst>
        </xdr:cNvPr>
        <xdr:cNvSpPr/>
      </xdr:nvSpPr>
      <xdr:spPr>
        <a:xfrm>
          <a:off x="2127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105591</xdr:rowOff>
    </xdr:from>
    <xdr:to>
      <xdr:col>116</xdr:col>
      <xdr:colOff>63500</xdr:colOff>
      <xdr:row>39</xdr:row>
      <xdr:rowOff>117022</xdr:rowOff>
    </xdr:to>
    <xdr:cxnSp macro="">
      <xdr:nvCxnSpPr>
        <xdr:cNvPr id="578" name="直線コネクタ 577">
          <a:extLst>
            <a:ext uri="{FF2B5EF4-FFF2-40B4-BE49-F238E27FC236}">
              <a16:creationId xmlns:a16="http://schemas.microsoft.com/office/drawing/2014/main" xmlns="" id="{553577DE-9061-4A85-9B28-9CF885A0BC86}"/>
            </a:ext>
          </a:extLst>
        </xdr:cNvPr>
        <xdr:cNvCxnSpPr/>
      </xdr:nvCxnSpPr>
      <xdr:spPr>
        <a:xfrm flipV="1">
          <a:off x="21323300" y="679214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74385</xdr:rowOff>
    </xdr:from>
    <xdr:to>
      <xdr:col>107</xdr:col>
      <xdr:colOff>101600</xdr:colOff>
      <xdr:row>40</xdr:row>
      <xdr:rowOff>4535</xdr:rowOff>
    </xdr:to>
    <xdr:sp macro="" textlink="">
      <xdr:nvSpPr>
        <xdr:cNvPr id="579" name="楕円 578">
          <a:extLst>
            <a:ext uri="{FF2B5EF4-FFF2-40B4-BE49-F238E27FC236}">
              <a16:creationId xmlns:a16="http://schemas.microsoft.com/office/drawing/2014/main" xmlns="" id="{C3303144-2A00-41E4-A9A6-96214E5382BF}"/>
            </a:ext>
          </a:extLst>
        </xdr:cNvPr>
        <xdr:cNvSpPr/>
      </xdr:nvSpPr>
      <xdr:spPr>
        <a:xfrm>
          <a:off x="20383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117022</xdr:rowOff>
    </xdr:from>
    <xdr:to>
      <xdr:col>111</xdr:col>
      <xdr:colOff>177800</xdr:colOff>
      <xdr:row>39</xdr:row>
      <xdr:rowOff>125185</xdr:rowOff>
    </xdr:to>
    <xdr:cxnSp macro="">
      <xdr:nvCxnSpPr>
        <xdr:cNvPr id="580" name="直線コネクタ 579">
          <a:extLst>
            <a:ext uri="{FF2B5EF4-FFF2-40B4-BE49-F238E27FC236}">
              <a16:creationId xmlns:a16="http://schemas.microsoft.com/office/drawing/2014/main" xmlns="" id="{F04AD488-398E-446C-A63C-E833B6A22D69}"/>
            </a:ext>
          </a:extLst>
        </xdr:cNvPr>
        <xdr:cNvCxnSpPr/>
      </xdr:nvCxnSpPr>
      <xdr:spPr>
        <a:xfrm flipV="1">
          <a:off x="20434300" y="68035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85816</xdr:rowOff>
    </xdr:from>
    <xdr:to>
      <xdr:col>102</xdr:col>
      <xdr:colOff>165100</xdr:colOff>
      <xdr:row>40</xdr:row>
      <xdr:rowOff>15966</xdr:rowOff>
    </xdr:to>
    <xdr:sp macro="" textlink="">
      <xdr:nvSpPr>
        <xdr:cNvPr id="581" name="楕円 580">
          <a:extLst>
            <a:ext uri="{FF2B5EF4-FFF2-40B4-BE49-F238E27FC236}">
              <a16:creationId xmlns:a16="http://schemas.microsoft.com/office/drawing/2014/main" xmlns="" id="{0B9E5FEA-BD83-4071-973F-53C92F3A3271}"/>
            </a:ext>
          </a:extLst>
        </xdr:cNvPr>
        <xdr:cNvSpPr/>
      </xdr:nvSpPr>
      <xdr:spPr>
        <a:xfrm>
          <a:off x="19494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125185</xdr:rowOff>
    </xdr:from>
    <xdr:to>
      <xdr:col>107</xdr:col>
      <xdr:colOff>50800</xdr:colOff>
      <xdr:row>39</xdr:row>
      <xdr:rowOff>136616</xdr:rowOff>
    </xdr:to>
    <xdr:cxnSp macro="">
      <xdr:nvCxnSpPr>
        <xdr:cNvPr id="582" name="直線コネクタ 581">
          <a:extLst>
            <a:ext uri="{FF2B5EF4-FFF2-40B4-BE49-F238E27FC236}">
              <a16:creationId xmlns:a16="http://schemas.microsoft.com/office/drawing/2014/main" xmlns="" id="{995A8444-07BE-4DF6-AD79-ADDFB7D1D7E7}"/>
            </a:ext>
          </a:extLst>
        </xdr:cNvPr>
        <xdr:cNvCxnSpPr/>
      </xdr:nvCxnSpPr>
      <xdr:spPr>
        <a:xfrm flipV="1">
          <a:off x="19545300" y="681173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92347</xdr:rowOff>
    </xdr:from>
    <xdr:to>
      <xdr:col>98</xdr:col>
      <xdr:colOff>38100</xdr:colOff>
      <xdr:row>40</xdr:row>
      <xdr:rowOff>22497</xdr:rowOff>
    </xdr:to>
    <xdr:sp macro="" textlink="">
      <xdr:nvSpPr>
        <xdr:cNvPr id="583" name="楕円 582">
          <a:extLst>
            <a:ext uri="{FF2B5EF4-FFF2-40B4-BE49-F238E27FC236}">
              <a16:creationId xmlns:a16="http://schemas.microsoft.com/office/drawing/2014/main" xmlns="" id="{B028C94F-B759-4BD3-9D2F-42DA70C39C7B}"/>
            </a:ext>
          </a:extLst>
        </xdr:cNvPr>
        <xdr:cNvSpPr/>
      </xdr:nvSpPr>
      <xdr:spPr>
        <a:xfrm>
          <a:off x="18605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136616</xdr:rowOff>
    </xdr:from>
    <xdr:to>
      <xdr:col>102</xdr:col>
      <xdr:colOff>114300</xdr:colOff>
      <xdr:row>39</xdr:row>
      <xdr:rowOff>143147</xdr:rowOff>
    </xdr:to>
    <xdr:cxnSp macro="">
      <xdr:nvCxnSpPr>
        <xdr:cNvPr id="584" name="直線コネクタ 583">
          <a:extLst>
            <a:ext uri="{FF2B5EF4-FFF2-40B4-BE49-F238E27FC236}">
              <a16:creationId xmlns:a16="http://schemas.microsoft.com/office/drawing/2014/main" xmlns="" id="{52F0657F-3719-44C3-8BC9-9F2A6AA5ED37}"/>
            </a:ext>
          </a:extLst>
        </xdr:cNvPr>
        <xdr:cNvCxnSpPr/>
      </xdr:nvCxnSpPr>
      <xdr:spPr>
        <a:xfrm flipV="1">
          <a:off x="18656300" y="68231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585" name="n_1aveValue【認定こども園・幼稚園・保育所】&#10;一人当たり面積">
          <a:extLst>
            <a:ext uri="{FF2B5EF4-FFF2-40B4-BE49-F238E27FC236}">
              <a16:creationId xmlns:a16="http://schemas.microsoft.com/office/drawing/2014/main" xmlns="" id="{FA8A96EA-1D06-45F1-A467-641DD910A8A5}"/>
            </a:ext>
          </a:extLst>
        </xdr:cNvPr>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86" name="n_2aveValue【認定こども園・幼稚園・保育所】&#10;一人当たり面積">
          <a:extLst>
            <a:ext uri="{FF2B5EF4-FFF2-40B4-BE49-F238E27FC236}">
              <a16:creationId xmlns:a16="http://schemas.microsoft.com/office/drawing/2014/main" xmlns="" id="{192CCD02-1068-4CB0-B722-A64A00CC3377}"/>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87" name="n_3aveValue【認定こども園・幼稚園・保育所】&#10;一人当たり面積">
          <a:extLst>
            <a:ext uri="{FF2B5EF4-FFF2-40B4-BE49-F238E27FC236}">
              <a16:creationId xmlns:a16="http://schemas.microsoft.com/office/drawing/2014/main" xmlns="" id="{7A352DB7-07A6-4173-8D2A-F5A8BADE5221}"/>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588" name="n_4aveValue【認定こども園・幼稚園・保育所】&#10;一人当たり面積">
          <a:extLst>
            <a:ext uri="{FF2B5EF4-FFF2-40B4-BE49-F238E27FC236}">
              <a16:creationId xmlns:a16="http://schemas.microsoft.com/office/drawing/2014/main" xmlns="" id="{F550AE4A-1AE6-4571-9061-CD29CB50323D}"/>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158949</xdr:rowOff>
    </xdr:from>
    <xdr:ext cx="469744" cy="259045"/>
    <xdr:sp macro="" textlink="">
      <xdr:nvSpPr>
        <xdr:cNvPr id="589" name="n_1mainValue【認定こども園・幼稚園・保育所】&#10;一人当たり面積">
          <a:extLst>
            <a:ext uri="{FF2B5EF4-FFF2-40B4-BE49-F238E27FC236}">
              <a16:creationId xmlns:a16="http://schemas.microsoft.com/office/drawing/2014/main" xmlns="" id="{76FEC82F-F6B6-41AC-99D7-F24D2369CBE7}"/>
            </a:ext>
          </a:extLst>
        </xdr:cNvPr>
        <xdr:cNvSpPr txBox="1"/>
      </xdr:nvSpPr>
      <xdr:spPr>
        <a:xfrm>
          <a:off x="210757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167112</xdr:rowOff>
    </xdr:from>
    <xdr:ext cx="469744" cy="259045"/>
    <xdr:sp macro="" textlink="">
      <xdr:nvSpPr>
        <xdr:cNvPr id="590" name="n_2mainValue【認定こども園・幼稚園・保育所】&#10;一人当たり面積">
          <a:extLst>
            <a:ext uri="{FF2B5EF4-FFF2-40B4-BE49-F238E27FC236}">
              <a16:creationId xmlns:a16="http://schemas.microsoft.com/office/drawing/2014/main" xmlns="" id="{0C38CCF2-F107-4E06-8677-58B6A54349CD}"/>
            </a:ext>
          </a:extLst>
        </xdr:cNvPr>
        <xdr:cNvSpPr txBox="1"/>
      </xdr:nvSpPr>
      <xdr:spPr>
        <a:xfrm>
          <a:off x="20199427" y="685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7093</xdr:rowOff>
    </xdr:from>
    <xdr:ext cx="469744" cy="259045"/>
    <xdr:sp macro="" textlink="">
      <xdr:nvSpPr>
        <xdr:cNvPr id="591" name="n_3mainValue【認定こども園・幼稚園・保育所】&#10;一人当たり面積">
          <a:extLst>
            <a:ext uri="{FF2B5EF4-FFF2-40B4-BE49-F238E27FC236}">
              <a16:creationId xmlns:a16="http://schemas.microsoft.com/office/drawing/2014/main" xmlns="" id="{43E2AA72-B983-4978-B14F-AE1FA4475E17}"/>
            </a:ext>
          </a:extLst>
        </xdr:cNvPr>
        <xdr:cNvSpPr txBox="1"/>
      </xdr:nvSpPr>
      <xdr:spPr>
        <a:xfrm>
          <a:off x="19310427" y="686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13624</xdr:rowOff>
    </xdr:from>
    <xdr:ext cx="469744" cy="259045"/>
    <xdr:sp macro="" textlink="">
      <xdr:nvSpPr>
        <xdr:cNvPr id="592" name="n_4mainValue【認定こども園・幼稚園・保育所】&#10;一人当たり面積">
          <a:extLst>
            <a:ext uri="{FF2B5EF4-FFF2-40B4-BE49-F238E27FC236}">
              <a16:creationId xmlns:a16="http://schemas.microsoft.com/office/drawing/2014/main" xmlns="" id="{E80A83E7-5B5D-42D2-BF39-0A032593B654}"/>
            </a:ext>
          </a:extLst>
        </xdr:cNvPr>
        <xdr:cNvSpPr txBox="1"/>
      </xdr:nvSpPr>
      <xdr:spPr>
        <a:xfrm>
          <a:off x="18421427" y="68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xmlns="" id="{AFBCC594-B3E4-4D01-B0A4-3F34EF354C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xmlns="" id="{779AE95B-0954-4F9A-AB54-BC906F5CC6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xmlns="" id="{F1603BFE-0F46-404B-ABA1-CE5F2E8B1A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xmlns="" id="{4415ECD1-6182-4C32-AE09-C30CD057B2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xmlns="" id="{561AC71D-67D1-44CE-830C-85D62E59E3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xmlns="" id="{C0EFB58F-4015-4660-9262-9962A26A70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xmlns="" id="{A17975D7-8528-402C-9C84-610E03ABF4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xmlns="" id="{7B47632E-8B10-4F54-BC37-D3DCA3464F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a:extLst>
            <a:ext uri="{FF2B5EF4-FFF2-40B4-BE49-F238E27FC236}">
              <a16:creationId xmlns:a16="http://schemas.microsoft.com/office/drawing/2014/main" xmlns="" id="{7A704B8A-4D21-4BDF-8D98-750249821F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a:extLst>
            <a:ext uri="{FF2B5EF4-FFF2-40B4-BE49-F238E27FC236}">
              <a16:creationId xmlns:a16="http://schemas.microsoft.com/office/drawing/2014/main" xmlns="" id="{1E47823B-A7AB-4937-B757-1CECFF3C74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a:extLst>
            <a:ext uri="{FF2B5EF4-FFF2-40B4-BE49-F238E27FC236}">
              <a16:creationId xmlns:a16="http://schemas.microsoft.com/office/drawing/2014/main" xmlns="" id="{75E773BC-4144-407D-9CF9-7DE0112546B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4" name="直線コネクタ 603">
          <a:extLst>
            <a:ext uri="{FF2B5EF4-FFF2-40B4-BE49-F238E27FC236}">
              <a16:creationId xmlns:a16="http://schemas.microsoft.com/office/drawing/2014/main" xmlns="" id="{0735552E-14A3-4E65-A20B-6A2C2E38948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5" name="テキスト ボックス 604">
          <a:extLst>
            <a:ext uri="{FF2B5EF4-FFF2-40B4-BE49-F238E27FC236}">
              <a16:creationId xmlns:a16="http://schemas.microsoft.com/office/drawing/2014/main" xmlns="" id="{731072A9-1820-4B40-93CA-D4E0FE4E7B0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6" name="直線コネクタ 605">
          <a:extLst>
            <a:ext uri="{FF2B5EF4-FFF2-40B4-BE49-F238E27FC236}">
              <a16:creationId xmlns:a16="http://schemas.microsoft.com/office/drawing/2014/main" xmlns="" id="{9271EBA2-D7B5-4B09-BAB6-315E721025D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7" name="テキスト ボックス 606">
          <a:extLst>
            <a:ext uri="{FF2B5EF4-FFF2-40B4-BE49-F238E27FC236}">
              <a16:creationId xmlns:a16="http://schemas.microsoft.com/office/drawing/2014/main" xmlns="" id="{5C2013D8-EE18-4EE6-9AA5-75EA03FF4F0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8" name="直線コネクタ 607">
          <a:extLst>
            <a:ext uri="{FF2B5EF4-FFF2-40B4-BE49-F238E27FC236}">
              <a16:creationId xmlns:a16="http://schemas.microsoft.com/office/drawing/2014/main" xmlns="" id="{564F5F9B-AD8D-4182-81CE-5E6781D9BF7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9" name="テキスト ボックス 608">
          <a:extLst>
            <a:ext uri="{FF2B5EF4-FFF2-40B4-BE49-F238E27FC236}">
              <a16:creationId xmlns:a16="http://schemas.microsoft.com/office/drawing/2014/main" xmlns="" id="{0C7421F3-EFEA-4890-8A07-FC47CFD73C2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0" name="直線コネクタ 609">
          <a:extLst>
            <a:ext uri="{FF2B5EF4-FFF2-40B4-BE49-F238E27FC236}">
              <a16:creationId xmlns:a16="http://schemas.microsoft.com/office/drawing/2014/main" xmlns="" id="{21D9CF90-E145-4C0F-97A6-115E3188FE8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1" name="テキスト ボックス 610">
          <a:extLst>
            <a:ext uri="{FF2B5EF4-FFF2-40B4-BE49-F238E27FC236}">
              <a16:creationId xmlns:a16="http://schemas.microsoft.com/office/drawing/2014/main" xmlns="" id="{007725DE-BFD4-46C1-ADC9-2040C7CC63E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2" name="直線コネクタ 611">
          <a:extLst>
            <a:ext uri="{FF2B5EF4-FFF2-40B4-BE49-F238E27FC236}">
              <a16:creationId xmlns:a16="http://schemas.microsoft.com/office/drawing/2014/main" xmlns="" id="{532F683E-7E5A-4EC0-B6F0-AF390190587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3" name="テキスト ボックス 612">
          <a:extLst>
            <a:ext uri="{FF2B5EF4-FFF2-40B4-BE49-F238E27FC236}">
              <a16:creationId xmlns:a16="http://schemas.microsoft.com/office/drawing/2014/main" xmlns="" id="{1E5591F7-591A-46B7-8378-023FF5F9EF5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4" name="直線コネクタ 613">
          <a:extLst>
            <a:ext uri="{FF2B5EF4-FFF2-40B4-BE49-F238E27FC236}">
              <a16:creationId xmlns:a16="http://schemas.microsoft.com/office/drawing/2014/main" xmlns="" id="{873AFB78-8A07-43EE-B952-EBA044CA07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5" name="テキスト ボックス 614">
          <a:extLst>
            <a:ext uri="{FF2B5EF4-FFF2-40B4-BE49-F238E27FC236}">
              <a16:creationId xmlns:a16="http://schemas.microsoft.com/office/drawing/2014/main" xmlns="" id="{B8DA1021-9F65-48D6-B970-34B7412A9ED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6" name="【学校施設】&#10;有形固定資産減価償却率グラフ枠">
          <a:extLst>
            <a:ext uri="{FF2B5EF4-FFF2-40B4-BE49-F238E27FC236}">
              <a16:creationId xmlns:a16="http://schemas.microsoft.com/office/drawing/2014/main" xmlns="" id="{6CDA4BB1-5253-46B7-AE0E-6017E46BBF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617" name="直線コネクタ 616">
          <a:extLst>
            <a:ext uri="{FF2B5EF4-FFF2-40B4-BE49-F238E27FC236}">
              <a16:creationId xmlns:a16="http://schemas.microsoft.com/office/drawing/2014/main" xmlns="" id="{79C715E9-A368-47DD-AB39-7AB9085CACFE}"/>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18" name="【学校施設】&#10;有形固定資産減価償却率最小値テキスト">
          <a:extLst>
            <a:ext uri="{FF2B5EF4-FFF2-40B4-BE49-F238E27FC236}">
              <a16:creationId xmlns:a16="http://schemas.microsoft.com/office/drawing/2014/main" xmlns="" id="{15E88EF2-A65B-4DF3-9BBE-2FD0DDA2E18A}"/>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19" name="直線コネクタ 618">
          <a:extLst>
            <a:ext uri="{FF2B5EF4-FFF2-40B4-BE49-F238E27FC236}">
              <a16:creationId xmlns:a16="http://schemas.microsoft.com/office/drawing/2014/main" xmlns="" id="{664A67D0-4432-4457-947F-995E883AFB7C}"/>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620" name="【学校施設】&#10;有形固定資産減価償却率最大値テキスト">
          <a:extLst>
            <a:ext uri="{FF2B5EF4-FFF2-40B4-BE49-F238E27FC236}">
              <a16:creationId xmlns:a16="http://schemas.microsoft.com/office/drawing/2014/main" xmlns="" id="{6243226B-4FFE-4808-B2B6-C4B5C2F3829A}"/>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621" name="直線コネクタ 620">
          <a:extLst>
            <a:ext uri="{FF2B5EF4-FFF2-40B4-BE49-F238E27FC236}">
              <a16:creationId xmlns:a16="http://schemas.microsoft.com/office/drawing/2014/main" xmlns="" id="{C0EDC37D-3C27-4F31-82E9-0E68E1F37954}"/>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622" name="【学校施設】&#10;有形固定資産減価償却率平均値テキスト">
          <a:extLst>
            <a:ext uri="{FF2B5EF4-FFF2-40B4-BE49-F238E27FC236}">
              <a16:creationId xmlns:a16="http://schemas.microsoft.com/office/drawing/2014/main" xmlns="" id="{5DEE673B-2C8D-4D1C-9383-722FDB3CB17A}"/>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623" name="フローチャート: 判断 622">
          <a:extLst>
            <a:ext uri="{FF2B5EF4-FFF2-40B4-BE49-F238E27FC236}">
              <a16:creationId xmlns:a16="http://schemas.microsoft.com/office/drawing/2014/main" xmlns="" id="{16D52096-69F9-46FA-AC2F-65D23722FBDF}"/>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624" name="フローチャート: 判断 623">
          <a:extLst>
            <a:ext uri="{FF2B5EF4-FFF2-40B4-BE49-F238E27FC236}">
              <a16:creationId xmlns:a16="http://schemas.microsoft.com/office/drawing/2014/main" xmlns="" id="{9FB83DA3-D94C-4835-86B9-E181F4335972}"/>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625" name="フローチャート: 判断 624">
          <a:extLst>
            <a:ext uri="{FF2B5EF4-FFF2-40B4-BE49-F238E27FC236}">
              <a16:creationId xmlns:a16="http://schemas.microsoft.com/office/drawing/2014/main" xmlns="" id="{E36465B6-8E74-43E4-ACF4-31E62C173DE3}"/>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626" name="フローチャート: 判断 625">
          <a:extLst>
            <a:ext uri="{FF2B5EF4-FFF2-40B4-BE49-F238E27FC236}">
              <a16:creationId xmlns:a16="http://schemas.microsoft.com/office/drawing/2014/main" xmlns="" id="{74BEE6F1-1831-48C8-A86F-CE358EDD1CCF}"/>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627" name="フローチャート: 判断 626">
          <a:extLst>
            <a:ext uri="{FF2B5EF4-FFF2-40B4-BE49-F238E27FC236}">
              <a16:creationId xmlns:a16="http://schemas.microsoft.com/office/drawing/2014/main" xmlns="" id="{E6A8EE92-9727-4052-99A4-CCE4B9CD879F}"/>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xmlns="" id="{33FAF01A-CBA1-464C-83FD-1AE7A603B5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xmlns="" id="{C4C5FD9C-020A-4942-8263-38E83A2907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xmlns="" id="{86EB2EE7-D50B-4995-8DAA-CE8CF57C225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xmlns="" id="{6112F488-8B99-42FF-9253-34140AD094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xmlns="" id="{A1771280-6B27-4236-8433-AE696362C32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633" name="楕円 632">
          <a:extLst>
            <a:ext uri="{FF2B5EF4-FFF2-40B4-BE49-F238E27FC236}">
              <a16:creationId xmlns:a16="http://schemas.microsoft.com/office/drawing/2014/main" xmlns="" id="{99C97406-29F8-4FF2-8165-6CAA22D917C4}"/>
            </a:ext>
          </a:extLst>
        </xdr:cNvPr>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634" name="【学校施設】&#10;有形固定資産減価償却率該当値テキスト">
          <a:extLst>
            <a:ext uri="{FF2B5EF4-FFF2-40B4-BE49-F238E27FC236}">
              <a16:creationId xmlns:a16="http://schemas.microsoft.com/office/drawing/2014/main" xmlns="" id="{D5BCC15F-E1D8-4844-AADF-C20057F3C1B0}"/>
            </a:ext>
          </a:extLst>
        </xdr:cNvPr>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135890</xdr:rowOff>
    </xdr:from>
    <xdr:to>
      <xdr:col>81</xdr:col>
      <xdr:colOff>101600</xdr:colOff>
      <xdr:row>62</xdr:row>
      <xdr:rowOff>66040</xdr:rowOff>
    </xdr:to>
    <xdr:sp macro="" textlink="">
      <xdr:nvSpPr>
        <xdr:cNvPr id="635" name="楕円 634">
          <a:extLst>
            <a:ext uri="{FF2B5EF4-FFF2-40B4-BE49-F238E27FC236}">
              <a16:creationId xmlns:a16="http://schemas.microsoft.com/office/drawing/2014/main" xmlns="" id="{68D9E1A0-B493-42A6-BEBF-D455826E4458}"/>
            </a:ext>
          </a:extLst>
        </xdr:cNvPr>
        <xdr:cNvSpPr/>
      </xdr:nvSpPr>
      <xdr:spPr>
        <a:xfrm>
          <a:off x="15430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137160</xdr:rowOff>
    </xdr:from>
    <xdr:to>
      <xdr:col>85</xdr:col>
      <xdr:colOff>127000</xdr:colOff>
      <xdr:row>62</xdr:row>
      <xdr:rowOff>15240</xdr:rowOff>
    </xdr:to>
    <xdr:cxnSp macro="">
      <xdr:nvCxnSpPr>
        <xdr:cNvPr id="636" name="直線コネクタ 635">
          <a:extLst>
            <a:ext uri="{FF2B5EF4-FFF2-40B4-BE49-F238E27FC236}">
              <a16:creationId xmlns:a16="http://schemas.microsoft.com/office/drawing/2014/main" xmlns="" id="{41EBE62E-C865-40FA-94F5-4DDCDDC5E380}"/>
            </a:ext>
          </a:extLst>
        </xdr:cNvPr>
        <xdr:cNvCxnSpPr/>
      </xdr:nvCxnSpPr>
      <xdr:spPr>
        <a:xfrm flipV="1">
          <a:off x="15481300" y="105956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637" name="楕円 636">
          <a:extLst>
            <a:ext uri="{FF2B5EF4-FFF2-40B4-BE49-F238E27FC236}">
              <a16:creationId xmlns:a16="http://schemas.microsoft.com/office/drawing/2014/main" xmlns="" id="{28957566-0B1C-4A66-9047-D3F50BF066F7}"/>
            </a:ext>
          </a:extLst>
        </xdr:cNvPr>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15240</xdr:rowOff>
    </xdr:to>
    <xdr:cxnSp macro="">
      <xdr:nvCxnSpPr>
        <xdr:cNvPr id="638" name="直線コネクタ 637">
          <a:extLst>
            <a:ext uri="{FF2B5EF4-FFF2-40B4-BE49-F238E27FC236}">
              <a16:creationId xmlns:a16="http://schemas.microsoft.com/office/drawing/2014/main" xmlns="" id="{EE4BB573-043B-4DC5-BD9E-83118DC46E7A}"/>
            </a:ext>
          </a:extLst>
        </xdr:cNvPr>
        <xdr:cNvCxnSpPr/>
      </xdr:nvCxnSpPr>
      <xdr:spPr>
        <a:xfrm>
          <a:off x="14592300" y="1064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113030</xdr:rowOff>
    </xdr:from>
    <xdr:to>
      <xdr:col>72</xdr:col>
      <xdr:colOff>38100</xdr:colOff>
      <xdr:row>62</xdr:row>
      <xdr:rowOff>43180</xdr:rowOff>
    </xdr:to>
    <xdr:sp macro="" textlink="">
      <xdr:nvSpPr>
        <xdr:cNvPr id="639" name="楕円 638">
          <a:extLst>
            <a:ext uri="{FF2B5EF4-FFF2-40B4-BE49-F238E27FC236}">
              <a16:creationId xmlns:a16="http://schemas.microsoft.com/office/drawing/2014/main" xmlns="" id="{E4A2213C-7BF6-4800-A29E-46FA73CEE0E5}"/>
            </a:ext>
          </a:extLst>
        </xdr:cNvPr>
        <xdr:cNvSpPr/>
      </xdr:nvSpPr>
      <xdr:spPr>
        <a:xfrm>
          <a:off x="1365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11430</xdr:rowOff>
    </xdr:to>
    <xdr:cxnSp macro="">
      <xdr:nvCxnSpPr>
        <xdr:cNvPr id="640" name="直線コネクタ 639">
          <a:extLst>
            <a:ext uri="{FF2B5EF4-FFF2-40B4-BE49-F238E27FC236}">
              <a16:creationId xmlns:a16="http://schemas.microsoft.com/office/drawing/2014/main" xmlns="" id="{D55E8691-69A3-4FB8-9428-5016EF138C4F}"/>
            </a:ext>
          </a:extLst>
        </xdr:cNvPr>
        <xdr:cNvCxnSpPr/>
      </xdr:nvCxnSpPr>
      <xdr:spPr>
        <a:xfrm>
          <a:off x="13703300" y="10622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88265</xdr:rowOff>
    </xdr:from>
    <xdr:to>
      <xdr:col>67</xdr:col>
      <xdr:colOff>101600</xdr:colOff>
      <xdr:row>62</xdr:row>
      <xdr:rowOff>18415</xdr:rowOff>
    </xdr:to>
    <xdr:sp macro="" textlink="">
      <xdr:nvSpPr>
        <xdr:cNvPr id="641" name="楕円 640">
          <a:extLst>
            <a:ext uri="{FF2B5EF4-FFF2-40B4-BE49-F238E27FC236}">
              <a16:creationId xmlns:a16="http://schemas.microsoft.com/office/drawing/2014/main" xmlns="" id="{B2F36806-7DB4-4053-BB04-85CBA7932BE7}"/>
            </a:ext>
          </a:extLst>
        </xdr:cNvPr>
        <xdr:cNvSpPr/>
      </xdr:nvSpPr>
      <xdr:spPr>
        <a:xfrm>
          <a:off x="12763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139065</xdr:rowOff>
    </xdr:from>
    <xdr:to>
      <xdr:col>71</xdr:col>
      <xdr:colOff>177800</xdr:colOff>
      <xdr:row>61</xdr:row>
      <xdr:rowOff>163830</xdr:rowOff>
    </xdr:to>
    <xdr:cxnSp macro="">
      <xdr:nvCxnSpPr>
        <xdr:cNvPr id="642" name="直線コネクタ 641">
          <a:extLst>
            <a:ext uri="{FF2B5EF4-FFF2-40B4-BE49-F238E27FC236}">
              <a16:creationId xmlns:a16="http://schemas.microsoft.com/office/drawing/2014/main" xmlns="" id="{28F961D0-152A-4FC2-BCB5-AF1A3D78653F}"/>
            </a:ext>
          </a:extLst>
        </xdr:cNvPr>
        <xdr:cNvCxnSpPr/>
      </xdr:nvCxnSpPr>
      <xdr:spPr>
        <a:xfrm>
          <a:off x="12814300" y="105975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643" name="n_1aveValue【学校施設】&#10;有形固定資産減価償却率">
          <a:extLst>
            <a:ext uri="{FF2B5EF4-FFF2-40B4-BE49-F238E27FC236}">
              <a16:creationId xmlns:a16="http://schemas.microsoft.com/office/drawing/2014/main" xmlns="" id="{816207E5-C014-4DD0-8D77-00FCE1FA8BA4}"/>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644" name="n_2aveValue【学校施設】&#10;有形固定資産減価償却率">
          <a:extLst>
            <a:ext uri="{FF2B5EF4-FFF2-40B4-BE49-F238E27FC236}">
              <a16:creationId xmlns:a16="http://schemas.microsoft.com/office/drawing/2014/main" xmlns="" id="{57810337-9FC9-4216-86E5-DB1BF48FA573}"/>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645" name="n_3aveValue【学校施設】&#10;有形固定資産減価償却率">
          <a:extLst>
            <a:ext uri="{FF2B5EF4-FFF2-40B4-BE49-F238E27FC236}">
              <a16:creationId xmlns:a16="http://schemas.microsoft.com/office/drawing/2014/main" xmlns="" id="{030A6306-101C-486E-9593-29C2D0D09DB3}"/>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646" name="n_4aveValue【学校施設】&#10;有形固定資産減価償却率">
          <a:extLst>
            <a:ext uri="{FF2B5EF4-FFF2-40B4-BE49-F238E27FC236}">
              <a16:creationId xmlns:a16="http://schemas.microsoft.com/office/drawing/2014/main" xmlns="" id="{513DD887-C551-4F1D-9611-18987F97C386}"/>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57167</xdr:rowOff>
    </xdr:from>
    <xdr:ext cx="405111" cy="259045"/>
    <xdr:sp macro="" textlink="">
      <xdr:nvSpPr>
        <xdr:cNvPr id="647" name="n_1mainValue【学校施設】&#10;有形固定資産減価償却率">
          <a:extLst>
            <a:ext uri="{FF2B5EF4-FFF2-40B4-BE49-F238E27FC236}">
              <a16:creationId xmlns:a16="http://schemas.microsoft.com/office/drawing/2014/main" xmlns="" id="{4832AD9B-054A-489B-A789-CCA4A7214451}"/>
            </a:ext>
          </a:extLst>
        </xdr:cNvPr>
        <xdr:cNvSpPr txBox="1"/>
      </xdr:nvSpPr>
      <xdr:spPr>
        <a:xfrm>
          <a:off x="15266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648" name="n_2mainValue【学校施設】&#10;有形固定資産減価償却率">
          <a:extLst>
            <a:ext uri="{FF2B5EF4-FFF2-40B4-BE49-F238E27FC236}">
              <a16:creationId xmlns:a16="http://schemas.microsoft.com/office/drawing/2014/main" xmlns="" id="{06A9C778-EFD7-4C35-8666-34AD715C8F73}"/>
            </a:ext>
          </a:extLst>
        </xdr:cNvPr>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34307</xdr:rowOff>
    </xdr:from>
    <xdr:ext cx="405111" cy="259045"/>
    <xdr:sp macro="" textlink="">
      <xdr:nvSpPr>
        <xdr:cNvPr id="649" name="n_3mainValue【学校施設】&#10;有形固定資産減価償却率">
          <a:extLst>
            <a:ext uri="{FF2B5EF4-FFF2-40B4-BE49-F238E27FC236}">
              <a16:creationId xmlns:a16="http://schemas.microsoft.com/office/drawing/2014/main" xmlns="" id="{9EA246AC-E506-4091-935A-4D35D51C1B3B}"/>
            </a:ext>
          </a:extLst>
        </xdr:cNvPr>
        <xdr:cNvSpPr txBox="1"/>
      </xdr:nvSpPr>
      <xdr:spPr>
        <a:xfrm>
          <a:off x="13500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9542</xdr:rowOff>
    </xdr:from>
    <xdr:ext cx="405111" cy="259045"/>
    <xdr:sp macro="" textlink="">
      <xdr:nvSpPr>
        <xdr:cNvPr id="650" name="n_4mainValue【学校施設】&#10;有形固定資産減価償却率">
          <a:extLst>
            <a:ext uri="{FF2B5EF4-FFF2-40B4-BE49-F238E27FC236}">
              <a16:creationId xmlns:a16="http://schemas.microsoft.com/office/drawing/2014/main" xmlns="" id="{B97D299F-C679-441C-B317-7BBE0C1CE606}"/>
            </a:ext>
          </a:extLst>
        </xdr:cNvPr>
        <xdr:cNvSpPr txBox="1"/>
      </xdr:nvSpPr>
      <xdr:spPr>
        <a:xfrm>
          <a:off x="12611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xmlns="" id="{50B4F6AE-3393-4558-B050-0DD9C54080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xmlns="" id="{CE494A54-3108-48DC-8389-23059F1015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xmlns="" id="{4644A5C9-DE9C-46D8-A24D-75976147508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xmlns="" id="{9D8384DF-E90F-4245-9B14-E74B80142E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xmlns="" id="{3DF5C280-5798-444D-9014-CB963DD4C6F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xmlns="" id="{DFC1698F-35C5-46BD-81C1-D7667B46C1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xmlns="" id="{AFD89095-F38D-46E6-BF67-10B71512ED4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xmlns="" id="{24F0C849-8FF0-4457-A35D-1F0B81B0C3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xmlns="" id="{9A191F1F-6F6B-41E3-A2C9-1001D218CB8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xmlns="" id="{924FFC4A-499C-4BBC-803E-303064782A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661" name="直線コネクタ 660">
          <a:extLst>
            <a:ext uri="{FF2B5EF4-FFF2-40B4-BE49-F238E27FC236}">
              <a16:creationId xmlns:a16="http://schemas.microsoft.com/office/drawing/2014/main" xmlns="" id="{D0CE5CF2-6265-495D-A68D-593687A51875}"/>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62" name="テキスト ボックス 661">
          <a:extLst>
            <a:ext uri="{FF2B5EF4-FFF2-40B4-BE49-F238E27FC236}">
              <a16:creationId xmlns:a16="http://schemas.microsoft.com/office/drawing/2014/main" xmlns="" id="{273DDAAB-715B-4468-ADE5-BEAFC21E7303}"/>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63" name="直線コネクタ 662">
          <a:extLst>
            <a:ext uri="{FF2B5EF4-FFF2-40B4-BE49-F238E27FC236}">
              <a16:creationId xmlns:a16="http://schemas.microsoft.com/office/drawing/2014/main" xmlns="" id="{082D5B4F-7AFD-4709-B964-91B957E46A69}"/>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4" name="テキスト ボックス 663">
          <a:extLst>
            <a:ext uri="{FF2B5EF4-FFF2-40B4-BE49-F238E27FC236}">
              <a16:creationId xmlns:a16="http://schemas.microsoft.com/office/drawing/2014/main" xmlns="" id="{169F6C59-33D7-476D-97A0-5D5DF37C00E3}"/>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65" name="直線コネクタ 664">
          <a:extLst>
            <a:ext uri="{FF2B5EF4-FFF2-40B4-BE49-F238E27FC236}">
              <a16:creationId xmlns:a16="http://schemas.microsoft.com/office/drawing/2014/main" xmlns="" id="{EC96F113-4FDC-4049-A220-90603CED149A}"/>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66" name="テキスト ボックス 665">
          <a:extLst>
            <a:ext uri="{FF2B5EF4-FFF2-40B4-BE49-F238E27FC236}">
              <a16:creationId xmlns:a16="http://schemas.microsoft.com/office/drawing/2014/main" xmlns="" id="{DDDF6B16-2B16-40CA-99E2-0A26C8C7F3C9}"/>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7" name="直線コネクタ 666">
          <a:extLst>
            <a:ext uri="{FF2B5EF4-FFF2-40B4-BE49-F238E27FC236}">
              <a16:creationId xmlns:a16="http://schemas.microsoft.com/office/drawing/2014/main" xmlns="" id="{F579401D-A4C0-4AE2-A70D-9BB9BAE3FF4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8" name="テキスト ボックス 667">
          <a:extLst>
            <a:ext uri="{FF2B5EF4-FFF2-40B4-BE49-F238E27FC236}">
              <a16:creationId xmlns:a16="http://schemas.microsoft.com/office/drawing/2014/main" xmlns="" id="{61EA01FB-642F-490F-8FCD-B427893F365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69" name="直線コネクタ 668">
          <a:extLst>
            <a:ext uri="{FF2B5EF4-FFF2-40B4-BE49-F238E27FC236}">
              <a16:creationId xmlns:a16="http://schemas.microsoft.com/office/drawing/2014/main" xmlns="" id="{AE42EAB4-7ADA-46ED-9376-FEE48C09D414}"/>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70" name="テキスト ボックス 669">
          <a:extLst>
            <a:ext uri="{FF2B5EF4-FFF2-40B4-BE49-F238E27FC236}">
              <a16:creationId xmlns:a16="http://schemas.microsoft.com/office/drawing/2014/main" xmlns="" id="{2E3E1F14-A499-4BC4-B8C0-40412F596902}"/>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1" name="直線コネクタ 670">
          <a:extLst>
            <a:ext uri="{FF2B5EF4-FFF2-40B4-BE49-F238E27FC236}">
              <a16:creationId xmlns:a16="http://schemas.microsoft.com/office/drawing/2014/main" xmlns="" id="{4385E5C2-5EE3-4646-97D6-F5225CDC56C1}"/>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2" name="テキスト ボックス 671">
          <a:extLst>
            <a:ext uri="{FF2B5EF4-FFF2-40B4-BE49-F238E27FC236}">
              <a16:creationId xmlns:a16="http://schemas.microsoft.com/office/drawing/2014/main" xmlns="" id="{A5E16B14-CD33-4B56-A4B2-3FAE04DA5AAA}"/>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73" name="直線コネクタ 672">
          <a:extLst>
            <a:ext uri="{FF2B5EF4-FFF2-40B4-BE49-F238E27FC236}">
              <a16:creationId xmlns:a16="http://schemas.microsoft.com/office/drawing/2014/main" xmlns="" id="{38E33458-EC02-4160-9BE4-579495ED6725}"/>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74" name="テキスト ボックス 673">
          <a:extLst>
            <a:ext uri="{FF2B5EF4-FFF2-40B4-BE49-F238E27FC236}">
              <a16:creationId xmlns:a16="http://schemas.microsoft.com/office/drawing/2014/main" xmlns="" id="{D5ECC3AE-57A1-4253-92D2-0C4969C925C4}"/>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xmlns="" id="{7F554353-684D-4984-901D-4EC88CA360B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xmlns="" id="{038A7AB2-27E3-469B-8E07-B94834660D1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学校施設】&#10;一人当たり面積グラフ枠">
          <a:extLst>
            <a:ext uri="{FF2B5EF4-FFF2-40B4-BE49-F238E27FC236}">
              <a16:creationId xmlns:a16="http://schemas.microsoft.com/office/drawing/2014/main" xmlns="" id="{A4D41226-B7D2-4242-B35E-8B19BDA17E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678" name="直線コネクタ 677">
          <a:extLst>
            <a:ext uri="{FF2B5EF4-FFF2-40B4-BE49-F238E27FC236}">
              <a16:creationId xmlns:a16="http://schemas.microsoft.com/office/drawing/2014/main" xmlns="" id="{359EEED3-84BD-4293-B1FD-052F27152E11}"/>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679" name="【学校施設】&#10;一人当たり面積最小値テキスト">
          <a:extLst>
            <a:ext uri="{FF2B5EF4-FFF2-40B4-BE49-F238E27FC236}">
              <a16:creationId xmlns:a16="http://schemas.microsoft.com/office/drawing/2014/main" xmlns="" id="{2141291A-70C4-4F0E-A786-8A3D2B44F9B7}"/>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680" name="直線コネクタ 679">
          <a:extLst>
            <a:ext uri="{FF2B5EF4-FFF2-40B4-BE49-F238E27FC236}">
              <a16:creationId xmlns:a16="http://schemas.microsoft.com/office/drawing/2014/main" xmlns="" id="{EC833F43-92CA-4A29-97BF-7DB8D3B042F7}"/>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81" name="【学校施設】&#10;一人当たり面積最大値テキスト">
          <a:extLst>
            <a:ext uri="{FF2B5EF4-FFF2-40B4-BE49-F238E27FC236}">
              <a16:creationId xmlns:a16="http://schemas.microsoft.com/office/drawing/2014/main" xmlns="" id="{E91B13E1-AF86-4AA0-AD1A-7A88FA99A6BD}"/>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82" name="直線コネクタ 681">
          <a:extLst>
            <a:ext uri="{FF2B5EF4-FFF2-40B4-BE49-F238E27FC236}">
              <a16:creationId xmlns:a16="http://schemas.microsoft.com/office/drawing/2014/main" xmlns="" id="{3DC5ED83-C7C9-49C1-B3DE-0DD4447B02FB}"/>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683" name="【学校施設】&#10;一人当たり面積平均値テキスト">
          <a:extLst>
            <a:ext uri="{FF2B5EF4-FFF2-40B4-BE49-F238E27FC236}">
              <a16:creationId xmlns:a16="http://schemas.microsoft.com/office/drawing/2014/main" xmlns="" id="{D2C671C6-F4A4-429F-AA2D-6A6431CD5D8E}"/>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84" name="フローチャート: 判断 683">
          <a:extLst>
            <a:ext uri="{FF2B5EF4-FFF2-40B4-BE49-F238E27FC236}">
              <a16:creationId xmlns:a16="http://schemas.microsoft.com/office/drawing/2014/main" xmlns="" id="{44C37B3F-4E7F-4409-B3C6-1E0FD05BC6C6}"/>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85" name="フローチャート: 判断 684">
          <a:extLst>
            <a:ext uri="{FF2B5EF4-FFF2-40B4-BE49-F238E27FC236}">
              <a16:creationId xmlns:a16="http://schemas.microsoft.com/office/drawing/2014/main" xmlns="" id="{BF4BD4D2-FCF6-40B1-BF5B-9B17F628BB09}"/>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86" name="フローチャート: 判断 685">
          <a:extLst>
            <a:ext uri="{FF2B5EF4-FFF2-40B4-BE49-F238E27FC236}">
              <a16:creationId xmlns:a16="http://schemas.microsoft.com/office/drawing/2014/main" xmlns="" id="{E0CDE0A5-0BC4-4165-B111-60D1084BE43E}"/>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87" name="フローチャート: 判断 686">
          <a:extLst>
            <a:ext uri="{FF2B5EF4-FFF2-40B4-BE49-F238E27FC236}">
              <a16:creationId xmlns:a16="http://schemas.microsoft.com/office/drawing/2014/main" xmlns="" id="{E224B837-048E-49DE-87FE-24AB40F87FBD}"/>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88" name="フローチャート: 判断 687">
          <a:extLst>
            <a:ext uri="{FF2B5EF4-FFF2-40B4-BE49-F238E27FC236}">
              <a16:creationId xmlns:a16="http://schemas.microsoft.com/office/drawing/2014/main" xmlns="" id="{7B2EAEE2-8E6D-4152-AC36-BCCFA970DC17}"/>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xmlns="" id="{370F8809-31A2-4E5C-9569-F64440F088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xmlns="" id="{969B02B0-02BA-4E59-9A6D-2F75ED02AC9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xmlns="" id="{4EC6920E-FC10-4566-AD8A-0B0892B5E07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xmlns="" id="{F76C5116-46D4-4273-AD6C-F913D52E3F3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xmlns="" id="{82988C20-BB92-4B8F-B7D0-F8CA9985CBA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15208</xdr:rowOff>
    </xdr:from>
    <xdr:to>
      <xdr:col>116</xdr:col>
      <xdr:colOff>114300</xdr:colOff>
      <xdr:row>61</xdr:row>
      <xdr:rowOff>116808</xdr:rowOff>
    </xdr:to>
    <xdr:sp macro="" textlink="">
      <xdr:nvSpPr>
        <xdr:cNvPr id="694" name="楕円 693">
          <a:extLst>
            <a:ext uri="{FF2B5EF4-FFF2-40B4-BE49-F238E27FC236}">
              <a16:creationId xmlns:a16="http://schemas.microsoft.com/office/drawing/2014/main" xmlns="" id="{C73C98B8-69AA-4087-91A8-D8E79B85C13E}"/>
            </a:ext>
          </a:extLst>
        </xdr:cNvPr>
        <xdr:cNvSpPr/>
      </xdr:nvSpPr>
      <xdr:spPr>
        <a:xfrm>
          <a:off x="22110700" y="10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165085</xdr:rowOff>
    </xdr:from>
    <xdr:ext cx="469744" cy="259045"/>
    <xdr:sp macro="" textlink="">
      <xdr:nvSpPr>
        <xdr:cNvPr id="695" name="【学校施設】&#10;一人当たり面積該当値テキスト">
          <a:extLst>
            <a:ext uri="{FF2B5EF4-FFF2-40B4-BE49-F238E27FC236}">
              <a16:creationId xmlns:a16="http://schemas.microsoft.com/office/drawing/2014/main" xmlns="" id="{14479F9C-73AC-4725-8E73-55224ED870A8}"/>
            </a:ext>
          </a:extLst>
        </xdr:cNvPr>
        <xdr:cNvSpPr txBox="1"/>
      </xdr:nvSpPr>
      <xdr:spPr>
        <a:xfrm>
          <a:off x="22199600" y="104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94075</xdr:rowOff>
    </xdr:from>
    <xdr:to>
      <xdr:col>112</xdr:col>
      <xdr:colOff>38100</xdr:colOff>
      <xdr:row>61</xdr:row>
      <xdr:rowOff>24225</xdr:rowOff>
    </xdr:to>
    <xdr:sp macro="" textlink="">
      <xdr:nvSpPr>
        <xdr:cNvPr id="696" name="楕円 695">
          <a:extLst>
            <a:ext uri="{FF2B5EF4-FFF2-40B4-BE49-F238E27FC236}">
              <a16:creationId xmlns:a16="http://schemas.microsoft.com/office/drawing/2014/main" xmlns="" id="{9690254F-A75E-47A7-B2B0-58B912F47FCE}"/>
            </a:ext>
          </a:extLst>
        </xdr:cNvPr>
        <xdr:cNvSpPr/>
      </xdr:nvSpPr>
      <xdr:spPr>
        <a:xfrm>
          <a:off x="21272500" y="103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144875</xdr:rowOff>
    </xdr:from>
    <xdr:to>
      <xdr:col>116</xdr:col>
      <xdr:colOff>63500</xdr:colOff>
      <xdr:row>61</xdr:row>
      <xdr:rowOff>66008</xdr:rowOff>
    </xdr:to>
    <xdr:cxnSp macro="">
      <xdr:nvCxnSpPr>
        <xdr:cNvPr id="697" name="直線コネクタ 696">
          <a:extLst>
            <a:ext uri="{FF2B5EF4-FFF2-40B4-BE49-F238E27FC236}">
              <a16:creationId xmlns:a16="http://schemas.microsoft.com/office/drawing/2014/main" xmlns="" id="{1120D818-E7C5-4764-987A-D2F629F4210C}"/>
            </a:ext>
          </a:extLst>
        </xdr:cNvPr>
        <xdr:cNvCxnSpPr/>
      </xdr:nvCxnSpPr>
      <xdr:spPr>
        <a:xfrm>
          <a:off x="21323300" y="10431875"/>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105791</xdr:rowOff>
    </xdr:from>
    <xdr:to>
      <xdr:col>107</xdr:col>
      <xdr:colOff>101600</xdr:colOff>
      <xdr:row>61</xdr:row>
      <xdr:rowOff>35941</xdr:rowOff>
    </xdr:to>
    <xdr:sp macro="" textlink="">
      <xdr:nvSpPr>
        <xdr:cNvPr id="698" name="楕円 697">
          <a:extLst>
            <a:ext uri="{FF2B5EF4-FFF2-40B4-BE49-F238E27FC236}">
              <a16:creationId xmlns:a16="http://schemas.microsoft.com/office/drawing/2014/main" xmlns="" id="{5DA216C1-5B46-4BF8-BC89-1DA284FB0A46}"/>
            </a:ext>
          </a:extLst>
        </xdr:cNvPr>
        <xdr:cNvSpPr/>
      </xdr:nvSpPr>
      <xdr:spPr>
        <a:xfrm>
          <a:off x="20383500" y="103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144875</xdr:rowOff>
    </xdr:from>
    <xdr:to>
      <xdr:col>111</xdr:col>
      <xdr:colOff>177800</xdr:colOff>
      <xdr:row>60</xdr:row>
      <xdr:rowOff>156591</xdr:rowOff>
    </xdr:to>
    <xdr:cxnSp macro="">
      <xdr:nvCxnSpPr>
        <xdr:cNvPr id="699" name="直線コネクタ 698">
          <a:extLst>
            <a:ext uri="{FF2B5EF4-FFF2-40B4-BE49-F238E27FC236}">
              <a16:creationId xmlns:a16="http://schemas.microsoft.com/office/drawing/2014/main" xmlns="" id="{E2AC6264-33CE-47D4-A24C-F0880DCE80E8}"/>
            </a:ext>
          </a:extLst>
        </xdr:cNvPr>
        <xdr:cNvCxnSpPr/>
      </xdr:nvCxnSpPr>
      <xdr:spPr>
        <a:xfrm flipV="1">
          <a:off x="20434300" y="10431875"/>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130937</xdr:rowOff>
    </xdr:from>
    <xdr:to>
      <xdr:col>102</xdr:col>
      <xdr:colOff>165100</xdr:colOff>
      <xdr:row>61</xdr:row>
      <xdr:rowOff>61087</xdr:rowOff>
    </xdr:to>
    <xdr:sp macro="" textlink="">
      <xdr:nvSpPr>
        <xdr:cNvPr id="700" name="楕円 699">
          <a:extLst>
            <a:ext uri="{FF2B5EF4-FFF2-40B4-BE49-F238E27FC236}">
              <a16:creationId xmlns:a16="http://schemas.microsoft.com/office/drawing/2014/main" xmlns="" id="{7A5F57FF-04F1-476D-9CDB-7527780CF449}"/>
            </a:ext>
          </a:extLst>
        </xdr:cNvPr>
        <xdr:cNvSpPr/>
      </xdr:nvSpPr>
      <xdr:spPr>
        <a:xfrm>
          <a:off x="19494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156591</xdr:rowOff>
    </xdr:from>
    <xdr:to>
      <xdr:col>107</xdr:col>
      <xdr:colOff>50800</xdr:colOff>
      <xdr:row>61</xdr:row>
      <xdr:rowOff>10287</xdr:rowOff>
    </xdr:to>
    <xdr:cxnSp macro="">
      <xdr:nvCxnSpPr>
        <xdr:cNvPr id="701" name="直線コネクタ 700">
          <a:extLst>
            <a:ext uri="{FF2B5EF4-FFF2-40B4-BE49-F238E27FC236}">
              <a16:creationId xmlns:a16="http://schemas.microsoft.com/office/drawing/2014/main" xmlns="" id="{3C166569-DFDE-4F41-B6B6-063DEF05B4A7}"/>
            </a:ext>
          </a:extLst>
        </xdr:cNvPr>
        <xdr:cNvCxnSpPr/>
      </xdr:nvCxnSpPr>
      <xdr:spPr>
        <a:xfrm flipV="1">
          <a:off x="19545300" y="1044359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140938</xdr:rowOff>
    </xdr:from>
    <xdr:to>
      <xdr:col>98</xdr:col>
      <xdr:colOff>38100</xdr:colOff>
      <xdr:row>61</xdr:row>
      <xdr:rowOff>71088</xdr:rowOff>
    </xdr:to>
    <xdr:sp macro="" textlink="">
      <xdr:nvSpPr>
        <xdr:cNvPr id="702" name="楕円 701">
          <a:extLst>
            <a:ext uri="{FF2B5EF4-FFF2-40B4-BE49-F238E27FC236}">
              <a16:creationId xmlns:a16="http://schemas.microsoft.com/office/drawing/2014/main" xmlns="" id="{C41F1FDA-AB8F-4EDC-9F04-489DB9FF9914}"/>
            </a:ext>
          </a:extLst>
        </xdr:cNvPr>
        <xdr:cNvSpPr/>
      </xdr:nvSpPr>
      <xdr:spPr>
        <a:xfrm>
          <a:off x="18605500" y="104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10287</xdr:rowOff>
    </xdr:from>
    <xdr:to>
      <xdr:col>102</xdr:col>
      <xdr:colOff>114300</xdr:colOff>
      <xdr:row>61</xdr:row>
      <xdr:rowOff>20288</xdr:rowOff>
    </xdr:to>
    <xdr:cxnSp macro="">
      <xdr:nvCxnSpPr>
        <xdr:cNvPr id="703" name="直線コネクタ 702">
          <a:extLst>
            <a:ext uri="{FF2B5EF4-FFF2-40B4-BE49-F238E27FC236}">
              <a16:creationId xmlns:a16="http://schemas.microsoft.com/office/drawing/2014/main" xmlns="" id="{0D6803AA-910B-475F-91A4-266026971963}"/>
            </a:ext>
          </a:extLst>
        </xdr:cNvPr>
        <xdr:cNvCxnSpPr/>
      </xdr:nvCxnSpPr>
      <xdr:spPr>
        <a:xfrm flipV="1">
          <a:off x="18656300" y="10468737"/>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704" name="n_1aveValue【学校施設】&#10;一人当たり面積">
          <a:extLst>
            <a:ext uri="{FF2B5EF4-FFF2-40B4-BE49-F238E27FC236}">
              <a16:creationId xmlns:a16="http://schemas.microsoft.com/office/drawing/2014/main" xmlns="" id="{0D7768E0-EFB7-4EDB-8070-AAF884BC13C1}"/>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705" name="n_2aveValue【学校施設】&#10;一人当たり面積">
          <a:extLst>
            <a:ext uri="{FF2B5EF4-FFF2-40B4-BE49-F238E27FC236}">
              <a16:creationId xmlns:a16="http://schemas.microsoft.com/office/drawing/2014/main" xmlns="" id="{2F4A5B28-CD97-4654-8C43-31515FA008C4}"/>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706" name="n_3aveValue【学校施設】&#10;一人当たり面積">
          <a:extLst>
            <a:ext uri="{FF2B5EF4-FFF2-40B4-BE49-F238E27FC236}">
              <a16:creationId xmlns:a16="http://schemas.microsoft.com/office/drawing/2014/main" xmlns="" id="{C3139654-3A89-44D3-ACB9-1FA00BBE1984}"/>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707" name="n_4aveValue【学校施設】&#10;一人当たり面積">
          <a:extLst>
            <a:ext uri="{FF2B5EF4-FFF2-40B4-BE49-F238E27FC236}">
              <a16:creationId xmlns:a16="http://schemas.microsoft.com/office/drawing/2014/main" xmlns="" id="{BE6C5354-A315-4F0E-A984-2394820B0B10}"/>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40752</xdr:rowOff>
    </xdr:from>
    <xdr:ext cx="469744" cy="259045"/>
    <xdr:sp macro="" textlink="">
      <xdr:nvSpPr>
        <xdr:cNvPr id="708" name="n_1mainValue【学校施設】&#10;一人当たり面積">
          <a:extLst>
            <a:ext uri="{FF2B5EF4-FFF2-40B4-BE49-F238E27FC236}">
              <a16:creationId xmlns:a16="http://schemas.microsoft.com/office/drawing/2014/main" xmlns="" id="{D890A2F1-1E32-4F18-A9AF-349D84C92372}"/>
            </a:ext>
          </a:extLst>
        </xdr:cNvPr>
        <xdr:cNvSpPr txBox="1"/>
      </xdr:nvSpPr>
      <xdr:spPr>
        <a:xfrm>
          <a:off x="21075727" y="101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52468</xdr:rowOff>
    </xdr:from>
    <xdr:ext cx="469744" cy="259045"/>
    <xdr:sp macro="" textlink="">
      <xdr:nvSpPr>
        <xdr:cNvPr id="709" name="n_2mainValue【学校施設】&#10;一人当たり面積">
          <a:extLst>
            <a:ext uri="{FF2B5EF4-FFF2-40B4-BE49-F238E27FC236}">
              <a16:creationId xmlns:a16="http://schemas.microsoft.com/office/drawing/2014/main" xmlns="" id="{41674A72-BA20-4C1A-8E17-B60441C292DE}"/>
            </a:ext>
          </a:extLst>
        </xdr:cNvPr>
        <xdr:cNvSpPr txBox="1"/>
      </xdr:nvSpPr>
      <xdr:spPr>
        <a:xfrm>
          <a:off x="20199427" y="101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52214</xdr:rowOff>
    </xdr:from>
    <xdr:ext cx="469744" cy="259045"/>
    <xdr:sp macro="" textlink="">
      <xdr:nvSpPr>
        <xdr:cNvPr id="710" name="n_3mainValue【学校施設】&#10;一人当たり面積">
          <a:extLst>
            <a:ext uri="{FF2B5EF4-FFF2-40B4-BE49-F238E27FC236}">
              <a16:creationId xmlns:a16="http://schemas.microsoft.com/office/drawing/2014/main" xmlns="" id="{B0465A85-945E-45A7-B865-56CFD7CD5496}"/>
            </a:ext>
          </a:extLst>
        </xdr:cNvPr>
        <xdr:cNvSpPr txBox="1"/>
      </xdr:nvSpPr>
      <xdr:spPr>
        <a:xfrm>
          <a:off x="19310427" y="1051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62215</xdr:rowOff>
    </xdr:from>
    <xdr:ext cx="469744" cy="259045"/>
    <xdr:sp macro="" textlink="">
      <xdr:nvSpPr>
        <xdr:cNvPr id="711" name="n_4mainValue【学校施設】&#10;一人当たり面積">
          <a:extLst>
            <a:ext uri="{FF2B5EF4-FFF2-40B4-BE49-F238E27FC236}">
              <a16:creationId xmlns:a16="http://schemas.microsoft.com/office/drawing/2014/main" xmlns="" id="{6BBEB428-D352-41C8-96FC-B37FFC6FD16A}"/>
            </a:ext>
          </a:extLst>
        </xdr:cNvPr>
        <xdr:cNvSpPr txBox="1"/>
      </xdr:nvSpPr>
      <xdr:spPr>
        <a:xfrm>
          <a:off x="18421427" y="1052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xmlns="" id="{E901D836-800C-4BF7-A10D-5B043B1442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xmlns="" id="{3B2FDE62-4B2B-4EFD-A2A7-4FB584DBDA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xmlns="" id="{02342A17-928E-4A86-A231-27796B7C12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xmlns="" id="{9B16A45D-3474-444E-AC9B-FABDCF4A46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xmlns="" id="{002E8768-1F63-4BFB-A9F5-23219498F2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xmlns="" id="{45226A16-A890-4AF9-B987-6D79D75DD3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xmlns="" id="{41FECF6E-E5A1-4041-B5F7-DF14C3CBE6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xmlns="" id="{31BF3523-91FE-404E-A41D-C494174824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xmlns="" id="{4CE97B0A-163C-43D6-868F-70E8BCBDCD3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xmlns="" id="{A0F24986-79AB-4494-93E5-0A56D3AB62D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xmlns="" id="{74C21E25-3027-4C9E-92BB-604D69FFEDD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xmlns="" id="{EF44D18F-A0B2-427F-8F12-EAB225E1007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xmlns="" id="{7380C2C9-F6A4-4DCD-ADC1-5F58CAF53C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xmlns="" id="{98D54881-D154-462C-AB3D-0A9CCB2B7A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xmlns="" id="{B824F143-FA9A-443A-9F4A-FF74C8FE2D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xmlns="" id="{9AC1EFAF-1047-47A1-A814-334FCFB8DC9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xmlns="" id="{D024CA61-2C9B-4EC3-9DDD-DCA31F5CA3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xmlns="" id="{46DE12F7-CA14-478D-9E44-A82DA334D2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xmlns="" id="{A5CA6BE3-28FF-4201-A564-34835B9A710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xmlns="" id="{91A82109-F8B5-4B8B-9377-48D6AB9917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xmlns="" id="{022DA0E4-6AC1-4881-8FDD-A4FBCE9895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xmlns="" id="{F97540A5-6225-4CB3-9764-0F9ADC9A87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xmlns="" id="{57E12209-8522-4707-96C0-C6D8B4AE1B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xmlns="" id="{B76FB7B1-3286-4254-A002-A025833CB7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xmlns="" id="{2272AFEE-0429-43B6-B60C-33F6FDB0D1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xmlns="" id="{6E45302F-6337-4099-9592-F1A814758F4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xmlns="" id="{0F122405-5BBE-4679-A63B-66D36A4CC6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9" name="直線コネクタ 738">
          <a:extLst>
            <a:ext uri="{FF2B5EF4-FFF2-40B4-BE49-F238E27FC236}">
              <a16:creationId xmlns:a16="http://schemas.microsoft.com/office/drawing/2014/main" xmlns="" id="{28FA8141-6866-4A8F-BF9C-E588305E8A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0" name="テキスト ボックス 739">
          <a:extLst>
            <a:ext uri="{FF2B5EF4-FFF2-40B4-BE49-F238E27FC236}">
              <a16:creationId xmlns:a16="http://schemas.microsoft.com/office/drawing/2014/main" xmlns="" id="{60A1F689-B314-4C24-B49C-01B003C1E87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1" name="直線コネクタ 740">
          <a:extLst>
            <a:ext uri="{FF2B5EF4-FFF2-40B4-BE49-F238E27FC236}">
              <a16:creationId xmlns:a16="http://schemas.microsoft.com/office/drawing/2014/main" xmlns="" id="{A0D7390D-A0DD-4A42-B9A6-BD129A352B9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2" name="テキスト ボックス 741">
          <a:extLst>
            <a:ext uri="{FF2B5EF4-FFF2-40B4-BE49-F238E27FC236}">
              <a16:creationId xmlns:a16="http://schemas.microsoft.com/office/drawing/2014/main" xmlns="" id="{44097952-9C2A-4B8E-A63C-E36698E728B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3" name="直線コネクタ 742">
          <a:extLst>
            <a:ext uri="{FF2B5EF4-FFF2-40B4-BE49-F238E27FC236}">
              <a16:creationId xmlns:a16="http://schemas.microsoft.com/office/drawing/2014/main" xmlns="" id="{FADAB423-22D2-4BF7-A95F-C413CDD07AF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4" name="テキスト ボックス 743">
          <a:extLst>
            <a:ext uri="{FF2B5EF4-FFF2-40B4-BE49-F238E27FC236}">
              <a16:creationId xmlns:a16="http://schemas.microsoft.com/office/drawing/2014/main" xmlns="" id="{5E27AA5F-BB2B-4D14-8207-90F42268F1A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5" name="直線コネクタ 744">
          <a:extLst>
            <a:ext uri="{FF2B5EF4-FFF2-40B4-BE49-F238E27FC236}">
              <a16:creationId xmlns:a16="http://schemas.microsoft.com/office/drawing/2014/main" xmlns="" id="{7ED556DD-DDEE-4EEF-8DE7-A3D743D2F62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6" name="テキスト ボックス 745">
          <a:extLst>
            <a:ext uri="{FF2B5EF4-FFF2-40B4-BE49-F238E27FC236}">
              <a16:creationId xmlns:a16="http://schemas.microsoft.com/office/drawing/2014/main" xmlns="" id="{1696531E-3785-4221-9A67-A83CCB048E2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7" name="直線コネクタ 746">
          <a:extLst>
            <a:ext uri="{FF2B5EF4-FFF2-40B4-BE49-F238E27FC236}">
              <a16:creationId xmlns:a16="http://schemas.microsoft.com/office/drawing/2014/main" xmlns="" id="{E30DEC98-8130-46CD-B2CA-AFAB89F4C54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8" name="テキスト ボックス 747">
          <a:extLst>
            <a:ext uri="{FF2B5EF4-FFF2-40B4-BE49-F238E27FC236}">
              <a16:creationId xmlns:a16="http://schemas.microsoft.com/office/drawing/2014/main" xmlns="" id="{B36C26D2-5093-4BF6-9402-9DEFE46E448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xmlns="" id="{B05E2540-A643-4A1E-95F8-6EF7A9B0141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0" name="テキスト ボックス 749">
          <a:extLst>
            <a:ext uri="{FF2B5EF4-FFF2-40B4-BE49-F238E27FC236}">
              <a16:creationId xmlns:a16="http://schemas.microsoft.com/office/drawing/2014/main" xmlns="" id="{948D281D-1DB7-4376-BA5D-F6C3324BCAC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a:extLst>
            <a:ext uri="{FF2B5EF4-FFF2-40B4-BE49-F238E27FC236}">
              <a16:creationId xmlns:a16="http://schemas.microsoft.com/office/drawing/2014/main" xmlns="" id="{7CCF3099-F50C-4950-8BC3-2283FB6DFB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52" name="直線コネクタ 751">
          <a:extLst>
            <a:ext uri="{FF2B5EF4-FFF2-40B4-BE49-F238E27FC236}">
              <a16:creationId xmlns:a16="http://schemas.microsoft.com/office/drawing/2014/main" xmlns="" id="{F2B1A173-F9FE-47A1-88FA-C75311BB568B}"/>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3" name="【公民館】&#10;有形固定資産減価償却率最小値テキスト">
          <a:extLst>
            <a:ext uri="{FF2B5EF4-FFF2-40B4-BE49-F238E27FC236}">
              <a16:creationId xmlns:a16="http://schemas.microsoft.com/office/drawing/2014/main" xmlns="" id="{F431204D-4D82-4926-8A65-E6ED601BB1D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4" name="直線コネクタ 753">
          <a:extLst>
            <a:ext uri="{FF2B5EF4-FFF2-40B4-BE49-F238E27FC236}">
              <a16:creationId xmlns:a16="http://schemas.microsoft.com/office/drawing/2014/main" xmlns="" id="{175E2766-EAA9-436D-B391-F415332EA37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55" name="【公民館】&#10;有形固定資産減価償却率最大値テキスト">
          <a:extLst>
            <a:ext uri="{FF2B5EF4-FFF2-40B4-BE49-F238E27FC236}">
              <a16:creationId xmlns:a16="http://schemas.microsoft.com/office/drawing/2014/main" xmlns="" id="{25223958-6145-4E4D-A758-E31346E009B4}"/>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56" name="直線コネクタ 755">
          <a:extLst>
            <a:ext uri="{FF2B5EF4-FFF2-40B4-BE49-F238E27FC236}">
              <a16:creationId xmlns:a16="http://schemas.microsoft.com/office/drawing/2014/main" xmlns="" id="{62D54142-6089-4082-A6AB-9FDE6E244462}"/>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57" name="【公民館】&#10;有形固定資産減価償却率平均値テキスト">
          <a:extLst>
            <a:ext uri="{FF2B5EF4-FFF2-40B4-BE49-F238E27FC236}">
              <a16:creationId xmlns:a16="http://schemas.microsoft.com/office/drawing/2014/main" xmlns="" id="{E252FBEA-8788-46B5-83E8-AC9FBA407647}"/>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58" name="フローチャート: 判断 757">
          <a:extLst>
            <a:ext uri="{FF2B5EF4-FFF2-40B4-BE49-F238E27FC236}">
              <a16:creationId xmlns:a16="http://schemas.microsoft.com/office/drawing/2014/main" xmlns="" id="{8FEDAB53-3DBF-4D1A-943D-DD5B9D6BEDBF}"/>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59" name="フローチャート: 判断 758">
          <a:extLst>
            <a:ext uri="{FF2B5EF4-FFF2-40B4-BE49-F238E27FC236}">
              <a16:creationId xmlns:a16="http://schemas.microsoft.com/office/drawing/2014/main" xmlns="" id="{42A1F8AC-493A-4EA0-99DA-F2FE9B82C8ED}"/>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0" name="フローチャート: 判断 759">
          <a:extLst>
            <a:ext uri="{FF2B5EF4-FFF2-40B4-BE49-F238E27FC236}">
              <a16:creationId xmlns:a16="http://schemas.microsoft.com/office/drawing/2014/main" xmlns="" id="{5D62F592-EC34-429B-9101-B944E0DE2783}"/>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61" name="フローチャート: 判断 760">
          <a:extLst>
            <a:ext uri="{FF2B5EF4-FFF2-40B4-BE49-F238E27FC236}">
              <a16:creationId xmlns:a16="http://schemas.microsoft.com/office/drawing/2014/main" xmlns="" id="{48E0A961-490D-473C-BD07-747C8C2F2024}"/>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62" name="フローチャート: 判断 761">
          <a:extLst>
            <a:ext uri="{FF2B5EF4-FFF2-40B4-BE49-F238E27FC236}">
              <a16:creationId xmlns:a16="http://schemas.microsoft.com/office/drawing/2014/main" xmlns="" id="{4FA204C1-A70C-4DB2-91C5-CB10635103E6}"/>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xmlns="" id="{20354F16-7C85-46B7-BB5C-52EB700BB46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xmlns="" id="{BC3CFD60-F980-4632-8687-77EE96ABFF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xmlns="" id="{F3E30174-AAD9-468D-B749-96D8C935DB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xmlns="" id="{B0E031A3-F907-4489-95F7-573B4F45A54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1EB5D706-A7F8-458A-80F8-39694225E2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768" name="楕円 767">
          <a:extLst>
            <a:ext uri="{FF2B5EF4-FFF2-40B4-BE49-F238E27FC236}">
              <a16:creationId xmlns:a16="http://schemas.microsoft.com/office/drawing/2014/main" xmlns="" id="{59E03184-4A53-4552-89F2-7A0CA07DCF7B}"/>
            </a:ext>
          </a:extLst>
        </xdr:cNvPr>
        <xdr:cNvSpPr/>
      </xdr:nvSpPr>
      <xdr:spPr>
        <a:xfrm>
          <a:off x="16268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132097</xdr:rowOff>
    </xdr:from>
    <xdr:ext cx="405111" cy="259045"/>
    <xdr:sp macro="" textlink="">
      <xdr:nvSpPr>
        <xdr:cNvPr id="769" name="【公民館】&#10;有形固定資産減価償却率該当値テキスト">
          <a:extLst>
            <a:ext uri="{FF2B5EF4-FFF2-40B4-BE49-F238E27FC236}">
              <a16:creationId xmlns:a16="http://schemas.microsoft.com/office/drawing/2014/main" xmlns="" id="{FC3D5050-4EF7-4A59-964F-E803C20C335D}"/>
            </a:ext>
          </a:extLst>
        </xdr:cNvPr>
        <xdr:cNvSpPr txBox="1"/>
      </xdr:nvSpPr>
      <xdr:spPr>
        <a:xfrm>
          <a:off x="16357600"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770" name="楕円 769">
          <a:extLst>
            <a:ext uri="{FF2B5EF4-FFF2-40B4-BE49-F238E27FC236}">
              <a16:creationId xmlns:a16="http://schemas.microsoft.com/office/drawing/2014/main" xmlns="" id="{A4ABCBAC-17C7-46D6-9498-563CB6F18211}"/>
            </a:ext>
          </a:extLst>
        </xdr:cNvPr>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104</xdr:row>
      <xdr:rowOff>160020</xdr:rowOff>
    </xdr:to>
    <xdr:cxnSp macro="">
      <xdr:nvCxnSpPr>
        <xdr:cNvPr id="771" name="直線コネクタ 770">
          <a:extLst>
            <a:ext uri="{FF2B5EF4-FFF2-40B4-BE49-F238E27FC236}">
              <a16:creationId xmlns:a16="http://schemas.microsoft.com/office/drawing/2014/main" xmlns="" id="{27E2733E-E6AE-4CCD-BF25-B0B6F81B0CC9}"/>
            </a:ext>
          </a:extLst>
        </xdr:cNvPr>
        <xdr:cNvCxnSpPr/>
      </xdr:nvCxnSpPr>
      <xdr:spPr>
        <a:xfrm>
          <a:off x="15481300" y="17975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74930</xdr:rowOff>
    </xdr:from>
    <xdr:to>
      <xdr:col>76</xdr:col>
      <xdr:colOff>165100</xdr:colOff>
      <xdr:row>105</xdr:row>
      <xdr:rowOff>5080</xdr:rowOff>
    </xdr:to>
    <xdr:sp macro="" textlink="">
      <xdr:nvSpPr>
        <xdr:cNvPr id="772" name="楕円 771">
          <a:extLst>
            <a:ext uri="{FF2B5EF4-FFF2-40B4-BE49-F238E27FC236}">
              <a16:creationId xmlns:a16="http://schemas.microsoft.com/office/drawing/2014/main" xmlns="" id="{66F7544B-9691-421C-8FEA-BCB34816CFF5}"/>
            </a:ext>
          </a:extLst>
        </xdr:cNvPr>
        <xdr:cNvSpPr/>
      </xdr:nvSpPr>
      <xdr:spPr>
        <a:xfrm>
          <a:off x="14541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125730</xdr:rowOff>
    </xdr:from>
    <xdr:to>
      <xdr:col>81</xdr:col>
      <xdr:colOff>50800</xdr:colOff>
      <xdr:row>104</xdr:row>
      <xdr:rowOff>144780</xdr:rowOff>
    </xdr:to>
    <xdr:cxnSp macro="">
      <xdr:nvCxnSpPr>
        <xdr:cNvPr id="773" name="直線コネクタ 772">
          <a:extLst>
            <a:ext uri="{FF2B5EF4-FFF2-40B4-BE49-F238E27FC236}">
              <a16:creationId xmlns:a16="http://schemas.microsoft.com/office/drawing/2014/main" xmlns="" id="{7B929B2E-9EF7-4234-B89E-51E9C782033F}"/>
            </a:ext>
          </a:extLst>
        </xdr:cNvPr>
        <xdr:cNvCxnSpPr/>
      </xdr:nvCxnSpPr>
      <xdr:spPr>
        <a:xfrm>
          <a:off x="14592300" y="17956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774" name="楕円 773">
          <a:extLst>
            <a:ext uri="{FF2B5EF4-FFF2-40B4-BE49-F238E27FC236}">
              <a16:creationId xmlns:a16="http://schemas.microsoft.com/office/drawing/2014/main" xmlns="" id="{522A02C8-B598-4832-94E8-0A2CF968388E}"/>
            </a:ext>
          </a:extLst>
        </xdr:cNvPr>
        <xdr:cNvSpPr/>
      </xdr:nvSpPr>
      <xdr:spPr>
        <a:xfrm>
          <a:off x="13652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85725</xdr:rowOff>
    </xdr:from>
    <xdr:to>
      <xdr:col>76</xdr:col>
      <xdr:colOff>114300</xdr:colOff>
      <xdr:row>104</xdr:row>
      <xdr:rowOff>125730</xdr:rowOff>
    </xdr:to>
    <xdr:cxnSp macro="">
      <xdr:nvCxnSpPr>
        <xdr:cNvPr id="775" name="直線コネクタ 774">
          <a:extLst>
            <a:ext uri="{FF2B5EF4-FFF2-40B4-BE49-F238E27FC236}">
              <a16:creationId xmlns:a16="http://schemas.microsoft.com/office/drawing/2014/main" xmlns="" id="{8D9F06D9-0972-44C3-B1E8-98932E0D70E9}"/>
            </a:ext>
          </a:extLst>
        </xdr:cNvPr>
        <xdr:cNvCxnSpPr/>
      </xdr:nvCxnSpPr>
      <xdr:spPr>
        <a:xfrm>
          <a:off x="13703300" y="17916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17780</xdr:rowOff>
    </xdr:from>
    <xdr:to>
      <xdr:col>67</xdr:col>
      <xdr:colOff>101600</xdr:colOff>
      <xdr:row>106</xdr:row>
      <xdr:rowOff>119380</xdr:rowOff>
    </xdr:to>
    <xdr:sp macro="" textlink="">
      <xdr:nvSpPr>
        <xdr:cNvPr id="776" name="楕円 775">
          <a:extLst>
            <a:ext uri="{FF2B5EF4-FFF2-40B4-BE49-F238E27FC236}">
              <a16:creationId xmlns:a16="http://schemas.microsoft.com/office/drawing/2014/main" xmlns="" id="{CD18DD94-81DB-4BCA-9E92-5BC2CB1EB9EF}"/>
            </a:ext>
          </a:extLst>
        </xdr:cNvPr>
        <xdr:cNvSpPr/>
      </xdr:nvSpPr>
      <xdr:spPr>
        <a:xfrm>
          <a:off x="1276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85725</xdr:rowOff>
    </xdr:from>
    <xdr:to>
      <xdr:col>71</xdr:col>
      <xdr:colOff>177800</xdr:colOff>
      <xdr:row>106</xdr:row>
      <xdr:rowOff>68580</xdr:rowOff>
    </xdr:to>
    <xdr:cxnSp macro="">
      <xdr:nvCxnSpPr>
        <xdr:cNvPr id="777" name="直線コネクタ 776">
          <a:extLst>
            <a:ext uri="{FF2B5EF4-FFF2-40B4-BE49-F238E27FC236}">
              <a16:creationId xmlns:a16="http://schemas.microsoft.com/office/drawing/2014/main" xmlns="" id="{7C939573-1B89-4D88-B82F-4A5BA7EFF034}"/>
            </a:ext>
          </a:extLst>
        </xdr:cNvPr>
        <xdr:cNvCxnSpPr/>
      </xdr:nvCxnSpPr>
      <xdr:spPr>
        <a:xfrm flipV="1">
          <a:off x="12814300" y="1791652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78" name="n_1aveValue【公民館】&#10;有形固定資産減価償却率">
          <a:extLst>
            <a:ext uri="{FF2B5EF4-FFF2-40B4-BE49-F238E27FC236}">
              <a16:creationId xmlns:a16="http://schemas.microsoft.com/office/drawing/2014/main" xmlns="" id="{520D4735-D90E-4DAD-99CA-71BB762BFFD7}"/>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79" name="n_2aveValue【公民館】&#10;有形固定資産減価償却率">
          <a:extLst>
            <a:ext uri="{FF2B5EF4-FFF2-40B4-BE49-F238E27FC236}">
              <a16:creationId xmlns:a16="http://schemas.microsoft.com/office/drawing/2014/main" xmlns="" id="{8EE3FF88-BADE-4553-9627-5F0AFEEFB743}"/>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780" name="n_3aveValue【公民館】&#10;有形固定資産減価償却率">
          <a:extLst>
            <a:ext uri="{FF2B5EF4-FFF2-40B4-BE49-F238E27FC236}">
              <a16:creationId xmlns:a16="http://schemas.microsoft.com/office/drawing/2014/main" xmlns="" id="{FC5096AA-675D-4780-B5A8-B27EA5788295}"/>
            </a:ext>
          </a:extLst>
        </xdr:cNvPr>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81" name="n_4aveValue【公民館】&#10;有形固定資産減価償却率">
          <a:extLst>
            <a:ext uri="{FF2B5EF4-FFF2-40B4-BE49-F238E27FC236}">
              <a16:creationId xmlns:a16="http://schemas.microsoft.com/office/drawing/2014/main" xmlns="" id="{D8988DA5-8542-4AA8-B5FD-0106DEFF94CB}"/>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15257</xdr:rowOff>
    </xdr:from>
    <xdr:ext cx="405111" cy="259045"/>
    <xdr:sp macro="" textlink="">
      <xdr:nvSpPr>
        <xdr:cNvPr id="782" name="n_1mainValue【公民館】&#10;有形固定資産減価償却率">
          <a:extLst>
            <a:ext uri="{FF2B5EF4-FFF2-40B4-BE49-F238E27FC236}">
              <a16:creationId xmlns:a16="http://schemas.microsoft.com/office/drawing/2014/main" xmlns="" id="{DDE19C67-646C-4864-9188-C6541F6764D4}"/>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21607</xdr:rowOff>
    </xdr:from>
    <xdr:ext cx="405111" cy="259045"/>
    <xdr:sp macro="" textlink="">
      <xdr:nvSpPr>
        <xdr:cNvPr id="783" name="n_2mainValue【公民館】&#10;有形固定資産減価償却率">
          <a:extLst>
            <a:ext uri="{FF2B5EF4-FFF2-40B4-BE49-F238E27FC236}">
              <a16:creationId xmlns:a16="http://schemas.microsoft.com/office/drawing/2014/main" xmlns="" id="{CB7ADA48-08F9-48BA-836D-AB20A51CAF27}"/>
            </a:ext>
          </a:extLst>
        </xdr:cNvPr>
        <xdr:cNvSpPr txBox="1"/>
      </xdr:nvSpPr>
      <xdr:spPr>
        <a:xfrm>
          <a:off x="14389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153052</xdr:rowOff>
    </xdr:from>
    <xdr:ext cx="405111" cy="259045"/>
    <xdr:sp macro="" textlink="">
      <xdr:nvSpPr>
        <xdr:cNvPr id="784" name="n_3mainValue【公民館】&#10;有形固定資産減価償却率">
          <a:extLst>
            <a:ext uri="{FF2B5EF4-FFF2-40B4-BE49-F238E27FC236}">
              <a16:creationId xmlns:a16="http://schemas.microsoft.com/office/drawing/2014/main" xmlns="" id="{DC0329DD-5F3F-44D9-BBD3-D19D5F504CEC}"/>
            </a:ext>
          </a:extLst>
        </xdr:cNvPr>
        <xdr:cNvSpPr txBox="1"/>
      </xdr:nvSpPr>
      <xdr:spPr>
        <a:xfrm>
          <a:off x="13500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110507</xdr:rowOff>
    </xdr:from>
    <xdr:ext cx="405111" cy="259045"/>
    <xdr:sp macro="" textlink="">
      <xdr:nvSpPr>
        <xdr:cNvPr id="785" name="n_4mainValue【公民館】&#10;有形固定資産減価償却率">
          <a:extLst>
            <a:ext uri="{FF2B5EF4-FFF2-40B4-BE49-F238E27FC236}">
              <a16:creationId xmlns:a16="http://schemas.microsoft.com/office/drawing/2014/main" xmlns="" id="{F89211C4-5D78-418C-877B-2EAA91CDC3DB}"/>
            </a:ext>
          </a:extLst>
        </xdr:cNvPr>
        <xdr:cNvSpPr txBox="1"/>
      </xdr:nvSpPr>
      <xdr:spPr>
        <a:xfrm>
          <a:off x="12611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xmlns="" id="{CF385A7E-5094-453B-9B42-B87204C088C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xmlns="" id="{A16FDAE2-CE11-46D3-B5E5-1A44517AC2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xmlns="" id="{C3040900-D704-43C1-8D9C-015A8C8EE5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xmlns="" id="{1B4DA1E7-E2F8-4E84-A969-436B58A60D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xmlns="" id="{A1649B50-DFF7-412D-B025-9B1855905D2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xmlns="" id="{032FACEA-E6C2-4A64-B2AD-F1A311DEF29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xmlns="" id="{D80919A2-09CC-4561-B254-5F89A3C0CE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xmlns="" id="{1B0928B2-0954-4F5B-BF9F-6B0610330BA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xmlns="" id="{C479534B-A690-4816-9D1D-E4EA06305CF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xmlns="" id="{B8F33BCF-CD3B-4FC1-9130-E7FFD230404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6" name="直線コネクタ 795">
          <a:extLst>
            <a:ext uri="{FF2B5EF4-FFF2-40B4-BE49-F238E27FC236}">
              <a16:creationId xmlns:a16="http://schemas.microsoft.com/office/drawing/2014/main" xmlns="" id="{596CB210-610D-4F77-A479-A9084DC5AED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7" name="テキスト ボックス 796">
          <a:extLst>
            <a:ext uri="{FF2B5EF4-FFF2-40B4-BE49-F238E27FC236}">
              <a16:creationId xmlns:a16="http://schemas.microsoft.com/office/drawing/2014/main" xmlns="" id="{1CC0EC02-5A65-4472-B9E6-7CF1DB75EA8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8" name="直線コネクタ 797">
          <a:extLst>
            <a:ext uri="{FF2B5EF4-FFF2-40B4-BE49-F238E27FC236}">
              <a16:creationId xmlns:a16="http://schemas.microsoft.com/office/drawing/2014/main" xmlns="" id="{116502EF-BCEB-4FC1-9D80-18F5563A5A9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9" name="テキスト ボックス 798">
          <a:extLst>
            <a:ext uri="{FF2B5EF4-FFF2-40B4-BE49-F238E27FC236}">
              <a16:creationId xmlns:a16="http://schemas.microsoft.com/office/drawing/2014/main" xmlns="" id="{C68A7E25-F496-4A5E-A192-7B4F150FDB1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0" name="直線コネクタ 799">
          <a:extLst>
            <a:ext uri="{FF2B5EF4-FFF2-40B4-BE49-F238E27FC236}">
              <a16:creationId xmlns:a16="http://schemas.microsoft.com/office/drawing/2014/main" xmlns="" id="{BD2BC0A2-DB3B-4D9C-A7BA-82E7A36CCE1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1" name="テキスト ボックス 800">
          <a:extLst>
            <a:ext uri="{FF2B5EF4-FFF2-40B4-BE49-F238E27FC236}">
              <a16:creationId xmlns:a16="http://schemas.microsoft.com/office/drawing/2014/main" xmlns="" id="{8DD00326-AE84-4BE1-A09A-9353A9384ED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2" name="直線コネクタ 801">
          <a:extLst>
            <a:ext uri="{FF2B5EF4-FFF2-40B4-BE49-F238E27FC236}">
              <a16:creationId xmlns:a16="http://schemas.microsoft.com/office/drawing/2014/main" xmlns="" id="{E89DD10D-2BFF-4B4A-B7F9-B5896D5DFC6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3" name="テキスト ボックス 802">
          <a:extLst>
            <a:ext uri="{FF2B5EF4-FFF2-40B4-BE49-F238E27FC236}">
              <a16:creationId xmlns:a16="http://schemas.microsoft.com/office/drawing/2014/main" xmlns="" id="{D5624E3A-05D4-4F55-AC31-AFBC00D4E4E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xmlns="" id="{4D68104B-E9BB-431F-B059-608309D308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a:extLst>
            <a:ext uri="{FF2B5EF4-FFF2-40B4-BE49-F238E27FC236}">
              <a16:creationId xmlns:a16="http://schemas.microsoft.com/office/drawing/2014/main" xmlns="" id="{FA398A3C-2A45-41CE-B354-4FE1C92AF62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公民館】&#10;一人当たり面積グラフ枠">
          <a:extLst>
            <a:ext uri="{FF2B5EF4-FFF2-40B4-BE49-F238E27FC236}">
              <a16:creationId xmlns:a16="http://schemas.microsoft.com/office/drawing/2014/main" xmlns="" id="{009B6EB4-FA15-433B-B812-A7FE902DF8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807" name="直線コネクタ 806">
          <a:extLst>
            <a:ext uri="{FF2B5EF4-FFF2-40B4-BE49-F238E27FC236}">
              <a16:creationId xmlns:a16="http://schemas.microsoft.com/office/drawing/2014/main" xmlns="" id="{BBEB80A8-CA4E-478A-90D5-A7BCE32E7CA6}"/>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808" name="【公民館】&#10;一人当たり面積最小値テキスト">
          <a:extLst>
            <a:ext uri="{FF2B5EF4-FFF2-40B4-BE49-F238E27FC236}">
              <a16:creationId xmlns:a16="http://schemas.microsoft.com/office/drawing/2014/main" xmlns="" id="{16F3EE87-A937-4BC7-B8FB-ED4AA20D7FBD}"/>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809" name="直線コネクタ 808">
          <a:extLst>
            <a:ext uri="{FF2B5EF4-FFF2-40B4-BE49-F238E27FC236}">
              <a16:creationId xmlns:a16="http://schemas.microsoft.com/office/drawing/2014/main" xmlns="" id="{936E160B-4E9F-4761-A588-FF706D1D4893}"/>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810" name="【公民館】&#10;一人当たり面積最大値テキスト">
          <a:extLst>
            <a:ext uri="{FF2B5EF4-FFF2-40B4-BE49-F238E27FC236}">
              <a16:creationId xmlns:a16="http://schemas.microsoft.com/office/drawing/2014/main" xmlns="" id="{C90C9FEB-A5C8-4FBB-AA95-710364D6F6E0}"/>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811" name="直線コネクタ 810">
          <a:extLst>
            <a:ext uri="{FF2B5EF4-FFF2-40B4-BE49-F238E27FC236}">
              <a16:creationId xmlns:a16="http://schemas.microsoft.com/office/drawing/2014/main" xmlns="" id="{5F76D8FC-D16F-452D-8382-4C05C5753E67}"/>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812" name="【公民館】&#10;一人当たり面積平均値テキスト">
          <a:extLst>
            <a:ext uri="{FF2B5EF4-FFF2-40B4-BE49-F238E27FC236}">
              <a16:creationId xmlns:a16="http://schemas.microsoft.com/office/drawing/2014/main" xmlns="" id="{AC10086B-47D6-4D43-B324-E4DE4C337A1A}"/>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813" name="フローチャート: 判断 812">
          <a:extLst>
            <a:ext uri="{FF2B5EF4-FFF2-40B4-BE49-F238E27FC236}">
              <a16:creationId xmlns:a16="http://schemas.microsoft.com/office/drawing/2014/main" xmlns="" id="{DD9528C1-D588-46E8-873E-2A174519F418}"/>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814" name="フローチャート: 判断 813">
          <a:extLst>
            <a:ext uri="{FF2B5EF4-FFF2-40B4-BE49-F238E27FC236}">
              <a16:creationId xmlns:a16="http://schemas.microsoft.com/office/drawing/2014/main" xmlns="" id="{2F9F033C-FCC3-446A-B0D1-36EBFD067A91}"/>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815" name="フローチャート: 判断 814">
          <a:extLst>
            <a:ext uri="{FF2B5EF4-FFF2-40B4-BE49-F238E27FC236}">
              <a16:creationId xmlns:a16="http://schemas.microsoft.com/office/drawing/2014/main" xmlns="" id="{5876AA29-32C4-440F-AE93-E2C007A670C2}"/>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16" name="フローチャート: 判断 815">
          <a:extLst>
            <a:ext uri="{FF2B5EF4-FFF2-40B4-BE49-F238E27FC236}">
              <a16:creationId xmlns:a16="http://schemas.microsoft.com/office/drawing/2014/main" xmlns="" id="{48169D24-6A90-49C9-9DE1-3BE06B78C787}"/>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817" name="フローチャート: 判断 816">
          <a:extLst>
            <a:ext uri="{FF2B5EF4-FFF2-40B4-BE49-F238E27FC236}">
              <a16:creationId xmlns:a16="http://schemas.microsoft.com/office/drawing/2014/main" xmlns="" id="{5B4EDF50-038B-4D48-8D4B-81791C1B42D3}"/>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xmlns="" id="{FC77D16C-B91E-4E0C-89FE-994687B7EC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xmlns="" id="{1035E227-1FC1-4BAB-ACBE-35B9061759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xmlns="" id="{35FD4F5A-F88B-428A-82CE-AFBDCBEC813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xmlns="" id="{A28AF7F4-919B-4AEA-A27A-F24B887FA85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xmlns="" id="{D432D029-B397-4C8E-ACB6-000DF756769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68377</xdr:rowOff>
    </xdr:from>
    <xdr:to>
      <xdr:col>116</xdr:col>
      <xdr:colOff>114300</xdr:colOff>
      <xdr:row>107</xdr:row>
      <xdr:rowOff>169977</xdr:rowOff>
    </xdr:to>
    <xdr:sp macro="" textlink="">
      <xdr:nvSpPr>
        <xdr:cNvPr id="823" name="楕円 822">
          <a:extLst>
            <a:ext uri="{FF2B5EF4-FFF2-40B4-BE49-F238E27FC236}">
              <a16:creationId xmlns:a16="http://schemas.microsoft.com/office/drawing/2014/main" xmlns="" id="{8ECF663F-8B1F-47EF-BA3E-91014890907E}"/>
            </a:ext>
          </a:extLst>
        </xdr:cNvPr>
        <xdr:cNvSpPr/>
      </xdr:nvSpPr>
      <xdr:spPr>
        <a:xfrm>
          <a:off x="22110700" y="184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154754</xdr:rowOff>
    </xdr:from>
    <xdr:ext cx="469744" cy="259045"/>
    <xdr:sp macro="" textlink="">
      <xdr:nvSpPr>
        <xdr:cNvPr id="824" name="【公民館】&#10;一人当たり面積該当値テキスト">
          <a:extLst>
            <a:ext uri="{FF2B5EF4-FFF2-40B4-BE49-F238E27FC236}">
              <a16:creationId xmlns:a16="http://schemas.microsoft.com/office/drawing/2014/main" xmlns="" id="{6F0B4AB3-E9E6-40DC-8C8C-1796E8514943}"/>
            </a:ext>
          </a:extLst>
        </xdr:cNvPr>
        <xdr:cNvSpPr txBox="1"/>
      </xdr:nvSpPr>
      <xdr:spPr>
        <a:xfrm>
          <a:off x="22199600" y="1832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71577</xdr:rowOff>
    </xdr:from>
    <xdr:to>
      <xdr:col>112</xdr:col>
      <xdr:colOff>38100</xdr:colOff>
      <xdr:row>108</xdr:row>
      <xdr:rowOff>1727</xdr:rowOff>
    </xdr:to>
    <xdr:sp macro="" textlink="">
      <xdr:nvSpPr>
        <xdr:cNvPr id="825" name="楕円 824">
          <a:extLst>
            <a:ext uri="{FF2B5EF4-FFF2-40B4-BE49-F238E27FC236}">
              <a16:creationId xmlns:a16="http://schemas.microsoft.com/office/drawing/2014/main" xmlns="" id="{F8ABE82B-3338-4E23-84E0-2DF6DF819E40}"/>
            </a:ext>
          </a:extLst>
        </xdr:cNvPr>
        <xdr:cNvSpPr/>
      </xdr:nvSpPr>
      <xdr:spPr>
        <a:xfrm>
          <a:off x="21272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119177</xdr:rowOff>
    </xdr:from>
    <xdr:to>
      <xdr:col>116</xdr:col>
      <xdr:colOff>63500</xdr:colOff>
      <xdr:row>107</xdr:row>
      <xdr:rowOff>122377</xdr:rowOff>
    </xdr:to>
    <xdr:cxnSp macro="">
      <xdr:nvCxnSpPr>
        <xdr:cNvPr id="826" name="直線コネクタ 825">
          <a:extLst>
            <a:ext uri="{FF2B5EF4-FFF2-40B4-BE49-F238E27FC236}">
              <a16:creationId xmlns:a16="http://schemas.microsoft.com/office/drawing/2014/main" xmlns="" id="{8F6157B1-3053-4F7A-A375-FDA72D539388}"/>
            </a:ext>
          </a:extLst>
        </xdr:cNvPr>
        <xdr:cNvCxnSpPr/>
      </xdr:nvCxnSpPr>
      <xdr:spPr>
        <a:xfrm flipV="1">
          <a:off x="21323300" y="18464327"/>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827" name="楕円 826">
          <a:extLst>
            <a:ext uri="{FF2B5EF4-FFF2-40B4-BE49-F238E27FC236}">
              <a16:creationId xmlns:a16="http://schemas.microsoft.com/office/drawing/2014/main" xmlns="" id="{298D380D-98B2-4F35-85B5-51C80F5EED49}"/>
            </a:ext>
          </a:extLst>
        </xdr:cNvPr>
        <xdr:cNvSpPr/>
      </xdr:nvSpPr>
      <xdr:spPr>
        <a:xfrm>
          <a:off x="20383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122377</xdr:rowOff>
    </xdr:from>
    <xdr:to>
      <xdr:col>111</xdr:col>
      <xdr:colOff>177800</xdr:colOff>
      <xdr:row>107</xdr:row>
      <xdr:rowOff>124206</xdr:rowOff>
    </xdr:to>
    <xdr:cxnSp macro="">
      <xdr:nvCxnSpPr>
        <xdr:cNvPr id="828" name="直線コネクタ 827">
          <a:extLst>
            <a:ext uri="{FF2B5EF4-FFF2-40B4-BE49-F238E27FC236}">
              <a16:creationId xmlns:a16="http://schemas.microsoft.com/office/drawing/2014/main" xmlns="" id="{FEE371FA-F0C8-481A-A921-0056E796403E}"/>
            </a:ext>
          </a:extLst>
        </xdr:cNvPr>
        <xdr:cNvCxnSpPr/>
      </xdr:nvCxnSpPr>
      <xdr:spPr>
        <a:xfrm flipV="1">
          <a:off x="20434300" y="1846752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76149</xdr:rowOff>
    </xdr:from>
    <xdr:to>
      <xdr:col>102</xdr:col>
      <xdr:colOff>165100</xdr:colOff>
      <xdr:row>108</xdr:row>
      <xdr:rowOff>6299</xdr:rowOff>
    </xdr:to>
    <xdr:sp macro="" textlink="">
      <xdr:nvSpPr>
        <xdr:cNvPr id="829" name="楕円 828">
          <a:extLst>
            <a:ext uri="{FF2B5EF4-FFF2-40B4-BE49-F238E27FC236}">
              <a16:creationId xmlns:a16="http://schemas.microsoft.com/office/drawing/2014/main" xmlns="" id="{1B159FFC-7734-4F05-B679-74FB2C929EA2}"/>
            </a:ext>
          </a:extLst>
        </xdr:cNvPr>
        <xdr:cNvSpPr/>
      </xdr:nvSpPr>
      <xdr:spPr>
        <a:xfrm>
          <a:off x="19494500" y="184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124206</xdr:rowOff>
    </xdr:from>
    <xdr:to>
      <xdr:col>107</xdr:col>
      <xdr:colOff>50800</xdr:colOff>
      <xdr:row>107</xdr:row>
      <xdr:rowOff>126949</xdr:rowOff>
    </xdr:to>
    <xdr:cxnSp macro="">
      <xdr:nvCxnSpPr>
        <xdr:cNvPr id="830" name="直線コネクタ 829">
          <a:extLst>
            <a:ext uri="{FF2B5EF4-FFF2-40B4-BE49-F238E27FC236}">
              <a16:creationId xmlns:a16="http://schemas.microsoft.com/office/drawing/2014/main" xmlns="" id="{6626BC31-6438-48D2-94C6-9C21D0F6AA04}"/>
            </a:ext>
          </a:extLst>
        </xdr:cNvPr>
        <xdr:cNvCxnSpPr/>
      </xdr:nvCxnSpPr>
      <xdr:spPr>
        <a:xfrm flipV="1">
          <a:off x="19545300" y="184693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77978</xdr:rowOff>
    </xdr:from>
    <xdr:to>
      <xdr:col>98</xdr:col>
      <xdr:colOff>38100</xdr:colOff>
      <xdr:row>108</xdr:row>
      <xdr:rowOff>8128</xdr:rowOff>
    </xdr:to>
    <xdr:sp macro="" textlink="">
      <xdr:nvSpPr>
        <xdr:cNvPr id="831" name="楕円 830">
          <a:extLst>
            <a:ext uri="{FF2B5EF4-FFF2-40B4-BE49-F238E27FC236}">
              <a16:creationId xmlns:a16="http://schemas.microsoft.com/office/drawing/2014/main" xmlns="" id="{C949458C-FD9C-453C-BA13-0B2B5358E707}"/>
            </a:ext>
          </a:extLst>
        </xdr:cNvPr>
        <xdr:cNvSpPr/>
      </xdr:nvSpPr>
      <xdr:spPr>
        <a:xfrm>
          <a:off x="18605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126949</xdr:rowOff>
    </xdr:from>
    <xdr:to>
      <xdr:col>102</xdr:col>
      <xdr:colOff>114300</xdr:colOff>
      <xdr:row>107</xdr:row>
      <xdr:rowOff>128778</xdr:rowOff>
    </xdr:to>
    <xdr:cxnSp macro="">
      <xdr:nvCxnSpPr>
        <xdr:cNvPr id="832" name="直線コネクタ 831">
          <a:extLst>
            <a:ext uri="{FF2B5EF4-FFF2-40B4-BE49-F238E27FC236}">
              <a16:creationId xmlns:a16="http://schemas.microsoft.com/office/drawing/2014/main" xmlns="" id="{72758966-DCC4-4A00-AB2D-F5EDFBAAED1B}"/>
            </a:ext>
          </a:extLst>
        </xdr:cNvPr>
        <xdr:cNvCxnSpPr/>
      </xdr:nvCxnSpPr>
      <xdr:spPr>
        <a:xfrm flipV="1">
          <a:off x="18656300" y="1847209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833" name="n_1aveValue【公民館】&#10;一人当たり面積">
          <a:extLst>
            <a:ext uri="{FF2B5EF4-FFF2-40B4-BE49-F238E27FC236}">
              <a16:creationId xmlns:a16="http://schemas.microsoft.com/office/drawing/2014/main" xmlns="" id="{4DE5A58D-40A0-45D6-B853-3BDB5E1B45A0}"/>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834" name="n_2aveValue【公民館】&#10;一人当たり面積">
          <a:extLst>
            <a:ext uri="{FF2B5EF4-FFF2-40B4-BE49-F238E27FC236}">
              <a16:creationId xmlns:a16="http://schemas.microsoft.com/office/drawing/2014/main" xmlns="" id="{9BE6E863-8A4A-439A-ABE0-1112BE769B90}"/>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835" name="n_3aveValue【公民館】&#10;一人当たり面積">
          <a:extLst>
            <a:ext uri="{FF2B5EF4-FFF2-40B4-BE49-F238E27FC236}">
              <a16:creationId xmlns:a16="http://schemas.microsoft.com/office/drawing/2014/main" xmlns="" id="{937301EE-1FEF-4C97-912D-615CC8ED9055}"/>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836" name="n_4aveValue【公民館】&#10;一人当たり面積">
          <a:extLst>
            <a:ext uri="{FF2B5EF4-FFF2-40B4-BE49-F238E27FC236}">
              <a16:creationId xmlns:a16="http://schemas.microsoft.com/office/drawing/2014/main" xmlns="" id="{318B97CE-2392-42B9-A47E-64BF743ABA84}"/>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164304</xdr:rowOff>
    </xdr:from>
    <xdr:ext cx="469744" cy="259045"/>
    <xdr:sp macro="" textlink="">
      <xdr:nvSpPr>
        <xdr:cNvPr id="837" name="n_1mainValue【公民館】&#10;一人当たり面積">
          <a:extLst>
            <a:ext uri="{FF2B5EF4-FFF2-40B4-BE49-F238E27FC236}">
              <a16:creationId xmlns:a16="http://schemas.microsoft.com/office/drawing/2014/main" xmlns="" id="{C295DE93-A150-4EF2-BB77-CE839ABEB75D}"/>
            </a:ext>
          </a:extLst>
        </xdr:cNvPr>
        <xdr:cNvSpPr txBox="1"/>
      </xdr:nvSpPr>
      <xdr:spPr>
        <a:xfrm>
          <a:off x="21075727" y="185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166133</xdr:rowOff>
    </xdr:from>
    <xdr:ext cx="469744" cy="259045"/>
    <xdr:sp macro="" textlink="">
      <xdr:nvSpPr>
        <xdr:cNvPr id="838" name="n_2mainValue【公民館】&#10;一人当たり面積">
          <a:extLst>
            <a:ext uri="{FF2B5EF4-FFF2-40B4-BE49-F238E27FC236}">
              <a16:creationId xmlns:a16="http://schemas.microsoft.com/office/drawing/2014/main" xmlns="" id="{84A7ED69-F024-47A2-A59D-CAAC0630E051}"/>
            </a:ext>
          </a:extLst>
        </xdr:cNvPr>
        <xdr:cNvSpPr txBox="1"/>
      </xdr:nvSpPr>
      <xdr:spPr>
        <a:xfrm>
          <a:off x="20199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168876</xdr:rowOff>
    </xdr:from>
    <xdr:ext cx="469744" cy="259045"/>
    <xdr:sp macro="" textlink="">
      <xdr:nvSpPr>
        <xdr:cNvPr id="839" name="n_3mainValue【公民館】&#10;一人当たり面積">
          <a:extLst>
            <a:ext uri="{FF2B5EF4-FFF2-40B4-BE49-F238E27FC236}">
              <a16:creationId xmlns:a16="http://schemas.microsoft.com/office/drawing/2014/main" xmlns="" id="{473E7B0D-B6C8-46FF-88A0-325B2E8FA734}"/>
            </a:ext>
          </a:extLst>
        </xdr:cNvPr>
        <xdr:cNvSpPr txBox="1"/>
      </xdr:nvSpPr>
      <xdr:spPr>
        <a:xfrm>
          <a:off x="19310427" y="185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170705</xdr:rowOff>
    </xdr:from>
    <xdr:ext cx="469744" cy="259045"/>
    <xdr:sp macro="" textlink="">
      <xdr:nvSpPr>
        <xdr:cNvPr id="840" name="n_4mainValue【公民館】&#10;一人当たり面積">
          <a:extLst>
            <a:ext uri="{FF2B5EF4-FFF2-40B4-BE49-F238E27FC236}">
              <a16:creationId xmlns:a16="http://schemas.microsoft.com/office/drawing/2014/main" xmlns="" id="{E3F453C5-0282-45E3-8ED6-320DA8E9D0BD}"/>
            </a:ext>
          </a:extLst>
        </xdr:cNvPr>
        <xdr:cNvSpPr txBox="1"/>
      </xdr:nvSpPr>
      <xdr:spPr>
        <a:xfrm>
          <a:off x="18421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xmlns="" id="{FB8DC751-05DF-4D76-9DDC-8C1E73CB2D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xmlns="" id="{971392A3-EA26-4D20-963E-98CF0EF0574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xmlns="" id="{B897623C-72CD-4001-B3D5-1DC8954ED9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本町においては、認定こども園・幼稚園・保育所、橋りょう・トンネル、学校施設、公営住宅が類似団体より高い水準である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橋りょう・トンネルの数値が改善したのは、町道海南柿谷線橋りょう架け替え工事、町道川又大比線（申川橋）橋梁更新事業によるものである。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公営住宅の数値が改善したのは、公営住宅雇作団地改修事業によるものである。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学校施設の数値が改善したのは、小中学校空調設備整備事業によるものである。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年度に策定した公共施設等総合管理計画に基づいた公共施設の維持管理及び老朽化対策等を適切に進めていく。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42072EC-1CFF-4BF7-B046-53F1411F4D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F4FFFF1-0D85-4BCF-A9ED-D9148DD2A8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866ADEE-EFB5-46DB-8A70-1E6F9CF2BB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DA19AB4-F108-47E9-8203-DB5AC6255D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94ED44D-AD83-44C2-82EE-3BFC909462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73E9C6A-94BC-43F3-9855-EF3B62012D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5AB24F6-6E5B-4995-A684-AD620CB485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B88520A-CAC0-4527-A412-0E80F0FD172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E6D7F555-8223-4133-BC03-09672D49FA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BECE8F3-F2EF-4064-933C-B05F900D51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204E003-9966-4AB5-AC1F-90796EC4147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4F6B443-DCB7-42AB-B565-018C106511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C23F49E-13D7-450A-94F4-3D63C466B4D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480F282-5184-4DC0-AE4A-CE622B8C29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3A08F2C-71DF-44E1-883A-8B3D6659DDE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BA21E97-200B-4ED9-893C-A118270EFA7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A6DE027-6CD3-4878-A600-00F692CCA7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707FB43-5789-455F-8D28-A12FBB6047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661F9002-59E8-4BCC-8254-9B23DDAE0F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61004BFC-9AEA-4691-B74A-DD84AE0CCB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F55379A-3991-4891-A411-0E990CCBE2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523D187-62E2-4D8F-AE13-4932B56A778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BE2090E-EF40-49E4-A9C6-057EA7A8720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2B430F3F-1F2F-4AAC-88B3-04995B5491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29DCD84-F105-4096-A162-1F32FDF90E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B5FA3F7-B72C-4A5E-B4C5-B51DF1C2CB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1AD14BD-A057-4E24-9FBC-ABD388DD9D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7439C9D-E9CD-4C69-AEF1-152DFAD77F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3427357-6E43-4A9C-A819-6E754EF4843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DA40F80-8428-4766-BA10-3BCEDAEF35E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9022D70-E782-4F1D-8F2E-FCDA85285D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D41B8C79-5414-41A2-92EF-7560717715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1CFE89CE-0C61-40C8-98C3-10D6330C93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14B16C0-4289-421F-99A0-BB27897F51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738B8B8C-63C9-4A9A-BDA6-DF24F6D2C4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86678D8-6AE1-455F-BF90-20621551921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CF52AC73-F6C2-43CB-B8AF-B58832C825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9FE6A18-4597-43D5-8DD3-D874E92F14C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E5E3DBF-F80C-4368-94F4-7791703859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5BC181E-4B2E-4089-BECE-B14BB8CB52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917196-801E-4557-B405-57D4511E2D1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E0108EB-3998-4D33-A163-67ED1432D34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9A245F64-CE85-4549-BEB6-0E8E52EB593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6D932304-58F9-40F8-A3CD-B514F60D56B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E1F081D-AC1F-4B69-84C7-63E67104F0C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7EB17D60-02EC-4519-861A-7146410885A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6F60E851-9F16-4146-9A53-13FC78CB5DB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F3E47AFD-A609-4EC6-B01B-51AFA504955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E0FCF3EB-B54B-4FE4-B247-C4CC8F21867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DEC48E2E-520C-445C-97D2-2080041E81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EEA7B46C-F758-473A-8087-4BD670A9BBC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F8C8EB5F-A1BC-4CB6-88F7-0CD809194FC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412867A4-D96F-4142-ACCE-DE95F980F7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9548340-3D6B-4D61-B986-1D5AD118831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B22EC572-5653-4735-9470-7946C3B3C23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E002194C-A5F1-429A-BD0B-C2DE69E3EC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xmlns="" id="{AD9B833B-CC94-4FE9-A4B9-0B566E0E7D63}"/>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8254FE06-EA1F-4A51-8F4A-4315549C5ECC}"/>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xmlns="" id="{662C7E94-FC12-4098-8322-106ED27D418C}"/>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5CE1144D-514A-42BD-B662-C4AE45DA25CA}"/>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xmlns="" id="{E876062D-28B0-4579-B333-59EDDB7A165A}"/>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1D0DB34C-B23D-489F-A504-8B040AC79C1B}"/>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xmlns="" id="{4D8F74C0-29A2-4976-AB5E-B39F9D52B778}"/>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xmlns="" id="{1FDD1774-B139-405C-8584-2F1EAA7D1F2E}"/>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xmlns="" id="{E65BB462-9315-40D9-81FE-07E5F5034B28}"/>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xmlns="" id="{DCA5C87B-206F-4577-A4AE-F8F1FF0A0AB8}"/>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a:extLst>
            <a:ext uri="{FF2B5EF4-FFF2-40B4-BE49-F238E27FC236}">
              <a16:creationId xmlns:a16="http://schemas.microsoft.com/office/drawing/2014/main" xmlns="" id="{F725A9DD-D16D-4035-AB2A-D9F1DAA88279}"/>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42C536A-FF93-4913-8C10-A6847E7855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9FCC167A-94E8-4459-9821-7575BB0F34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2D2FF9C3-FAA8-4FAD-B2F3-AC9056EA006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9454370-339C-47B3-8834-23D752CCF8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9C78707D-3F1B-481F-AADC-CF4A475366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4" name="楕円 73">
          <a:extLst>
            <a:ext uri="{FF2B5EF4-FFF2-40B4-BE49-F238E27FC236}">
              <a16:creationId xmlns:a16="http://schemas.microsoft.com/office/drawing/2014/main" xmlns="" id="{669C6516-5A7D-4605-9EAE-5CE58C440914}"/>
            </a:ext>
          </a:extLst>
        </xdr:cNvPr>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144616</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645D5AD0-D770-4B48-AEDE-4885FACC4180}"/>
            </a:ext>
          </a:extLst>
        </xdr:cNvPr>
        <xdr:cNvSpPr txBox="1"/>
      </xdr:nvSpPr>
      <xdr:spPr>
        <a:xfrm>
          <a:off x="4673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6" name="楕円 75">
          <a:extLst>
            <a:ext uri="{FF2B5EF4-FFF2-40B4-BE49-F238E27FC236}">
              <a16:creationId xmlns:a16="http://schemas.microsoft.com/office/drawing/2014/main" xmlns="" id="{010BFE7D-994A-4ABC-A5F9-23E10881FCA7}"/>
            </a:ext>
          </a:extLst>
        </xdr:cNvPr>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148046</xdr:rowOff>
    </xdr:from>
    <xdr:to>
      <xdr:col>24</xdr:col>
      <xdr:colOff>63500</xdr:colOff>
      <xdr:row>37</xdr:row>
      <xdr:rowOff>1089</xdr:rowOff>
    </xdr:to>
    <xdr:cxnSp macro="">
      <xdr:nvCxnSpPr>
        <xdr:cNvPr id="77" name="直線コネクタ 76">
          <a:extLst>
            <a:ext uri="{FF2B5EF4-FFF2-40B4-BE49-F238E27FC236}">
              <a16:creationId xmlns:a16="http://schemas.microsoft.com/office/drawing/2014/main" xmlns="" id="{D89F61A5-67F8-40AD-9045-0A94F0C4275F}"/>
            </a:ext>
          </a:extLst>
        </xdr:cNvPr>
        <xdr:cNvCxnSpPr/>
      </xdr:nvCxnSpPr>
      <xdr:spPr>
        <a:xfrm>
          <a:off x="3797300" y="632024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62956</xdr:rowOff>
    </xdr:from>
    <xdr:to>
      <xdr:col>15</xdr:col>
      <xdr:colOff>101600</xdr:colOff>
      <xdr:row>36</xdr:row>
      <xdr:rowOff>164556</xdr:rowOff>
    </xdr:to>
    <xdr:sp macro="" textlink="">
      <xdr:nvSpPr>
        <xdr:cNvPr id="78" name="楕円 77">
          <a:extLst>
            <a:ext uri="{FF2B5EF4-FFF2-40B4-BE49-F238E27FC236}">
              <a16:creationId xmlns:a16="http://schemas.microsoft.com/office/drawing/2014/main" xmlns="" id="{D1663675-BF4C-4245-A543-18926CE9B0DF}"/>
            </a:ext>
          </a:extLst>
        </xdr:cNvPr>
        <xdr:cNvSpPr/>
      </xdr:nvSpPr>
      <xdr:spPr>
        <a:xfrm>
          <a:off x="2857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113756</xdr:rowOff>
    </xdr:from>
    <xdr:to>
      <xdr:col>19</xdr:col>
      <xdr:colOff>177800</xdr:colOff>
      <xdr:row>36</xdr:row>
      <xdr:rowOff>148046</xdr:rowOff>
    </xdr:to>
    <xdr:cxnSp macro="">
      <xdr:nvCxnSpPr>
        <xdr:cNvPr id="79" name="直線コネクタ 78">
          <a:extLst>
            <a:ext uri="{FF2B5EF4-FFF2-40B4-BE49-F238E27FC236}">
              <a16:creationId xmlns:a16="http://schemas.microsoft.com/office/drawing/2014/main" xmlns="" id="{E3952EC6-90FE-4B32-9A7D-81AAC4F4C0D2}"/>
            </a:ext>
          </a:extLst>
        </xdr:cNvPr>
        <xdr:cNvCxnSpPr/>
      </xdr:nvCxnSpPr>
      <xdr:spPr>
        <a:xfrm>
          <a:off x="2908300" y="62859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33564</xdr:rowOff>
    </xdr:from>
    <xdr:to>
      <xdr:col>10</xdr:col>
      <xdr:colOff>165100</xdr:colOff>
      <xdr:row>36</xdr:row>
      <xdr:rowOff>135164</xdr:rowOff>
    </xdr:to>
    <xdr:sp macro="" textlink="">
      <xdr:nvSpPr>
        <xdr:cNvPr id="80" name="楕円 79">
          <a:extLst>
            <a:ext uri="{FF2B5EF4-FFF2-40B4-BE49-F238E27FC236}">
              <a16:creationId xmlns:a16="http://schemas.microsoft.com/office/drawing/2014/main" xmlns="" id="{26E9FA0A-24E8-4FF0-9C0E-233FF19FFCEE}"/>
            </a:ext>
          </a:extLst>
        </xdr:cNvPr>
        <xdr:cNvSpPr/>
      </xdr:nvSpPr>
      <xdr:spPr>
        <a:xfrm>
          <a:off x="1968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84364</xdr:rowOff>
    </xdr:from>
    <xdr:to>
      <xdr:col>15</xdr:col>
      <xdr:colOff>50800</xdr:colOff>
      <xdr:row>36</xdr:row>
      <xdr:rowOff>113756</xdr:rowOff>
    </xdr:to>
    <xdr:cxnSp macro="">
      <xdr:nvCxnSpPr>
        <xdr:cNvPr id="81" name="直線コネクタ 80">
          <a:extLst>
            <a:ext uri="{FF2B5EF4-FFF2-40B4-BE49-F238E27FC236}">
              <a16:creationId xmlns:a16="http://schemas.microsoft.com/office/drawing/2014/main" xmlns="" id="{2A580A3A-D45A-4388-8AB3-48526D2DF407}"/>
            </a:ext>
          </a:extLst>
        </xdr:cNvPr>
        <xdr:cNvCxnSpPr/>
      </xdr:nvCxnSpPr>
      <xdr:spPr>
        <a:xfrm>
          <a:off x="2019300" y="62565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xdr:rowOff>
    </xdr:from>
    <xdr:to>
      <xdr:col>6</xdr:col>
      <xdr:colOff>38100</xdr:colOff>
      <xdr:row>36</xdr:row>
      <xdr:rowOff>102507</xdr:rowOff>
    </xdr:to>
    <xdr:sp macro="" textlink="">
      <xdr:nvSpPr>
        <xdr:cNvPr id="82" name="楕円 81">
          <a:extLst>
            <a:ext uri="{FF2B5EF4-FFF2-40B4-BE49-F238E27FC236}">
              <a16:creationId xmlns:a16="http://schemas.microsoft.com/office/drawing/2014/main" xmlns="" id="{C27C23F3-729D-48F4-BB9D-6B53FE45B077}"/>
            </a:ext>
          </a:extLst>
        </xdr:cNvPr>
        <xdr:cNvSpPr/>
      </xdr:nvSpPr>
      <xdr:spPr>
        <a:xfrm>
          <a:off x="1079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51707</xdr:rowOff>
    </xdr:from>
    <xdr:to>
      <xdr:col>10</xdr:col>
      <xdr:colOff>114300</xdr:colOff>
      <xdr:row>36</xdr:row>
      <xdr:rowOff>84364</xdr:rowOff>
    </xdr:to>
    <xdr:cxnSp macro="">
      <xdr:nvCxnSpPr>
        <xdr:cNvPr id="83" name="直線コネクタ 82">
          <a:extLst>
            <a:ext uri="{FF2B5EF4-FFF2-40B4-BE49-F238E27FC236}">
              <a16:creationId xmlns:a16="http://schemas.microsoft.com/office/drawing/2014/main" xmlns="" id="{F517E626-FE56-4171-813D-4567B3D92FB5}"/>
            </a:ext>
          </a:extLst>
        </xdr:cNvPr>
        <xdr:cNvCxnSpPr/>
      </xdr:nvCxnSpPr>
      <xdr:spPr>
        <a:xfrm>
          <a:off x="1130300" y="62239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23421</xdr:rowOff>
    </xdr:from>
    <xdr:ext cx="405111" cy="259045"/>
    <xdr:sp macro="" textlink="">
      <xdr:nvSpPr>
        <xdr:cNvPr id="84" name="n_1aveValue【図書館】&#10;有形固定資産減価償却率">
          <a:extLst>
            <a:ext uri="{FF2B5EF4-FFF2-40B4-BE49-F238E27FC236}">
              <a16:creationId xmlns:a16="http://schemas.microsoft.com/office/drawing/2014/main" xmlns="" id="{F0801BF8-58C3-42E5-833C-9BFB6A396796}"/>
            </a:ext>
          </a:extLst>
        </xdr:cNvPr>
        <xdr:cNvSpPr txBox="1"/>
      </xdr:nvSpPr>
      <xdr:spPr>
        <a:xfrm>
          <a:off x="3582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5" name="n_2aveValue【図書館】&#10;有形固定資産減価償却率">
          <a:extLst>
            <a:ext uri="{FF2B5EF4-FFF2-40B4-BE49-F238E27FC236}">
              <a16:creationId xmlns:a16="http://schemas.microsoft.com/office/drawing/2014/main" xmlns="" id="{8F90616F-F0B4-4FD3-A6BC-E71BB4984A23}"/>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87103</xdr:rowOff>
    </xdr:from>
    <xdr:ext cx="405111" cy="259045"/>
    <xdr:sp macro="" textlink="">
      <xdr:nvSpPr>
        <xdr:cNvPr id="86" name="n_3aveValue【図書館】&#10;有形固定資産減価償却率">
          <a:extLst>
            <a:ext uri="{FF2B5EF4-FFF2-40B4-BE49-F238E27FC236}">
              <a16:creationId xmlns:a16="http://schemas.microsoft.com/office/drawing/2014/main" xmlns="" id="{C4FC8B1C-437C-4836-ABB1-879D90278AA9}"/>
            </a:ext>
          </a:extLst>
        </xdr:cNvPr>
        <xdr:cNvSpPr txBox="1"/>
      </xdr:nvSpPr>
      <xdr:spPr>
        <a:xfrm>
          <a:off x="1816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56078</xdr:rowOff>
    </xdr:from>
    <xdr:ext cx="405111" cy="259045"/>
    <xdr:sp macro="" textlink="">
      <xdr:nvSpPr>
        <xdr:cNvPr id="87" name="n_4aveValue【図書館】&#10;有形固定資産減価償却率">
          <a:extLst>
            <a:ext uri="{FF2B5EF4-FFF2-40B4-BE49-F238E27FC236}">
              <a16:creationId xmlns:a16="http://schemas.microsoft.com/office/drawing/2014/main" xmlns="" id="{2559A546-CB0A-4881-A1D7-7B3A7BE6806B}"/>
            </a:ext>
          </a:extLst>
        </xdr:cNvPr>
        <xdr:cNvSpPr txBox="1"/>
      </xdr:nvSpPr>
      <xdr:spPr>
        <a:xfrm>
          <a:off x="9277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43923</xdr:rowOff>
    </xdr:from>
    <xdr:ext cx="405111" cy="259045"/>
    <xdr:sp macro="" textlink="">
      <xdr:nvSpPr>
        <xdr:cNvPr id="88" name="n_1mainValue【図書館】&#10;有形固定資産減価償却率">
          <a:extLst>
            <a:ext uri="{FF2B5EF4-FFF2-40B4-BE49-F238E27FC236}">
              <a16:creationId xmlns:a16="http://schemas.microsoft.com/office/drawing/2014/main" xmlns="" id="{C1F01AA0-CD60-403F-810B-7832E12FA964}"/>
            </a:ext>
          </a:extLst>
        </xdr:cNvPr>
        <xdr:cNvSpPr txBox="1"/>
      </xdr:nvSpPr>
      <xdr:spPr>
        <a:xfrm>
          <a:off x="3582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155683</xdr:rowOff>
    </xdr:from>
    <xdr:ext cx="405111" cy="259045"/>
    <xdr:sp macro="" textlink="">
      <xdr:nvSpPr>
        <xdr:cNvPr id="89" name="n_2mainValue【図書館】&#10;有形固定資産減価償却率">
          <a:extLst>
            <a:ext uri="{FF2B5EF4-FFF2-40B4-BE49-F238E27FC236}">
              <a16:creationId xmlns:a16="http://schemas.microsoft.com/office/drawing/2014/main" xmlns="" id="{6FD48ED7-597B-46CF-AE10-E0CBAEEE4A8A}"/>
            </a:ext>
          </a:extLst>
        </xdr:cNvPr>
        <xdr:cNvSpPr txBox="1"/>
      </xdr:nvSpPr>
      <xdr:spPr>
        <a:xfrm>
          <a:off x="2705744"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151691</xdr:rowOff>
    </xdr:from>
    <xdr:ext cx="405111" cy="259045"/>
    <xdr:sp macro="" textlink="">
      <xdr:nvSpPr>
        <xdr:cNvPr id="90" name="n_3mainValue【図書館】&#10;有形固定資産減価償却率">
          <a:extLst>
            <a:ext uri="{FF2B5EF4-FFF2-40B4-BE49-F238E27FC236}">
              <a16:creationId xmlns:a16="http://schemas.microsoft.com/office/drawing/2014/main" xmlns="" id="{CF1AD501-803E-41F9-B6A9-4F86D1DA80FC}"/>
            </a:ext>
          </a:extLst>
        </xdr:cNvPr>
        <xdr:cNvSpPr txBox="1"/>
      </xdr:nvSpPr>
      <xdr:spPr>
        <a:xfrm>
          <a:off x="1816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119034</xdr:rowOff>
    </xdr:from>
    <xdr:ext cx="405111" cy="259045"/>
    <xdr:sp macro="" textlink="">
      <xdr:nvSpPr>
        <xdr:cNvPr id="91" name="n_4mainValue【図書館】&#10;有形固定資産減価償却率">
          <a:extLst>
            <a:ext uri="{FF2B5EF4-FFF2-40B4-BE49-F238E27FC236}">
              <a16:creationId xmlns:a16="http://schemas.microsoft.com/office/drawing/2014/main" xmlns="" id="{AC303301-5366-4024-BFE9-A5EB9AD3AC4F}"/>
            </a:ext>
          </a:extLst>
        </xdr:cNvPr>
        <xdr:cNvSpPr txBox="1"/>
      </xdr:nvSpPr>
      <xdr:spPr>
        <a:xfrm>
          <a:off x="927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A9F45835-1B75-4835-B1BF-385CC99A444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7FE901A9-90D8-46A2-A096-712ECD9D5B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647C01B6-C5A7-43EC-BD06-520DC41CD8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7DDFDE95-AE29-4B23-922C-15ED89BD1F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2789A259-4BB8-40AB-92D3-6A5D2A22F7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9F4935A4-C853-4A65-B8F2-C2A86D2A168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B5A91351-ABCA-40C1-93CB-F2260F8694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C71F0A86-F401-4592-AD6D-4E1D688B1FB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F8DF9B45-12EA-4C99-AFC1-C23BB46077F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187BC9E7-306F-49A4-8F14-7423DCCD4CF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xmlns="" id="{ADF1A8F2-8138-44A9-B226-88AF1D6DD95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xmlns="" id="{51A062F7-5DC9-42C4-94DA-C84D7FC0D23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xmlns="" id="{F2A0C1CA-1F3C-4CCB-9049-267F174ADAC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xmlns="" id="{2587E4A8-CDEE-46FA-96C1-E9C19AA670AD}"/>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xmlns="" id="{95E5B9B9-75FF-4646-B46C-273AFF07E23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xmlns="" id="{1CCB5E78-737D-4741-A99F-1BCFDC19E67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xmlns="" id="{EE5226C8-3124-41AE-8886-7C11BFBE9EC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xmlns="" id="{32437821-B713-4795-9B84-6A9DBBA2A3D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xmlns="" id="{7CC3DA5C-F671-44D7-954B-DCC518FDE74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xmlns="" id="{F8EB9609-862B-4AC4-B5BA-AD848CBAD67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xmlns="" id="{CD633525-DF83-42FA-8934-57AF2BB4E36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xmlns="" id="{48E479F7-D8AA-40FE-884D-23ED1A41A3C7}"/>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xmlns="" id="{C1E61E3B-799A-4C8C-B158-23775103A6E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xmlns="" id="{AA1D4D7D-C345-498A-8D21-CB9A74BEFD4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xmlns="" id="{37B74650-A4A5-4004-B659-AEE6BB56ED1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xmlns="" id="{CE45A84E-D485-476B-AF2F-BCFEEA745EFF}"/>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xmlns="" id="{7B2F7703-DD4A-456C-B039-1CA4B7BDFD0D}"/>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xmlns="" id="{6992B066-AEFF-4730-B6A4-32B0D29D98E9}"/>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20" name="【図書館】&#10;一人当たり面積最大値テキスト">
          <a:extLst>
            <a:ext uri="{FF2B5EF4-FFF2-40B4-BE49-F238E27FC236}">
              <a16:creationId xmlns:a16="http://schemas.microsoft.com/office/drawing/2014/main" xmlns="" id="{14701896-DACC-4617-9755-B72731AB8336}"/>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21" name="直線コネクタ 120">
          <a:extLst>
            <a:ext uri="{FF2B5EF4-FFF2-40B4-BE49-F238E27FC236}">
              <a16:creationId xmlns:a16="http://schemas.microsoft.com/office/drawing/2014/main" xmlns="" id="{740DB1A6-4793-4489-AD0B-6F39B3B06827}"/>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2" name="【図書館】&#10;一人当たり面積平均値テキスト">
          <a:extLst>
            <a:ext uri="{FF2B5EF4-FFF2-40B4-BE49-F238E27FC236}">
              <a16:creationId xmlns:a16="http://schemas.microsoft.com/office/drawing/2014/main" xmlns="" id="{D4E4957F-E3C1-4117-8A51-CF952BEA32ED}"/>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3" name="フローチャート: 判断 122">
          <a:extLst>
            <a:ext uri="{FF2B5EF4-FFF2-40B4-BE49-F238E27FC236}">
              <a16:creationId xmlns:a16="http://schemas.microsoft.com/office/drawing/2014/main" xmlns="" id="{0FBC2233-AD1B-431D-8977-DCA51980445C}"/>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xmlns="" id="{258DD2A5-64E5-4F1E-B70C-FEEF338200F7}"/>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5" name="フローチャート: 判断 124">
          <a:extLst>
            <a:ext uri="{FF2B5EF4-FFF2-40B4-BE49-F238E27FC236}">
              <a16:creationId xmlns:a16="http://schemas.microsoft.com/office/drawing/2014/main" xmlns="" id="{67DC4D66-BEB3-444B-90C7-3A9F61486529}"/>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6" name="フローチャート: 判断 125">
          <a:extLst>
            <a:ext uri="{FF2B5EF4-FFF2-40B4-BE49-F238E27FC236}">
              <a16:creationId xmlns:a16="http://schemas.microsoft.com/office/drawing/2014/main" xmlns="" id="{1178890E-9AB4-43D9-B40E-C58FF1CAA11D}"/>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7" name="フローチャート: 判断 126">
          <a:extLst>
            <a:ext uri="{FF2B5EF4-FFF2-40B4-BE49-F238E27FC236}">
              <a16:creationId xmlns:a16="http://schemas.microsoft.com/office/drawing/2014/main" xmlns="" id="{C7863694-F1CC-4C8F-B194-C336FA418290}"/>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2ECE23E-2534-4569-A07C-D0182B9FDAE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CCDF1385-2E10-42E5-B0CB-DCBB6B7664D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FCCC0BF7-DED0-4927-9FBD-C7BD6C4916B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64C260C5-C2BD-4907-884C-005D76E4ED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E70BB4B6-CD7E-4120-8FFD-CB77DBD8ED2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62956</xdr:rowOff>
    </xdr:from>
    <xdr:to>
      <xdr:col>55</xdr:col>
      <xdr:colOff>50800</xdr:colOff>
      <xdr:row>39</xdr:row>
      <xdr:rowOff>164556</xdr:rowOff>
    </xdr:to>
    <xdr:sp macro="" textlink="">
      <xdr:nvSpPr>
        <xdr:cNvPr id="133" name="楕円 132">
          <a:extLst>
            <a:ext uri="{FF2B5EF4-FFF2-40B4-BE49-F238E27FC236}">
              <a16:creationId xmlns:a16="http://schemas.microsoft.com/office/drawing/2014/main" xmlns="" id="{51EA3839-2475-483A-A981-458AE674F9C8}"/>
            </a:ext>
          </a:extLst>
        </xdr:cNvPr>
        <xdr:cNvSpPr/>
      </xdr:nvSpPr>
      <xdr:spPr>
        <a:xfrm>
          <a:off x="10426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85833</xdr:rowOff>
    </xdr:from>
    <xdr:ext cx="469744" cy="259045"/>
    <xdr:sp macro="" textlink="">
      <xdr:nvSpPr>
        <xdr:cNvPr id="134" name="【図書館】&#10;一人当たり面積該当値テキスト">
          <a:extLst>
            <a:ext uri="{FF2B5EF4-FFF2-40B4-BE49-F238E27FC236}">
              <a16:creationId xmlns:a16="http://schemas.microsoft.com/office/drawing/2014/main" xmlns="" id="{BDF34D63-1538-4320-8948-C02028136584}"/>
            </a:ext>
          </a:extLst>
        </xdr:cNvPr>
        <xdr:cNvSpPr txBox="1"/>
      </xdr:nvSpPr>
      <xdr:spPr>
        <a:xfrm>
          <a:off x="10515600" y="660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76019</xdr:rowOff>
    </xdr:from>
    <xdr:to>
      <xdr:col>50</xdr:col>
      <xdr:colOff>165100</xdr:colOff>
      <xdr:row>40</xdr:row>
      <xdr:rowOff>6169</xdr:rowOff>
    </xdr:to>
    <xdr:sp macro="" textlink="">
      <xdr:nvSpPr>
        <xdr:cNvPr id="135" name="楕円 134">
          <a:extLst>
            <a:ext uri="{FF2B5EF4-FFF2-40B4-BE49-F238E27FC236}">
              <a16:creationId xmlns:a16="http://schemas.microsoft.com/office/drawing/2014/main" xmlns="" id="{502AEAF9-4814-45B6-914A-35EEA8E38F1F}"/>
            </a:ext>
          </a:extLst>
        </xdr:cNvPr>
        <xdr:cNvSpPr/>
      </xdr:nvSpPr>
      <xdr:spPr>
        <a:xfrm>
          <a:off x="9588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113756</xdr:rowOff>
    </xdr:from>
    <xdr:to>
      <xdr:col>55</xdr:col>
      <xdr:colOff>0</xdr:colOff>
      <xdr:row>39</xdr:row>
      <xdr:rowOff>126819</xdr:rowOff>
    </xdr:to>
    <xdr:cxnSp macro="">
      <xdr:nvCxnSpPr>
        <xdr:cNvPr id="136" name="直線コネクタ 135">
          <a:extLst>
            <a:ext uri="{FF2B5EF4-FFF2-40B4-BE49-F238E27FC236}">
              <a16:creationId xmlns:a16="http://schemas.microsoft.com/office/drawing/2014/main" xmlns="" id="{E4560E8B-F9AC-4EB3-979B-46182FD33FD9}"/>
            </a:ext>
          </a:extLst>
        </xdr:cNvPr>
        <xdr:cNvCxnSpPr/>
      </xdr:nvCxnSpPr>
      <xdr:spPr>
        <a:xfrm flipV="1">
          <a:off x="9639300" y="68003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7" name="楕円 136">
          <a:extLst>
            <a:ext uri="{FF2B5EF4-FFF2-40B4-BE49-F238E27FC236}">
              <a16:creationId xmlns:a16="http://schemas.microsoft.com/office/drawing/2014/main" xmlns="" id="{285C8A6F-FD03-45AB-AFA2-BBF373298680}"/>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126819</xdr:rowOff>
    </xdr:from>
    <xdr:to>
      <xdr:col>50</xdr:col>
      <xdr:colOff>114300</xdr:colOff>
      <xdr:row>39</xdr:row>
      <xdr:rowOff>133350</xdr:rowOff>
    </xdr:to>
    <xdr:cxnSp macro="">
      <xdr:nvCxnSpPr>
        <xdr:cNvPr id="138" name="直線コネクタ 137">
          <a:extLst>
            <a:ext uri="{FF2B5EF4-FFF2-40B4-BE49-F238E27FC236}">
              <a16:creationId xmlns:a16="http://schemas.microsoft.com/office/drawing/2014/main" xmlns="" id="{7C7E11CD-2B82-492D-B885-1E3504EF7F17}"/>
            </a:ext>
          </a:extLst>
        </xdr:cNvPr>
        <xdr:cNvCxnSpPr/>
      </xdr:nvCxnSpPr>
      <xdr:spPr>
        <a:xfrm flipV="1">
          <a:off x="8750300" y="681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95613</xdr:rowOff>
    </xdr:from>
    <xdr:to>
      <xdr:col>41</xdr:col>
      <xdr:colOff>101600</xdr:colOff>
      <xdr:row>40</xdr:row>
      <xdr:rowOff>25763</xdr:rowOff>
    </xdr:to>
    <xdr:sp macro="" textlink="">
      <xdr:nvSpPr>
        <xdr:cNvPr id="139" name="楕円 138">
          <a:extLst>
            <a:ext uri="{FF2B5EF4-FFF2-40B4-BE49-F238E27FC236}">
              <a16:creationId xmlns:a16="http://schemas.microsoft.com/office/drawing/2014/main" xmlns="" id="{65F26905-59C6-4084-A1FA-CC109565D21D}"/>
            </a:ext>
          </a:extLst>
        </xdr:cNvPr>
        <xdr:cNvSpPr/>
      </xdr:nvSpPr>
      <xdr:spPr>
        <a:xfrm>
          <a:off x="7810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146413</xdr:rowOff>
    </xdr:to>
    <xdr:cxnSp macro="">
      <xdr:nvCxnSpPr>
        <xdr:cNvPr id="140" name="直線コネクタ 139">
          <a:extLst>
            <a:ext uri="{FF2B5EF4-FFF2-40B4-BE49-F238E27FC236}">
              <a16:creationId xmlns:a16="http://schemas.microsoft.com/office/drawing/2014/main" xmlns="" id="{0C7C398E-CBBB-4211-9D09-3FDC40B47A7B}"/>
            </a:ext>
          </a:extLst>
        </xdr:cNvPr>
        <xdr:cNvCxnSpPr/>
      </xdr:nvCxnSpPr>
      <xdr:spPr>
        <a:xfrm flipV="1">
          <a:off x="7861300" y="6819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102144</xdr:rowOff>
    </xdr:from>
    <xdr:to>
      <xdr:col>36</xdr:col>
      <xdr:colOff>165100</xdr:colOff>
      <xdr:row>40</xdr:row>
      <xdr:rowOff>32294</xdr:rowOff>
    </xdr:to>
    <xdr:sp macro="" textlink="">
      <xdr:nvSpPr>
        <xdr:cNvPr id="141" name="楕円 140">
          <a:extLst>
            <a:ext uri="{FF2B5EF4-FFF2-40B4-BE49-F238E27FC236}">
              <a16:creationId xmlns:a16="http://schemas.microsoft.com/office/drawing/2014/main" xmlns="" id="{B97FA6BA-3672-4964-B7F3-1156B583323F}"/>
            </a:ext>
          </a:extLst>
        </xdr:cNvPr>
        <xdr:cNvSpPr/>
      </xdr:nvSpPr>
      <xdr:spPr>
        <a:xfrm>
          <a:off x="6921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146413</xdr:rowOff>
    </xdr:from>
    <xdr:to>
      <xdr:col>41</xdr:col>
      <xdr:colOff>50800</xdr:colOff>
      <xdr:row>39</xdr:row>
      <xdr:rowOff>152944</xdr:rowOff>
    </xdr:to>
    <xdr:cxnSp macro="">
      <xdr:nvCxnSpPr>
        <xdr:cNvPr id="142" name="直線コネクタ 141">
          <a:extLst>
            <a:ext uri="{FF2B5EF4-FFF2-40B4-BE49-F238E27FC236}">
              <a16:creationId xmlns:a16="http://schemas.microsoft.com/office/drawing/2014/main" xmlns="" id="{5B6402C8-FD0C-4DA6-BCE3-450CE52ADF05}"/>
            </a:ext>
          </a:extLst>
        </xdr:cNvPr>
        <xdr:cNvCxnSpPr/>
      </xdr:nvCxnSpPr>
      <xdr:spPr>
        <a:xfrm flipV="1">
          <a:off x="6972300" y="6832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43" name="n_1aveValue【図書館】&#10;一人当たり面積">
          <a:extLst>
            <a:ext uri="{FF2B5EF4-FFF2-40B4-BE49-F238E27FC236}">
              <a16:creationId xmlns:a16="http://schemas.microsoft.com/office/drawing/2014/main" xmlns="" id="{33DE61B1-3412-4440-B72E-DC21E055E925}"/>
            </a:ext>
          </a:extLst>
        </xdr:cNvPr>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44" name="n_2aveValue【図書館】&#10;一人当たり面積">
          <a:extLst>
            <a:ext uri="{FF2B5EF4-FFF2-40B4-BE49-F238E27FC236}">
              <a16:creationId xmlns:a16="http://schemas.microsoft.com/office/drawing/2014/main" xmlns="" id="{CAE071C3-9FDB-468F-89C5-84A7E3DCA16B}"/>
            </a:ext>
          </a:extLst>
        </xdr:cNvPr>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45" name="n_3aveValue【図書館】&#10;一人当たり面積">
          <a:extLst>
            <a:ext uri="{FF2B5EF4-FFF2-40B4-BE49-F238E27FC236}">
              <a16:creationId xmlns:a16="http://schemas.microsoft.com/office/drawing/2014/main" xmlns="" id="{B5399395-7892-4C90-B0A9-5D032023FF15}"/>
            </a:ext>
          </a:extLst>
        </xdr:cNvPr>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46281</xdr:rowOff>
    </xdr:from>
    <xdr:ext cx="469744" cy="259045"/>
    <xdr:sp macro="" textlink="">
      <xdr:nvSpPr>
        <xdr:cNvPr id="146" name="n_4aveValue【図書館】&#10;一人当たり面積">
          <a:extLst>
            <a:ext uri="{FF2B5EF4-FFF2-40B4-BE49-F238E27FC236}">
              <a16:creationId xmlns:a16="http://schemas.microsoft.com/office/drawing/2014/main" xmlns="" id="{3E89E299-CEF5-47FE-9564-4F78566C301D}"/>
            </a:ext>
          </a:extLst>
        </xdr:cNvPr>
        <xdr:cNvSpPr txBox="1"/>
      </xdr:nvSpPr>
      <xdr:spPr>
        <a:xfrm>
          <a:off x="6737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22696</xdr:rowOff>
    </xdr:from>
    <xdr:ext cx="469744" cy="259045"/>
    <xdr:sp macro="" textlink="">
      <xdr:nvSpPr>
        <xdr:cNvPr id="147" name="n_1mainValue【図書館】&#10;一人当たり面積">
          <a:extLst>
            <a:ext uri="{FF2B5EF4-FFF2-40B4-BE49-F238E27FC236}">
              <a16:creationId xmlns:a16="http://schemas.microsoft.com/office/drawing/2014/main" xmlns="" id="{974DB832-705A-4A1A-A0A3-07044B4AC244}"/>
            </a:ext>
          </a:extLst>
        </xdr:cNvPr>
        <xdr:cNvSpPr txBox="1"/>
      </xdr:nvSpPr>
      <xdr:spPr>
        <a:xfrm>
          <a:off x="9391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8" name="n_2mainValue【図書館】&#10;一人当たり面積">
          <a:extLst>
            <a:ext uri="{FF2B5EF4-FFF2-40B4-BE49-F238E27FC236}">
              <a16:creationId xmlns:a16="http://schemas.microsoft.com/office/drawing/2014/main" xmlns="" id="{5BD76622-8B0B-49A2-870F-C377074673BE}"/>
            </a:ext>
          </a:extLst>
        </xdr:cNvPr>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9" name="n_3mainValue【図書館】&#10;一人当たり面積">
          <a:extLst>
            <a:ext uri="{FF2B5EF4-FFF2-40B4-BE49-F238E27FC236}">
              <a16:creationId xmlns:a16="http://schemas.microsoft.com/office/drawing/2014/main" xmlns="" id="{3ACAF331-5FA7-4340-9CED-70F37AFD333E}"/>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48821</xdr:rowOff>
    </xdr:from>
    <xdr:ext cx="469744" cy="259045"/>
    <xdr:sp macro="" textlink="">
      <xdr:nvSpPr>
        <xdr:cNvPr id="150" name="n_4mainValue【図書館】&#10;一人当たり面積">
          <a:extLst>
            <a:ext uri="{FF2B5EF4-FFF2-40B4-BE49-F238E27FC236}">
              <a16:creationId xmlns:a16="http://schemas.microsoft.com/office/drawing/2014/main" xmlns="" id="{7A9B1643-D8B4-4353-9D6F-88FEED0E718F}"/>
            </a:ext>
          </a:extLst>
        </xdr:cNvPr>
        <xdr:cNvSpPr txBox="1"/>
      </xdr:nvSpPr>
      <xdr:spPr>
        <a:xfrm>
          <a:off x="6737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xmlns="" id="{6034F658-7786-44B3-8C31-C193C532FF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xmlns="" id="{DDFBEC17-D167-475D-A3BC-623404B867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xmlns="" id="{FA1957FF-FC09-455B-BCA8-16549E2BBA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xmlns="" id="{E199B973-1A59-41EB-9250-D4BB2F1033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xmlns="" id="{9D381345-D3E5-49F3-AA6A-075DCF0FC82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xmlns="" id="{A87E8D5B-ACD9-435E-AFDF-470A7A935D3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xmlns="" id="{69EF5DC8-7834-4A67-8039-87595EFE3E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xmlns="" id="{A74C3414-3557-4EFF-AA09-550CC05AFA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xmlns="" id="{9A42A2D0-10AA-496B-998F-992E1131A6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xmlns="" id="{FA08CFB4-7AF1-4DA2-B526-4F354AF49C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xmlns="" id="{3EEBB5E0-6D80-45C9-BAB7-F073F209016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xmlns="" id="{517CFEBF-6822-466F-90D0-5B61E9BEF73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xmlns="" id="{E1B246CF-07B8-4EF2-BD34-F739242B904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xmlns="" id="{F2FD0A0A-B282-4C53-9210-178F5FC7A34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xmlns="" id="{139475E5-668B-492B-87D5-E7979311BEC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xmlns="" id="{43F48A71-51EA-449A-B11C-C11E48687C4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xmlns="" id="{7619D7F7-3E6B-4804-B955-8B4239ABF20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xmlns="" id="{28285AA0-F438-4F24-B17C-B019778E4DE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xmlns="" id="{21C7B492-61AA-4062-A41C-430E5FDBA46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xmlns="" id="{3616BF52-7551-4D75-8136-D5A7AD3258D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xmlns="" id="{B848198E-7D0D-4C36-A2DC-05CEA529917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D8CB8CE0-FF41-424B-B90B-35E2D43EF42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xmlns="" id="{47151A36-16DD-494A-BC5F-456724AD683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xmlns="" id="{1F7EC315-5E1C-4A70-A6AC-B7E051D92A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xmlns="" id="{BFD22043-2FEC-4E57-8244-0F393C6EC6A8}"/>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xmlns="" id="{815FC95F-425F-4EC3-A0E5-88731E27CAD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xmlns="" id="{694D8BFB-6021-48C3-AF0E-901FC128B09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xmlns="" id="{17DE45C2-EF91-4833-890C-6B83238DD0E7}"/>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9" name="直線コネクタ 178">
          <a:extLst>
            <a:ext uri="{FF2B5EF4-FFF2-40B4-BE49-F238E27FC236}">
              <a16:creationId xmlns:a16="http://schemas.microsoft.com/office/drawing/2014/main" xmlns="" id="{5E2BAB5C-A672-4B33-AACE-AF97B0F06150}"/>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xmlns="" id="{1598375E-44F5-4420-9104-3E934BE10279}"/>
            </a:ext>
          </a:extLst>
        </xdr:cNvPr>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1" name="フローチャート: 判断 180">
          <a:extLst>
            <a:ext uri="{FF2B5EF4-FFF2-40B4-BE49-F238E27FC236}">
              <a16:creationId xmlns:a16="http://schemas.microsoft.com/office/drawing/2014/main" xmlns="" id="{2206252E-603F-44DD-8EFA-C6B3EA75D82E}"/>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82" name="フローチャート: 判断 181">
          <a:extLst>
            <a:ext uri="{FF2B5EF4-FFF2-40B4-BE49-F238E27FC236}">
              <a16:creationId xmlns:a16="http://schemas.microsoft.com/office/drawing/2014/main" xmlns="" id="{8AB2C471-C012-4F60-B356-7C50C53183CA}"/>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83" name="フローチャート: 判断 182">
          <a:extLst>
            <a:ext uri="{FF2B5EF4-FFF2-40B4-BE49-F238E27FC236}">
              <a16:creationId xmlns:a16="http://schemas.microsoft.com/office/drawing/2014/main" xmlns="" id="{078120BF-247A-4A21-A387-24A521CECD78}"/>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4" name="フローチャート: 判断 183">
          <a:extLst>
            <a:ext uri="{FF2B5EF4-FFF2-40B4-BE49-F238E27FC236}">
              <a16:creationId xmlns:a16="http://schemas.microsoft.com/office/drawing/2014/main" xmlns="" id="{2B1CB53C-022D-47AE-B60D-447E791E348C}"/>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85" name="フローチャート: 判断 184">
          <a:extLst>
            <a:ext uri="{FF2B5EF4-FFF2-40B4-BE49-F238E27FC236}">
              <a16:creationId xmlns:a16="http://schemas.microsoft.com/office/drawing/2014/main" xmlns="" id="{B7ACE16B-6709-4331-810C-5AEDD80946EB}"/>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06233B7-1CD0-4CC6-9D26-E09FCA9743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BF1B5373-5BE9-4069-B96A-CCFF66C00F1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9E3DD53C-27EE-42D8-A2D5-8B528334F4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2E28A484-96F2-4768-BA13-20EA759178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5F638C23-C5E6-46A0-AE28-CDE0985A77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91" name="楕円 190">
          <a:extLst>
            <a:ext uri="{FF2B5EF4-FFF2-40B4-BE49-F238E27FC236}">
              <a16:creationId xmlns:a16="http://schemas.microsoft.com/office/drawing/2014/main" xmlns="" id="{0EA6510D-0FDD-41C8-A639-EF6D2521CC71}"/>
            </a:ext>
          </a:extLst>
        </xdr:cNvPr>
        <xdr:cNvSpPr/>
      </xdr:nvSpPr>
      <xdr:spPr>
        <a:xfrm>
          <a:off x="4584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141622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xmlns="" id="{64F5E275-80DE-4BB0-8984-862D5F1E3011}"/>
            </a:ext>
          </a:extLst>
        </xdr:cNvPr>
        <xdr:cNvSpPr txBox="1"/>
      </xdr:nvSpPr>
      <xdr:spPr>
        <a:xfrm>
          <a:off x="4673600"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93" name="楕円 192">
          <a:extLst>
            <a:ext uri="{FF2B5EF4-FFF2-40B4-BE49-F238E27FC236}">
              <a16:creationId xmlns:a16="http://schemas.microsoft.com/office/drawing/2014/main" xmlns="" id="{F4C92F42-CBDB-4BAD-9B74-4587DC10CA87}"/>
            </a:ext>
          </a:extLst>
        </xdr:cNvPr>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47625</xdr:rowOff>
    </xdr:to>
    <xdr:cxnSp macro="">
      <xdr:nvCxnSpPr>
        <xdr:cNvPr id="194" name="直線コネクタ 193">
          <a:extLst>
            <a:ext uri="{FF2B5EF4-FFF2-40B4-BE49-F238E27FC236}">
              <a16:creationId xmlns:a16="http://schemas.microsoft.com/office/drawing/2014/main" xmlns="" id="{DB01E308-EC83-4554-9A77-EF5D534F8B1D}"/>
            </a:ext>
          </a:extLst>
        </xdr:cNvPr>
        <xdr:cNvCxnSpPr/>
      </xdr:nvCxnSpPr>
      <xdr:spPr>
        <a:xfrm flipV="1">
          <a:off x="3797300" y="102850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95" name="楕円 194">
          <a:extLst>
            <a:ext uri="{FF2B5EF4-FFF2-40B4-BE49-F238E27FC236}">
              <a16:creationId xmlns:a16="http://schemas.microsoft.com/office/drawing/2014/main" xmlns="" id="{E4760AEA-05A3-446E-96E8-6681C8ECF5B3}"/>
            </a:ext>
          </a:extLst>
        </xdr:cNvPr>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47625</xdr:rowOff>
    </xdr:to>
    <xdr:cxnSp macro="">
      <xdr:nvCxnSpPr>
        <xdr:cNvPr id="196" name="直線コネクタ 195">
          <a:extLst>
            <a:ext uri="{FF2B5EF4-FFF2-40B4-BE49-F238E27FC236}">
              <a16:creationId xmlns:a16="http://schemas.microsoft.com/office/drawing/2014/main" xmlns="" id="{353731EF-FBFF-4D21-9C17-BBEEAC67D9E6}"/>
            </a:ext>
          </a:extLst>
        </xdr:cNvPr>
        <xdr:cNvCxnSpPr/>
      </xdr:nvCxnSpPr>
      <xdr:spPr>
        <a:xfrm>
          <a:off x="2908300" y="102850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xdr:rowOff>
    </xdr:from>
    <xdr:to>
      <xdr:col>10</xdr:col>
      <xdr:colOff>165100</xdr:colOff>
      <xdr:row>59</xdr:row>
      <xdr:rowOff>111760</xdr:rowOff>
    </xdr:to>
    <xdr:sp macro="" textlink="">
      <xdr:nvSpPr>
        <xdr:cNvPr id="197" name="楕円 196">
          <a:extLst>
            <a:ext uri="{FF2B5EF4-FFF2-40B4-BE49-F238E27FC236}">
              <a16:creationId xmlns:a16="http://schemas.microsoft.com/office/drawing/2014/main" xmlns="" id="{C94E8088-E3BB-4F7D-9D67-1E43BC7CA132}"/>
            </a:ext>
          </a:extLst>
        </xdr:cNvPr>
        <xdr:cNvSpPr/>
      </xdr:nvSpPr>
      <xdr:spPr>
        <a:xfrm>
          <a:off x="1968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60960</xdr:rowOff>
    </xdr:from>
    <xdr:to>
      <xdr:col>15</xdr:col>
      <xdr:colOff>50800</xdr:colOff>
      <xdr:row>59</xdr:row>
      <xdr:rowOff>169545</xdr:rowOff>
    </xdr:to>
    <xdr:cxnSp macro="">
      <xdr:nvCxnSpPr>
        <xdr:cNvPr id="198" name="直線コネクタ 197">
          <a:extLst>
            <a:ext uri="{FF2B5EF4-FFF2-40B4-BE49-F238E27FC236}">
              <a16:creationId xmlns:a16="http://schemas.microsoft.com/office/drawing/2014/main" xmlns="" id="{DC8C5EE4-7C62-4ABD-A208-F91D604E8291}"/>
            </a:ext>
          </a:extLst>
        </xdr:cNvPr>
        <xdr:cNvCxnSpPr/>
      </xdr:nvCxnSpPr>
      <xdr:spPr>
        <a:xfrm>
          <a:off x="2019300" y="101765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133985</xdr:rowOff>
    </xdr:from>
    <xdr:to>
      <xdr:col>6</xdr:col>
      <xdr:colOff>38100</xdr:colOff>
      <xdr:row>59</xdr:row>
      <xdr:rowOff>64135</xdr:rowOff>
    </xdr:to>
    <xdr:sp macro="" textlink="">
      <xdr:nvSpPr>
        <xdr:cNvPr id="199" name="楕円 198">
          <a:extLst>
            <a:ext uri="{FF2B5EF4-FFF2-40B4-BE49-F238E27FC236}">
              <a16:creationId xmlns:a16="http://schemas.microsoft.com/office/drawing/2014/main" xmlns="" id="{2906F52E-C975-44EB-816E-20C356BA85CB}"/>
            </a:ext>
          </a:extLst>
        </xdr:cNvPr>
        <xdr:cNvSpPr/>
      </xdr:nvSpPr>
      <xdr:spPr>
        <a:xfrm>
          <a:off x="1079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xdr:rowOff>
    </xdr:from>
    <xdr:to>
      <xdr:col>10</xdr:col>
      <xdr:colOff>114300</xdr:colOff>
      <xdr:row>59</xdr:row>
      <xdr:rowOff>60960</xdr:rowOff>
    </xdr:to>
    <xdr:cxnSp macro="">
      <xdr:nvCxnSpPr>
        <xdr:cNvPr id="200" name="直線コネクタ 199">
          <a:extLst>
            <a:ext uri="{FF2B5EF4-FFF2-40B4-BE49-F238E27FC236}">
              <a16:creationId xmlns:a16="http://schemas.microsoft.com/office/drawing/2014/main" xmlns="" id="{F0F37A82-AA59-42AD-95A8-7EF2665321C4}"/>
            </a:ext>
          </a:extLst>
        </xdr:cNvPr>
        <xdr:cNvCxnSpPr/>
      </xdr:nvCxnSpPr>
      <xdr:spPr>
        <a:xfrm>
          <a:off x="1130300" y="101288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201" name="n_1aveValue【体育館・プール】&#10;有形固定資産減価償却率">
          <a:extLst>
            <a:ext uri="{FF2B5EF4-FFF2-40B4-BE49-F238E27FC236}">
              <a16:creationId xmlns:a16="http://schemas.microsoft.com/office/drawing/2014/main" xmlns="" id="{0ADC2417-DBE1-445D-8748-0D0BB24BE120}"/>
            </a:ext>
          </a:extLst>
        </xdr:cNvPr>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202" name="n_2aveValue【体育館・プール】&#10;有形固定資産減価償却率">
          <a:extLst>
            <a:ext uri="{FF2B5EF4-FFF2-40B4-BE49-F238E27FC236}">
              <a16:creationId xmlns:a16="http://schemas.microsoft.com/office/drawing/2014/main" xmlns="" id="{F19C10C4-5EDC-41A9-94AB-F3CE38E73DE4}"/>
            </a:ext>
          </a:extLst>
        </xdr:cNvPr>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203" name="n_3aveValue【体育館・プール】&#10;有形固定資産減価償却率">
          <a:extLst>
            <a:ext uri="{FF2B5EF4-FFF2-40B4-BE49-F238E27FC236}">
              <a16:creationId xmlns:a16="http://schemas.microsoft.com/office/drawing/2014/main" xmlns="" id="{FD7348AB-74CE-4B6B-9E5D-6AB3FD3EDF64}"/>
            </a:ext>
          </a:extLst>
        </xdr:cNvPr>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204" name="n_4aveValue【体育館・プール】&#10;有形固定資産減価償却率">
          <a:extLst>
            <a:ext uri="{FF2B5EF4-FFF2-40B4-BE49-F238E27FC236}">
              <a16:creationId xmlns:a16="http://schemas.microsoft.com/office/drawing/2014/main" xmlns="" id="{5DAE881B-D66D-48ED-A8E3-28DC1F3B77DA}"/>
            </a:ext>
          </a:extLst>
        </xdr:cNvPr>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114952</xdr:rowOff>
    </xdr:from>
    <xdr:ext cx="405111" cy="259045"/>
    <xdr:sp macro="" textlink="">
      <xdr:nvSpPr>
        <xdr:cNvPr id="205" name="n_1mainValue【体育館・プール】&#10;有形固定資産減価償却率">
          <a:extLst>
            <a:ext uri="{FF2B5EF4-FFF2-40B4-BE49-F238E27FC236}">
              <a16:creationId xmlns:a16="http://schemas.microsoft.com/office/drawing/2014/main" xmlns="" id="{50D1060A-E23E-46EA-BEA8-49C027A4BC2C}"/>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206" name="n_2mainValue【体育館・プール】&#10;有形固定資産減価償却率">
          <a:extLst>
            <a:ext uri="{FF2B5EF4-FFF2-40B4-BE49-F238E27FC236}">
              <a16:creationId xmlns:a16="http://schemas.microsoft.com/office/drawing/2014/main" xmlns="" id="{88CEFD53-1450-4FA0-8DB2-16FABD268E4B}"/>
            </a:ext>
          </a:extLst>
        </xdr:cNvPr>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128287</xdr:rowOff>
    </xdr:from>
    <xdr:ext cx="405111" cy="259045"/>
    <xdr:sp macro="" textlink="">
      <xdr:nvSpPr>
        <xdr:cNvPr id="207" name="n_3mainValue【体育館・プール】&#10;有形固定資産減価償却率">
          <a:extLst>
            <a:ext uri="{FF2B5EF4-FFF2-40B4-BE49-F238E27FC236}">
              <a16:creationId xmlns:a16="http://schemas.microsoft.com/office/drawing/2014/main" xmlns="" id="{A4C2C849-8B0B-4BAF-BC6D-75E713140356}"/>
            </a:ext>
          </a:extLst>
        </xdr:cNvPr>
        <xdr:cNvSpPr txBox="1"/>
      </xdr:nvSpPr>
      <xdr:spPr>
        <a:xfrm>
          <a:off x="1816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80662</xdr:rowOff>
    </xdr:from>
    <xdr:ext cx="405111" cy="259045"/>
    <xdr:sp macro="" textlink="">
      <xdr:nvSpPr>
        <xdr:cNvPr id="208" name="n_4mainValue【体育館・プール】&#10;有形固定資産減価償却率">
          <a:extLst>
            <a:ext uri="{FF2B5EF4-FFF2-40B4-BE49-F238E27FC236}">
              <a16:creationId xmlns:a16="http://schemas.microsoft.com/office/drawing/2014/main" xmlns="" id="{6F47D5CF-8D84-48D9-8849-ADC6931D4532}"/>
            </a:ext>
          </a:extLst>
        </xdr:cNvPr>
        <xdr:cNvSpPr txBox="1"/>
      </xdr:nvSpPr>
      <xdr:spPr>
        <a:xfrm>
          <a:off x="927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xmlns="" id="{395B0202-187B-4223-8BBF-404F8EA284D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xmlns="" id="{0D9DF23F-1951-401E-B5EA-EE2181B9491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xmlns="" id="{B2EBFD28-236B-4661-A395-0F26EFC7DA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xmlns="" id="{73DA06FB-3980-4836-967E-5CDEA6701BB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xmlns="" id="{3737FB83-6722-4C8E-AF9A-BA537FA45A0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xmlns="" id="{5D4154C8-43B2-4511-8934-C2FD2F07C6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xmlns="" id="{37ED08C9-A5D2-4178-AA9F-5E393C4421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xmlns="" id="{E1192792-40CB-46A6-AEE0-CC6B70E7FF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xmlns="" id="{F6E99E7E-BBFC-4B0F-BE58-C22644A050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xmlns="" id="{A90947EA-7099-4674-9B3B-0D8F264AF19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xmlns="" id="{FDEAAD28-8512-4575-A6B8-1A7C18DD6FC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xmlns="" id="{C7B9EEB9-ED19-4826-AE49-2EAB1C3D5D98}"/>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9FC49443-73AE-41D8-9C0E-1D4F060269D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CCDB2D5E-E8EF-4269-B26A-C324D010EA8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a:extLst>
            <a:ext uri="{FF2B5EF4-FFF2-40B4-BE49-F238E27FC236}">
              <a16:creationId xmlns:a16="http://schemas.microsoft.com/office/drawing/2014/main" xmlns="" id="{E425C142-3DCA-4F40-8238-ADD305CB8FF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a:extLst>
            <a:ext uri="{FF2B5EF4-FFF2-40B4-BE49-F238E27FC236}">
              <a16:creationId xmlns:a16="http://schemas.microsoft.com/office/drawing/2014/main" xmlns="" id="{0D0D4A6E-80B9-4225-AE41-9656A888F04F}"/>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F7D7C02C-C091-48E0-B4CB-8FC9953C3F1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xmlns="" id="{09F7AEE1-18EE-4754-8098-5AF6546781D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xmlns="" id="{3E0207EF-E6B8-411B-AB4D-3C42468FBB3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28" name="直線コネクタ 227">
          <a:extLst>
            <a:ext uri="{FF2B5EF4-FFF2-40B4-BE49-F238E27FC236}">
              <a16:creationId xmlns:a16="http://schemas.microsoft.com/office/drawing/2014/main" xmlns="" id="{8965F9A1-7A92-476E-A267-E2E03F87D132}"/>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9" name="【体育館・プール】&#10;一人当たり面積最小値テキスト">
          <a:extLst>
            <a:ext uri="{FF2B5EF4-FFF2-40B4-BE49-F238E27FC236}">
              <a16:creationId xmlns:a16="http://schemas.microsoft.com/office/drawing/2014/main" xmlns="" id="{60C70F16-D396-4B91-816E-8DC4632B066A}"/>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30" name="直線コネクタ 229">
          <a:extLst>
            <a:ext uri="{FF2B5EF4-FFF2-40B4-BE49-F238E27FC236}">
              <a16:creationId xmlns:a16="http://schemas.microsoft.com/office/drawing/2014/main" xmlns="" id="{410A6DD2-1A44-4AC9-AC0D-C207B3F35C36}"/>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31" name="【体育館・プール】&#10;一人当たり面積最大値テキスト">
          <a:extLst>
            <a:ext uri="{FF2B5EF4-FFF2-40B4-BE49-F238E27FC236}">
              <a16:creationId xmlns:a16="http://schemas.microsoft.com/office/drawing/2014/main" xmlns="" id="{97B19121-20F2-4EC0-82EA-BC71EAAAABB8}"/>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32" name="直線コネクタ 231">
          <a:extLst>
            <a:ext uri="{FF2B5EF4-FFF2-40B4-BE49-F238E27FC236}">
              <a16:creationId xmlns:a16="http://schemas.microsoft.com/office/drawing/2014/main" xmlns="" id="{0D5BB085-5559-432A-A7CB-3F560BD86EE7}"/>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33" name="【体育館・プール】&#10;一人当たり面積平均値テキスト">
          <a:extLst>
            <a:ext uri="{FF2B5EF4-FFF2-40B4-BE49-F238E27FC236}">
              <a16:creationId xmlns:a16="http://schemas.microsoft.com/office/drawing/2014/main" xmlns="" id="{B398889D-3302-4C14-AE2D-E051B193B868}"/>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34" name="フローチャート: 判断 233">
          <a:extLst>
            <a:ext uri="{FF2B5EF4-FFF2-40B4-BE49-F238E27FC236}">
              <a16:creationId xmlns:a16="http://schemas.microsoft.com/office/drawing/2014/main" xmlns="" id="{4EE52DDF-C891-4DAD-BDB6-7461FB040F15}"/>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35" name="フローチャート: 判断 234">
          <a:extLst>
            <a:ext uri="{FF2B5EF4-FFF2-40B4-BE49-F238E27FC236}">
              <a16:creationId xmlns:a16="http://schemas.microsoft.com/office/drawing/2014/main" xmlns="" id="{F65E2AD3-DB24-44FB-BE4D-C35316879DBE}"/>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36" name="フローチャート: 判断 235">
          <a:extLst>
            <a:ext uri="{FF2B5EF4-FFF2-40B4-BE49-F238E27FC236}">
              <a16:creationId xmlns:a16="http://schemas.microsoft.com/office/drawing/2014/main" xmlns="" id="{2F4D3731-BAF2-49F8-BD0E-8A7F174CAFF8}"/>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37" name="フローチャート: 判断 236">
          <a:extLst>
            <a:ext uri="{FF2B5EF4-FFF2-40B4-BE49-F238E27FC236}">
              <a16:creationId xmlns:a16="http://schemas.microsoft.com/office/drawing/2014/main" xmlns="" id="{29CDA256-B849-4DEC-A805-C8D4DA77D91A}"/>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38" name="フローチャート: 判断 237">
          <a:extLst>
            <a:ext uri="{FF2B5EF4-FFF2-40B4-BE49-F238E27FC236}">
              <a16:creationId xmlns:a16="http://schemas.microsoft.com/office/drawing/2014/main" xmlns="" id="{FF6B2CA7-C02B-41B1-A72D-9AE9EFEA493E}"/>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8A599F26-504F-4A1D-8176-A1EA42C0F49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B7D0B7F6-F8CF-47ED-A2CB-6266E9911C8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A313C5D9-5A42-4D10-90DE-9278861C59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BFDC0960-1A75-4BCC-8119-D7636E48B5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BEA6A464-3842-414E-8C6F-3013C4817B5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44" name="楕円 243">
          <a:extLst>
            <a:ext uri="{FF2B5EF4-FFF2-40B4-BE49-F238E27FC236}">
              <a16:creationId xmlns:a16="http://schemas.microsoft.com/office/drawing/2014/main" xmlns="" id="{3E162B49-9E61-4C03-BC1C-C08C579402CE}"/>
            </a:ext>
          </a:extLst>
        </xdr:cNvPr>
        <xdr:cNvSpPr/>
      </xdr:nvSpPr>
      <xdr:spPr>
        <a:xfrm>
          <a:off x="10426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44213</xdr:rowOff>
    </xdr:from>
    <xdr:ext cx="469744" cy="259045"/>
    <xdr:sp macro="" textlink="">
      <xdr:nvSpPr>
        <xdr:cNvPr id="245" name="【体育館・プール】&#10;一人当たり面積該当値テキスト">
          <a:extLst>
            <a:ext uri="{FF2B5EF4-FFF2-40B4-BE49-F238E27FC236}">
              <a16:creationId xmlns:a16="http://schemas.microsoft.com/office/drawing/2014/main" xmlns="" id="{7D63C24D-FC5D-4A04-AD0B-0D360B336F09}"/>
            </a:ext>
          </a:extLst>
        </xdr:cNvPr>
        <xdr:cNvSpPr txBox="1"/>
      </xdr:nvSpPr>
      <xdr:spPr>
        <a:xfrm>
          <a:off x="10515600"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2349</xdr:rowOff>
    </xdr:from>
    <xdr:to>
      <xdr:col>50</xdr:col>
      <xdr:colOff>165100</xdr:colOff>
      <xdr:row>61</xdr:row>
      <xdr:rowOff>103949</xdr:rowOff>
    </xdr:to>
    <xdr:sp macro="" textlink="">
      <xdr:nvSpPr>
        <xdr:cNvPr id="246" name="楕円 245">
          <a:extLst>
            <a:ext uri="{FF2B5EF4-FFF2-40B4-BE49-F238E27FC236}">
              <a16:creationId xmlns:a16="http://schemas.microsoft.com/office/drawing/2014/main" xmlns="" id="{1FEE9283-72E6-4179-96FF-18DB212E069E}"/>
            </a:ext>
          </a:extLst>
        </xdr:cNvPr>
        <xdr:cNvSpPr/>
      </xdr:nvSpPr>
      <xdr:spPr>
        <a:xfrm>
          <a:off x="9588500" y="1046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53149</xdr:rowOff>
    </xdr:from>
    <xdr:to>
      <xdr:col>55</xdr:col>
      <xdr:colOff>0</xdr:colOff>
      <xdr:row>61</xdr:row>
      <xdr:rowOff>116586</xdr:rowOff>
    </xdr:to>
    <xdr:cxnSp macro="">
      <xdr:nvCxnSpPr>
        <xdr:cNvPr id="247" name="直線コネクタ 246">
          <a:extLst>
            <a:ext uri="{FF2B5EF4-FFF2-40B4-BE49-F238E27FC236}">
              <a16:creationId xmlns:a16="http://schemas.microsoft.com/office/drawing/2014/main" xmlns="" id="{6F5A520A-BE38-45F5-BE71-E4050D98145F}"/>
            </a:ext>
          </a:extLst>
        </xdr:cNvPr>
        <xdr:cNvCxnSpPr/>
      </xdr:nvCxnSpPr>
      <xdr:spPr>
        <a:xfrm>
          <a:off x="9639300" y="10511599"/>
          <a:ext cx="8382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8065</xdr:rowOff>
    </xdr:from>
    <xdr:to>
      <xdr:col>46</xdr:col>
      <xdr:colOff>38100</xdr:colOff>
      <xdr:row>61</xdr:row>
      <xdr:rowOff>109665</xdr:rowOff>
    </xdr:to>
    <xdr:sp macro="" textlink="">
      <xdr:nvSpPr>
        <xdr:cNvPr id="248" name="楕円 247">
          <a:extLst>
            <a:ext uri="{FF2B5EF4-FFF2-40B4-BE49-F238E27FC236}">
              <a16:creationId xmlns:a16="http://schemas.microsoft.com/office/drawing/2014/main" xmlns="" id="{7479B246-E043-464D-A0E4-A4D0520E4454}"/>
            </a:ext>
          </a:extLst>
        </xdr:cNvPr>
        <xdr:cNvSpPr/>
      </xdr:nvSpPr>
      <xdr:spPr>
        <a:xfrm>
          <a:off x="8699500" y="104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53149</xdr:rowOff>
    </xdr:from>
    <xdr:to>
      <xdr:col>50</xdr:col>
      <xdr:colOff>114300</xdr:colOff>
      <xdr:row>61</xdr:row>
      <xdr:rowOff>58865</xdr:rowOff>
    </xdr:to>
    <xdr:cxnSp macro="">
      <xdr:nvCxnSpPr>
        <xdr:cNvPr id="249" name="直線コネクタ 248">
          <a:extLst>
            <a:ext uri="{FF2B5EF4-FFF2-40B4-BE49-F238E27FC236}">
              <a16:creationId xmlns:a16="http://schemas.microsoft.com/office/drawing/2014/main" xmlns="" id="{9F780155-AA17-4AE8-93D7-F753D71409C5}"/>
            </a:ext>
          </a:extLst>
        </xdr:cNvPr>
        <xdr:cNvCxnSpPr/>
      </xdr:nvCxnSpPr>
      <xdr:spPr>
        <a:xfrm flipV="1">
          <a:off x="8750300" y="1051159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xdr:rowOff>
    </xdr:from>
    <xdr:to>
      <xdr:col>41</xdr:col>
      <xdr:colOff>101600</xdr:colOff>
      <xdr:row>61</xdr:row>
      <xdr:rowOff>117094</xdr:rowOff>
    </xdr:to>
    <xdr:sp macro="" textlink="">
      <xdr:nvSpPr>
        <xdr:cNvPr id="250" name="楕円 249">
          <a:extLst>
            <a:ext uri="{FF2B5EF4-FFF2-40B4-BE49-F238E27FC236}">
              <a16:creationId xmlns:a16="http://schemas.microsoft.com/office/drawing/2014/main" xmlns="" id="{75877F80-A3B4-4B0B-9174-13D2E3740D41}"/>
            </a:ext>
          </a:extLst>
        </xdr:cNvPr>
        <xdr:cNvSpPr/>
      </xdr:nvSpPr>
      <xdr:spPr>
        <a:xfrm>
          <a:off x="7810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58865</xdr:rowOff>
    </xdr:from>
    <xdr:to>
      <xdr:col>45</xdr:col>
      <xdr:colOff>177800</xdr:colOff>
      <xdr:row>61</xdr:row>
      <xdr:rowOff>66294</xdr:rowOff>
    </xdr:to>
    <xdr:cxnSp macro="">
      <xdr:nvCxnSpPr>
        <xdr:cNvPr id="251" name="直線コネクタ 250">
          <a:extLst>
            <a:ext uri="{FF2B5EF4-FFF2-40B4-BE49-F238E27FC236}">
              <a16:creationId xmlns:a16="http://schemas.microsoft.com/office/drawing/2014/main" xmlns="" id="{AD68D428-48D0-4B0E-953A-F6B6C16A8727}"/>
            </a:ext>
          </a:extLst>
        </xdr:cNvPr>
        <xdr:cNvCxnSpPr/>
      </xdr:nvCxnSpPr>
      <xdr:spPr>
        <a:xfrm flipV="1">
          <a:off x="7861300" y="1051731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64</xdr:rowOff>
    </xdr:from>
    <xdr:to>
      <xdr:col>36</xdr:col>
      <xdr:colOff>165100</xdr:colOff>
      <xdr:row>61</xdr:row>
      <xdr:rowOff>101664</xdr:rowOff>
    </xdr:to>
    <xdr:sp macro="" textlink="">
      <xdr:nvSpPr>
        <xdr:cNvPr id="252" name="楕円 251">
          <a:extLst>
            <a:ext uri="{FF2B5EF4-FFF2-40B4-BE49-F238E27FC236}">
              <a16:creationId xmlns:a16="http://schemas.microsoft.com/office/drawing/2014/main" xmlns="" id="{609F0B96-594A-4FC9-880F-D746BF379C98}"/>
            </a:ext>
          </a:extLst>
        </xdr:cNvPr>
        <xdr:cNvSpPr/>
      </xdr:nvSpPr>
      <xdr:spPr>
        <a:xfrm>
          <a:off x="6921500" y="104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50864</xdr:rowOff>
    </xdr:from>
    <xdr:to>
      <xdr:col>41</xdr:col>
      <xdr:colOff>50800</xdr:colOff>
      <xdr:row>61</xdr:row>
      <xdr:rowOff>66294</xdr:rowOff>
    </xdr:to>
    <xdr:cxnSp macro="">
      <xdr:nvCxnSpPr>
        <xdr:cNvPr id="253" name="直線コネクタ 252">
          <a:extLst>
            <a:ext uri="{FF2B5EF4-FFF2-40B4-BE49-F238E27FC236}">
              <a16:creationId xmlns:a16="http://schemas.microsoft.com/office/drawing/2014/main" xmlns="" id="{2BFEEB2A-6826-4C94-A3E7-D56D4CCB3574}"/>
            </a:ext>
          </a:extLst>
        </xdr:cNvPr>
        <xdr:cNvCxnSpPr/>
      </xdr:nvCxnSpPr>
      <xdr:spPr>
        <a:xfrm>
          <a:off x="6972300" y="1050931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254" name="n_1aveValue【体育館・プール】&#10;一人当たり面積">
          <a:extLst>
            <a:ext uri="{FF2B5EF4-FFF2-40B4-BE49-F238E27FC236}">
              <a16:creationId xmlns:a16="http://schemas.microsoft.com/office/drawing/2014/main" xmlns="" id="{75879362-C06A-4E85-AA5E-62E816631DFF}"/>
            </a:ext>
          </a:extLst>
        </xdr:cNvPr>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255" name="n_2aveValue【体育館・プール】&#10;一人当たり面積">
          <a:extLst>
            <a:ext uri="{FF2B5EF4-FFF2-40B4-BE49-F238E27FC236}">
              <a16:creationId xmlns:a16="http://schemas.microsoft.com/office/drawing/2014/main" xmlns="" id="{12393E8E-6CCA-4E3B-B0A8-7A8262ABE5D4}"/>
            </a:ext>
          </a:extLst>
        </xdr:cNvPr>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56" name="n_3aveValue【体育館・プール】&#10;一人当たり面積">
          <a:extLst>
            <a:ext uri="{FF2B5EF4-FFF2-40B4-BE49-F238E27FC236}">
              <a16:creationId xmlns:a16="http://schemas.microsoft.com/office/drawing/2014/main" xmlns="" id="{74DEF8AD-0789-4F1F-AD0F-2A929ACA81B2}"/>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257" name="n_4aveValue【体育館・プール】&#10;一人当たり面積">
          <a:extLst>
            <a:ext uri="{FF2B5EF4-FFF2-40B4-BE49-F238E27FC236}">
              <a16:creationId xmlns:a16="http://schemas.microsoft.com/office/drawing/2014/main" xmlns="" id="{ED2E511F-2CE8-4007-A460-9B75F1A18B67}"/>
            </a:ext>
          </a:extLst>
        </xdr:cNvPr>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120476</xdr:rowOff>
    </xdr:from>
    <xdr:ext cx="469744" cy="259045"/>
    <xdr:sp macro="" textlink="">
      <xdr:nvSpPr>
        <xdr:cNvPr id="258" name="n_1mainValue【体育館・プール】&#10;一人当たり面積">
          <a:extLst>
            <a:ext uri="{FF2B5EF4-FFF2-40B4-BE49-F238E27FC236}">
              <a16:creationId xmlns:a16="http://schemas.microsoft.com/office/drawing/2014/main" xmlns="" id="{F4DC6313-5DD5-4CB7-B214-55D257F6D765}"/>
            </a:ext>
          </a:extLst>
        </xdr:cNvPr>
        <xdr:cNvSpPr txBox="1"/>
      </xdr:nvSpPr>
      <xdr:spPr>
        <a:xfrm>
          <a:off x="9391727" y="102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126192</xdr:rowOff>
    </xdr:from>
    <xdr:ext cx="469744" cy="259045"/>
    <xdr:sp macro="" textlink="">
      <xdr:nvSpPr>
        <xdr:cNvPr id="259" name="n_2mainValue【体育館・プール】&#10;一人当たり面積">
          <a:extLst>
            <a:ext uri="{FF2B5EF4-FFF2-40B4-BE49-F238E27FC236}">
              <a16:creationId xmlns:a16="http://schemas.microsoft.com/office/drawing/2014/main" xmlns="" id="{5FB9AA25-C900-4003-9241-057E728054C5}"/>
            </a:ext>
          </a:extLst>
        </xdr:cNvPr>
        <xdr:cNvSpPr txBox="1"/>
      </xdr:nvSpPr>
      <xdr:spPr>
        <a:xfrm>
          <a:off x="8515427" y="102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108221</xdr:rowOff>
    </xdr:from>
    <xdr:ext cx="469744" cy="259045"/>
    <xdr:sp macro="" textlink="">
      <xdr:nvSpPr>
        <xdr:cNvPr id="260" name="n_3mainValue【体育館・プール】&#10;一人当たり面積">
          <a:extLst>
            <a:ext uri="{FF2B5EF4-FFF2-40B4-BE49-F238E27FC236}">
              <a16:creationId xmlns:a16="http://schemas.microsoft.com/office/drawing/2014/main" xmlns="" id="{A8063EB0-6142-45DB-BDD2-2E88480939DC}"/>
            </a:ext>
          </a:extLst>
        </xdr:cNvPr>
        <xdr:cNvSpPr txBox="1"/>
      </xdr:nvSpPr>
      <xdr:spPr>
        <a:xfrm>
          <a:off x="7626427"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118191</xdr:rowOff>
    </xdr:from>
    <xdr:ext cx="469744" cy="259045"/>
    <xdr:sp macro="" textlink="">
      <xdr:nvSpPr>
        <xdr:cNvPr id="261" name="n_4mainValue【体育館・プール】&#10;一人当たり面積">
          <a:extLst>
            <a:ext uri="{FF2B5EF4-FFF2-40B4-BE49-F238E27FC236}">
              <a16:creationId xmlns:a16="http://schemas.microsoft.com/office/drawing/2014/main" xmlns="" id="{C0E6DC73-756B-419B-AEF7-8DBE684231F2}"/>
            </a:ext>
          </a:extLst>
        </xdr:cNvPr>
        <xdr:cNvSpPr txBox="1"/>
      </xdr:nvSpPr>
      <xdr:spPr>
        <a:xfrm>
          <a:off x="6737427" y="1023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AF83EFF7-BF94-46AD-B9BC-FA26AE73D1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43B9498E-6BC8-4C81-BC70-7F518A2884D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EF4F309E-0F31-46EF-96EB-82E143824F4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DAE8A83A-BD5A-400E-8CF0-1DC1A3D995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88962792-B1BF-4031-AF36-EED6C2E5D8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3B0C3BC8-8D60-49EB-8690-920C201C1CF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56DC4A5E-B902-4297-AA48-6AA2F5BBC8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0BDAADF3-B216-4B5A-914E-9BC7DDEE686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B166BD83-C250-49CD-A09A-9BE852ABEB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035B1408-E801-4A0D-AC61-258B660539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D610DAF7-FB80-4ED0-AC15-F0F24C2F99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ECF128D5-60E6-4404-9840-32E43213C63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8F0BC99B-5730-477C-A5D6-82F733795F8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85954CB0-9C24-45C7-8D51-4EA7AD990F5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0F88B855-EC99-4346-8379-5526FCCD17C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CBA6AAD8-B923-454E-BE92-2906B17CBF3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5D3C11BB-25C9-48C1-BA91-B602D53A2FF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89333609-4421-4596-8FFD-1388B8225D2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E74AE9E6-5E12-4013-BFB4-2AB9D453035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D59C0111-00E7-4EC0-8CB3-D56C95C5512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678FA357-ADD2-4FB8-8BD2-655452DBCDC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549EEF72-0FF9-4828-A6F7-60094C60033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F2B603CD-CCD1-43EE-8F95-36304FF7804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xmlns="" id="{F5D25D40-D3FB-4F4D-8015-A38F272BD99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487FC8D6-7536-4F21-BF7C-38C07722BEE1}"/>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xmlns="" id="{2693F0B8-BF9F-48D0-986D-67F5DAFCD0A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3D1EE232-FE06-4E90-9561-521C72035E7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9" name="【福祉施設】&#10;有形固定資産減価償却率最大値テキスト">
          <a:extLst>
            <a:ext uri="{FF2B5EF4-FFF2-40B4-BE49-F238E27FC236}">
              <a16:creationId xmlns:a16="http://schemas.microsoft.com/office/drawing/2014/main" xmlns="" id="{454BA303-D770-456B-AB8C-6B97B78C5CF9}"/>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0" name="直線コネクタ 289">
          <a:extLst>
            <a:ext uri="{FF2B5EF4-FFF2-40B4-BE49-F238E27FC236}">
              <a16:creationId xmlns:a16="http://schemas.microsoft.com/office/drawing/2014/main" xmlns="" id="{AB2E4125-CCF9-4650-8550-176889C3F0A4}"/>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xmlns="" id="{5D0BA629-FC73-4238-A2F2-0673313BCD98}"/>
            </a:ext>
          </a:extLst>
        </xdr:cNvPr>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2" name="フローチャート: 判断 291">
          <a:extLst>
            <a:ext uri="{FF2B5EF4-FFF2-40B4-BE49-F238E27FC236}">
              <a16:creationId xmlns:a16="http://schemas.microsoft.com/office/drawing/2014/main" xmlns="" id="{5C9DDD2D-D5EA-4D5E-AA76-5449C74663FF}"/>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93" name="フローチャート: 判断 292">
          <a:extLst>
            <a:ext uri="{FF2B5EF4-FFF2-40B4-BE49-F238E27FC236}">
              <a16:creationId xmlns:a16="http://schemas.microsoft.com/office/drawing/2014/main" xmlns="" id="{2503DF2B-F44D-4317-BD21-BBCCE83DFD54}"/>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a:extLst>
            <a:ext uri="{FF2B5EF4-FFF2-40B4-BE49-F238E27FC236}">
              <a16:creationId xmlns:a16="http://schemas.microsoft.com/office/drawing/2014/main" xmlns="" id="{AC790D20-921C-4A1B-A497-A4DBDE46EC51}"/>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95" name="フローチャート: 判断 294">
          <a:extLst>
            <a:ext uri="{FF2B5EF4-FFF2-40B4-BE49-F238E27FC236}">
              <a16:creationId xmlns:a16="http://schemas.microsoft.com/office/drawing/2014/main" xmlns="" id="{CB271439-9793-4DC7-BDC5-96F761E62CDC}"/>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96" name="フローチャート: 判断 295">
          <a:extLst>
            <a:ext uri="{FF2B5EF4-FFF2-40B4-BE49-F238E27FC236}">
              <a16:creationId xmlns:a16="http://schemas.microsoft.com/office/drawing/2014/main" xmlns="" id="{8B0F3EBA-0387-485B-818F-E0273D3344A6}"/>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A7B21795-2AD1-40AC-8C3F-44E1967EC00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C486D86A-0C74-4032-913D-2AC1342A5F8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5910A1F9-858D-461C-8C10-17154C2A431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849BDCB1-C99E-4CB8-971B-4AB681AB0A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57DCC45-B261-4144-BAE9-2383BE761F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111125</xdr:rowOff>
    </xdr:from>
    <xdr:to>
      <xdr:col>24</xdr:col>
      <xdr:colOff>114300</xdr:colOff>
      <xdr:row>83</xdr:row>
      <xdr:rowOff>41275</xdr:rowOff>
    </xdr:to>
    <xdr:sp macro="" textlink="">
      <xdr:nvSpPr>
        <xdr:cNvPr id="302" name="楕円 301">
          <a:extLst>
            <a:ext uri="{FF2B5EF4-FFF2-40B4-BE49-F238E27FC236}">
              <a16:creationId xmlns:a16="http://schemas.microsoft.com/office/drawing/2014/main" xmlns="" id="{EF140B11-572B-41CF-B98D-9754B4BF0659}"/>
            </a:ext>
          </a:extLst>
        </xdr:cNvPr>
        <xdr:cNvSpPr/>
      </xdr:nvSpPr>
      <xdr:spPr>
        <a:xfrm>
          <a:off x="4584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89552</xdr:rowOff>
    </xdr:from>
    <xdr:ext cx="405111" cy="259045"/>
    <xdr:sp macro="" textlink="">
      <xdr:nvSpPr>
        <xdr:cNvPr id="303" name="【福祉施設】&#10;有形固定資産減価償却率該当値テキスト">
          <a:extLst>
            <a:ext uri="{FF2B5EF4-FFF2-40B4-BE49-F238E27FC236}">
              <a16:creationId xmlns:a16="http://schemas.microsoft.com/office/drawing/2014/main" xmlns="" id="{134A21D3-F204-4F3E-813B-A5FCB729607F}"/>
            </a:ext>
          </a:extLst>
        </xdr:cNvPr>
        <xdr:cNvSpPr txBox="1"/>
      </xdr:nvSpPr>
      <xdr:spPr>
        <a:xfrm>
          <a:off x="4673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304" name="楕円 303">
          <a:extLst>
            <a:ext uri="{FF2B5EF4-FFF2-40B4-BE49-F238E27FC236}">
              <a16:creationId xmlns:a16="http://schemas.microsoft.com/office/drawing/2014/main" xmlns="" id="{4500315C-7EF9-466F-AF82-6C9D3FD39A80}"/>
            </a:ext>
          </a:extLst>
        </xdr:cNvPr>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82</xdr:row>
      <xdr:rowOff>161925</xdr:rowOff>
    </xdr:to>
    <xdr:cxnSp macro="">
      <xdr:nvCxnSpPr>
        <xdr:cNvPr id="305" name="直線コネクタ 304">
          <a:extLst>
            <a:ext uri="{FF2B5EF4-FFF2-40B4-BE49-F238E27FC236}">
              <a16:creationId xmlns:a16="http://schemas.microsoft.com/office/drawing/2014/main" xmlns="" id="{73BB1582-6B7F-4CA8-ACE8-769F0812A59E}"/>
            </a:ext>
          </a:extLst>
        </xdr:cNvPr>
        <xdr:cNvCxnSpPr/>
      </xdr:nvCxnSpPr>
      <xdr:spPr>
        <a:xfrm>
          <a:off x="3797300" y="141712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306" name="楕円 305">
          <a:extLst>
            <a:ext uri="{FF2B5EF4-FFF2-40B4-BE49-F238E27FC236}">
              <a16:creationId xmlns:a16="http://schemas.microsoft.com/office/drawing/2014/main" xmlns="" id="{EF2387D4-B317-4D1A-8392-2E5760D92380}"/>
            </a:ext>
          </a:extLst>
        </xdr:cNvPr>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112395</xdr:rowOff>
    </xdr:to>
    <xdr:cxnSp macro="">
      <xdr:nvCxnSpPr>
        <xdr:cNvPr id="307" name="直線コネクタ 306">
          <a:extLst>
            <a:ext uri="{FF2B5EF4-FFF2-40B4-BE49-F238E27FC236}">
              <a16:creationId xmlns:a16="http://schemas.microsoft.com/office/drawing/2014/main" xmlns="" id="{F6D25922-0BB1-437D-BB10-DCFECF0F2A37}"/>
            </a:ext>
          </a:extLst>
        </xdr:cNvPr>
        <xdr:cNvCxnSpPr/>
      </xdr:nvCxnSpPr>
      <xdr:spPr>
        <a:xfrm>
          <a:off x="2908300" y="141446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08" name="楕円 307">
          <a:extLst>
            <a:ext uri="{FF2B5EF4-FFF2-40B4-BE49-F238E27FC236}">
              <a16:creationId xmlns:a16="http://schemas.microsoft.com/office/drawing/2014/main" xmlns="" id="{D6E51B80-8A9E-4C26-91F7-4EC5A8FC8AC1}"/>
            </a:ext>
          </a:extLst>
        </xdr:cNvPr>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85725</xdr:rowOff>
    </xdr:to>
    <xdr:cxnSp macro="">
      <xdr:nvCxnSpPr>
        <xdr:cNvPr id="309" name="直線コネクタ 308">
          <a:extLst>
            <a:ext uri="{FF2B5EF4-FFF2-40B4-BE49-F238E27FC236}">
              <a16:creationId xmlns:a16="http://schemas.microsoft.com/office/drawing/2014/main" xmlns="" id="{5E84B20B-1938-4B68-9796-FF5368235B2A}"/>
            </a:ext>
          </a:extLst>
        </xdr:cNvPr>
        <xdr:cNvCxnSpPr/>
      </xdr:nvCxnSpPr>
      <xdr:spPr>
        <a:xfrm>
          <a:off x="2019300" y="14097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17780</xdr:rowOff>
    </xdr:from>
    <xdr:to>
      <xdr:col>6</xdr:col>
      <xdr:colOff>38100</xdr:colOff>
      <xdr:row>82</xdr:row>
      <xdr:rowOff>119380</xdr:rowOff>
    </xdr:to>
    <xdr:sp macro="" textlink="">
      <xdr:nvSpPr>
        <xdr:cNvPr id="310" name="楕円 309">
          <a:extLst>
            <a:ext uri="{FF2B5EF4-FFF2-40B4-BE49-F238E27FC236}">
              <a16:creationId xmlns:a16="http://schemas.microsoft.com/office/drawing/2014/main" xmlns="" id="{52073813-CAA2-479A-903F-BA4FBD9BE3B3}"/>
            </a:ext>
          </a:extLst>
        </xdr:cNvPr>
        <xdr:cNvSpPr/>
      </xdr:nvSpPr>
      <xdr:spPr>
        <a:xfrm>
          <a:off x="107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38100</xdr:rowOff>
    </xdr:from>
    <xdr:to>
      <xdr:col>10</xdr:col>
      <xdr:colOff>114300</xdr:colOff>
      <xdr:row>82</xdr:row>
      <xdr:rowOff>68580</xdr:rowOff>
    </xdr:to>
    <xdr:cxnSp macro="">
      <xdr:nvCxnSpPr>
        <xdr:cNvPr id="311" name="直線コネクタ 310">
          <a:extLst>
            <a:ext uri="{FF2B5EF4-FFF2-40B4-BE49-F238E27FC236}">
              <a16:creationId xmlns:a16="http://schemas.microsoft.com/office/drawing/2014/main" xmlns="" id="{7314A106-AD7C-4C3F-987F-F2929F917AE9}"/>
            </a:ext>
          </a:extLst>
        </xdr:cNvPr>
        <xdr:cNvCxnSpPr/>
      </xdr:nvCxnSpPr>
      <xdr:spPr>
        <a:xfrm flipV="1">
          <a:off x="1130300" y="14097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312" name="n_1aveValue【福祉施設】&#10;有形固定資産減価償却率">
          <a:extLst>
            <a:ext uri="{FF2B5EF4-FFF2-40B4-BE49-F238E27FC236}">
              <a16:creationId xmlns:a16="http://schemas.microsoft.com/office/drawing/2014/main" xmlns="" id="{E16B834F-AF77-42F7-84BD-2EA8BA062268}"/>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13" name="n_2aveValue【福祉施設】&#10;有形固定資産減価償却率">
          <a:extLst>
            <a:ext uri="{FF2B5EF4-FFF2-40B4-BE49-F238E27FC236}">
              <a16:creationId xmlns:a16="http://schemas.microsoft.com/office/drawing/2014/main" xmlns="" id="{B786A1EA-87BA-496A-B9D4-CC86AACEB643}"/>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14" name="n_3aveValue【福祉施設】&#10;有形固定資産減価償却率">
          <a:extLst>
            <a:ext uri="{FF2B5EF4-FFF2-40B4-BE49-F238E27FC236}">
              <a16:creationId xmlns:a16="http://schemas.microsoft.com/office/drawing/2014/main" xmlns="" id="{37860993-3502-4C8B-96FF-D0AB6274889B}"/>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315" name="n_4aveValue【福祉施設】&#10;有形固定資産減価償却率">
          <a:extLst>
            <a:ext uri="{FF2B5EF4-FFF2-40B4-BE49-F238E27FC236}">
              <a16:creationId xmlns:a16="http://schemas.microsoft.com/office/drawing/2014/main" xmlns="" id="{82D506C2-C210-4543-8C8B-302E23917B0C}"/>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154322</xdr:rowOff>
    </xdr:from>
    <xdr:ext cx="405111" cy="259045"/>
    <xdr:sp macro="" textlink="">
      <xdr:nvSpPr>
        <xdr:cNvPr id="316" name="n_1mainValue【福祉施設】&#10;有形固定資産減価償却率">
          <a:extLst>
            <a:ext uri="{FF2B5EF4-FFF2-40B4-BE49-F238E27FC236}">
              <a16:creationId xmlns:a16="http://schemas.microsoft.com/office/drawing/2014/main" xmlns="" id="{D5002DFB-7961-4742-A1EB-E3973FC9ACEE}"/>
            </a:ext>
          </a:extLst>
        </xdr:cNvPr>
        <xdr:cNvSpPr txBox="1"/>
      </xdr:nvSpPr>
      <xdr:spPr>
        <a:xfrm>
          <a:off x="3582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7" name="n_2mainValue【福祉施設】&#10;有形固定資産減価償却率">
          <a:extLst>
            <a:ext uri="{FF2B5EF4-FFF2-40B4-BE49-F238E27FC236}">
              <a16:creationId xmlns:a16="http://schemas.microsoft.com/office/drawing/2014/main" xmlns="" id="{F840C655-70A0-4AB8-91EF-033E8AA80EA2}"/>
            </a:ext>
          </a:extLst>
        </xdr:cNvPr>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18" name="n_3mainValue【福祉施設】&#10;有形固定資産減価償却率">
          <a:extLst>
            <a:ext uri="{FF2B5EF4-FFF2-40B4-BE49-F238E27FC236}">
              <a16:creationId xmlns:a16="http://schemas.microsoft.com/office/drawing/2014/main" xmlns="" id="{51ABA596-922C-4AC7-B6BC-4BF9FFC390C8}"/>
            </a:ext>
          </a:extLst>
        </xdr:cNvPr>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19" name="n_4mainValue【福祉施設】&#10;有形固定資産減価償却率">
          <a:extLst>
            <a:ext uri="{FF2B5EF4-FFF2-40B4-BE49-F238E27FC236}">
              <a16:creationId xmlns:a16="http://schemas.microsoft.com/office/drawing/2014/main" xmlns="" id="{C7B7B5F4-8623-4BF0-8876-49DC73DA3142}"/>
            </a:ext>
          </a:extLst>
        </xdr:cNvPr>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1F630A7C-7B8F-482E-94AC-E74CD0E1D6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B02FF1E3-6B6D-4645-A408-88972CB958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708E9049-5151-4D1D-9131-E08C9AD3DB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3659D2DE-5CD7-4584-8A5E-6BEF099694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C1B9ADD3-8CF9-4B2C-B254-801E261922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B0E10B14-AEC2-4198-8746-9063746D83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6A9EEE59-275C-4F30-AEC7-116DD2781F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08783414-EDC2-4532-9A48-B3C54D8DBC3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65FB27D7-81E9-42DC-8472-C3A3E16A63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5ED8E77F-4D85-46C1-917A-403A29FA66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xmlns="" id="{C0F0E14D-FC41-410D-8D6F-B54E3DB4122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xmlns="" id="{81BF7EAC-A2A5-4B68-BBB6-4BDD8CE765D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xmlns="" id="{FD478857-4AD6-4CF1-B9B9-D674CD232ED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xmlns="" id="{8DB2ED9B-9D91-4317-9976-37CC071247B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xmlns="" id="{920FE657-19F4-432C-987B-639EFDB757E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xmlns="" id="{30D25972-4DA5-4F37-88C8-3301A4D9E2E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xmlns="" id="{2439C367-451A-4C42-8DF7-3E8FDA67D5F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xmlns="" id="{F71C3DF8-4F80-463C-8AE6-73FA1B5FADD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xmlns="" id="{6BF1E450-EE46-4E94-8A96-811BA9DE52C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xmlns="" id="{5AA9D7D6-EB8A-4F80-86EA-47B7B59818C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xmlns="" id="{18582353-6477-4035-8752-5125F2B6D68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xmlns="" id="{B5C1424A-CD7B-4B12-95EB-4181DF8B53E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6B98526E-B6F3-4B87-947F-876DC02A59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71FC9567-4C28-4458-A293-A44668E573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A691239E-6B64-4A18-977F-451B253DCFA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45" name="直線コネクタ 344">
          <a:extLst>
            <a:ext uri="{FF2B5EF4-FFF2-40B4-BE49-F238E27FC236}">
              <a16:creationId xmlns:a16="http://schemas.microsoft.com/office/drawing/2014/main" xmlns="" id="{2FF5284C-5BBA-421D-A38E-C8DDD96C3467}"/>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46" name="【福祉施設】&#10;一人当たり面積最小値テキスト">
          <a:extLst>
            <a:ext uri="{FF2B5EF4-FFF2-40B4-BE49-F238E27FC236}">
              <a16:creationId xmlns:a16="http://schemas.microsoft.com/office/drawing/2014/main" xmlns="" id="{523B3B43-77BD-44A0-B960-F996482D5560}"/>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47" name="直線コネクタ 346">
          <a:extLst>
            <a:ext uri="{FF2B5EF4-FFF2-40B4-BE49-F238E27FC236}">
              <a16:creationId xmlns:a16="http://schemas.microsoft.com/office/drawing/2014/main" xmlns="" id="{FDD03138-57CC-46BC-976D-5FD6C69374CD}"/>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48" name="【福祉施設】&#10;一人当たり面積最大値テキスト">
          <a:extLst>
            <a:ext uri="{FF2B5EF4-FFF2-40B4-BE49-F238E27FC236}">
              <a16:creationId xmlns:a16="http://schemas.microsoft.com/office/drawing/2014/main" xmlns="" id="{FEB7612F-D81D-4CD2-AC29-E2418E9DC3F0}"/>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49" name="直線コネクタ 348">
          <a:extLst>
            <a:ext uri="{FF2B5EF4-FFF2-40B4-BE49-F238E27FC236}">
              <a16:creationId xmlns:a16="http://schemas.microsoft.com/office/drawing/2014/main" xmlns="" id="{42B562A9-692D-4701-9FEE-BA0CD56C77F8}"/>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350" name="【福祉施設】&#10;一人当たり面積平均値テキスト">
          <a:extLst>
            <a:ext uri="{FF2B5EF4-FFF2-40B4-BE49-F238E27FC236}">
              <a16:creationId xmlns:a16="http://schemas.microsoft.com/office/drawing/2014/main" xmlns="" id="{7FB4E377-802A-422D-9DE1-AC7DEDD7241A}"/>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51" name="フローチャート: 判断 350">
          <a:extLst>
            <a:ext uri="{FF2B5EF4-FFF2-40B4-BE49-F238E27FC236}">
              <a16:creationId xmlns:a16="http://schemas.microsoft.com/office/drawing/2014/main" xmlns="" id="{9547BA84-2395-4367-9D12-65B980FB6630}"/>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52" name="フローチャート: 判断 351">
          <a:extLst>
            <a:ext uri="{FF2B5EF4-FFF2-40B4-BE49-F238E27FC236}">
              <a16:creationId xmlns:a16="http://schemas.microsoft.com/office/drawing/2014/main" xmlns="" id="{B98C3395-7E86-4DC4-B53C-95189C56B29C}"/>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53" name="フローチャート: 判断 352">
          <a:extLst>
            <a:ext uri="{FF2B5EF4-FFF2-40B4-BE49-F238E27FC236}">
              <a16:creationId xmlns:a16="http://schemas.microsoft.com/office/drawing/2014/main" xmlns="" id="{D568792C-56FF-4BB2-828A-C774956E550C}"/>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54" name="フローチャート: 判断 353">
          <a:extLst>
            <a:ext uri="{FF2B5EF4-FFF2-40B4-BE49-F238E27FC236}">
              <a16:creationId xmlns:a16="http://schemas.microsoft.com/office/drawing/2014/main" xmlns="" id="{C95D335E-51F6-44D4-BB5C-6EA005780B34}"/>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55" name="フローチャート: 判断 354">
          <a:extLst>
            <a:ext uri="{FF2B5EF4-FFF2-40B4-BE49-F238E27FC236}">
              <a16:creationId xmlns:a16="http://schemas.microsoft.com/office/drawing/2014/main" xmlns="" id="{579A6D75-5DF2-4D6A-B101-1475F9DB1539}"/>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4F94EBD5-C520-4C71-B30C-A5DA0CCCDD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ECBA7341-446A-4095-8086-30A248E5DEC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69718422-A2FA-4848-9392-6E0DE323303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8848752B-E353-4F36-882E-57738B8ED9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950C8C0B-6854-4442-A88F-52AC84BD37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61" name="楕円 360">
          <a:extLst>
            <a:ext uri="{FF2B5EF4-FFF2-40B4-BE49-F238E27FC236}">
              <a16:creationId xmlns:a16="http://schemas.microsoft.com/office/drawing/2014/main" xmlns="" id="{5B17A28D-6F82-43EF-9551-33DC304B9DA8}"/>
            </a:ext>
          </a:extLst>
        </xdr:cNvPr>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76216</xdr:rowOff>
    </xdr:from>
    <xdr:ext cx="469744" cy="259045"/>
    <xdr:sp macro="" textlink="">
      <xdr:nvSpPr>
        <xdr:cNvPr id="362" name="【福祉施設】&#10;一人当たり面積該当値テキスト">
          <a:extLst>
            <a:ext uri="{FF2B5EF4-FFF2-40B4-BE49-F238E27FC236}">
              <a16:creationId xmlns:a16="http://schemas.microsoft.com/office/drawing/2014/main" xmlns="" id="{23A65718-0DED-42B0-8D35-62D4FAF4FBCA}"/>
            </a:ext>
          </a:extLst>
        </xdr:cNvPr>
        <xdr:cNvSpPr txBox="1"/>
      </xdr:nvSpPr>
      <xdr:spPr>
        <a:xfrm>
          <a:off x="105156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102144</xdr:rowOff>
    </xdr:from>
    <xdr:to>
      <xdr:col>50</xdr:col>
      <xdr:colOff>165100</xdr:colOff>
      <xdr:row>86</xdr:row>
      <xdr:rowOff>32294</xdr:rowOff>
    </xdr:to>
    <xdr:sp macro="" textlink="">
      <xdr:nvSpPr>
        <xdr:cNvPr id="363" name="楕円 362">
          <a:extLst>
            <a:ext uri="{FF2B5EF4-FFF2-40B4-BE49-F238E27FC236}">
              <a16:creationId xmlns:a16="http://schemas.microsoft.com/office/drawing/2014/main" xmlns="" id="{314E7D4C-E30F-4616-BE2D-08036319CF4D}"/>
            </a:ext>
          </a:extLst>
        </xdr:cNvPr>
        <xdr:cNvSpPr/>
      </xdr:nvSpPr>
      <xdr:spPr>
        <a:xfrm>
          <a:off x="9588500" y="146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148589</xdr:rowOff>
    </xdr:from>
    <xdr:to>
      <xdr:col>55</xdr:col>
      <xdr:colOff>0</xdr:colOff>
      <xdr:row>85</xdr:row>
      <xdr:rowOff>152944</xdr:rowOff>
    </xdr:to>
    <xdr:cxnSp macro="">
      <xdr:nvCxnSpPr>
        <xdr:cNvPr id="364" name="直線コネクタ 363">
          <a:extLst>
            <a:ext uri="{FF2B5EF4-FFF2-40B4-BE49-F238E27FC236}">
              <a16:creationId xmlns:a16="http://schemas.microsoft.com/office/drawing/2014/main" xmlns="" id="{43950F92-740B-4882-8B9E-B0AB69E0A55F}"/>
            </a:ext>
          </a:extLst>
        </xdr:cNvPr>
        <xdr:cNvCxnSpPr/>
      </xdr:nvCxnSpPr>
      <xdr:spPr>
        <a:xfrm flipV="1">
          <a:off x="9639300" y="14721839"/>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105411</xdr:rowOff>
    </xdr:from>
    <xdr:to>
      <xdr:col>46</xdr:col>
      <xdr:colOff>38100</xdr:colOff>
      <xdr:row>86</xdr:row>
      <xdr:rowOff>35561</xdr:rowOff>
    </xdr:to>
    <xdr:sp macro="" textlink="">
      <xdr:nvSpPr>
        <xdr:cNvPr id="365" name="楕円 364">
          <a:extLst>
            <a:ext uri="{FF2B5EF4-FFF2-40B4-BE49-F238E27FC236}">
              <a16:creationId xmlns:a16="http://schemas.microsoft.com/office/drawing/2014/main" xmlns="" id="{915E1B85-4D4F-45BC-9125-D7336E19D11A}"/>
            </a:ext>
          </a:extLst>
        </xdr:cNvPr>
        <xdr:cNvSpPr/>
      </xdr:nvSpPr>
      <xdr:spPr>
        <a:xfrm>
          <a:off x="8699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152944</xdr:rowOff>
    </xdr:from>
    <xdr:to>
      <xdr:col>50</xdr:col>
      <xdr:colOff>114300</xdr:colOff>
      <xdr:row>85</xdr:row>
      <xdr:rowOff>156211</xdr:rowOff>
    </xdr:to>
    <xdr:cxnSp macro="">
      <xdr:nvCxnSpPr>
        <xdr:cNvPr id="366" name="直線コネクタ 365">
          <a:extLst>
            <a:ext uri="{FF2B5EF4-FFF2-40B4-BE49-F238E27FC236}">
              <a16:creationId xmlns:a16="http://schemas.microsoft.com/office/drawing/2014/main" xmlns="" id="{EF270D2C-1C38-4DE5-BF21-122B3D1AFAD7}"/>
            </a:ext>
          </a:extLst>
        </xdr:cNvPr>
        <xdr:cNvCxnSpPr/>
      </xdr:nvCxnSpPr>
      <xdr:spPr>
        <a:xfrm flipV="1">
          <a:off x="8750300" y="147261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109764</xdr:rowOff>
    </xdr:from>
    <xdr:to>
      <xdr:col>41</xdr:col>
      <xdr:colOff>101600</xdr:colOff>
      <xdr:row>86</xdr:row>
      <xdr:rowOff>39914</xdr:rowOff>
    </xdr:to>
    <xdr:sp macro="" textlink="">
      <xdr:nvSpPr>
        <xdr:cNvPr id="367" name="楕円 366">
          <a:extLst>
            <a:ext uri="{FF2B5EF4-FFF2-40B4-BE49-F238E27FC236}">
              <a16:creationId xmlns:a16="http://schemas.microsoft.com/office/drawing/2014/main" xmlns="" id="{1148F2A9-0D43-4F42-B82B-D0ACCB8C0C26}"/>
            </a:ext>
          </a:extLst>
        </xdr:cNvPr>
        <xdr:cNvSpPr/>
      </xdr:nvSpPr>
      <xdr:spPr>
        <a:xfrm>
          <a:off x="781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156211</xdr:rowOff>
    </xdr:from>
    <xdr:to>
      <xdr:col>45</xdr:col>
      <xdr:colOff>177800</xdr:colOff>
      <xdr:row>85</xdr:row>
      <xdr:rowOff>160564</xdr:rowOff>
    </xdr:to>
    <xdr:cxnSp macro="">
      <xdr:nvCxnSpPr>
        <xdr:cNvPr id="368" name="直線コネクタ 367">
          <a:extLst>
            <a:ext uri="{FF2B5EF4-FFF2-40B4-BE49-F238E27FC236}">
              <a16:creationId xmlns:a16="http://schemas.microsoft.com/office/drawing/2014/main" xmlns="" id="{A29938B0-FB8A-48F4-B91E-710CAF0C90A5}"/>
            </a:ext>
          </a:extLst>
        </xdr:cNvPr>
        <xdr:cNvCxnSpPr/>
      </xdr:nvCxnSpPr>
      <xdr:spPr>
        <a:xfrm flipV="1">
          <a:off x="7861300" y="14729461"/>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113030</xdr:rowOff>
    </xdr:from>
    <xdr:to>
      <xdr:col>36</xdr:col>
      <xdr:colOff>165100</xdr:colOff>
      <xdr:row>86</xdr:row>
      <xdr:rowOff>43180</xdr:rowOff>
    </xdr:to>
    <xdr:sp macro="" textlink="">
      <xdr:nvSpPr>
        <xdr:cNvPr id="369" name="楕円 368">
          <a:extLst>
            <a:ext uri="{FF2B5EF4-FFF2-40B4-BE49-F238E27FC236}">
              <a16:creationId xmlns:a16="http://schemas.microsoft.com/office/drawing/2014/main" xmlns="" id="{E6EB885D-B442-421E-9AD3-E1031D09C4C6}"/>
            </a:ext>
          </a:extLst>
        </xdr:cNvPr>
        <xdr:cNvSpPr/>
      </xdr:nvSpPr>
      <xdr:spPr>
        <a:xfrm>
          <a:off x="692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160564</xdr:rowOff>
    </xdr:from>
    <xdr:to>
      <xdr:col>41</xdr:col>
      <xdr:colOff>50800</xdr:colOff>
      <xdr:row>85</xdr:row>
      <xdr:rowOff>163830</xdr:rowOff>
    </xdr:to>
    <xdr:cxnSp macro="">
      <xdr:nvCxnSpPr>
        <xdr:cNvPr id="370" name="直線コネクタ 369">
          <a:extLst>
            <a:ext uri="{FF2B5EF4-FFF2-40B4-BE49-F238E27FC236}">
              <a16:creationId xmlns:a16="http://schemas.microsoft.com/office/drawing/2014/main" xmlns="" id="{AD9C2C7B-231A-4900-905B-8F1F8A2A5E12}"/>
            </a:ext>
          </a:extLst>
        </xdr:cNvPr>
        <xdr:cNvCxnSpPr/>
      </xdr:nvCxnSpPr>
      <xdr:spPr>
        <a:xfrm flipV="1">
          <a:off x="6972300" y="1473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71" name="n_1aveValue【福祉施設】&#10;一人当たり面積">
          <a:extLst>
            <a:ext uri="{FF2B5EF4-FFF2-40B4-BE49-F238E27FC236}">
              <a16:creationId xmlns:a16="http://schemas.microsoft.com/office/drawing/2014/main" xmlns="" id="{2597915A-A252-4B2B-9919-0150D0F01BB3}"/>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72" name="n_2aveValue【福祉施設】&#10;一人当たり面積">
          <a:extLst>
            <a:ext uri="{FF2B5EF4-FFF2-40B4-BE49-F238E27FC236}">
              <a16:creationId xmlns:a16="http://schemas.microsoft.com/office/drawing/2014/main" xmlns="" id="{7DF1101D-BF34-45DC-8C6E-B9782F3168C2}"/>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73" name="n_3aveValue【福祉施設】&#10;一人当たり面積">
          <a:extLst>
            <a:ext uri="{FF2B5EF4-FFF2-40B4-BE49-F238E27FC236}">
              <a16:creationId xmlns:a16="http://schemas.microsoft.com/office/drawing/2014/main" xmlns="" id="{5761EFCB-1A7E-4258-A911-D5595AE2E9A4}"/>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74" name="n_4aveValue【福祉施設】&#10;一人当たり面積">
          <a:extLst>
            <a:ext uri="{FF2B5EF4-FFF2-40B4-BE49-F238E27FC236}">
              <a16:creationId xmlns:a16="http://schemas.microsoft.com/office/drawing/2014/main" xmlns="" id="{31D94B62-537A-492A-9F55-20EC796E3F1E}"/>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23421</xdr:rowOff>
    </xdr:from>
    <xdr:ext cx="469744" cy="259045"/>
    <xdr:sp macro="" textlink="">
      <xdr:nvSpPr>
        <xdr:cNvPr id="375" name="n_1mainValue【福祉施設】&#10;一人当たり面積">
          <a:extLst>
            <a:ext uri="{FF2B5EF4-FFF2-40B4-BE49-F238E27FC236}">
              <a16:creationId xmlns:a16="http://schemas.microsoft.com/office/drawing/2014/main" xmlns="" id="{02B783E3-D03A-41B0-BC3C-7A82A2EEB690}"/>
            </a:ext>
          </a:extLst>
        </xdr:cNvPr>
        <xdr:cNvSpPr txBox="1"/>
      </xdr:nvSpPr>
      <xdr:spPr>
        <a:xfrm>
          <a:off x="9391727" y="1476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26688</xdr:rowOff>
    </xdr:from>
    <xdr:ext cx="469744" cy="259045"/>
    <xdr:sp macro="" textlink="">
      <xdr:nvSpPr>
        <xdr:cNvPr id="376" name="n_2mainValue【福祉施設】&#10;一人当たり面積">
          <a:extLst>
            <a:ext uri="{FF2B5EF4-FFF2-40B4-BE49-F238E27FC236}">
              <a16:creationId xmlns:a16="http://schemas.microsoft.com/office/drawing/2014/main" xmlns="" id="{ECFAB321-E54A-4345-A225-5E2E072F3FFA}"/>
            </a:ext>
          </a:extLst>
        </xdr:cNvPr>
        <xdr:cNvSpPr txBox="1"/>
      </xdr:nvSpPr>
      <xdr:spPr>
        <a:xfrm>
          <a:off x="8515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31041</xdr:rowOff>
    </xdr:from>
    <xdr:ext cx="469744" cy="259045"/>
    <xdr:sp macro="" textlink="">
      <xdr:nvSpPr>
        <xdr:cNvPr id="377" name="n_3mainValue【福祉施設】&#10;一人当たり面積">
          <a:extLst>
            <a:ext uri="{FF2B5EF4-FFF2-40B4-BE49-F238E27FC236}">
              <a16:creationId xmlns:a16="http://schemas.microsoft.com/office/drawing/2014/main" xmlns="" id="{22B0014F-C64E-4441-BD15-6F259E277DCA}"/>
            </a:ext>
          </a:extLst>
        </xdr:cNvPr>
        <xdr:cNvSpPr txBox="1"/>
      </xdr:nvSpPr>
      <xdr:spPr>
        <a:xfrm>
          <a:off x="7626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34307</xdr:rowOff>
    </xdr:from>
    <xdr:ext cx="469744" cy="259045"/>
    <xdr:sp macro="" textlink="">
      <xdr:nvSpPr>
        <xdr:cNvPr id="378" name="n_4mainValue【福祉施設】&#10;一人当たり面積">
          <a:extLst>
            <a:ext uri="{FF2B5EF4-FFF2-40B4-BE49-F238E27FC236}">
              <a16:creationId xmlns:a16="http://schemas.microsoft.com/office/drawing/2014/main" xmlns="" id="{6ADFA96C-B556-4B21-9AFD-3152A3523125}"/>
            </a:ext>
          </a:extLst>
        </xdr:cNvPr>
        <xdr:cNvSpPr txBox="1"/>
      </xdr:nvSpPr>
      <xdr:spPr>
        <a:xfrm>
          <a:off x="6737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B5CCC6A1-34BF-42A6-B21B-B47C7E7FEE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ADBC162A-98CD-4FE0-97E4-AE99B6AC82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5AE37EF8-EE4E-4B18-A23E-63AD863B136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1CB253E4-6132-40B6-94AC-22BF2758EA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5ECFBDF4-8083-422F-ACBC-762743B8C35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A73C5FDD-AFE4-4342-A29E-AD839998F0D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DD02FF3A-089A-4CC8-B16F-20B23E0D03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76308D7D-474B-4DC0-BF12-7C453A0E4E9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98FC6063-54B1-4B89-B295-E468C721FF4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57F2F56B-907D-4DB7-9B6F-12884848799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6EB46CC6-C3F6-429B-816A-B87E44E1C29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1189D1DB-5630-44AC-86DE-7FFBD25883E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0395DB24-D457-4387-A14A-7DAB6DB4C92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C20ECDE5-7FA0-4C63-B6EC-ACE897AEAB8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E7571002-3FA8-44CF-983E-53D846FF471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6C97B52A-F28F-4ECD-822D-113DF93B8BD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97A5D931-F9B8-4B0E-94A9-D0E7D7B386D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F26CA495-D549-44A8-AF30-E01D0F45A92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151FDC88-A109-425C-A316-F9C10FCE32F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34E4B33C-CB5E-47BD-9486-3657DA7C7B8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80A914C6-B67A-4400-815F-DE04734F32D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66DCDF16-4F93-42AA-B3AE-FEC175A92C9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B45F0566-F864-4662-B63F-1F5B5A170FF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CE4504A9-DEE0-4C91-8854-0BE824B880A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7FBC791F-E5A4-4DB5-BD71-8BCB017A3A8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404" name="直線コネクタ 403">
          <a:extLst>
            <a:ext uri="{FF2B5EF4-FFF2-40B4-BE49-F238E27FC236}">
              <a16:creationId xmlns:a16="http://schemas.microsoft.com/office/drawing/2014/main" xmlns="" id="{F0C170A1-43CC-451F-917D-1F1C88E4957D}"/>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405" name="【市民会館】&#10;有形固定資産減価償却率最小値テキスト">
          <a:extLst>
            <a:ext uri="{FF2B5EF4-FFF2-40B4-BE49-F238E27FC236}">
              <a16:creationId xmlns:a16="http://schemas.microsoft.com/office/drawing/2014/main" xmlns="" id="{E3AB0198-9013-4550-983E-20208D5CEBB7}"/>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406" name="直線コネクタ 405">
          <a:extLst>
            <a:ext uri="{FF2B5EF4-FFF2-40B4-BE49-F238E27FC236}">
              <a16:creationId xmlns:a16="http://schemas.microsoft.com/office/drawing/2014/main" xmlns="" id="{8ACFC9CB-4293-4D73-968B-238AFFD55096}"/>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782B9562-0B1B-48B1-82B0-45DC50867CE6}"/>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408" name="直線コネクタ 407">
          <a:extLst>
            <a:ext uri="{FF2B5EF4-FFF2-40B4-BE49-F238E27FC236}">
              <a16:creationId xmlns:a16="http://schemas.microsoft.com/office/drawing/2014/main" xmlns="" id="{BD813110-8B4B-4147-948B-FA58411BBF63}"/>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1CE95EEF-5E9B-4EE7-96E4-88F8FE2C8560}"/>
            </a:ext>
          </a:extLst>
        </xdr:cNvPr>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410" name="フローチャート: 判断 409">
          <a:extLst>
            <a:ext uri="{FF2B5EF4-FFF2-40B4-BE49-F238E27FC236}">
              <a16:creationId xmlns:a16="http://schemas.microsoft.com/office/drawing/2014/main" xmlns="" id="{E27F7C05-7608-4E32-9854-5087D40CDEB3}"/>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1" name="フローチャート: 判断 410">
          <a:extLst>
            <a:ext uri="{FF2B5EF4-FFF2-40B4-BE49-F238E27FC236}">
              <a16:creationId xmlns:a16="http://schemas.microsoft.com/office/drawing/2014/main" xmlns="" id="{A4400200-F228-4EC0-BB6A-6343ED8B8EE4}"/>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xmlns="" id="{A634513B-DD88-4524-9A9E-5E7B43A6D6E3}"/>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13" name="フローチャート: 判断 412">
          <a:extLst>
            <a:ext uri="{FF2B5EF4-FFF2-40B4-BE49-F238E27FC236}">
              <a16:creationId xmlns:a16="http://schemas.microsoft.com/office/drawing/2014/main" xmlns="" id="{0A8F9447-2C67-48FC-9625-D5229966F8F5}"/>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14" name="フローチャート: 判断 413">
          <a:extLst>
            <a:ext uri="{FF2B5EF4-FFF2-40B4-BE49-F238E27FC236}">
              <a16:creationId xmlns:a16="http://schemas.microsoft.com/office/drawing/2014/main" xmlns="" id="{744D2DC8-3DE0-4FAC-A825-6E4AAEDCA5E7}"/>
            </a:ext>
          </a:extLst>
        </xdr:cNvPr>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E7593DAA-833B-4D8D-A623-3E1043F3061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7F63873E-FFD9-4013-8ED5-7DD8FFE9CB3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A9B30A4F-AAE2-41F1-9330-E4BB550E5CC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A3F6CF79-0656-42AB-B14E-B1F2C35AFB9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1CEB1057-F139-48F5-A305-088328601B5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420" name="楕円 419">
          <a:extLst>
            <a:ext uri="{FF2B5EF4-FFF2-40B4-BE49-F238E27FC236}">
              <a16:creationId xmlns:a16="http://schemas.microsoft.com/office/drawing/2014/main" xmlns="" id="{A3E2CA5C-629E-448D-9939-4707B60E66C6}"/>
            </a:ext>
          </a:extLst>
        </xdr:cNvPr>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37598B91-46FE-4914-B5CE-4313B87C3D02}"/>
            </a:ext>
          </a:extLst>
        </xdr:cNvPr>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422" name="楕円 421">
          <a:extLst>
            <a:ext uri="{FF2B5EF4-FFF2-40B4-BE49-F238E27FC236}">
              <a16:creationId xmlns:a16="http://schemas.microsoft.com/office/drawing/2014/main" xmlns="" id="{DE7192FB-13BE-4FA1-A024-B50AB7DFFDF9}"/>
            </a:ext>
          </a:extLst>
        </xdr:cNvPr>
        <xdr:cNvSpPr/>
      </xdr:nvSpPr>
      <xdr:spPr>
        <a:xfrm>
          <a:off x="3746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117021</xdr:rowOff>
    </xdr:from>
    <xdr:to>
      <xdr:col>24</xdr:col>
      <xdr:colOff>63500</xdr:colOff>
      <xdr:row>103</xdr:row>
      <xdr:rowOff>149679</xdr:rowOff>
    </xdr:to>
    <xdr:cxnSp macro="">
      <xdr:nvCxnSpPr>
        <xdr:cNvPr id="423" name="直線コネクタ 422">
          <a:extLst>
            <a:ext uri="{FF2B5EF4-FFF2-40B4-BE49-F238E27FC236}">
              <a16:creationId xmlns:a16="http://schemas.microsoft.com/office/drawing/2014/main" xmlns="" id="{8F3F4DAC-1FAF-40BD-9C0C-FF0C60B29473}"/>
            </a:ext>
          </a:extLst>
        </xdr:cNvPr>
        <xdr:cNvCxnSpPr/>
      </xdr:nvCxnSpPr>
      <xdr:spPr>
        <a:xfrm>
          <a:off x="3797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424" name="楕円 423">
          <a:extLst>
            <a:ext uri="{FF2B5EF4-FFF2-40B4-BE49-F238E27FC236}">
              <a16:creationId xmlns:a16="http://schemas.microsoft.com/office/drawing/2014/main" xmlns="" id="{CA08114B-71A2-4BB9-AEB4-065539B6D989}"/>
            </a:ext>
          </a:extLst>
        </xdr:cNvPr>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117021</xdr:rowOff>
    </xdr:to>
    <xdr:cxnSp macro="">
      <xdr:nvCxnSpPr>
        <xdr:cNvPr id="425" name="直線コネクタ 424">
          <a:extLst>
            <a:ext uri="{FF2B5EF4-FFF2-40B4-BE49-F238E27FC236}">
              <a16:creationId xmlns:a16="http://schemas.microsoft.com/office/drawing/2014/main" xmlns="" id="{6DF2D93C-953E-4001-8564-A200A216FAAF}"/>
            </a:ext>
          </a:extLst>
        </xdr:cNvPr>
        <xdr:cNvCxnSpPr/>
      </xdr:nvCxnSpPr>
      <xdr:spPr>
        <a:xfrm>
          <a:off x="2908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xdr:rowOff>
    </xdr:from>
    <xdr:to>
      <xdr:col>10</xdr:col>
      <xdr:colOff>165100</xdr:colOff>
      <xdr:row>103</xdr:row>
      <xdr:rowOff>102507</xdr:rowOff>
    </xdr:to>
    <xdr:sp macro="" textlink="">
      <xdr:nvSpPr>
        <xdr:cNvPr id="426" name="楕円 425">
          <a:extLst>
            <a:ext uri="{FF2B5EF4-FFF2-40B4-BE49-F238E27FC236}">
              <a16:creationId xmlns:a16="http://schemas.microsoft.com/office/drawing/2014/main" xmlns="" id="{A9C555A8-0176-4C5E-9E9A-F63625B220E5}"/>
            </a:ext>
          </a:extLst>
        </xdr:cNvPr>
        <xdr:cNvSpPr/>
      </xdr:nvSpPr>
      <xdr:spPr>
        <a:xfrm>
          <a:off x="1968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51707</xdr:rowOff>
    </xdr:from>
    <xdr:to>
      <xdr:col>15</xdr:col>
      <xdr:colOff>50800</xdr:colOff>
      <xdr:row>103</xdr:row>
      <xdr:rowOff>84364</xdr:rowOff>
    </xdr:to>
    <xdr:cxnSp macro="">
      <xdr:nvCxnSpPr>
        <xdr:cNvPr id="427" name="直線コネクタ 426">
          <a:extLst>
            <a:ext uri="{FF2B5EF4-FFF2-40B4-BE49-F238E27FC236}">
              <a16:creationId xmlns:a16="http://schemas.microsoft.com/office/drawing/2014/main" xmlns="" id="{DA9F585A-26FE-482A-9E16-4894E9D47B66}"/>
            </a:ext>
          </a:extLst>
        </xdr:cNvPr>
        <xdr:cNvCxnSpPr/>
      </xdr:nvCxnSpPr>
      <xdr:spPr>
        <a:xfrm>
          <a:off x="2019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428" name="楕円 427">
          <a:extLst>
            <a:ext uri="{FF2B5EF4-FFF2-40B4-BE49-F238E27FC236}">
              <a16:creationId xmlns:a16="http://schemas.microsoft.com/office/drawing/2014/main" xmlns="" id="{BB179F54-AFE3-48C8-A475-BFAA30278DEE}"/>
            </a:ext>
          </a:extLst>
        </xdr:cNvPr>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19050</xdr:rowOff>
    </xdr:from>
    <xdr:to>
      <xdr:col>10</xdr:col>
      <xdr:colOff>114300</xdr:colOff>
      <xdr:row>103</xdr:row>
      <xdr:rowOff>51707</xdr:rowOff>
    </xdr:to>
    <xdr:cxnSp macro="">
      <xdr:nvCxnSpPr>
        <xdr:cNvPr id="429" name="直線コネクタ 428">
          <a:extLst>
            <a:ext uri="{FF2B5EF4-FFF2-40B4-BE49-F238E27FC236}">
              <a16:creationId xmlns:a16="http://schemas.microsoft.com/office/drawing/2014/main" xmlns="" id="{E2504A04-2D34-47A0-934D-9065DD5F3D94}"/>
            </a:ext>
          </a:extLst>
        </xdr:cNvPr>
        <xdr:cNvCxnSpPr/>
      </xdr:nvCxnSpPr>
      <xdr:spPr>
        <a:xfrm>
          <a:off x="1130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30" name="n_1aveValue【市民会館】&#10;有形固定資産減価償却率">
          <a:extLst>
            <a:ext uri="{FF2B5EF4-FFF2-40B4-BE49-F238E27FC236}">
              <a16:creationId xmlns:a16="http://schemas.microsoft.com/office/drawing/2014/main" xmlns="" id="{C59593B7-A616-4EC6-937A-8E40BFDDA88D}"/>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31" name="n_2aveValue【市民会館】&#10;有形固定資産減価償却率">
          <a:extLst>
            <a:ext uri="{FF2B5EF4-FFF2-40B4-BE49-F238E27FC236}">
              <a16:creationId xmlns:a16="http://schemas.microsoft.com/office/drawing/2014/main" xmlns="" id="{B1080AA7-3199-4889-8F45-5FF3738008CD}"/>
            </a:ext>
          </a:extLst>
        </xdr:cNvPr>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2" name="n_3aveValue【市民会館】&#10;有形固定資産減価償却率">
          <a:extLst>
            <a:ext uri="{FF2B5EF4-FFF2-40B4-BE49-F238E27FC236}">
              <a16:creationId xmlns:a16="http://schemas.microsoft.com/office/drawing/2014/main" xmlns="" id="{2B9D38ED-E9C2-4177-A0A1-5C36CDE2E5F3}"/>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433" name="n_4aveValue【市民会館】&#10;有形固定資産減価償却率">
          <a:extLst>
            <a:ext uri="{FF2B5EF4-FFF2-40B4-BE49-F238E27FC236}">
              <a16:creationId xmlns:a16="http://schemas.microsoft.com/office/drawing/2014/main" xmlns="" id="{801F7C95-5B20-419C-BF15-1D31F17800ED}"/>
            </a:ext>
          </a:extLst>
        </xdr:cNvPr>
        <xdr:cNvSpPr txBox="1"/>
      </xdr:nvSpPr>
      <xdr:spPr>
        <a:xfrm>
          <a:off x="927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434" name="n_1mainValue【市民会館】&#10;有形固定資産減価償却率">
          <a:extLst>
            <a:ext uri="{FF2B5EF4-FFF2-40B4-BE49-F238E27FC236}">
              <a16:creationId xmlns:a16="http://schemas.microsoft.com/office/drawing/2014/main" xmlns="" id="{732A1853-842F-444B-AD46-9EF040E97B96}"/>
            </a:ext>
          </a:extLst>
        </xdr:cNvPr>
        <xdr:cNvSpPr txBox="1"/>
      </xdr:nvSpPr>
      <xdr:spPr>
        <a:xfrm>
          <a:off x="3582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435" name="n_2mainValue【市民会館】&#10;有形固定資産減価償却率">
          <a:extLst>
            <a:ext uri="{FF2B5EF4-FFF2-40B4-BE49-F238E27FC236}">
              <a16:creationId xmlns:a16="http://schemas.microsoft.com/office/drawing/2014/main" xmlns="" id="{CDE8E1DF-B789-4BCB-B207-D8041374F35E}"/>
            </a:ext>
          </a:extLst>
        </xdr:cNvPr>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119034</xdr:rowOff>
    </xdr:from>
    <xdr:ext cx="405111" cy="259045"/>
    <xdr:sp macro="" textlink="">
      <xdr:nvSpPr>
        <xdr:cNvPr id="436" name="n_3mainValue【市民会館】&#10;有形固定資産減価償却率">
          <a:extLst>
            <a:ext uri="{FF2B5EF4-FFF2-40B4-BE49-F238E27FC236}">
              <a16:creationId xmlns:a16="http://schemas.microsoft.com/office/drawing/2014/main" xmlns="" id="{16C04589-2842-4E1E-979D-1EA9F5627BE1}"/>
            </a:ext>
          </a:extLst>
        </xdr:cNvPr>
        <xdr:cNvSpPr txBox="1"/>
      </xdr:nvSpPr>
      <xdr:spPr>
        <a:xfrm>
          <a:off x="1816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437" name="n_4mainValue【市民会館】&#10;有形固定資産減価償却率">
          <a:extLst>
            <a:ext uri="{FF2B5EF4-FFF2-40B4-BE49-F238E27FC236}">
              <a16:creationId xmlns:a16="http://schemas.microsoft.com/office/drawing/2014/main" xmlns="" id="{CB08CA0D-1217-4D57-9FAF-F4D495F74DD1}"/>
            </a:ext>
          </a:extLst>
        </xdr:cNvPr>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E3AA64ED-4F57-48E6-8026-CC33E5DEA13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C406C0D5-6E58-4E72-AE06-2D74DEA1C4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F3BA3019-9DB1-4132-930C-77EBB16175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8CE6D13A-FE51-4AB2-8D77-462ED683719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A07FF728-EFDB-4AFC-B8AC-036DB26C91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5CC55C85-51B0-4FFE-93A4-98B798B95FC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0FEF7CEA-8860-415E-8942-8722CBBADE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EB722F07-E0FC-4222-8259-00DC8E3570B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AD652648-DE7E-495B-B6F5-8C868C19F82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DF80E236-385C-4D3C-82DB-E8F052EBFC1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ED37B42B-6F6E-4571-9CBE-2FA7E207496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FD011075-3D51-4FB1-9C84-15840C65453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23CA8AC8-D82B-4E1A-8DA3-596845AD5C8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321F93E6-7016-484D-ABBC-4B7CB054561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15C17C82-5CE2-4957-8CC2-F470B1F04DA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A9EBE99C-AE5F-4CAD-B6A2-E670CACB780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0A0237F7-914E-495E-BC69-1065CB5555B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82D2BCD2-DB06-41FD-B9A9-F37D0F70BD9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78F57E4B-7523-4A48-83F5-2C354908E57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1AB8FCAD-3982-40C6-AF57-98852FFA5C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0E1E9173-D03B-40EA-A3EC-C1C5D0DF7AE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6A33B866-A619-4042-BB0F-D466261E50B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AC279031-1300-4F8A-90A9-DF0FDE11267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61" name="直線コネクタ 460">
          <a:extLst>
            <a:ext uri="{FF2B5EF4-FFF2-40B4-BE49-F238E27FC236}">
              <a16:creationId xmlns:a16="http://schemas.microsoft.com/office/drawing/2014/main" xmlns="" id="{5A3DCD7C-0A75-4D5D-9779-67DC055A095E}"/>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62" name="【市民会館】&#10;一人当たり面積最小値テキスト">
          <a:extLst>
            <a:ext uri="{FF2B5EF4-FFF2-40B4-BE49-F238E27FC236}">
              <a16:creationId xmlns:a16="http://schemas.microsoft.com/office/drawing/2014/main" xmlns="" id="{13DD42C3-AF40-4B0B-B22C-07933DE75E86}"/>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63" name="直線コネクタ 462">
          <a:extLst>
            <a:ext uri="{FF2B5EF4-FFF2-40B4-BE49-F238E27FC236}">
              <a16:creationId xmlns:a16="http://schemas.microsoft.com/office/drawing/2014/main" xmlns="" id="{90037A04-1DC3-45D5-B894-82CBBC3D2A49}"/>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4" name="【市民会館】&#10;一人当たり面積最大値テキスト">
          <a:extLst>
            <a:ext uri="{FF2B5EF4-FFF2-40B4-BE49-F238E27FC236}">
              <a16:creationId xmlns:a16="http://schemas.microsoft.com/office/drawing/2014/main" xmlns="" id="{91DA037A-4083-412B-8735-3C2F8FBAB69B}"/>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5" name="直線コネクタ 464">
          <a:extLst>
            <a:ext uri="{FF2B5EF4-FFF2-40B4-BE49-F238E27FC236}">
              <a16:creationId xmlns:a16="http://schemas.microsoft.com/office/drawing/2014/main" xmlns="" id="{39C75F41-DBBB-4AF2-80A2-7184A584E6E9}"/>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466" name="【市民会館】&#10;一人当たり面積平均値テキスト">
          <a:extLst>
            <a:ext uri="{FF2B5EF4-FFF2-40B4-BE49-F238E27FC236}">
              <a16:creationId xmlns:a16="http://schemas.microsoft.com/office/drawing/2014/main" xmlns="" id="{D82B1315-3EBB-4362-B6D2-DC46604A9A7C}"/>
            </a:ext>
          </a:extLst>
        </xdr:cNvPr>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67" name="フローチャート: 判断 466">
          <a:extLst>
            <a:ext uri="{FF2B5EF4-FFF2-40B4-BE49-F238E27FC236}">
              <a16:creationId xmlns:a16="http://schemas.microsoft.com/office/drawing/2014/main" xmlns="" id="{63FEEE69-E52F-4D65-B119-41E187359433}"/>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68" name="フローチャート: 判断 467">
          <a:extLst>
            <a:ext uri="{FF2B5EF4-FFF2-40B4-BE49-F238E27FC236}">
              <a16:creationId xmlns:a16="http://schemas.microsoft.com/office/drawing/2014/main" xmlns="" id="{8F252AEF-E3C8-4904-88D0-70AC6E6DCF35}"/>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69" name="フローチャート: 判断 468">
          <a:extLst>
            <a:ext uri="{FF2B5EF4-FFF2-40B4-BE49-F238E27FC236}">
              <a16:creationId xmlns:a16="http://schemas.microsoft.com/office/drawing/2014/main" xmlns="" id="{4ED42E4E-AD52-46B8-ACAD-069E7BE8460D}"/>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0" name="フローチャート: 判断 469">
          <a:extLst>
            <a:ext uri="{FF2B5EF4-FFF2-40B4-BE49-F238E27FC236}">
              <a16:creationId xmlns:a16="http://schemas.microsoft.com/office/drawing/2014/main" xmlns="" id="{26B60DF3-C077-449C-B9BD-62AD27CA60AA}"/>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71" name="フローチャート: 判断 470">
          <a:extLst>
            <a:ext uri="{FF2B5EF4-FFF2-40B4-BE49-F238E27FC236}">
              <a16:creationId xmlns:a16="http://schemas.microsoft.com/office/drawing/2014/main" xmlns="" id="{9BD82801-54D9-4981-A10B-CF60EB920DC6}"/>
            </a:ext>
          </a:extLst>
        </xdr:cNvPr>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05BFF028-5838-4BEC-BDDD-8CF4084E6EF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89554795-5F50-461E-86FD-FD605A5B888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99397528-6345-4D39-9C18-700F885452A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A6F3E8A0-B679-441A-BC85-530D21DA0BD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580C4A5F-5B1E-42EC-B546-52D5E6D6AC4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124461</xdr:rowOff>
    </xdr:from>
    <xdr:to>
      <xdr:col>55</xdr:col>
      <xdr:colOff>50800</xdr:colOff>
      <xdr:row>106</xdr:row>
      <xdr:rowOff>54611</xdr:rowOff>
    </xdr:to>
    <xdr:sp macro="" textlink="">
      <xdr:nvSpPr>
        <xdr:cNvPr id="477" name="楕円 476">
          <a:extLst>
            <a:ext uri="{FF2B5EF4-FFF2-40B4-BE49-F238E27FC236}">
              <a16:creationId xmlns:a16="http://schemas.microsoft.com/office/drawing/2014/main" xmlns="" id="{D8FCD4C6-CC5E-4F81-835A-383E3772C2AA}"/>
            </a:ext>
          </a:extLst>
        </xdr:cNvPr>
        <xdr:cNvSpPr/>
      </xdr:nvSpPr>
      <xdr:spPr>
        <a:xfrm>
          <a:off x="10426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102888</xdr:rowOff>
    </xdr:from>
    <xdr:ext cx="469744" cy="259045"/>
    <xdr:sp macro="" textlink="">
      <xdr:nvSpPr>
        <xdr:cNvPr id="478" name="【市民会館】&#10;一人当たり面積該当値テキスト">
          <a:extLst>
            <a:ext uri="{FF2B5EF4-FFF2-40B4-BE49-F238E27FC236}">
              <a16:creationId xmlns:a16="http://schemas.microsoft.com/office/drawing/2014/main" xmlns="" id="{15E5FFE5-3ED4-465D-AB9D-193DDBC2650C}"/>
            </a:ext>
          </a:extLst>
        </xdr:cNvPr>
        <xdr:cNvSpPr txBox="1"/>
      </xdr:nvSpPr>
      <xdr:spPr>
        <a:xfrm>
          <a:off x="10515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135889</xdr:rowOff>
    </xdr:from>
    <xdr:to>
      <xdr:col>50</xdr:col>
      <xdr:colOff>165100</xdr:colOff>
      <xdr:row>106</xdr:row>
      <xdr:rowOff>66039</xdr:rowOff>
    </xdr:to>
    <xdr:sp macro="" textlink="">
      <xdr:nvSpPr>
        <xdr:cNvPr id="479" name="楕円 478">
          <a:extLst>
            <a:ext uri="{FF2B5EF4-FFF2-40B4-BE49-F238E27FC236}">
              <a16:creationId xmlns:a16="http://schemas.microsoft.com/office/drawing/2014/main" xmlns="" id="{B813A51F-F034-48A6-97E4-57F9A28DA2A4}"/>
            </a:ext>
          </a:extLst>
        </xdr:cNvPr>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3811</xdr:rowOff>
    </xdr:from>
    <xdr:to>
      <xdr:col>55</xdr:col>
      <xdr:colOff>0</xdr:colOff>
      <xdr:row>106</xdr:row>
      <xdr:rowOff>15239</xdr:rowOff>
    </xdr:to>
    <xdr:cxnSp macro="">
      <xdr:nvCxnSpPr>
        <xdr:cNvPr id="480" name="直線コネクタ 479">
          <a:extLst>
            <a:ext uri="{FF2B5EF4-FFF2-40B4-BE49-F238E27FC236}">
              <a16:creationId xmlns:a16="http://schemas.microsoft.com/office/drawing/2014/main" xmlns="" id="{64AC940F-E329-4DE2-B1FC-E945883717C0}"/>
            </a:ext>
          </a:extLst>
        </xdr:cNvPr>
        <xdr:cNvCxnSpPr/>
      </xdr:nvCxnSpPr>
      <xdr:spPr>
        <a:xfrm flipV="1">
          <a:off x="9639300" y="181775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145414</xdr:rowOff>
    </xdr:from>
    <xdr:to>
      <xdr:col>46</xdr:col>
      <xdr:colOff>38100</xdr:colOff>
      <xdr:row>106</xdr:row>
      <xdr:rowOff>75564</xdr:rowOff>
    </xdr:to>
    <xdr:sp macro="" textlink="">
      <xdr:nvSpPr>
        <xdr:cNvPr id="481" name="楕円 480">
          <a:extLst>
            <a:ext uri="{FF2B5EF4-FFF2-40B4-BE49-F238E27FC236}">
              <a16:creationId xmlns:a16="http://schemas.microsoft.com/office/drawing/2014/main" xmlns="" id="{782E2910-A3EC-4CB9-AD18-FAAA0786F23F}"/>
            </a:ext>
          </a:extLst>
        </xdr:cNvPr>
        <xdr:cNvSpPr/>
      </xdr:nvSpPr>
      <xdr:spPr>
        <a:xfrm>
          <a:off x="8699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15239</xdr:rowOff>
    </xdr:from>
    <xdr:to>
      <xdr:col>50</xdr:col>
      <xdr:colOff>114300</xdr:colOff>
      <xdr:row>106</xdr:row>
      <xdr:rowOff>24764</xdr:rowOff>
    </xdr:to>
    <xdr:cxnSp macro="">
      <xdr:nvCxnSpPr>
        <xdr:cNvPr id="482" name="直線コネクタ 481">
          <a:extLst>
            <a:ext uri="{FF2B5EF4-FFF2-40B4-BE49-F238E27FC236}">
              <a16:creationId xmlns:a16="http://schemas.microsoft.com/office/drawing/2014/main" xmlns="" id="{834BAD6C-F20F-4AE9-A5EE-183D6CBC7FF9}"/>
            </a:ext>
          </a:extLst>
        </xdr:cNvPr>
        <xdr:cNvCxnSpPr/>
      </xdr:nvCxnSpPr>
      <xdr:spPr>
        <a:xfrm flipV="1">
          <a:off x="8750300" y="181889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154939</xdr:rowOff>
    </xdr:from>
    <xdr:to>
      <xdr:col>41</xdr:col>
      <xdr:colOff>101600</xdr:colOff>
      <xdr:row>106</xdr:row>
      <xdr:rowOff>85089</xdr:rowOff>
    </xdr:to>
    <xdr:sp macro="" textlink="">
      <xdr:nvSpPr>
        <xdr:cNvPr id="483" name="楕円 482">
          <a:extLst>
            <a:ext uri="{FF2B5EF4-FFF2-40B4-BE49-F238E27FC236}">
              <a16:creationId xmlns:a16="http://schemas.microsoft.com/office/drawing/2014/main" xmlns="" id="{FBFE8A8F-3B47-4BDA-981C-02A7AF8BE7D5}"/>
            </a:ext>
          </a:extLst>
        </xdr:cNvPr>
        <xdr:cNvSpPr/>
      </xdr:nvSpPr>
      <xdr:spPr>
        <a:xfrm>
          <a:off x="7810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24764</xdr:rowOff>
    </xdr:from>
    <xdr:to>
      <xdr:col>45</xdr:col>
      <xdr:colOff>177800</xdr:colOff>
      <xdr:row>106</xdr:row>
      <xdr:rowOff>34289</xdr:rowOff>
    </xdr:to>
    <xdr:cxnSp macro="">
      <xdr:nvCxnSpPr>
        <xdr:cNvPr id="484" name="直線コネクタ 483">
          <a:extLst>
            <a:ext uri="{FF2B5EF4-FFF2-40B4-BE49-F238E27FC236}">
              <a16:creationId xmlns:a16="http://schemas.microsoft.com/office/drawing/2014/main" xmlns="" id="{97BC5AE3-3A49-418C-928C-A877B4846E85}"/>
            </a:ext>
          </a:extLst>
        </xdr:cNvPr>
        <xdr:cNvCxnSpPr/>
      </xdr:nvCxnSpPr>
      <xdr:spPr>
        <a:xfrm flipV="1">
          <a:off x="7861300" y="181984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162561</xdr:rowOff>
    </xdr:from>
    <xdr:to>
      <xdr:col>36</xdr:col>
      <xdr:colOff>165100</xdr:colOff>
      <xdr:row>106</xdr:row>
      <xdr:rowOff>92711</xdr:rowOff>
    </xdr:to>
    <xdr:sp macro="" textlink="">
      <xdr:nvSpPr>
        <xdr:cNvPr id="485" name="楕円 484">
          <a:extLst>
            <a:ext uri="{FF2B5EF4-FFF2-40B4-BE49-F238E27FC236}">
              <a16:creationId xmlns:a16="http://schemas.microsoft.com/office/drawing/2014/main" xmlns="" id="{FC5E5E52-A202-4C28-B1ED-FD7289EA79E5}"/>
            </a:ext>
          </a:extLst>
        </xdr:cNvPr>
        <xdr:cNvSpPr/>
      </xdr:nvSpPr>
      <xdr:spPr>
        <a:xfrm>
          <a:off x="692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34289</xdr:rowOff>
    </xdr:from>
    <xdr:to>
      <xdr:col>41</xdr:col>
      <xdr:colOff>50800</xdr:colOff>
      <xdr:row>106</xdr:row>
      <xdr:rowOff>41911</xdr:rowOff>
    </xdr:to>
    <xdr:cxnSp macro="">
      <xdr:nvCxnSpPr>
        <xdr:cNvPr id="486" name="直線コネクタ 485">
          <a:extLst>
            <a:ext uri="{FF2B5EF4-FFF2-40B4-BE49-F238E27FC236}">
              <a16:creationId xmlns:a16="http://schemas.microsoft.com/office/drawing/2014/main" xmlns="" id="{D5E1E730-D279-4C6D-8402-5BD6D8DD0B85}"/>
            </a:ext>
          </a:extLst>
        </xdr:cNvPr>
        <xdr:cNvCxnSpPr/>
      </xdr:nvCxnSpPr>
      <xdr:spPr>
        <a:xfrm flipV="1">
          <a:off x="6972300" y="182079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87" name="n_1aveValue【市民会館】&#10;一人当たり面積">
          <a:extLst>
            <a:ext uri="{FF2B5EF4-FFF2-40B4-BE49-F238E27FC236}">
              <a16:creationId xmlns:a16="http://schemas.microsoft.com/office/drawing/2014/main" xmlns="" id="{C104007F-72F9-4CCF-BF3B-8F705CD28A47}"/>
            </a:ext>
          </a:extLst>
        </xdr:cNvPr>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488" name="n_2aveValue【市民会館】&#10;一人当たり面積">
          <a:extLst>
            <a:ext uri="{FF2B5EF4-FFF2-40B4-BE49-F238E27FC236}">
              <a16:creationId xmlns:a16="http://schemas.microsoft.com/office/drawing/2014/main" xmlns="" id="{A99A2976-8B01-42F8-A2B4-8289C48907D0}"/>
            </a:ext>
          </a:extLst>
        </xdr:cNvPr>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89" name="n_3aveValue【市民会館】&#10;一人当たり面積">
          <a:extLst>
            <a:ext uri="{FF2B5EF4-FFF2-40B4-BE49-F238E27FC236}">
              <a16:creationId xmlns:a16="http://schemas.microsoft.com/office/drawing/2014/main" xmlns="" id="{9BB283A4-65D5-4F38-9786-404E3FBA13A6}"/>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490" name="n_4aveValue【市民会館】&#10;一人当たり面積">
          <a:extLst>
            <a:ext uri="{FF2B5EF4-FFF2-40B4-BE49-F238E27FC236}">
              <a16:creationId xmlns:a16="http://schemas.microsoft.com/office/drawing/2014/main" xmlns="" id="{38873189-73EE-48B3-BAEC-5EC827454055}"/>
            </a:ext>
          </a:extLst>
        </xdr:cNvPr>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57166</xdr:rowOff>
    </xdr:from>
    <xdr:ext cx="469744" cy="259045"/>
    <xdr:sp macro="" textlink="">
      <xdr:nvSpPr>
        <xdr:cNvPr id="491" name="n_1mainValue【市民会館】&#10;一人当たり面積">
          <a:extLst>
            <a:ext uri="{FF2B5EF4-FFF2-40B4-BE49-F238E27FC236}">
              <a16:creationId xmlns:a16="http://schemas.microsoft.com/office/drawing/2014/main" xmlns="" id="{2CE261BA-0A4C-4873-A010-612B7C44AB6E}"/>
            </a:ext>
          </a:extLst>
        </xdr:cNvPr>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66691</xdr:rowOff>
    </xdr:from>
    <xdr:ext cx="469744" cy="259045"/>
    <xdr:sp macro="" textlink="">
      <xdr:nvSpPr>
        <xdr:cNvPr id="492" name="n_2mainValue【市民会館】&#10;一人当たり面積">
          <a:extLst>
            <a:ext uri="{FF2B5EF4-FFF2-40B4-BE49-F238E27FC236}">
              <a16:creationId xmlns:a16="http://schemas.microsoft.com/office/drawing/2014/main" xmlns="" id="{17FFCDAC-48DE-4203-99DB-52881E4A8B9D}"/>
            </a:ext>
          </a:extLst>
        </xdr:cNvPr>
        <xdr:cNvSpPr txBox="1"/>
      </xdr:nvSpPr>
      <xdr:spPr>
        <a:xfrm>
          <a:off x="8515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76216</xdr:rowOff>
    </xdr:from>
    <xdr:ext cx="469744" cy="259045"/>
    <xdr:sp macro="" textlink="">
      <xdr:nvSpPr>
        <xdr:cNvPr id="493" name="n_3mainValue【市民会館】&#10;一人当たり面積">
          <a:extLst>
            <a:ext uri="{FF2B5EF4-FFF2-40B4-BE49-F238E27FC236}">
              <a16:creationId xmlns:a16="http://schemas.microsoft.com/office/drawing/2014/main" xmlns="" id="{65DDC412-C8BF-427F-BE35-0725EDCE0B81}"/>
            </a:ext>
          </a:extLst>
        </xdr:cNvPr>
        <xdr:cNvSpPr txBox="1"/>
      </xdr:nvSpPr>
      <xdr:spPr>
        <a:xfrm>
          <a:off x="76264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83838</xdr:rowOff>
    </xdr:from>
    <xdr:ext cx="469744" cy="259045"/>
    <xdr:sp macro="" textlink="">
      <xdr:nvSpPr>
        <xdr:cNvPr id="494" name="n_4mainValue【市民会館】&#10;一人当たり面積">
          <a:extLst>
            <a:ext uri="{FF2B5EF4-FFF2-40B4-BE49-F238E27FC236}">
              <a16:creationId xmlns:a16="http://schemas.microsoft.com/office/drawing/2014/main" xmlns="" id="{C3C353E6-3689-49E9-9FFA-97DBF335E088}"/>
            </a:ext>
          </a:extLst>
        </xdr:cNvPr>
        <xdr:cNvSpPr txBox="1"/>
      </xdr:nvSpPr>
      <xdr:spPr>
        <a:xfrm>
          <a:off x="6737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29D2C717-E226-4E74-B0CE-6BEE9DE04EF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AF3A30BA-C92B-48C1-98FC-05042EC87F1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F72A46F4-D34E-41F0-80BC-AA99973AD0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E9FAC59E-BBD3-4423-BE83-270DD53AB0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F8C51542-E99D-49D0-AA1D-9C5822C86A1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A18F64E5-E77E-4D0E-8943-1A99919960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F4883FE3-8E1A-4BD3-A59D-2860943288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34C852E1-B7AD-4AA7-863E-F62DB18603B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xmlns="" id="{137C9FFA-2358-45B9-9388-1B5001BD26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xmlns="" id="{B37F5F6E-389D-4873-A458-3450573C261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xmlns="" id="{F34512C0-34AE-4F3B-B4EF-7A733E6696C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xmlns="" id="{50E26F00-72BA-4CE6-9C47-4927B7DEDD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xmlns="" id="{DB8C8359-76F7-4FE4-AC76-394431ED46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xmlns="" id="{162E6394-391D-4EE0-9AE5-0AB30CD5CFC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xmlns="" id="{4BCC1430-6613-4FBE-8B3A-888A8F4400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xmlns="" id="{0DB57959-CB96-4D8D-B2C1-B3BC31250D0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xmlns="" id="{68D1C80C-AE1D-4D68-A050-89FC718B1A7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xmlns="" id="{458893E8-8D9E-4449-80B4-DD29063D7F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xmlns="" id="{90D0E3AD-C8A1-45F2-88ED-D51DEB52543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xmlns="" id="{C28D3BC7-0AB1-42F9-9496-3600F92D86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xmlns="" id="{22797E8A-F9ED-49AB-95B1-AD7E14F13B9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xmlns="" id="{A906AFFC-CC20-48B0-91F8-A6C0A49876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xmlns="" id="{47BF8EC2-2FD7-482A-BD3D-1C92E448386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xmlns="" id="{A2B66AB8-F6B3-4B87-B3F6-28E8BA8CEF8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xmlns="" id="{D278FFDD-C78B-40F5-A08F-4AB02FD7D68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xmlns="" id="{0086B03D-87D2-4CAB-87D9-AAFEC79C7C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xmlns="" id="{D18AACBE-6E41-4C87-9661-5726F9F543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xmlns="" id="{44B7E4AA-7F56-42E6-A446-410AD073F7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xmlns="" id="{79C22F85-DCAB-4E6E-B595-07F31D35664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xmlns="" id="{B5923B61-0BEE-4ED0-AD9F-9D326C06B7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xmlns="" id="{FE5CCE45-17BE-43B5-B2C7-C3E414B02A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xmlns="" id="{7B13A873-47B6-4657-B2D2-1F6FAD4B194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xmlns="" id="{2CEF7AEE-686E-4BA4-A03F-D20FE1052C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xmlns="" id="{172F0C8F-034C-4B69-9DD1-F9A0CD84BC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xmlns="" id="{93D360D0-EFCE-4C25-8CF5-FDF2E8ACFAB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xmlns="" id="{8D8AE0DC-217E-4A79-BC92-597500076D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xmlns="" id="{333F331D-E04E-47C4-8610-F795DBDBD1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xmlns="" id="{A2FC686F-F441-496F-AA82-45814FA7FA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xmlns="" id="{7FE2F375-BE40-4D68-919F-5C6D3CBEE2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xmlns="" id="{F15EF68E-6766-480D-BE83-D46751ECB9E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xmlns="" id="{A79A0949-F8B6-4E26-B5B3-3BC550F30DD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xmlns="" id="{EB1028CF-1BCB-41D2-BB58-6685EAF5A62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xmlns="" id="{20919174-FC05-41D9-8A0E-BB9295EC462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xmlns="" id="{0B75C491-1EE0-4436-A233-73B7849BA48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xmlns="" id="{4492E15F-B5C0-4594-B78A-6F7D1C9CCF2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xmlns="" id="{2C4A18CA-F4FF-4A45-A482-AD3221D7AD8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xmlns="" id="{9C999E35-65B5-45A6-BC3F-BFC5D0A942A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xmlns="" id="{FC5F634A-71B3-4460-A576-75CB66E01E9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xmlns="" id="{2921FEA0-7AA4-4F78-88F6-6280FB6F5B2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xmlns="" id="{DF0AD95F-03CA-4712-A6B5-F95AF18E7C8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xmlns="" id="{88A5A77C-35AC-401B-839C-40748F7BB83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xmlns="" id="{66EFC163-8EA0-4234-B6EF-5B27DC9D9AF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xmlns="" id="{137F7FFD-EEFF-49DE-9A31-D4899E5EA5A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xmlns="" id="{DCDC8906-44F6-495E-99DA-A4599F62A14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xmlns="" id="{542661F2-4D11-47AB-BEBF-89A30E98A0B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xmlns="" id="{8922DC84-422F-48A2-B0E2-D5821408466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xmlns="" id="{87B1B498-A485-4625-BD3F-DA5EE32140B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52" name="直線コネクタ 551">
          <a:extLst>
            <a:ext uri="{FF2B5EF4-FFF2-40B4-BE49-F238E27FC236}">
              <a16:creationId xmlns:a16="http://schemas.microsoft.com/office/drawing/2014/main" xmlns="" id="{BE64991C-0985-4180-9105-89FE295744FD}"/>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53" name="【消防施設】&#10;有形固定資産減価償却率最小値テキスト">
          <a:extLst>
            <a:ext uri="{FF2B5EF4-FFF2-40B4-BE49-F238E27FC236}">
              <a16:creationId xmlns:a16="http://schemas.microsoft.com/office/drawing/2014/main" xmlns="" id="{8E355ADD-A58F-4B1A-9AAD-8668FDCADE13}"/>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54" name="直線コネクタ 553">
          <a:extLst>
            <a:ext uri="{FF2B5EF4-FFF2-40B4-BE49-F238E27FC236}">
              <a16:creationId xmlns:a16="http://schemas.microsoft.com/office/drawing/2014/main" xmlns="" id="{DDABBCFD-2A9E-4D84-B99A-2D58ACC91902}"/>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55" name="【消防施設】&#10;有形固定資産減価償却率最大値テキスト">
          <a:extLst>
            <a:ext uri="{FF2B5EF4-FFF2-40B4-BE49-F238E27FC236}">
              <a16:creationId xmlns:a16="http://schemas.microsoft.com/office/drawing/2014/main" xmlns="" id="{F00E34E5-A498-47E6-8673-C022ACE023A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56" name="直線コネクタ 555">
          <a:extLst>
            <a:ext uri="{FF2B5EF4-FFF2-40B4-BE49-F238E27FC236}">
              <a16:creationId xmlns:a16="http://schemas.microsoft.com/office/drawing/2014/main" xmlns="" id="{F8BEC7C1-421F-4767-834A-56FFC5637781}"/>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57" name="【消防施設】&#10;有形固定資産減価償却率平均値テキスト">
          <a:extLst>
            <a:ext uri="{FF2B5EF4-FFF2-40B4-BE49-F238E27FC236}">
              <a16:creationId xmlns:a16="http://schemas.microsoft.com/office/drawing/2014/main" xmlns="" id="{B9F2027A-F9E3-4923-A2CA-808E0A624A25}"/>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58" name="フローチャート: 判断 557">
          <a:extLst>
            <a:ext uri="{FF2B5EF4-FFF2-40B4-BE49-F238E27FC236}">
              <a16:creationId xmlns:a16="http://schemas.microsoft.com/office/drawing/2014/main" xmlns="" id="{2A6BD59D-80B2-4F4E-87A8-3A84F3E6FE09}"/>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59" name="フローチャート: 判断 558">
          <a:extLst>
            <a:ext uri="{FF2B5EF4-FFF2-40B4-BE49-F238E27FC236}">
              <a16:creationId xmlns:a16="http://schemas.microsoft.com/office/drawing/2014/main" xmlns="" id="{7879AD03-0F0A-4B68-917A-95A3C7C0276C}"/>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60" name="フローチャート: 判断 559">
          <a:extLst>
            <a:ext uri="{FF2B5EF4-FFF2-40B4-BE49-F238E27FC236}">
              <a16:creationId xmlns:a16="http://schemas.microsoft.com/office/drawing/2014/main" xmlns="" id="{CE708D11-4AB3-49E5-8D6B-059D127D7E8D}"/>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61" name="フローチャート: 判断 560">
          <a:extLst>
            <a:ext uri="{FF2B5EF4-FFF2-40B4-BE49-F238E27FC236}">
              <a16:creationId xmlns:a16="http://schemas.microsoft.com/office/drawing/2014/main" xmlns="" id="{2FEF4EDA-417C-4061-B21B-B9096028EBA2}"/>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62" name="フローチャート: 判断 561">
          <a:extLst>
            <a:ext uri="{FF2B5EF4-FFF2-40B4-BE49-F238E27FC236}">
              <a16:creationId xmlns:a16="http://schemas.microsoft.com/office/drawing/2014/main" xmlns="" id="{DF927A0F-63C8-4434-AC7D-5EAAC8A9CA80}"/>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04295A08-899D-439B-A50E-B268F0667FF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C5DC02A3-1A86-499C-B909-1B96ECB382E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71254DA1-F4A5-4FA8-B01F-858CB389FF0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xmlns="" id="{7FB208D4-8814-4447-8108-477852A390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xmlns="" id="{ED2D022C-5D19-4DA8-9F55-9F7DDB00A44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568" name="楕円 567">
          <a:extLst>
            <a:ext uri="{FF2B5EF4-FFF2-40B4-BE49-F238E27FC236}">
              <a16:creationId xmlns:a16="http://schemas.microsoft.com/office/drawing/2014/main" xmlns="" id="{B9CCDFD3-CE99-41CF-BEFC-60142B186AF5}"/>
            </a:ext>
          </a:extLst>
        </xdr:cNvPr>
        <xdr:cNvSpPr/>
      </xdr:nvSpPr>
      <xdr:spPr>
        <a:xfrm>
          <a:off x="16268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569" name="【消防施設】&#10;有形固定資産減価償却率該当値テキスト">
          <a:extLst>
            <a:ext uri="{FF2B5EF4-FFF2-40B4-BE49-F238E27FC236}">
              <a16:creationId xmlns:a16="http://schemas.microsoft.com/office/drawing/2014/main" xmlns="" id="{FEF6946F-753F-4E81-A4F7-58F3A029265E}"/>
            </a:ext>
          </a:extLst>
        </xdr:cNvPr>
        <xdr:cNvSpPr txBox="1"/>
      </xdr:nvSpPr>
      <xdr:spPr>
        <a:xfrm>
          <a:off x="16357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83638</xdr:rowOff>
    </xdr:from>
    <xdr:to>
      <xdr:col>81</xdr:col>
      <xdr:colOff>101600</xdr:colOff>
      <xdr:row>84</xdr:row>
      <xdr:rowOff>13788</xdr:rowOff>
    </xdr:to>
    <xdr:sp macro="" textlink="">
      <xdr:nvSpPr>
        <xdr:cNvPr id="570" name="楕円 569">
          <a:extLst>
            <a:ext uri="{FF2B5EF4-FFF2-40B4-BE49-F238E27FC236}">
              <a16:creationId xmlns:a16="http://schemas.microsoft.com/office/drawing/2014/main" xmlns="" id="{772252EC-3D1A-4911-9E26-72B750AE88B2}"/>
            </a:ext>
          </a:extLst>
        </xdr:cNvPr>
        <xdr:cNvSpPr/>
      </xdr:nvSpPr>
      <xdr:spPr>
        <a:xfrm>
          <a:off x="15430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134438</xdr:rowOff>
    </xdr:from>
    <xdr:to>
      <xdr:col>85</xdr:col>
      <xdr:colOff>127000</xdr:colOff>
      <xdr:row>83</xdr:row>
      <xdr:rowOff>170362</xdr:rowOff>
    </xdr:to>
    <xdr:cxnSp macro="">
      <xdr:nvCxnSpPr>
        <xdr:cNvPr id="571" name="直線コネクタ 570">
          <a:extLst>
            <a:ext uri="{FF2B5EF4-FFF2-40B4-BE49-F238E27FC236}">
              <a16:creationId xmlns:a16="http://schemas.microsoft.com/office/drawing/2014/main" xmlns="" id="{F679A106-A192-4361-829B-E45C1229D9A4}"/>
            </a:ext>
          </a:extLst>
        </xdr:cNvPr>
        <xdr:cNvCxnSpPr/>
      </xdr:nvCxnSpPr>
      <xdr:spPr>
        <a:xfrm>
          <a:off x="15481300" y="143647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47716</xdr:rowOff>
    </xdr:from>
    <xdr:to>
      <xdr:col>76</xdr:col>
      <xdr:colOff>165100</xdr:colOff>
      <xdr:row>83</xdr:row>
      <xdr:rowOff>149316</xdr:rowOff>
    </xdr:to>
    <xdr:sp macro="" textlink="">
      <xdr:nvSpPr>
        <xdr:cNvPr id="572" name="楕円 571">
          <a:extLst>
            <a:ext uri="{FF2B5EF4-FFF2-40B4-BE49-F238E27FC236}">
              <a16:creationId xmlns:a16="http://schemas.microsoft.com/office/drawing/2014/main" xmlns="" id="{D11915AA-3C7C-4ABA-9423-591A6815497A}"/>
            </a:ext>
          </a:extLst>
        </xdr:cNvPr>
        <xdr:cNvSpPr/>
      </xdr:nvSpPr>
      <xdr:spPr>
        <a:xfrm>
          <a:off x="14541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98516</xdr:rowOff>
    </xdr:from>
    <xdr:to>
      <xdr:col>81</xdr:col>
      <xdr:colOff>50800</xdr:colOff>
      <xdr:row>83</xdr:row>
      <xdr:rowOff>134438</xdr:rowOff>
    </xdr:to>
    <xdr:cxnSp macro="">
      <xdr:nvCxnSpPr>
        <xdr:cNvPr id="573" name="直線コネクタ 572">
          <a:extLst>
            <a:ext uri="{FF2B5EF4-FFF2-40B4-BE49-F238E27FC236}">
              <a16:creationId xmlns:a16="http://schemas.microsoft.com/office/drawing/2014/main" xmlns="" id="{45EBE906-662D-4658-ACD3-647F6A5D7CED}"/>
            </a:ext>
          </a:extLst>
        </xdr:cNvPr>
        <xdr:cNvCxnSpPr/>
      </xdr:nvCxnSpPr>
      <xdr:spPr>
        <a:xfrm>
          <a:off x="14592300" y="1432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8527</xdr:rowOff>
    </xdr:from>
    <xdr:to>
      <xdr:col>72</xdr:col>
      <xdr:colOff>38100</xdr:colOff>
      <xdr:row>83</xdr:row>
      <xdr:rowOff>110127</xdr:rowOff>
    </xdr:to>
    <xdr:sp macro="" textlink="">
      <xdr:nvSpPr>
        <xdr:cNvPr id="574" name="楕円 573">
          <a:extLst>
            <a:ext uri="{FF2B5EF4-FFF2-40B4-BE49-F238E27FC236}">
              <a16:creationId xmlns:a16="http://schemas.microsoft.com/office/drawing/2014/main" xmlns="" id="{1631634A-36E5-4C31-92D0-AB3EDEDB4BFC}"/>
            </a:ext>
          </a:extLst>
        </xdr:cNvPr>
        <xdr:cNvSpPr/>
      </xdr:nvSpPr>
      <xdr:spPr>
        <a:xfrm>
          <a:off x="13652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59327</xdr:rowOff>
    </xdr:from>
    <xdr:to>
      <xdr:col>76</xdr:col>
      <xdr:colOff>114300</xdr:colOff>
      <xdr:row>83</xdr:row>
      <xdr:rowOff>98516</xdr:rowOff>
    </xdr:to>
    <xdr:cxnSp macro="">
      <xdr:nvCxnSpPr>
        <xdr:cNvPr id="575" name="直線コネクタ 574">
          <a:extLst>
            <a:ext uri="{FF2B5EF4-FFF2-40B4-BE49-F238E27FC236}">
              <a16:creationId xmlns:a16="http://schemas.microsoft.com/office/drawing/2014/main" xmlns="" id="{80BB239B-5AC7-4B87-9FB6-50D4C34FC106}"/>
            </a:ext>
          </a:extLst>
        </xdr:cNvPr>
        <xdr:cNvCxnSpPr/>
      </xdr:nvCxnSpPr>
      <xdr:spPr>
        <a:xfrm>
          <a:off x="13703300" y="142896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139156</xdr:rowOff>
    </xdr:from>
    <xdr:to>
      <xdr:col>67</xdr:col>
      <xdr:colOff>101600</xdr:colOff>
      <xdr:row>83</xdr:row>
      <xdr:rowOff>69306</xdr:rowOff>
    </xdr:to>
    <xdr:sp macro="" textlink="">
      <xdr:nvSpPr>
        <xdr:cNvPr id="576" name="楕円 575">
          <a:extLst>
            <a:ext uri="{FF2B5EF4-FFF2-40B4-BE49-F238E27FC236}">
              <a16:creationId xmlns:a16="http://schemas.microsoft.com/office/drawing/2014/main" xmlns="" id="{1CA79235-87E9-4A15-A7EF-4AF6356203C5}"/>
            </a:ext>
          </a:extLst>
        </xdr:cNvPr>
        <xdr:cNvSpPr/>
      </xdr:nvSpPr>
      <xdr:spPr>
        <a:xfrm>
          <a:off x="12763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18506</xdr:rowOff>
    </xdr:from>
    <xdr:to>
      <xdr:col>71</xdr:col>
      <xdr:colOff>177800</xdr:colOff>
      <xdr:row>83</xdr:row>
      <xdr:rowOff>59327</xdr:rowOff>
    </xdr:to>
    <xdr:cxnSp macro="">
      <xdr:nvCxnSpPr>
        <xdr:cNvPr id="577" name="直線コネクタ 576">
          <a:extLst>
            <a:ext uri="{FF2B5EF4-FFF2-40B4-BE49-F238E27FC236}">
              <a16:creationId xmlns:a16="http://schemas.microsoft.com/office/drawing/2014/main" xmlns="" id="{EB649E39-9782-4882-8E19-4CB2416E3D3E}"/>
            </a:ext>
          </a:extLst>
        </xdr:cNvPr>
        <xdr:cNvCxnSpPr/>
      </xdr:nvCxnSpPr>
      <xdr:spPr>
        <a:xfrm>
          <a:off x="12814300" y="142488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578" name="n_1aveValue【消防施設】&#10;有形固定資産減価償却率">
          <a:extLst>
            <a:ext uri="{FF2B5EF4-FFF2-40B4-BE49-F238E27FC236}">
              <a16:creationId xmlns:a16="http://schemas.microsoft.com/office/drawing/2014/main" xmlns="" id="{4651E00D-3D7F-443D-B04B-81955525DEB1}"/>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79" name="n_2aveValue【消防施設】&#10;有形固定資産減価償却率">
          <a:extLst>
            <a:ext uri="{FF2B5EF4-FFF2-40B4-BE49-F238E27FC236}">
              <a16:creationId xmlns:a16="http://schemas.microsoft.com/office/drawing/2014/main" xmlns="" id="{A4509F18-8FFF-443C-BDDA-B25B88C2B6BF}"/>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580" name="n_3aveValue【消防施設】&#10;有形固定資産減価償却率">
          <a:extLst>
            <a:ext uri="{FF2B5EF4-FFF2-40B4-BE49-F238E27FC236}">
              <a16:creationId xmlns:a16="http://schemas.microsoft.com/office/drawing/2014/main" xmlns="" id="{0E01FA13-2381-4865-9331-8B06C80CDF67}"/>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581" name="n_4aveValue【消防施設】&#10;有形固定資産減価償却率">
          <a:extLst>
            <a:ext uri="{FF2B5EF4-FFF2-40B4-BE49-F238E27FC236}">
              <a16:creationId xmlns:a16="http://schemas.microsoft.com/office/drawing/2014/main" xmlns="" id="{66700AEF-68B7-4B49-9DC2-C3DEF1B01DA8}"/>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4915</xdr:rowOff>
    </xdr:from>
    <xdr:ext cx="405111" cy="259045"/>
    <xdr:sp macro="" textlink="">
      <xdr:nvSpPr>
        <xdr:cNvPr id="582" name="n_1mainValue【消防施設】&#10;有形固定資産減価償却率">
          <a:extLst>
            <a:ext uri="{FF2B5EF4-FFF2-40B4-BE49-F238E27FC236}">
              <a16:creationId xmlns:a16="http://schemas.microsoft.com/office/drawing/2014/main" xmlns="" id="{A03DC661-BBD8-4762-9F8C-A1DC01191871}"/>
            </a:ext>
          </a:extLst>
        </xdr:cNvPr>
        <xdr:cNvSpPr txBox="1"/>
      </xdr:nvSpPr>
      <xdr:spPr>
        <a:xfrm>
          <a:off x="15266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165843</xdr:rowOff>
    </xdr:from>
    <xdr:ext cx="405111" cy="259045"/>
    <xdr:sp macro="" textlink="">
      <xdr:nvSpPr>
        <xdr:cNvPr id="583" name="n_2mainValue【消防施設】&#10;有形固定資産減価償却率">
          <a:extLst>
            <a:ext uri="{FF2B5EF4-FFF2-40B4-BE49-F238E27FC236}">
              <a16:creationId xmlns:a16="http://schemas.microsoft.com/office/drawing/2014/main" xmlns="" id="{9B39038F-E158-4D9E-9D77-ADE71DD72108}"/>
            </a:ext>
          </a:extLst>
        </xdr:cNvPr>
        <xdr:cNvSpPr txBox="1"/>
      </xdr:nvSpPr>
      <xdr:spPr>
        <a:xfrm>
          <a:off x="143897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101254</xdr:rowOff>
    </xdr:from>
    <xdr:ext cx="405111" cy="259045"/>
    <xdr:sp macro="" textlink="">
      <xdr:nvSpPr>
        <xdr:cNvPr id="584" name="n_3mainValue【消防施設】&#10;有形固定資産減価償却率">
          <a:extLst>
            <a:ext uri="{FF2B5EF4-FFF2-40B4-BE49-F238E27FC236}">
              <a16:creationId xmlns:a16="http://schemas.microsoft.com/office/drawing/2014/main" xmlns="" id="{3ACF0802-4B5E-4F2A-AE06-92F7A8B9611C}"/>
            </a:ext>
          </a:extLst>
        </xdr:cNvPr>
        <xdr:cNvSpPr txBox="1"/>
      </xdr:nvSpPr>
      <xdr:spPr>
        <a:xfrm>
          <a:off x="13500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85833</xdr:rowOff>
    </xdr:from>
    <xdr:ext cx="405111" cy="259045"/>
    <xdr:sp macro="" textlink="">
      <xdr:nvSpPr>
        <xdr:cNvPr id="585" name="n_4mainValue【消防施設】&#10;有形固定資産減価償却率">
          <a:extLst>
            <a:ext uri="{FF2B5EF4-FFF2-40B4-BE49-F238E27FC236}">
              <a16:creationId xmlns:a16="http://schemas.microsoft.com/office/drawing/2014/main" xmlns="" id="{BF364A34-ECB1-4026-9F59-B593AF8B90AE}"/>
            </a:ext>
          </a:extLst>
        </xdr:cNvPr>
        <xdr:cNvSpPr txBox="1"/>
      </xdr:nvSpPr>
      <xdr:spPr>
        <a:xfrm>
          <a:off x="12611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xmlns="" id="{D686A703-C74B-4CF8-813D-09F8F3109F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xmlns="" id="{FBCF9A95-0D38-463C-9B9E-9043253EC1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xmlns="" id="{FAF9C4C8-FBA1-4D85-812F-8EA2A7ADD38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xmlns="" id="{D1475241-56AF-4608-B8B3-755032FA88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xmlns="" id="{A0FEBE2E-C4C7-49CE-8E8B-A1F17EEFEF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xmlns="" id="{93DF0158-4D98-4FB9-904D-2C6D34D937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xmlns="" id="{96AD044A-1B14-4080-BA04-54AA05A3E5F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xmlns="" id="{429660D5-3A05-4BFF-B0FE-99AC782E47C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xmlns="" id="{451C2CA3-DD15-4B6F-B58D-1F1F6D7308D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xmlns="" id="{268F55F3-4942-421D-91AF-79D443414F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a:extLst>
            <a:ext uri="{FF2B5EF4-FFF2-40B4-BE49-F238E27FC236}">
              <a16:creationId xmlns:a16="http://schemas.microsoft.com/office/drawing/2014/main" xmlns="" id="{145EDE79-D471-460A-8A39-4B135F51ED7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a:extLst>
            <a:ext uri="{FF2B5EF4-FFF2-40B4-BE49-F238E27FC236}">
              <a16:creationId xmlns:a16="http://schemas.microsoft.com/office/drawing/2014/main" xmlns="" id="{469DD4CE-BFB5-4DC0-B7C2-5433715B366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a:extLst>
            <a:ext uri="{FF2B5EF4-FFF2-40B4-BE49-F238E27FC236}">
              <a16:creationId xmlns:a16="http://schemas.microsoft.com/office/drawing/2014/main" xmlns="" id="{CA08FF85-460F-4820-BDAB-34D340908AB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a:extLst>
            <a:ext uri="{FF2B5EF4-FFF2-40B4-BE49-F238E27FC236}">
              <a16:creationId xmlns:a16="http://schemas.microsoft.com/office/drawing/2014/main" xmlns="" id="{3198C0A9-669A-4A42-830D-174331D961E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a:extLst>
            <a:ext uri="{FF2B5EF4-FFF2-40B4-BE49-F238E27FC236}">
              <a16:creationId xmlns:a16="http://schemas.microsoft.com/office/drawing/2014/main" xmlns="" id="{EAD27086-9779-41B6-88E9-5563926FDA5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a:extLst>
            <a:ext uri="{FF2B5EF4-FFF2-40B4-BE49-F238E27FC236}">
              <a16:creationId xmlns:a16="http://schemas.microsoft.com/office/drawing/2014/main" xmlns="" id="{760065CD-30E8-4BD1-8D2F-1C945ED91FC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a:extLst>
            <a:ext uri="{FF2B5EF4-FFF2-40B4-BE49-F238E27FC236}">
              <a16:creationId xmlns:a16="http://schemas.microsoft.com/office/drawing/2014/main" xmlns="" id="{FD0F240C-0FDA-49C0-A49D-0933FC404BE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a:extLst>
            <a:ext uri="{FF2B5EF4-FFF2-40B4-BE49-F238E27FC236}">
              <a16:creationId xmlns:a16="http://schemas.microsoft.com/office/drawing/2014/main" xmlns="" id="{5EAC9034-8411-41AC-B995-6BD4482D93C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a:extLst>
            <a:ext uri="{FF2B5EF4-FFF2-40B4-BE49-F238E27FC236}">
              <a16:creationId xmlns:a16="http://schemas.microsoft.com/office/drawing/2014/main" xmlns="" id="{3B61723C-211C-413C-ABDE-023B199AF59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a:extLst>
            <a:ext uri="{FF2B5EF4-FFF2-40B4-BE49-F238E27FC236}">
              <a16:creationId xmlns:a16="http://schemas.microsoft.com/office/drawing/2014/main" xmlns="" id="{0F96BBF7-A42D-4A6F-AEE3-389929C8519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a:extLst>
            <a:ext uri="{FF2B5EF4-FFF2-40B4-BE49-F238E27FC236}">
              <a16:creationId xmlns:a16="http://schemas.microsoft.com/office/drawing/2014/main" xmlns="" id="{80E1DAF0-1E4F-45A2-B09F-B358C09B795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607" name="直線コネクタ 606">
          <a:extLst>
            <a:ext uri="{FF2B5EF4-FFF2-40B4-BE49-F238E27FC236}">
              <a16:creationId xmlns:a16="http://schemas.microsoft.com/office/drawing/2014/main" xmlns="" id="{185FFBDA-EFA1-495E-80AB-1CEE70A1E7F8}"/>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608" name="【消防施設】&#10;一人当たり面積最小値テキスト">
          <a:extLst>
            <a:ext uri="{FF2B5EF4-FFF2-40B4-BE49-F238E27FC236}">
              <a16:creationId xmlns:a16="http://schemas.microsoft.com/office/drawing/2014/main" xmlns="" id="{0549B5D2-0D18-4323-9161-15F232C44699}"/>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609" name="直線コネクタ 608">
          <a:extLst>
            <a:ext uri="{FF2B5EF4-FFF2-40B4-BE49-F238E27FC236}">
              <a16:creationId xmlns:a16="http://schemas.microsoft.com/office/drawing/2014/main" xmlns="" id="{1847FB7C-19BE-4F0C-B28B-731AB9D1699A}"/>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610" name="【消防施設】&#10;一人当たり面積最大値テキスト">
          <a:extLst>
            <a:ext uri="{FF2B5EF4-FFF2-40B4-BE49-F238E27FC236}">
              <a16:creationId xmlns:a16="http://schemas.microsoft.com/office/drawing/2014/main" xmlns="" id="{1E70B0CF-6FF1-4CE4-A2F3-306A05B5FD96}"/>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611" name="直線コネクタ 610">
          <a:extLst>
            <a:ext uri="{FF2B5EF4-FFF2-40B4-BE49-F238E27FC236}">
              <a16:creationId xmlns:a16="http://schemas.microsoft.com/office/drawing/2014/main" xmlns="" id="{94C2B3BA-44D9-4198-ADB3-01746FB45614}"/>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12" name="【消防施設】&#10;一人当たり面積平均値テキスト">
          <a:extLst>
            <a:ext uri="{FF2B5EF4-FFF2-40B4-BE49-F238E27FC236}">
              <a16:creationId xmlns:a16="http://schemas.microsoft.com/office/drawing/2014/main" xmlns="" id="{98D4FFCF-6DF6-4F8D-8881-0B2FA266BA7F}"/>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13" name="フローチャート: 判断 612">
          <a:extLst>
            <a:ext uri="{FF2B5EF4-FFF2-40B4-BE49-F238E27FC236}">
              <a16:creationId xmlns:a16="http://schemas.microsoft.com/office/drawing/2014/main" xmlns="" id="{C284CD5C-EDD3-4858-8F92-5B5D558DDB69}"/>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614" name="フローチャート: 判断 613">
          <a:extLst>
            <a:ext uri="{FF2B5EF4-FFF2-40B4-BE49-F238E27FC236}">
              <a16:creationId xmlns:a16="http://schemas.microsoft.com/office/drawing/2014/main" xmlns="" id="{9C2B5717-E8B6-450B-A12F-241793CAB908}"/>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615" name="フローチャート: 判断 614">
          <a:extLst>
            <a:ext uri="{FF2B5EF4-FFF2-40B4-BE49-F238E27FC236}">
              <a16:creationId xmlns:a16="http://schemas.microsoft.com/office/drawing/2014/main" xmlns="" id="{792DB741-5F0C-4E75-A791-9879A19822E9}"/>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616" name="フローチャート: 判断 615">
          <a:extLst>
            <a:ext uri="{FF2B5EF4-FFF2-40B4-BE49-F238E27FC236}">
              <a16:creationId xmlns:a16="http://schemas.microsoft.com/office/drawing/2014/main" xmlns="" id="{3780B305-B746-4E04-BA5F-E4A9C62F96E1}"/>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617" name="フローチャート: 判断 616">
          <a:extLst>
            <a:ext uri="{FF2B5EF4-FFF2-40B4-BE49-F238E27FC236}">
              <a16:creationId xmlns:a16="http://schemas.microsoft.com/office/drawing/2014/main" xmlns="" id="{2011ABE9-7E62-4DA2-9249-A4F5EA8E1AFF}"/>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D6524169-2427-4626-9921-BAE33F032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948EEF7E-93AD-4C27-89A0-E47B0D47F74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xmlns="" id="{DE08C108-26FF-4897-97D3-F11EFAC2FE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xmlns="" id="{A2BC6741-EB6F-4517-ACCE-7B79F1AC7B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6613DCD8-7F5A-46E3-8461-F6BEA5DB4BA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23" name="楕円 622">
          <a:extLst>
            <a:ext uri="{FF2B5EF4-FFF2-40B4-BE49-F238E27FC236}">
              <a16:creationId xmlns:a16="http://schemas.microsoft.com/office/drawing/2014/main" xmlns="" id="{F978E21A-4877-4E4E-8209-BC0F57F57142}"/>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10991</xdr:rowOff>
    </xdr:from>
    <xdr:ext cx="469744" cy="259045"/>
    <xdr:sp macro="" textlink="">
      <xdr:nvSpPr>
        <xdr:cNvPr id="624" name="【消防施設】&#10;一人当たり面積該当値テキスト">
          <a:extLst>
            <a:ext uri="{FF2B5EF4-FFF2-40B4-BE49-F238E27FC236}">
              <a16:creationId xmlns:a16="http://schemas.microsoft.com/office/drawing/2014/main" xmlns="" id="{C7C09F72-1F59-4ADA-9FC9-3C2A8F649F3E}"/>
            </a:ext>
          </a:extLst>
        </xdr:cNvPr>
        <xdr:cNvSpPr txBox="1"/>
      </xdr:nvSpPr>
      <xdr:spPr>
        <a:xfrm>
          <a:off x="22199600" y="1458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69138</xdr:rowOff>
    </xdr:from>
    <xdr:to>
      <xdr:col>112</xdr:col>
      <xdr:colOff>38100</xdr:colOff>
      <xdr:row>85</xdr:row>
      <xdr:rowOff>170738</xdr:rowOff>
    </xdr:to>
    <xdr:sp macro="" textlink="">
      <xdr:nvSpPr>
        <xdr:cNvPr id="625" name="楕円 624">
          <a:extLst>
            <a:ext uri="{FF2B5EF4-FFF2-40B4-BE49-F238E27FC236}">
              <a16:creationId xmlns:a16="http://schemas.microsoft.com/office/drawing/2014/main" xmlns="" id="{291FED31-85DF-4F95-B125-15DBF72ABE07}"/>
            </a:ext>
          </a:extLst>
        </xdr:cNvPr>
        <xdr:cNvSpPr/>
      </xdr:nvSpPr>
      <xdr:spPr>
        <a:xfrm>
          <a:off x="21272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119938</xdr:rowOff>
    </xdr:to>
    <xdr:cxnSp macro="">
      <xdr:nvCxnSpPr>
        <xdr:cNvPr id="626" name="直線コネクタ 625">
          <a:extLst>
            <a:ext uri="{FF2B5EF4-FFF2-40B4-BE49-F238E27FC236}">
              <a16:creationId xmlns:a16="http://schemas.microsoft.com/office/drawing/2014/main" xmlns="" id="{8D473B0B-42F3-4D6D-96DD-B3426DBA2666}"/>
            </a:ext>
          </a:extLst>
        </xdr:cNvPr>
        <xdr:cNvCxnSpPr/>
      </xdr:nvCxnSpPr>
      <xdr:spPr>
        <a:xfrm flipV="1">
          <a:off x="21323300" y="14691361"/>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70968</xdr:rowOff>
    </xdr:from>
    <xdr:to>
      <xdr:col>107</xdr:col>
      <xdr:colOff>101600</xdr:colOff>
      <xdr:row>86</xdr:row>
      <xdr:rowOff>1118</xdr:rowOff>
    </xdr:to>
    <xdr:sp macro="" textlink="">
      <xdr:nvSpPr>
        <xdr:cNvPr id="627" name="楕円 626">
          <a:extLst>
            <a:ext uri="{FF2B5EF4-FFF2-40B4-BE49-F238E27FC236}">
              <a16:creationId xmlns:a16="http://schemas.microsoft.com/office/drawing/2014/main" xmlns="" id="{76130E5E-6945-4177-92DF-55106BCCDF17}"/>
            </a:ext>
          </a:extLst>
        </xdr:cNvPr>
        <xdr:cNvSpPr/>
      </xdr:nvSpPr>
      <xdr:spPr>
        <a:xfrm>
          <a:off x="203835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119938</xdr:rowOff>
    </xdr:from>
    <xdr:to>
      <xdr:col>111</xdr:col>
      <xdr:colOff>177800</xdr:colOff>
      <xdr:row>85</xdr:row>
      <xdr:rowOff>121768</xdr:rowOff>
    </xdr:to>
    <xdr:cxnSp macro="">
      <xdr:nvCxnSpPr>
        <xdr:cNvPr id="628" name="直線コネクタ 627">
          <a:extLst>
            <a:ext uri="{FF2B5EF4-FFF2-40B4-BE49-F238E27FC236}">
              <a16:creationId xmlns:a16="http://schemas.microsoft.com/office/drawing/2014/main" xmlns="" id="{A26CF57E-D2F3-4D75-80B6-73343C811033}"/>
            </a:ext>
          </a:extLst>
        </xdr:cNvPr>
        <xdr:cNvCxnSpPr/>
      </xdr:nvCxnSpPr>
      <xdr:spPr>
        <a:xfrm flipV="1">
          <a:off x="20434300" y="14693188"/>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72797</xdr:rowOff>
    </xdr:from>
    <xdr:to>
      <xdr:col>102</xdr:col>
      <xdr:colOff>165100</xdr:colOff>
      <xdr:row>86</xdr:row>
      <xdr:rowOff>2947</xdr:rowOff>
    </xdr:to>
    <xdr:sp macro="" textlink="">
      <xdr:nvSpPr>
        <xdr:cNvPr id="629" name="楕円 628">
          <a:extLst>
            <a:ext uri="{FF2B5EF4-FFF2-40B4-BE49-F238E27FC236}">
              <a16:creationId xmlns:a16="http://schemas.microsoft.com/office/drawing/2014/main" xmlns="" id="{50610390-AD88-41CB-A692-2BD22F8D1EAF}"/>
            </a:ext>
          </a:extLst>
        </xdr:cNvPr>
        <xdr:cNvSpPr/>
      </xdr:nvSpPr>
      <xdr:spPr>
        <a:xfrm>
          <a:off x="19494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121768</xdr:rowOff>
    </xdr:from>
    <xdr:to>
      <xdr:col>107</xdr:col>
      <xdr:colOff>50800</xdr:colOff>
      <xdr:row>85</xdr:row>
      <xdr:rowOff>123597</xdr:rowOff>
    </xdr:to>
    <xdr:cxnSp macro="">
      <xdr:nvCxnSpPr>
        <xdr:cNvPr id="630" name="直線コネクタ 629">
          <a:extLst>
            <a:ext uri="{FF2B5EF4-FFF2-40B4-BE49-F238E27FC236}">
              <a16:creationId xmlns:a16="http://schemas.microsoft.com/office/drawing/2014/main" xmlns="" id="{0DFEBAAE-F1E1-4A75-8CF5-BABD4693F1C0}"/>
            </a:ext>
          </a:extLst>
        </xdr:cNvPr>
        <xdr:cNvCxnSpPr/>
      </xdr:nvCxnSpPr>
      <xdr:spPr>
        <a:xfrm flipV="1">
          <a:off x="19545300" y="1469501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70510</xdr:rowOff>
    </xdr:from>
    <xdr:to>
      <xdr:col>98</xdr:col>
      <xdr:colOff>38100</xdr:colOff>
      <xdr:row>86</xdr:row>
      <xdr:rowOff>660</xdr:rowOff>
    </xdr:to>
    <xdr:sp macro="" textlink="">
      <xdr:nvSpPr>
        <xdr:cNvPr id="631" name="楕円 630">
          <a:extLst>
            <a:ext uri="{FF2B5EF4-FFF2-40B4-BE49-F238E27FC236}">
              <a16:creationId xmlns:a16="http://schemas.microsoft.com/office/drawing/2014/main" xmlns="" id="{CA4BAF7A-EBBD-489B-8FED-072196DEEEF4}"/>
            </a:ext>
          </a:extLst>
        </xdr:cNvPr>
        <xdr:cNvSpPr/>
      </xdr:nvSpPr>
      <xdr:spPr>
        <a:xfrm>
          <a:off x="186055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121310</xdr:rowOff>
    </xdr:from>
    <xdr:to>
      <xdr:col>102</xdr:col>
      <xdr:colOff>114300</xdr:colOff>
      <xdr:row>85</xdr:row>
      <xdr:rowOff>123597</xdr:rowOff>
    </xdr:to>
    <xdr:cxnSp macro="">
      <xdr:nvCxnSpPr>
        <xdr:cNvPr id="632" name="直線コネクタ 631">
          <a:extLst>
            <a:ext uri="{FF2B5EF4-FFF2-40B4-BE49-F238E27FC236}">
              <a16:creationId xmlns:a16="http://schemas.microsoft.com/office/drawing/2014/main" xmlns="" id="{FADDC5D1-47E2-43D6-8E4C-B065EA44B7A1}"/>
            </a:ext>
          </a:extLst>
        </xdr:cNvPr>
        <xdr:cNvCxnSpPr/>
      </xdr:nvCxnSpPr>
      <xdr:spPr>
        <a:xfrm>
          <a:off x="18656300" y="1469456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633" name="n_1aveValue【消防施設】&#10;一人当たり面積">
          <a:extLst>
            <a:ext uri="{FF2B5EF4-FFF2-40B4-BE49-F238E27FC236}">
              <a16:creationId xmlns:a16="http://schemas.microsoft.com/office/drawing/2014/main" xmlns="" id="{6D8797F7-BB7F-4398-961B-175681B88658}"/>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634" name="n_2aveValue【消防施設】&#10;一人当たり面積">
          <a:extLst>
            <a:ext uri="{FF2B5EF4-FFF2-40B4-BE49-F238E27FC236}">
              <a16:creationId xmlns:a16="http://schemas.microsoft.com/office/drawing/2014/main" xmlns="" id="{B8E447FF-2ADE-44E5-B4BE-8D808432E90B}"/>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635" name="n_3aveValue【消防施設】&#10;一人当たり面積">
          <a:extLst>
            <a:ext uri="{FF2B5EF4-FFF2-40B4-BE49-F238E27FC236}">
              <a16:creationId xmlns:a16="http://schemas.microsoft.com/office/drawing/2014/main" xmlns="" id="{D13F6580-0546-4734-BBF8-17EA19BF2FED}"/>
            </a:ext>
          </a:extLst>
        </xdr:cNvPr>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636" name="n_4aveValue【消防施設】&#10;一人当たり面積">
          <a:extLst>
            <a:ext uri="{FF2B5EF4-FFF2-40B4-BE49-F238E27FC236}">
              <a16:creationId xmlns:a16="http://schemas.microsoft.com/office/drawing/2014/main" xmlns="" id="{96F79DAE-8F50-47B1-9325-E0D16FED0FFD}"/>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161865</xdr:rowOff>
    </xdr:from>
    <xdr:ext cx="469744" cy="259045"/>
    <xdr:sp macro="" textlink="">
      <xdr:nvSpPr>
        <xdr:cNvPr id="637" name="n_1mainValue【消防施設】&#10;一人当たり面積">
          <a:extLst>
            <a:ext uri="{FF2B5EF4-FFF2-40B4-BE49-F238E27FC236}">
              <a16:creationId xmlns:a16="http://schemas.microsoft.com/office/drawing/2014/main" xmlns="" id="{82FD6DC0-A49E-4B1C-B36A-007F027DBE88}"/>
            </a:ext>
          </a:extLst>
        </xdr:cNvPr>
        <xdr:cNvSpPr txBox="1"/>
      </xdr:nvSpPr>
      <xdr:spPr>
        <a:xfrm>
          <a:off x="210757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163695</xdr:rowOff>
    </xdr:from>
    <xdr:ext cx="469744" cy="259045"/>
    <xdr:sp macro="" textlink="">
      <xdr:nvSpPr>
        <xdr:cNvPr id="638" name="n_2mainValue【消防施設】&#10;一人当たり面積">
          <a:extLst>
            <a:ext uri="{FF2B5EF4-FFF2-40B4-BE49-F238E27FC236}">
              <a16:creationId xmlns:a16="http://schemas.microsoft.com/office/drawing/2014/main" xmlns="" id="{0C2DBFD8-F844-4F62-A6C1-56DEF1BA5BCC}"/>
            </a:ext>
          </a:extLst>
        </xdr:cNvPr>
        <xdr:cNvSpPr txBox="1"/>
      </xdr:nvSpPr>
      <xdr:spPr>
        <a:xfrm>
          <a:off x="20199427" y="147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19474</xdr:rowOff>
    </xdr:from>
    <xdr:ext cx="469744" cy="259045"/>
    <xdr:sp macro="" textlink="">
      <xdr:nvSpPr>
        <xdr:cNvPr id="639" name="n_3mainValue【消防施設】&#10;一人当たり面積">
          <a:extLst>
            <a:ext uri="{FF2B5EF4-FFF2-40B4-BE49-F238E27FC236}">
              <a16:creationId xmlns:a16="http://schemas.microsoft.com/office/drawing/2014/main" xmlns="" id="{1970A05E-F1BF-40A9-987C-79A6CB969F84}"/>
            </a:ext>
          </a:extLst>
        </xdr:cNvPr>
        <xdr:cNvSpPr txBox="1"/>
      </xdr:nvSpPr>
      <xdr:spPr>
        <a:xfrm>
          <a:off x="19310427" y="1442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17187</xdr:rowOff>
    </xdr:from>
    <xdr:ext cx="469744" cy="259045"/>
    <xdr:sp macro="" textlink="">
      <xdr:nvSpPr>
        <xdr:cNvPr id="640" name="n_4mainValue【消防施設】&#10;一人当たり面積">
          <a:extLst>
            <a:ext uri="{FF2B5EF4-FFF2-40B4-BE49-F238E27FC236}">
              <a16:creationId xmlns:a16="http://schemas.microsoft.com/office/drawing/2014/main" xmlns="" id="{37A6AF62-8408-4202-84F3-98E459790C78}"/>
            </a:ext>
          </a:extLst>
        </xdr:cNvPr>
        <xdr:cNvSpPr txBox="1"/>
      </xdr:nvSpPr>
      <xdr:spPr>
        <a:xfrm>
          <a:off x="18421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xmlns="" id="{224823E0-93B6-4A5A-988C-D62DFB0CF77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xmlns="" id="{13102AA0-745C-4DC1-B203-81049B715EA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xmlns="" id="{76E578C3-7B68-4EFD-8053-D80947FD43A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xmlns="" id="{803DAFBD-9880-4D0F-AACD-4539EE3E064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xmlns="" id="{EA2F5DE6-724A-4CAD-BC23-0AD06A9C27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xmlns="" id="{491B8890-EA61-49D0-B725-052F7D8DA96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xmlns="" id="{14D3CDDF-8937-4A04-890C-59E8B603E7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xmlns="" id="{9E681963-1944-49D5-B197-C7095F2E43E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xmlns="" id="{10D67BAF-EA7B-4999-9658-0ED7945D098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xmlns="" id="{41D27D9F-3ACB-45D0-ACED-002EF40039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xmlns="" id="{812CFFC3-42E9-46D4-B989-680223FBB51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xmlns="" id="{588B6558-E1E0-4794-9024-1061AF5FE2A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a:extLst>
            <a:ext uri="{FF2B5EF4-FFF2-40B4-BE49-F238E27FC236}">
              <a16:creationId xmlns:a16="http://schemas.microsoft.com/office/drawing/2014/main" xmlns="" id="{7995AF45-9A3C-48A0-AC00-F4698B3AF25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xmlns="" id="{B3AAA73C-CA88-49B7-8560-884BDB166F9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xmlns="" id="{A4FDC1F8-0BB8-4DCE-894C-A24E59F8A3D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xmlns="" id="{CE10005F-1B51-42B4-A464-EDFA2A5C485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xmlns="" id="{2610207F-9555-4291-B410-06F3C3E171C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xmlns="" id="{AC785A00-4DD0-4CAF-A199-4CAE4DB6CA0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xmlns="" id="{9925E61D-19C1-424C-A6B0-F3471042791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xmlns="" id="{6D3B5F05-6E4F-4245-BA36-B5F787F2FE4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xmlns="" id="{7A4B6E9A-4420-4DA9-9261-AB44E78D2EB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xmlns="" id="{0EC332ED-D197-402F-A565-F76CB8E03E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a:extLst>
            <a:ext uri="{FF2B5EF4-FFF2-40B4-BE49-F238E27FC236}">
              <a16:creationId xmlns:a16="http://schemas.microsoft.com/office/drawing/2014/main" xmlns="" id="{A41B9949-D6A0-41F5-BBF2-8850CFE4D99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xmlns="" id="{5AC85EE6-A10A-4C51-A3CE-6CA89B4C4FE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xmlns="" id="{BF8C8978-85C5-40EE-919B-AF4AD3C3AF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66" name="直線コネクタ 665">
          <a:extLst>
            <a:ext uri="{FF2B5EF4-FFF2-40B4-BE49-F238E27FC236}">
              <a16:creationId xmlns:a16="http://schemas.microsoft.com/office/drawing/2014/main" xmlns="" id="{5E46A861-FBE7-4743-9F54-F7A8C06C7B60}"/>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7" name="【庁舎】&#10;有形固定資産減価償却率最小値テキスト">
          <a:extLst>
            <a:ext uri="{FF2B5EF4-FFF2-40B4-BE49-F238E27FC236}">
              <a16:creationId xmlns:a16="http://schemas.microsoft.com/office/drawing/2014/main" xmlns="" id="{47EEFA5B-4967-43C2-9D61-815BF1F58B85}"/>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8" name="直線コネクタ 667">
          <a:extLst>
            <a:ext uri="{FF2B5EF4-FFF2-40B4-BE49-F238E27FC236}">
              <a16:creationId xmlns:a16="http://schemas.microsoft.com/office/drawing/2014/main" xmlns="" id="{4201A1F6-E269-4933-BA3A-6E5DFA9A7C53}"/>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9" name="【庁舎】&#10;有形固定資産減価償却率最大値テキスト">
          <a:extLst>
            <a:ext uri="{FF2B5EF4-FFF2-40B4-BE49-F238E27FC236}">
              <a16:creationId xmlns:a16="http://schemas.microsoft.com/office/drawing/2014/main" xmlns="" id="{6FE2F3EF-F166-4EDE-8F87-93CC1467A0D8}"/>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0" name="直線コネクタ 669">
          <a:extLst>
            <a:ext uri="{FF2B5EF4-FFF2-40B4-BE49-F238E27FC236}">
              <a16:creationId xmlns:a16="http://schemas.microsoft.com/office/drawing/2014/main" xmlns="" id="{0A256AB6-7004-4E10-9642-24208560A43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71" name="【庁舎】&#10;有形固定資産減価償却率平均値テキスト">
          <a:extLst>
            <a:ext uri="{FF2B5EF4-FFF2-40B4-BE49-F238E27FC236}">
              <a16:creationId xmlns:a16="http://schemas.microsoft.com/office/drawing/2014/main" xmlns="" id="{48315559-0C11-40FD-8A88-3F8EFAF3AC4C}"/>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2" name="フローチャート: 判断 671">
          <a:extLst>
            <a:ext uri="{FF2B5EF4-FFF2-40B4-BE49-F238E27FC236}">
              <a16:creationId xmlns:a16="http://schemas.microsoft.com/office/drawing/2014/main" xmlns="" id="{907F3AE2-8310-4818-AEA1-31E1AC82B40C}"/>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73" name="フローチャート: 判断 672">
          <a:extLst>
            <a:ext uri="{FF2B5EF4-FFF2-40B4-BE49-F238E27FC236}">
              <a16:creationId xmlns:a16="http://schemas.microsoft.com/office/drawing/2014/main" xmlns="" id="{5BBAECF4-A066-4078-852F-E99A602CF48E}"/>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74" name="フローチャート: 判断 673">
          <a:extLst>
            <a:ext uri="{FF2B5EF4-FFF2-40B4-BE49-F238E27FC236}">
              <a16:creationId xmlns:a16="http://schemas.microsoft.com/office/drawing/2014/main" xmlns="" id="{4AE40AD4-C6FB-4951-961F-CC67D4395631}"/>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75" name="フローチャート: 判断 674">
          <a:extLst>
            <a:ext uri="{FF2B5EF4-FFF2-40B4-BE49-F238E27FC236}">
              <a16:creationId xmlns:a16="http://schemas.microsoft.com/office/drawing/2014/main" xmlns="" id="{972E502F-61BE-449C-9C15-D82AEFA3C1CC}"/>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76" name="フローチャート: 判断 675">
          <a:extLst>
            <a:ext uri="{FF2B5EF4-FFF2-40B4-BE49-F238E27FC236}">
              <a16:creationId xmlns:a16="http://schemas.microsoft.com/office/drawing/2014/main" xmlns="" id="{5E2CB41A-C94D-488B-9117-EAD476B88A02}"/>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1878FE1E-EDA4-4195-AB29-BBE7F6A9B9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3EB6B4A3-329F-4486-BE20-00639CF305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F586723A-9D65-4F3A-B114-F4C77F76167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C2DD556C-9771-4633-8A2B-A58105996DB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xmlns="" id="{F42F293E-9142-46F0-A2AF-A16777F2E4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82" name="楕円 681">
          <a:extLst>
            <a:ext uri="{FF2B5EF4-FFF2-40B4-BE49-F238E27FC236}">
              <a16:creationId xmlns:a16="http://schemas.microsoft.com/office/drawing/2014/main" xmlns="" id="{072CA61F-C584-446F-8D6C-77270A0919D6}"/>
            </a:ext>
          </a:extLst>
        </xdr:cNvPr>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2557</xdr:rowOff>
    </xdr:from>
    <xdr:ext cx="405111" cy="259045"/>
    <xdr:sp macro="" textlink="">
      <xdr:nvSpPr>
        <xdr:cNvPr id="683" name="【庁舎】&#10;有形固定資産減価償却率該当値テキスト">
          <a:extLst>
            <a:ext uri="{FF2B5EF4-FFF2-40B4-BE49-F238E27FC236}">
              <a16:creationId xmlns:a16="http://schemas.microsoft.com/office/drawing/2014/main" xmlns="" id="{5FE35489-1E5A-4551-BB9D-5B183AE763CC}"/>
            </a:ext>
          </a:extLst>
        </xdr:cNvPr>
        <xdr:cNvSpPr txBox="1"/>
      </xdr:nvSpPr>
      <xdr:spPr>
        <a:xfrm>
          <a:off x="16357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23768</xdr:rowOff>
    </xdr:from>
    <xdr:to>
      <xdr:col>81</xdr:col>
      <xdr:colOff>101600</xdr:colOff>
      <xdr:row>104</xdr:row>
      <xdr:rowOff>125368</xdr:rowOff>
    </xdr:to>
    <xdr:sp macro="" textlink="">
      <xdr:nvSpPr>
        <xdr:cNvPr id="684" name="楕円 683">
          <a:extLst>
            <a:ext uri="{FF2B5EF4-FFF2-40B4-BE49-F238E27FC236}">
              <a16:creationId xmlns:a16="http://schemas.microsoft.com/office/drawing/2014/main" xmlns="" id="{00A29B21-F999-4B39-9274-776541ACA1AE}"/>
            </a:ext>
          </a:extLst>
        </xdr:cNvPr>
        <xdr:cNvSpPr/>
      </xdr:nvSpPr>
      <xdr:spPr>
        <a:xfrm>
          <a:off x="15430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104</xdr:row>
      <xdr:rowOff>74568</xdr:rowOff>
    </xdr:to>
    <xdr:cxnSp macro="">
      <xdr:nvCxnSpPr>
        <xdr:cNvPr id="685" name="直線コネクタ 684">
          <a:extLst>
            <a:ext uri="{FF2B5EF4-FFF2-40B4-BE49-F238E27FC236}">
              <a16:creationId xmlns:a16="http://schemas.microsoft.com/office/drawing/2014/main" xmlns="" id="{C911159D-C4D6-45C5-B036-4FA7EE37F168}"/>
            </a:ext>
          </a:extLst>
        </xdr:cNvPr>
        <xdr:cNvCxnSpPr/>
      </xdr:nvCxnSpPr>
      <xdr:spPr>
        <a:xfrm flipV="1">
          <a:off x="15481300" y="17861280"/>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167458</xdr:rowOff>
    </xdr:from>
    <xdr:to>
      <xdr:col>76</xdr:col>
      <xdr:colOff>165100</xdr:colOff>
      <xdr:row>104</xdr:row>
      <xdr:rowOff>97608</xdr:rowOff>
    </xdr:to>
    <xdr:sp macro="" textlink="">
      <xdr:nvSpPr>
        <xdr:cNvPr id="686" name="楕円 685">
          <a:extLst>
            <a:ext uri="{FF2B5EF4-FFF2-40B4-BE49-F238E27FC236}">
              <a16:creationId xmlns:a16="http://schemas.microsoft.com/office/drawing/2014/main" xmlns="" id="{1B92A297-60D7-4DD2-BDB5-F7965516EC01}"/>
            </a:ext>
          </a:extLst>
        </xdr:cNvPr>
        <xdr:cNvSpPr/>
      </xdr:nvSpPr>
      <xdr:spPr>
        <a:xfrm>
          <a:off x="14541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46808</xdr:rowOff>
    </xdr:from>
    <xdr:to>
      <xdr:col>81</xdr:col>
      <xdr:colOff>50800</xdr:colOff>
      <xdr:row>104</xdr:row>
      <xdr:rowOff>74568</xdr:rowOff>
    </xdr:to>
    <xdr:cxnSp macro="">
      <xdr:nvCxnSpPr>
        <xdr:cNvPr id="687" name="直線コネクタ 686">
          <a:extLst>
            <a:ext uri="{FF2B5EF4-FFF2-40B4-BE49-F238E27FC236}">
              <a16:creationId xmlns:a16="http://schemas.microsoft.com/office/drawing/2014/main" xmlns="" id="{C6DEFCDC-F3D8-44AA-8E95-B70DA5C33427}"/>
            </a:ext>
          </a:extLst>
        </xdr:cNvPr>
        <xdr:cNvCxnSpPr/>
      </xdr:nvCxnSpPr>
      <xdr:spPr>
        <a:xfrm>
          <a:off x="14592300" y="178776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688" name="楕円 687">
          <a:extLst>
            <a:ext uri="{FF2B5EF4-FFF2-40B4-BE49-F238E27FC236}">
              <a16:creationId xmlns:a16="http://schemas.microsoft.com/office/drawing/2014/main" xmlns="" id="{C9B5D0A8-FBAD-456F-AD06-517F19A55F79}"/>
            </a:ext>
          </a:extLst>
        </xdr:cNvPr>
        <xdr:cNvSpPr/>
      </xdr:nvSpPr>
      <xdr:spPr>
        <a:xfrm>
          <a:off x="13652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xdr:rowOff>
    </xdr:from>
    <xdr:to>
      <xdr:col>76</xdr:col>
      <xdr:colOff>114300</xdr:colOff>
      <xdr:row>104</xdr:row>
      <xdr:rowOff>46808</xdr:rowOff>
    </xdr:to>
    <xdr:cxnSp macro="">
      <xdr:nvCxnSpPr>
        <xdr:cNvPr id="689" name="直線コネクタ 688">
          <a:extLst>
            <a:ext uri="{FF2B5EF4-FFF2-40B4-BE49-F238E27FC236}">
              <a16:creationId xmlns:a16="http://schemas.microsoft.com/office/drawing/2014/main" xmlns="" id="{ED1CD3B9-EEB4-4CDD-B0CD-B9BA29EF9968}"/>
            </a:ext>
          </a:extLst>
        </xdr:cNvPr>
        <xdr:cNvCxnSpPr/>
      </xdr:nvCxnSpPr>
      <xdr:spPr>
        <a:xfrm>
          <a:off x="13703300" y="178449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95613</xdr:rowOff>
    </xdr:from>
    <xdr:to>
      <xdr:col>67</xdr:col>
      <xdr:colOff>101600</xdr:colOff>
      <xdr:row>105</xdr:row>
      <xdr:rowOff>25763</xdr:rowOff>
    </xdr:to>
    <xdr:sp macro="" textlink="">
      <xdr:nvSpPr>
        <xdr:cNvPr id="690" name="楕円 689">
          <a:extLst>
            <a:ext uri="{FF2B5EF4-FFF2-40B4-BE49-F238E27FC236}">
              <a16:creationId xmlns:a16="http://schemas.microsoft.com/office/drawing/2014/main" xmlns="" id="{FAC53983-F03B-4659-9F4C-B8E36148F60B}"/>
            </a:ext>
          </a:extLst>
        </xdr:cNvPr>
        <xdr:cNvSpPr/>
      </xdr:nvSpPr>
      <xdr:spPr>
        <a:xfrm>
          <a:off x="12763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xdr:rowOff>
    </xdr:from>
    <xdr:to>
      <xdr:col>71</xdr:col>
      <xdr:colOff>177800</xdr:colOff>
      <xdr:row>104</xdr:row>
      <xdr:rowOff>146413</xdr:rowOff>
    </xdr:to>
    <xdr:cxnSp macro="">
      <xdr:nvCxnSpPr>
        <xdr:cNvPr id="691" name="直線コネクタ 690">
          <a:extLst>
            <a:ext uri="{FF2B5EF4-FFF2-40B4-BE49-F238E27FC236}">
              <a16:creationId xmlns:a16="http://schemas.microsoft.com/office/drawing/2014/main" xmlns="" id="{051954D4-4503-4A0F-A970-3668C93E2DAF}"/>
            </a:ext>
          </a:extLst>
        </xdr:cNvPr>
        <xdr:cNvCxnSpPr/>
      </xdr:nvCxnSpPr>
      <xdr:spPr>
        <a:xfrm flipV="1">
          <a:off x="12814300" y="17844951"/>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692" name="n_1aveValue【庁舎】&#10;有形固定資産減価償却率">
          <a:extLst>
            <a:ext uri="{FF2B5EF4-FFF2-40B4-BE49-F238E27FC236}">
              <a16:creationId xmlns:a16="http://schemas.microsoft.com/office/drawing/2014/main" xmlns="" id="{5193F2A6-3C5E-4D87-93AE-36A7366F3269}"/>
            </a:ext>
          </a:extLst>
        </xdr:cNvPr>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693" name="n_2aveValue【庁舎】&#10;有形固定資産減価償却率">
          <a:extLst>
            <a:ext uri="{FF2B5EF4-FFF2-40B4-BE49-F238E27FC236}">
              <a16:creationId xmlns:a16="http://schemas.microsoft.com/office/drawing/2014/main" xmlns="" id="{66D39AE3-AAB2-412A-884F-C8D8982F8824}"/>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694" name="n_3aveValue【庁舎】&#10;有形固定資産減価償却率">
          <a:extLst>
            <a:ext uri="{FF2B5EF4-FFF2-40B4-BE49-F238E27FC236}">
              <a16:creationId xmlns:a16="http://schemas.microsoft.com/office/drawing/2014/main" xmlns="" id="{47F25FC4-EB4F-4253-A83F-52EA5D29D08F}"/>
            </a:ext>
          </a:extLst>
        </xdr:cNvPr>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695" name="n_4aveValue【庁舎】&#10;有形固定資産減価償却率">
          <a:extLst>
            <a:ext uri="{FF2B5EF4-FFF2-40B4-BE49-F238E27FC236}">
              <a16:creationId xmlns:a16="http://schemas.microsoft.com/office/drawing/2014/main" xmlns="" id="{21E06CBF-6287-4CCD-81C9-4046D4B95348}"/>
            </a:ext>
          </a:extLst>
        </xdr:cNvPr>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141895</xdr:rowOff>
    </xdr:from>
    <xdr:ext cx="405111" cy="259045"/>
    <xdr:sp macro="" textlink="">
      <xdr:nvSpPr>
        <xdr:cNvPr id="696" name="n_1mainValue【庁舎】&#10;有形固定資産減価償却率">
          <a:extLst>
            <a:ext uri="{FF2B5EF4-FFF2-40B4-BE49-F238E27FC236}">
              <a16:creationId xmlns:a16="http://schemas.microsoft.com/office/drawing/2014/main" xmlns="" id="{306B3600-9EDB-46EE-9794-51A1979EC22E}"/>
            </a:ext>
          </a:extLst>
        </xdr:cNvPr>
        <xdr:cNvSpPr txBox="1"/>
      </xdr:nvSpPr>
      <xdr:spPr>
        <a:xfrm>
          <a:off x="15266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114135</xdr:rowOff>
    </xdr:from>
    <xdr:ext cx="405111" cy="259045"/>
    <xdr:sp macro="" textlink="">
      <xdr:nvSpPr>
        <xdr:cNvPr id="697" name="n_2mainValue【庁舎】&#10;有形固定資産減価償却率">
          <a:extLst>
            <a:ext uri="{FF2B5EF4-FFF2-40B4-BE49-F238E27FC236}">
              <a16:creationId xmlns:a16="http://schemas.microsoft.com/office/drawing/2014/main" xmlns="" id="{8E117BAB-7D28-41D5-907F-B4903AAA7D9E}"/>
            </a:ext>
          </a:extLst>
        </xdr:cNvPr>
        <xdr:cNvSpPr txBox="1"/>
      </xdr:nvSpPr>
      <xdr:spPr>
        <a:xfrm>
          <a:off x="14389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698" name="n_3mainValue【庁舎】&#10;有形固定資産減価償却率">
          <a:extLst>
            <a:ext uri="{FF2B5EF4-FFF2-40B4-BE49-F238E27FC236}">
              <a16:creationId xmlns:a16="http://schemas.microsoft.com/office/drawing/2014/main" xmlns="" id="{A1186FE1-5280-4D25-A91E-8512794BC177}"/>
            </a:ext>
          </a:extLst>
        </xdr:cNvPr>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42290</xdr:rowOff>
    </xdr:from>
    <xdr:ext cx="405111" cy="259045"/>
    <xdr:sp macro="" textlink="">
      <xdr:nvSpPr>
        <xdr:cNvPr id="699" name="n_4mainValue【庁舎】&#10;有形固定資産減価償却率">
          <a:extLst>
            <a:ext uri="{FF2B5EF4-FFF2-40B4-BE49-F238E27FC236}">
              <a16:creationId xmlns:a16="http://schemas.microsoft.com/office/drawing/2014/main" xmlns="" id="{845A299D-0990-4D12-9092-FAAC143E1C34}"/>
            </a:ext>
          </a:extLst>
        </xdr:cNvPr>
        <xdr:cNvSpPr txBox="1"/>
      </xdr:nvSpPr>
      <xdr:spPr>
        <a:xfrm>
          <a:off x="12611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xmlns="" id="{7D0AF7B4-E644-4810-9A78-171DFC2F2F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xmlns="" id="{98BB78FB-A1FC-4BBE-902E-5F087565264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xmlns="" id="{C75CD504-9D06-4699-BBC3-CEDDBBDE79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xmlns="" id="{6E8F9AFD-5EB2-4E9A-BD39-5154CF4285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xmlns="" id="{534FA964-E371-4C74-B421-24947C152C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xmlns="" id="{7737C8DE-CB49-4DD1-9440-B76720C849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xmlns="" id="{8EE3322A-393F-4F20-89FF-D844177191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xmlns="" id="{12580D30-083C-4F6B-98F4-98D6673B1A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xmlns="" id="{DAC9986A-2B76-4A82-8738-0EF4C3539E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xmlns="" id="{7B272564-5908-4B31-B097-417E1BA0FD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xmlns="" id="{F736BD9C-705C-4363-B3E5-DF6DF48A4D4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xmlns="" id="{E1AED08B-906C-41DF-AEDC-4F6B7031885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xmlns="" id="{2754E16F-367D-421F-83BF-87F039232FD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xmlns="" id="{6109CAAF-40A3-4FDD-B84F-A42E5EA1243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xmlns="" id="{45CB1051-05BD-4619-8D46-E38B7D4A617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xmlns="" id="{55026AD5-CF43-4B98-BB40-4451C80F2AC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xmlns="" id="{D81EE66F-C7B5-40A1-80F5-E7C84FBBC35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xmlns="" id="{867121BB-2BBA-4F8A-9EBB-D4E901E82A0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xmlns="" id="{F1369CAA-1848-47FE-B738-DFBDAF9D7CC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xmlns="" id="{04AD0330-48C8-45C8-AE4B-EB673D7F05F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xmlns="" id="{032E28F0-3266-469D-9F6A-C6C184141C2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xmlns="" id="{E93A8141-FADD-48AA-B459-EEBF1559EE4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xmlns="" id="{EEC95BAF-D938-43B1-A5C7-790BF1B23C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xmlns="" id="{AFBCB5ED-EC62-4FB2-BEEA-2AAF521BE2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xmlns="" id="{88FAF546-ACB6-437B-9CD3-E12AAD69CBC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725" name="直線コネクタ 724">
          <a:extLst>
            <a:ext uri="{FF2B5EF4-FFF2-40B4-BE49-F238E27FC236}">
              <a16:creationId xmlns:a16="http://schemas.microsoft.com/office/drawing/2014/main" xmlns="" id="{6E92656D-FCE6-4CDE-8DBC-D9D3BF6AFFFF}"/>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726" name="【庁舎】&#10;一人当たり面積最小値テキスト">
          <a:extLst>
            <a:ext uri="{FF2B5EF4-FFF2-40B4-BE49-F238E27FC236}">
              <a16:creationId xmlns:a16="http://schemas.microsoft.com/office/drawing/2014/main" xmlns="" id="{A74B0F16-60A8-4798-904B-3ED423272138}"/>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727" name="直線コネクタ 726">
          <a:extLst>
            <a:ext uri="{FF2B5EF4-FFF2-40B4-BE49-F238E27FC236}">
              <a16:creationId xmlns:a16="http://schemas.microsoft.com/office/drawing/2014/main" xmlns="" id="{720AEC9F-0889-47C7-8019-39BCD24D7093}"/>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728" name="【庁舎】&#10;一人当たり面積最大値テキスト">
          <a:extLst>
            <a:ext uri="{FF2B5EF4-FFF2-40B4-BE49-F238E27FC236}">
              <a16:creationId xmlns:a16="http://schemas.microsoft.com/office/drawing/2014/main" xmlns="" id="{7779B17D-CCED-4F73-8F19-123F05D403B1}"/>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729" name="直線コネクタ 728">
          <a:extLst>
            <a:ext uri="{FF2B5EF4-FFF2-40B4-BE49-F238E27FC236}">
              <a16:creationId xmlns:a16="http://schemas.microsoft.com/office/drawing/2014/main" xmlns="" id="{81EED00A-579A-44E0-93CB-14AB7E122DC0}"/>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730" name="【庁舎】&#10;一人当たり面積平均値テキスト">
          <a:extLst>
            <a:ext uri="{FF2B5EF4-FFF2-40B4-BE49-F238E27FC236}">
              <a16:creationId xmlns:a16="http://schemas.microsoft.com/office/drawing/2014/main" xmlns="" id="{374360B0-1BE1-4683-BCC2-43F5DFD84B17}"/>
            </a:ext>
          </a:extLst>
        </xdr:cNvPr>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731" name="フローチャート: 判断 730">
          <a:extLst>
            <a:ext uri="{FF2B5EF4-FFF2-40B4-BE49-F238E27FC236}">
              <a16:creationId xmlns:a16="http://schemas.microsoft.com/office/drawing/2014/main" xmlns="" id="{118AC22B-5064-4DB1-881B-0308D67BA633}"/>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732" name="フローチャート: 判断 731">
          <a:extLst>
            <a:ext uri="{FF2B5EF4-FFF2-40B4-BE49-F238E27FC236}">
              <a16:creationId xmlns:a16="http://schemas.microsoft.com/office/drawing/2014/main" xmlns="" id="{AC171609-F2E1-403D-BDAD-9558B44BB862}"/>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733" name="フローチャート: 判断 732">
          <a:extLst>
            <a:ext uri="{FF2B5EF4-FFF2-40B4-BE49-F238E27FC236}">
              <a16:creationId xmlns:a16="http://schemas.microsoft.com/office/drawing/2014/main" xmlns="" id="{CE511A3D-8F43-463C-B4C8-E5CA4A0B0139}"/>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734" name="フローチャート: 判断 733">
          <a:extLst>
            <a:ext uri="{FF2B5EF4-FFF2-40B4-BE49-F238E27FC236}">
              <a16:creationId xmlns:a16="http://schemas.microsoft.com/office/drawing/2014/main" xmlns="" id="{F9106DE4-6C81-4559-AEE5-0DA992260894}"/>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735" name="フローチャート: 判断 734">
          <a:extLst>
            <a:ext uri="{FF2B5EF4-FFF2-40B4-BE49-F238E27FC236}">
              <a16:creationId xmlns:a16="http://schemas.microsoft.com/office/drawing/2014/main" xmlns="" id="{CF7C8747-00E8-4B1D-9D30-6E3E797F7961}"/>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73080298-98A1-4B95-8B3D-098A69E370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FA5DB62E-A46B-45F8-B96E-E7AB6A4600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1C2ECE25-4860-48D5-8153-1C3EB4F70FE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4232B66D-3228-4D1D-8657-C606E06C430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F2292771-FADE-4C85-A6E5-38B26724C0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741" name="楕円 740">
          <a:extLst>
            <a:ext uri="{FF2B5EF4-FFF2-40B4-BE49-F238E27FC236}">
              <a16:creationId xmlns:a16="http://schemas.microsoft.com/office/drawing/2014/main" xmlns="" id="{0B4459EB-2233-473B-978B-8867902AE615}"/>
            </a:ext>
          </a:extLst>
        </xdr:cNvPr>
        <xdr:cNvSpPr/>
      </xdr:nvSpPr>
      <xdr:spPr>
        <a:xfrm>
          <a:off x="22110700" y="18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82748</xdr:rowOff>
    </xdr:from>
    <xdr:ext cx="469744" cy="259045"/>
    <xdr:sp macro="" textlink="">
      <xdr:nvSpPr>
        <xdr:cNvPr id="742" name="【庁舎】&#10;一人当たり面積該当値テキスト">
          <a:extLst>
            <a:ext uri="{FF2B5EF4-FFF2-40B4-BE49-F238E27FC236}">
              <a16:creationId xmlns:a16="http://schemas.microsoft.com/office/drawing/2014/main" xmlns="" id="{54449AF4-B24D-4DD0-89F8-B8915B15D153}"/>
            </a:ext>
          </a:extLst>
        </xdr:cNvPr>
        <xdr:cNvSpPr txBox="1"/>
      </xdr:nvSpPr>
      <xdr:spPr>
        <a:xfrm>
          <a:off x="22199600" y="1808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118473</xdr:rowOff>
    </xdr:from>
    <xdr:to>
      <xdr:col>112</xdr:col>
      <xdr:colOff>38100</xdr:colOff>
      <xdr:row>106</xdr:row>
      <xdr:rowOff>48623</xdr:rowOff>
    </xdr:to>
    <xdr:sp macro="" textlink="">
      <xdr:nvSpPr>
        <xdr:cNvPr id="743" name="楕円 742">
          <a:extLst>
            <a:ext uri="{FF2B5EF4-FFF2-40B4-BE49-F238E27FC236}">
              <a16:creationId xmlns:a16="http://schemas.microsoft.com/office/drawing/2014/main" xmlns="" id="{ACAAC2D2-6834-4362-8736-1A391594CED8}"/>
            </a:ext>
          </a:extLst>
        </xdr:cNvPr>
        <xdr:cNvSpPr/>
      </xdr:nvSpPr>
      <xdr:spPr>
        <a:xfrm>
          <a:off x="21272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155121</xdr:rowOff>
    </xdr:from>
    <xdr:to>
      <xdr:col>116</xdr:col>
      <xdr:colOff>63500</xdr:colOff>
      <xdr:row>105</xdr:row>
      <xdr:rowOff>169273</xdr:rowOff>
    </xdr:to>
    <xdr:cxnSp macro="">
      <xdr:nvCxnSpPr>
        <xdr:cNvPr id="744" name="直線コネクタ 743">
          <a:extLst>
            <a:ext uri="{FF2B5EF4-FFF2-40B4-BE49-F238E27FC236}">
              <a16:creationId xmlns:a16="http://schemas.microsoft.com/office/drawing/2014/main" xmlns="" id="{7C9FD7EC-12CB-4922-8CD7-EEB20D219139}"/>
            </a:ext>
          </a:extLst>
        </xdr:cNvPr>
        <xdr:cNvCxnSpPr/>
      </xdr:nvCxnSpPr>
      <xdr:spPr>
        <a:xfrm flipV="1">
          <a:off x="21323300" y="18157371"/>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127181</xdr:rowOff>
    </xdr:from>
    <xdr:to>
      <xdr:col>107</xdr:col>
      <xdr:colOff>101600</xdr:colOff>
      <xdr:row>106</xdr:row>
      <xdr:rowOff>57331</xdr:rowOff>
    </xdr:to>
    <xdr:sp macro="" textlink="">
      <xdr:nvSpPr>
        <xdr:cNvPr id="745" name="楕円 744">
          <a:extLst>
            <a:ext uri="{FF2B5EF4-FFF2-40B4-BE49-F238E27FC236}">
              <a16:creationId xmlns:a16="http://schemas.microsoft.com/office/drawing/2014/main" xmlns="" id="{0B8D2C06-21DD-4428-937A-2A1E4C37589F}"/>
            </a:ext>
          </a:extLst>
        </xdr:cNvPr>
        <xdr:cNvSpPr/>
      </xdr:nvSpPr>
      <xdr:spPr>
        <a:xfrm>
          <a:off x="20383500" y="181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169273</xdr:rowOff>
    </xdr:from>
    <xdr:to>
      <xdr:col>111</xdr:col>
      <xdr:colOff>177800</xdr:colOff>
      <xdr:row>106</xdr:row>
      <xdr:rowOff>6531</xdr:rowOff>
    </xdr:to>
    <xdr:cxnSp macro="">
      <xdr:nvCxnSpPr>
        <xdr:cNvPr id="746" name="直線コネクタ 745">
          <a:extLst>
            <a:ext uri="{FF2B5EF4-FFF2-40B4-BE49-F238E27FC236}">
              <a16:creationId xmlns:a16="http://schemas.microsoft.com/office/drawing/2014/main" xmlns="" id="{88297CB5-E730-406B-ACAC-DEEFE19EA934}"/>
            </a:ext>
          </a:extLst>
        </xdr:cNvPr>
        <xdr:cNvCxnSpPr/>
      </xdr:nvCxnSpPr>
      <xdr:spPr>
        <a:xfrm flipV="1">
          <a:off x="20434300" y="1817152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140244</xdr:rowOff>
    </xdr:from>
    <xdr:to>
      <xdr:col>102</xdr:col>
      <xdr:colOff>165100</xdr:colOff>
      <xdr:row>106</xdr:row>
      <xdr:rowOff>70394</xdr:rowOff>
    </xdr:to>
    <xdr:sp macro="" textlink="">
      <xdr:nvSpPr>
        <xdr:cNvPr id="747" name="楕円 746">
          <a:extLst>
            <a:ext uri="{FF2B5EF4-FFF2-40B4-BE49-F238E27FC236}">
              <a16:creationId xmlns:a16="http://schemas.microsoft.com/office/drawing/2014/main" xmlns="" id="{5C502464-7271-4F9C-973D-101A85A51E5B}"/>
            </a:ext>
          </a:extLst>
        </xdr:cNvPr>
        <xdr:cNvSpPr/>
      </xdr:nvSpPr>
      <xdr:spPr>
        <a:xfrm>
          <a:off x="19494500" y="181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6531</xdr:rowOff>
    </xdr:from>
    <xdr:to>
      <xdr:col>107</xdr:col>
      <xdr:colOff>50800</xdr:colOff>
      <xdr:row>106</xdr:row>
      <xdr:rowOff>19594</xdr:rowOff>
    </xdr:to>
    <xdr:cxnSp macro="">
      <xdr:nvCxnSpPr>
        <xdr:cNvPr id="748" name="直線コネクタ 747">
          <a:extLst>
            <a:ext uri="{FF2B5EF4-FFF2-40B4-BE49-F238E27FC236}">
              <a16:creationId xmlns:a16="http://schemas.microsoft.com/office/drawing/2014/main" xmlns="" id="{F5D645BF-3382-436E-8B97-A9CF2B6F672C}"/>
            </a:ext>
          </a:extLst>
        </xdr:cNvPr>
        <xdr:cNvCxnSpPr/>
      </xdr:nvCxnSpPr>
      <xdr:spPr>
        <a:xfrm flipV="1">
          <a:off x="19545300" y="181802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85816</xdr:rowOff>
    </xdr:from>
    <xdr:to>
      <xdr:col>98</xdr:col>
      <xdr:colOff>38100</xdr:colOff>
      <xdr:row>106</xdr:row>
      <xdr:rowOff>15966</xdr:rowOff>
    </xdr:to>
    <xdr:sp macro="" textlink="">
      <xdr:nvSpPr>
        <xdr:cNvPr id="749" name="楕円 748">
          <a:extLst>
            <a:ext uri="{FF2B5EF4-FFF2-40B4-BE49-F238E27FC236}">
              <a16:creationId xmlns:a16="http://schemas.microsoft.com/office/drawing/2014/main" xmlns="" id="{89809890-2DBF-44BB-BBBC-115183661B34}"/>
            </a:ext>
          </a:extLst>
        </xdr:cNvPr>
        <xdr:cNvSpPr/>
      </xdr:nvSpPr>
      <xdr:spPr>
        <a:xfrm>
          <a:off x="18605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136616</xdr:rowOff>
    </xdr:from>
    <xdr:to>
      <xdr:col>102</xdr:col>
      <xdr:colOff>114300</xdr:colOff>
      <xdr:row>106</xdr:row>
      <xdr:rowOff>19594</xdr:rowOff>
    </xdr:to>
    <xdr:cxnSp macro="">
      <xdr:nvCxnSpPr>
        <xdr:cNvPr id="750" name="直線コネクタ 749">
          <a:extLst>
            <a:ext uri="{FF2B5EF4-FFF2-40B4-BE49-F238E27FC236}">
              <a16:creationId xmlns:a16="http://schemas.microsoft.com/office/drawing/2014/main" xmlns="" id="{B3F9174F-4C0B-4CCB-B2CD-A3A397F6026F}"/>
            </a:ext>
          </a:extLst>
        </xdr:cNvPr>
        <xdr:cNvCxnSpPr/>
      </xdr:nvCxnSpPr>
      <xdr:spPr>
        <a:xfrm>
          <a:off x="18656300" y="1813886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751" name="n_1aveValue【庁舎】&#10;一人当たり面積">
          <a:extLst>
            <a:ext uri="{FF2B5EF4-FFF2-40B4-BE49-F238E27FC236}">
              <a16:creationId xmlns:a16="http://schemas.microsoft.com/office/drawing/2014/main" xmlns="" id="{0BAE269D-52DA-4386-B145-109DE0930841}"/>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752" name="n_2aveValue【庁舎】&#10;一人当たり面積">
          <a:extLst>
            <a:ext uri="{FF2B5EF4-FFF2-40B4-BE49-F238E27FC236}">
              <a16:creationId xmlns:a16="http://schemas.microsoft.com/office/drawing/2014/main" xmlns="" id="{F843E23D-4EC8-476A-BD94-8FFE2A5BC9F9}"/>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753" name="n_3aveValue【庁舎】&#10;一人当たり面積">
          <a:extLst>
            <a:ext uri="{FF2B5EF4-FFF2-40B4-BE49-F238E27FC236}">
              <a16:creationId xmlns:a16="http://schemas.microsoft.com/office/drawing/2014/main" xmlns="" id="{FCDFBBFB-36E6-4C67-87CC-1997C4FF9826}"/>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754" name="n_4aveValue【庁舎】&#10;一人当たり面積">
          <a:extLst>
            <a:ext uri="{FF2B5EF4-FFF2-40B4-BE49-F238E27FC236}">
              <a16:creationId xmlns:a16="http://schemas.microsoft.com/office/drawing/2014/main" xmlns="" id="{F6E71EE5-EC8E-4A9A-84A9-56B7C8BDE890}"/>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65150</xdr:rowOff>
    </xdr:from>
    <xdr:ext cx="469744" cy="259045"/>
    <xdr:sp macro="" textlink="">
      <xdr:nvSpPr>
        <xdr:cNvPr id="755" name="n_1mainValue【庁舎】&#10;一人当たり面積">
          <a:extLst>
            <a:ext uri="{FF2B5EF4-FFF2-40B4-BE49-F238E27FC236}">
              <a16:creationId xmlns:a16="http://schemas.microsoft.com/office/drawing/2014/main" xmlns="" id="{C80BCF82-4ADD-4C1A-B736-5C5AB9882EDA}"/>
            </a:ext>
          </a:extLst>
        </xdr:cNvPr>
        <xdr:cNvSpPr txBox="1"/>
      </xdr:nvSpPr>
      <xdr:spPr>
        <a:xfrm>
          <a:off x="21075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73858</xdr:rowOff>
    </xdr:from>
    <xdr:ext cx="469744" cy="259045"/>
    <xdr:sp macro="" textlink="">
      <xdr:nvSpPr>
        <xdr:cNvPr id="756" name="n_2mainValue【庁舎】&#10;一人当たり面積">
          <a:extLst>
            <a:ext uri="{FF2B5EF4-FFF2-40B4-BE49-F238E27FC236}">
              <a16:creationId xmlns:a16="http://schemas.microsoft.com/office/drawing/2014/main" xmlns="" id="{B8FA3FD9-DEF7-4514-B72C-1C330CED3C64}"/>
            </a:ext>
          </a:extLst>
        </xdr:cNvPr>
        <xdr:cNvSpPr txBox="1"/>
      </xdr:nvSpPr>
      <xdr:spPr>
        <a:xfrm>
          <a:off x="20199427" y="179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61521</xdr:rowOff>
    </xdr:from>
    <xdr:ext cx="469744" cy="259045"/>
    <xdr:sp macro="" textlink="">
      <xdr:nvSpPr>
        <xdr:cNvPr id="757" name="n_3mainValue【庁舎】&#10;一人当たり面積">
          <a:extLst>
            <a:ext uri="{FF2B5EF4-FFF2-40B4-BE49-F238E27FC236}">
              <a16:creationId xmlns:a16="http://schemas.microsoft.com/office/drawing/2014/main" xmlns="" id="{021344C5-73C4-4F50-AF94-F9FE522771F8}"/>
            </a:ext>
          </a:extLst>
        </xdr:cNvPr>
        <xdr:cNvSpPr txBox="1"/>
      </xdr:nvSpPr>
      <xdr:spPr>
        <a:xfrm>
          <a:off x="19310427" y="182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32493</xdr:rowOff>
    </xdr:from>
    <xdr:ext cx="469744" cy="259045"/>
    <xdr:sp macro="" textlink="">
      <xdr:nvSpPr>
        <xdr:cNvPr id="758" name="n_4mainValue【庁舎】&#10;一人当たり面積">
          <a:extLst>
            <a:ext uri="{FF2B5EF4-FFF2-40B4-BE49-F238E27FC236}">
              <a16:creationId xmlns:a16="http://schemas.microsoft.com/office/drawing/2014/main" xmlns="" id="{25D88DA8-DAE2-44E6-BDD3-4A4E17F007C2}"/>
            </a:ext>
          </a:extLst>
        </xdr:cNvPr>
        <xdr:cNvSpPr txBox="1"/>
      </xdr:nvSpPr>
      <xdr:spPr>
        <a:xfrm>
          <a:off x="18421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xmlns="" id="{92DD0E3E-FFC1-4DCC-91E9-2835E7B7F3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xmlns="" id="{815058AC-EE26-44B4-B843-CAA8677F9E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xmlns="" id="{75E12C30-5C23-43BC-9F55-456F7EB731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本町においては、福祉施設、消防施設が類似団体より高い水準である。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体育館・プールの数値が改善したのは、海陽町</a:t>
          </a:r>
          <a:r>
            <a:rPr kumimoji="1" lang="en-US" altLang="ja-JP" sz="1100">
              <a:solidFill>
                <a:schemeClr val="dk1"/>
              </a:solidFill>
              <a:effectLst/>
              <a:latin typeface="+mn-lt"/>
              <a:ea typeface="+mn-ea"/>
              <a:cs typeface="+mn-cs"/>
            </a:rPr>
            <a:t>ESCO</a:t>
          </a:r>
          <a:r>
            <a:rPr kumimoji="1" lang="ja-JP" altLang="en-US" sz="1100">
              <a:solidFill>
                <a:schemeClr val="dk1"/>
              </a:solidFill>
              <a:effectLst/>
              <a:latin typeface="+mn-lt"/>
              <a:ea typeface="+mn-ea"/>
              <a:cs typeface="+mn-cs"/>
            </a:rPr>
            <a:t>事業（海南海洋センター空調設備等改修事業）によるものである。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庁舎の数値が改善したのは、海陽町</a:t>
          </a:r>
          <a:r>
            <a:rPr kumimoji="1" lang="en-US" altLang="ja-JP" sz="1100">
              <a:solidFill>
                <a:schemeClr val="dk1"/>
              </a:solidFill>
              <a:effectLst/>
              <a:latin typeface="+mn-lt"/>
              <a:ea typeface="+mn-ea"/>
              <a:cs typeface="+mn-cs"/>
            </a:rPr>
            <a:t>ESCO</a:t>
          </a:r>
          <a:r>
            <a:rPr kumimoji="1" lang="ja-JP" altLang="en-US" sz="1100">
              <a:solidFill>
                <a:schemeClr val="dk1"/>
              </a:solidFill>
              <a:effectLst/>
              <a:latin typeface="+mn-lt"/>
              <a:ea typeface="+mn-ea"/>
              <a:cs typeface="+mn-cs"/>
            </a:rPr>
            <a:t>事業（海南庁舎空調設備等改修事業）によるものである。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年度に策定した公共施設等総合管理計画に基づいた公共施設の維持管理及び老朽化対策等を適切に進めていく。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高齢化率（令和元年度末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に加え、町内に大型事業所が少ないことなどから地方税収が乏しく、類似団体平均を大きく下回っている。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税の徴収力を強化することに努め、増収を図るとともに、一次産業をはじめ、新しい地域産業の創出や、活力あるまちづくり施策を展開しつつ、海陽町行財政改革プランの着実な実行により徹底した歳出削減をす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ポイント、県平均を</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％下回っているが、合併算定替の縮減や臨時財政対策の減少（△</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百万円）により分母となる普通交付税が減少となったため、対前年度比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今後も引き続き行財政改革への取組を実施し、義務的経費の削減に努めることとする。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62</xdr:row>
      <xdr:rowOff>150622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07322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102362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058265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124206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4089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121920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2882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254,227</a:t>
          </a:r>
          <a:r>
            <a:rPr kumimoji="1" lang="ja-JP" altLang="en-US" sz="1300">
              <a:latin typeface="ＭＳ Ｐゴシック" panose="020B0600070205080204" pitchFamily="50" charset="-128"/>
              <a:ea typeface="ＭＳ Ｐゴシック" panose="020B0600070205080204" pitchFamily="50" charset="-128"/>
            </a:rPr>
            <a:t>円と前年度決算額と比較では</a:t>
          </a:r>
          <a:r>
            <a:rPr kumimoji="1" lang="en-US" altLang="ja-JP" sz="1300">
              <a:latin typeface="ＭＳ Ｐゴシック" panose="020B0600070205080204" pitchFamily="50" charset="-128"/>
              <a:ea typeface="ＭＳ Ｐゴシック" panose="020B0600070205080204" pitchFamily="50" charset="-128"/>
            </a:rPr>
            <a:t>4,729</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23,588</a:t>
          </a:r>
          <a:r>
            <a:rPr kumimoji="1" lang="ja-JP" altLang="en-US" sz="1300">
              <a:latin typeface="ＭＳ Ｐゴシック" panose="020B0600070205080204" pitchFamily="50" charset="-128"/>
              <a:ea typeface="ＭＳ Ｐゴシック" panose="020B0600070205080204" pitchFamily="50" charset="-128"/>
            </a:rPr>
            <a:t>円上回っている。主な要因としては、物件費の地籍調査事業（</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百万円）、林道橋梁点検調査業務委託料（</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百万円）などが増加要因と考えられる。</a:t>
          </a:r>
        </a:p>
        <a:p>
          <a:r>
            <a:rPr kumimoji="1" lang="ja-JP" altLang="en-US" sz="1300">
              <a:latin typeface="ＭＳ Ｐゴシック" panose="020B0600070205080204" pitchFamily="50" charset="-128"/>
              <a:ea typeface="ＭＳ Ｐゴシック" panose="020B0600070205080204" pitchFamily="50" charset="-128"/>
            </a:rPr>
            <a:t>　今後も退職者補充を必要最小限に留め人件費を抑制するとともに、引き続き物件費の削減に努め、適正化を図る。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98</xdr:rowOff>
    </xdr:from>
    <xdr:to>
      <xdr:col>23</xdr:col>
      <xdr:colOff>133350</xdr:colOff>
      <xdr:row>84</xdr:row>
      <xdr:rowOff>19117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401898"/>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133756</xdr:rowOff>
    </xdr:from>
    <xdr:to>
      <xdr:col>19</xdr:col>
      <xdr:colOff>133350</xdr:colOff>
      <xdr:row>84</xdr:row>
      <xdr:rowOff>98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364106"/>
          <a:ext cx="889000" cy="3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88207</xdr:rowOff>
    </xdr:from>
    <xdr:to>
      <xdr:col>15</xdr:col>
      <xdr:colOff>82550</xdr:colOff>
      <xdr:row>83</xdr:row>
      <xdr:rowOff>133756</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2336800" y="14318557"/>
          <a:ext cx="8890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62260</xdr:rowOff>
    </xdr:from>
    <xdr:to>
      <xdr:col>11</xdr:col>
      <xdr:colOff>31750</xdr:colOff>
      <xdr:row>83</xdr:row>
      <xdr:rowOff>88207</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292610"/>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139767</xdr:rowOff>
    </xdr:from>
    <xdr:to>
      <xdr:col>23</xdr:col>
      <xdr:colOff>184150</xdr:colOff>
      <xdr:row>84</xdr:row>
      <xdr:rowOff>69917</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3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111844</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34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120748</xdr:rowOff>
    </xdr:from>
    <xdr:to>
      <xdr:col>19</xdr:col>
      <xdr:colOff>184150</xdr:colOff>
      <xdr:row>84</xdr:row>
      <xdr:rowOff>50898</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3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35675</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4437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82956</xdr:rowOff>
    </xdr:from>
    <xdr:to>
      <xdr:col>15</xdr:col>
      <xdr:colOff>133350</xdr:colOff>
      <xdr:row>84</xdr:row>
      <xdr:rowOff>13106</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3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169333</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439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37407</xdr:rowOff>
    </xdr:from>
    <xdr:to>
      <xdr:col>11</xdr:col>
      <xdr:colOff>82550</xdr:colOff>
      <xdr:row>83</xdr:row>
      <xdr:rowOff>139007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2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123784</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43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11460</xdr:rowOff>
    </xdr:from>
    <xdr:to>
      <xdr:col>7</xdr:col>
      <xdr:colOff>31750</xdr:colOff>
      <xdr:row>83</xdr:row>
      <xdr:rowOff>113060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2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97837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32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令和元年度の指数は</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ポイント、全国町村平均を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今後も引き続き給与の適正管理に努める。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64407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2602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111277</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294757"/>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84</xdr:row>
      <xdr:rowOff>168729</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8768</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45705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60477</xdr:rowOff>
    </xdr:from>
    <xdr:to>
      <xdr:col>73</xdr:col>
      <xdr:colOff>44450</xdr:colOff>
      <xdr:row>84</xdr:row>
      <xdr:rowOff>162077</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804</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10.28</a:t>
          </a:r>
          <a:r>
            <a:rPr kumimoji="1" lang="ja-JP" altLang="en-US" sz="1300">
              <a:latin typeface="ＭＳ Ｐゴシック" panose="020B0600070205080204" pitchFamily="50" charset="-128"/>
              <a:ea typeface="ＭＳ Ｐゴシック" panose="020B0600070205080204" pitchFamily="50" charset="-128"/>
            </a:rPr>
            <a:t>人と、類似団体平均より</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人少ない職員数となっている。</a:t>
          </a:r>
        </a:p>
        <a:p>
          <a:r>
            <a:rPr kumimoji="1" lang="ja-JP" altLang="en-US" sz="1300">
              <a:latin typeface="ＭＳ Ｐゴシック" panose="020B0600070205080204" pitchFamily="50" charset="-128"/>
              <a:ea typeface="ＭＳ Ｐゴシック" panose="020B0600070205080204" pitchFamily="50" charset="-128"/>
            </a:rPr>
            <a:t>　今後も新規採用の抑制や事務分掌見直しによる職員配置の適正化により、適正な定員管理に努める。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xmlns=""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xmlns=""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xmlns=""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84645</xdr:rowOff>
    </xdr:from>
    <xdr:to>
      <xdr:col>81</xdr:col>
      <xdr:colOff>44450</xdr:colOff>
      <xdr:row>59</xdr:row>
      <xdr:rowOff>93091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179800" y="10200195"/>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xmlns=""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84645</xdr:rowOff>
    </xdr:from>
    <xdr:to>
      <xdr:col>77</xdr:col>
      <xdr:colOff>44450</xdr:colOff>
      <xdr:row>59</xdr:row>
      <xdr:rowOff>93694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flipV="1">
          <a:off x="15290800" y="10200195"/>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93694</xdr:rowOff>
    </xdr:from>
    <xdr:to>
      <xdr:col>72</xdr:col>
      <xdr:colOff>203200</xdr:colOff>
      <xdr:row>59</xdr:row>
      <xdr:rowOff>97313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4401800" y="10209244"/>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97313</xdr:rowOff>
    </xdr:from>
    <xdr:to>
      <xdr:col>68</xdr:col>
      <xdr:colOff>152400</xdr:colOff>
      <xdr:row>59</xdr:row>
      <xdr:rowOff>100330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3512800" y="10212863"/>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42291</xdr:rowOff>
    </xdr:from>
    <xdr:to>
      <xdr:col>81</xdr:col>
      <xdr:colOff>95250</xdr:colOff>
      <xdr:row>59</xdr:row>
      <xdr:rowOff>143891</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967200" y="101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58818</xdr:rowOff>
    </xdr:from>
    <xdr:ext cx="762000" cy="259045"/>
    <xdr:sp macro="" textlink="">
      <xdr:nvSpPr>
        <xdr:cNvPr id="337" name="定員管理の状況該当値テキスト">
          <a:extLst>
            <a:ext uri="{FF2B5EF4-FFF2-40B4-BE49-F238E27FC236}">
              <a16:creationId xmlns:a16="http://schemas.microsoft.com/office/drawing/2014/main" xmlns="" id="{00000000-0008-0000-0300-000051010000}"/>
            </a:ext>
          </a:extLst>
        </xdr:cNvPr>
        <xdr:cNvSpPr txBox="1"/>
      </xdr:nvSpPr>
      <xdr:spPr>
        <a:xfrm>
          <a:off x="17106900" y="1000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33845</xdr:rowOff>
    </xdr:from>
    <xdr:to>
      <xdr:col>77</xdr:col>
      <xdr:colOff>95250</xdr:colOff>
      <xdr:row>59</xdr:row>
      <xdr:rowOff>135445</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129000" y="101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145622</xdr:rowOff>
    </xdr:from>
    <xdr:ext cx="7366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798800" y="991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42894</xdr:rowOff>
    </xdr:from>
    <xdr:to>
      <xdr:col>73</xdr:col>
      <xdr:colOff>44450</xdr:colOff>
      <xdr:row>59</xdr:row>
      <xdr:rowOff>144494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5240000" y="101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154671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909800" y="99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46513</xdr:rowOff>
    </xdr:from>
    <xdr:to>
      <xdr:col>68</xdr:col>
      <xdr:colOff>203200</xdr:colOff>
      <xdr:row>59</xdr:row>
      <xdr:rowOff>148113</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4351000" y="101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158290</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020800" y="993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ポイント増加となった。主な理由は平成</a:t>
          </a:r>
          <a:r>
            <a:rPr kumimoji="1" lang="en-US" altLang="ja-JP" sz="1300">
              <a:latin typeface="ＭＳ Ｐゴシック" panose="020B0600070205080204" pitchFamily="50" charset="-128"/>
              <a:ea typeface="ＭＳ Ｐゴシック" panose="020B0600070205080204" pitchFamily="50" charset="-128"/>
            </a:rPr>
            <a:t>27,28</a:t>
          </a:r>
          <a:r>
            <a:rPr kumimoji="1" lang="ja-JP" altLang="en-US" sz="1300">
              <a:latin typeface="ＭＳ Ｐゴシック" panose="020B0600070205080204" pitchFamily="50" charset="-128"/>
              <a:ea typeface="ＭＳ Ｐゴシック" panose="020B0600070205080204" pitchFamily="50" charset="-128"/>
            </a:rPr>
            <a:t>年度合併特例債（海部公民館耐震補強及び大規模改修事業、旧宍喰庁舎周辺再整備事業等）の元金償還開始により、公債費が増加となったためである。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今後は、建設事業の必要性や規模の見直し、繰上償還等により、なお一層の健全化を図っていく。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xmlns=""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xmlns=""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xmlns=""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33274</xdr:rowOff>
    </xdr:from>
    <xdr:to>
      <xdr:col>81</xdr:col>
      <xdr:colOff>44450</xdr:colOff>
      <xdr:row>37</xdr:row>
      <xdr:rowOff>62230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179800" y="63769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xmlns=""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33274</xdr:rowOff>
    </xdr:from>
    <xdr:to>
      <xdr:col>77</xdr:col>
      <xdr:colOff>44450</xdr:colOff>
      <xdr:row>37</xdr:row>
      <xdr:rowOff>33274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5290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33274</xdr:rowOff>
    </xdr:from>
    <xdr:to>
      <xdr:col>72</xdr:col>
      <xdr:colOff>203200</xdr:colOff>
      <xdr:row>37</xdr:row>
      <xdr:rowOff>91186</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4401800" y="63769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91186</xdr:rowOff>
    </xdr:from>
    <xdr:to>
      <xdr:col>68</xdr:col>
      <xdr:colOff>152400</xdr:colOff>
      <xdr:row>37</xdr:row>
      <xdr:rowOff>158750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3512800" y="64348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397" name="公債費負担の状況該当値テキスト">
          <a:extLst>
            <a:ext uri="{FF2B5EF4-FFF2-40B4-BE49-F238E27FC236}">
              <a16:creationId xmlns:a16="http://schemas.microsoft.com/office/drawing/2014/main" xmlns="" id="{00000000-0008-0000-0300-00008D010000}"/>
            </a:ext>
          </a:extLst>
        </xdr:cNvPr>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153924</xdr:rowOff>
    </xdr:from>
    <xdr:to>
      <xdr:col>77</xdr:col>
      <xdr:colOff>95250</xdr:colOff>
      <xdr:row>37</xdr:row>
      <xdr:rowOff>84074</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12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94251</xdr:rowOff>
    </xdr:from>
    <xdr:ext cx="7366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798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153924</xdr:rowOff>
    </xdr:from>
    <xdr:to>
      <xdr:col>73</xdr:col>
      <xdr:colOff>44450</xdr:colOff>
      <xdr:row>37</xdr:row>
      <xdr:rowOff>84074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524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94251</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90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40386</xdr:rowOff>
    </xdr:from>
    <xdr:to>
      <xdr:col>68</xdr:col>
      <xdr:colOff>203200</xdr:colOff>
      <xdr:row>37</xdr:row>
      <xdr:rowOff>141986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4351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152163</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020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退職手当負担見込（対前年度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百万円）額の増や基準財政需要額算入見込額の減（△</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百万）により、数値が悪化した項目があるが、地方債の現在高（対前年度△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百万円）や公営企業債等繰入見込額（対前年度△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百万円）等の将来負担額の減や充当可能基金の増（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百万円）などにより軽微ではあるが前年度数値より改善となった。（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173.6</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今後も公債費等義務的経費の削減を中心に行財政改革を進め、財政の健全化に努める。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a:extLst>
            <a:ext uri="{FF2B5EF4-FFF2-40B4-BE49-F238E27FC236}">
              <a16:creationId xmlns:a16="http://schemas.microsoft.com/office/drawing/2014/main" xmlns="" id="{00000000-0008-0000-0300-0000B3010000}"/>
            </a:ext>
          </a:extLst>
        </xdr:cNvPr>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a:extLst>
            <a:ext uri="{FF2B5EF4-FFF2-40B4-BE49-F238E27FC236}">
              <a16:creationId xmlns:a16="http://schemas.microsoft.com/office/drawing/2014/main" xmlns="" id="{00000000-0008-0000-0300-0000B4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定員適正化計画に基づき定員管理等に取り組んできた結果、人件費にかかる経常収支比率は低い水準であり、類似団体平均と比較すると</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しかし、賃金や一部事務組合負担金など人件費に準ずる費用については、人口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人当たりの決算額が類似団体と比較して高い水準にあることから、これらを含めた人件費関係経費全体について、削減していく必要がある。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130810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5712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130810</xdr:rowOff>
    </xdr:from>
    <xdr:to>
      <xdr:col>19</xdr:col>
      <xdr:colOff>187325</xdr:colOff>
      <xdr:row>33</xdr:row>
      <xdr:rowOff>130810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78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62230</xdr:rowOff>
    </xdr:from>
    <xdr:to>
      <xdr:col>15</xdr:col>
      <xdr:colOff>98425</xdr:colOff>
      <xdr:row>33</xdr:row>
      <xdr:rowOff>130810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720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62230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568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xdr:rowOff>
    </xdr:from>
    <xdr:to>
      <xdr:col>24</xdr:col>
      <xdr:colOff>76200</xdr:colOff>
      <xdr:row>33</xdr:row>
      <xdr:rowOff>105410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83837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80010</xdr:rowOff>
    </xdr:from>
    <xdr:to>
      <xdr:col>15</xdr:col>
      <xdr:colOff>149225</xdr:colOff>
      <xdr:row>34</xdr:row>
      <xdr:rowOff>10160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20337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xdr:rowOff>
    </xdr:from>
    <xdr:to>
      <xdr:col>11</xdr:col>
      <xdr:colOff>60325</xdr:colOff>
      <xdr:row>33</xdr:row>
      <xdr:rowOff>113030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123207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152400</xdr:rowOff>
    </xdr:from>
    <xdr:to>
      <xdr:col>6</xdr:col>
      <xdr:colOff>171450</xdr:colOff>
      <xdr:row>33</xdr:row>
      <xdr:rowOff>82550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92727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ポイント下回っており、この要因としては、行財政改革の実行による徹底した経費削減に努めていることがあげられる。</a:t>
          </a:r>
        </a:p>
        <a:p>
          <a:r>
            <a:rPr kumimoji="1" lang="ja-JP" altLang="en-US" sz="1300">
              <a:latin typeface="ＭＳ Ｐゴシック" panose="020B0600070205080204" pitchFamily="50" charset="-128"/>
              <a:ea typeface="ＭＳ Ｐゴシック" panose="020B0600070205080204" pitchFamily="50" charset="-128"/>
            </a:rPr>
            <a:t>　今後も、海陽町行財政改革プランに基づき経費の節減に努め、より一層の適正化を図る。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81280</xdr:rowOff>
    </xdr:from>
    <xdr:to>
      <xdr:col>82</xdr:col>
      <xdr:colOff>107950</xdr:colOff>
      <xdr:row>15</xdr:row>
      <xdr:rowOff>98425</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26530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29845</xdr:rowOff>
    </xdr:from>
    <xdr:to>
      <xdr:col>78</xdr:col>
      <xdr:colOff>69850</xdr:colOff>
      <xdr:row>15</xdr:row>
      <xdr:rowOff>81280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4782800" y="26015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115570</xdr:rowOff>
    </xdr:from>
    <xdr:to>
      <xdr:col>73</xdr:col>
      <xdr:colOff>180975</xdr:colOff>
      <xdr:row>15</xdr:row>
      <xdr:rowOff>29845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25158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46990</xdr:rowOff>
    </xdr:from>
    <xdr:to>
      <xdr:col>69</xdr:col>
      <xdr:colOff>92075</xdr:colOff>
      <xdr:row>14</xdr:row>
      <xdr:rowOff>115570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004800" y="24472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64152</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30480</xdr:rowOff>
    </xdr:from>
    <xdr:to>
      <xdr:col>78</xdr:col>
      <xdr:colOff>120650</xdr:colOff>
      <xdr:row>15</xdr:row>
      <xdr:rowOff>132080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142257</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150495</xdr:rowOff>
    </xdr:from>
    <xdr:to>
      <xdr:col>74</xdr:col>
      <xdr:colOff>31750</xdr:colOff>
      <xdr:row>15</xdr:row>
      <xdr:rowOff>80645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90822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64770</xdr:rowOff>
    </xdr:from>
    <xdr:to>
      <xdr:col>69</xdr:col>
      <xdr:colOff>142875</xdr:colOff>
      <xdr:row>14</xdr:row>
      <xdr:rowOff>166370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4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5097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233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167640</xdr:rowOff>
    </xdr:from>
    <xdr:to>
      <xdr:col>65</xdr:col>
      <xdr:colOff>53975</xdr:colOff>
      <xdr:row>14</xdr:row>
      <xdr:rowOff>97790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107967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令和元年度末で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a:t>
          </a:r>
          <a:r>
            <a:rPr kumimoji="1" lang="ja-JP" altLang="en-US" sz="1300">
              <a:latin typeface="ＭＳ Ｐゴシック" panose="020B0600070205080204" pitchFamily="50" charset="-128"/>
              <a:ea typeface="ＭＳ Ｐゴシック" panose="020B0600070205080204" pitchFamily="50" charset="-128"/>
            </a:rPr>
            <a:t>少子高齢化が進む本町であるが、扶助費の経常収支比率は類似団体平均より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国レベルで社会保障関係経費の増加が見込まれるなか、本町では保健、医療、介護に関し包括的に取組を行っており、今後も更なる充実を図り、関係機関等と連携し扶助費の抑制に努める。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50800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251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とともに、公営企業等においては独立採算の原則に立ち返った料金の改定による経営の健全化、国民健康保険及び介護保険においても保険料の適正化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33274</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5671800" y="9801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33274</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4782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14986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3893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108712</xdr:rowOff>
    </xdr:from>
    <xdr:to>
      <xdr:col>69</xdr:col>
      <xdr:colOff>92075</xdr:colOff>
      <xdr:row>56</xdr:row>
      <xdr:rowOff>159004</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97099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149352</xdr:rowOff>
    </xdr:from>
    <xdr:to>
      <xdr:col>82</xdr:col>
      <xdr:colOff>158750</xdr:colOff>
      <xdr:row>57</xdr:row>
      <xdr:rowOff>79502</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165879</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59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94251</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57912</xdr:rowOff>
    </xdr:from>
    <xdr:to>
      <xdr:col>65</xdr:col>
      <xdr:colOff>53975</xdr:colOff>
      <xdr:row>56</xdr:row>
      <xdr:rowOff>159512</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169689</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補助費の経常収支比率は類似団体平均を</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ポイント上回り</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％の前年度と比べると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ポイント高くなっている。類似団体を上回っている主な要因は病院事業会計への繰出金や広域で行っている消防組合、衛生処理事務組合などへの負担金の影響が考えられる。</a:t>
          </a:r>
        </a:p>
        <a:p>
          <a:r>
            <a:rPr kumimoji="1" lang="ja-JP" altLang="en-US" sz="1300">
              <a:latin typeface="ＭＳ Ｐゴシック" panose="020B0600070205080204" pitchFamily="50" charset="-128"/>
              <a:ea typeface="ＭＳ Ｐゴシック" panose="020B0600070205080204" pitchFamily="50" charset="-128"/>
            </a:rPr>
            <a:t>　今後は、病院事業の経営安定化や一部事務組合に対しても経費削減の努力を要請し、補助費の削減を図る。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39</xdr:row>
      <xdr:rowOff>1270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5671800" y="66375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122428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4782800" y="65872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72136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3893800" y="65552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40132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555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合併前の大規模事業に要した地方債の償還のピークは過ぎたが、平成</a:t>
          </a:r>
          <a:r>
            <a:rPr kumimoji="1" lang="en-US" altLang="ja-JP" sz="1300">
              <a:latin typeface="ＭＳ Ｐゴシック" panose="020B0600070205080204" pitchFamily="50" charset="-128"/>
              <a:ea typeface="ＭＳ Ｐゴシック" panose="020B0600070205080204" pitchFamily="50" charset="-128"/>
            </a:rPr>
            <a:t>26,27</a:t>
          </a:r>
          <a:r>
            <a:rPr kumimoji="1" lang="ja-JP" altLang="en-US" sz="1300">
              <a:latin typeface="ＭＳ Ｐゴシック" panose="020B0600070205080204" pitchFamily="50" charset="-128"/>
              <a:ea typeface="ＭＳ Ｐゴシック" panose="020B0600070205080204" pitchFamily="50" charset="-128"/>
            </a:rPr>
            <a:t>年度に実施した大型事業（宍喰地区避難タワー整備事業、宍喰町民センター耐震改修事業等）の償還開始により公債費が前年度より増となった。</a:t>
          </a:r>
        </a:p>
        <a:p>
          <a:r>
            <a:rPr kumimoji="1" lang="ja-JP" altLang="en-US" sz="1300">
              <a:latin typeface="ＭＳ Ｐゴシック" panose="020B0600070205080204" pitchFamily="50" charset="-128"/>
              <a:ea typeface="ＭＳ Ｐゴシック" panose="020B0600070205080204" pitchFamily="50" charset="-128"/>
            </a:rPr>
            <a:t>　今後も大型事業の償還開始が控えているため、事業の厳選や見直しによる新規発行地方債の管理に努めることで公債費負担の軽減を図る。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120142</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303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101854</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098800" y="13266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69850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2209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78994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85869</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公債費を除いた経常収支比率は</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％と前年度と比べると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ポイント上回っているものの、類似団体平均、全国平均との比較ではともに下回っている。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今後も現在の水準を維持するため、引き続き経費削減に努める。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120142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29514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75</xdr:row>
      <xdr:rowOff>92710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28463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159004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267714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37846</xdr:rowOff>
    </xdr:from>
    <xdr:to>
      <xdr:col>69</xdr:col>
      <xdr:colOff>92075</xdr:colOff>
      <xdr:row>73</xdr:row>
      <xdr:rowOff>161290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004800" y="1255369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108204</xdr:rowOff>
    </xdr:from>
    <xdr:to>
      <xdr:col>74</xdr:col>
      <xdr:colOff>31750</xdr:colOff>
      <xdr:row>75</xdr:row>
      <xdr:rowOff>38354</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48531</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158496</xdr:rowOff>
    </xdr:from>
    <xdr:to>
      <xdr:col>65</xdr:col>
      <xdr:colOff>53975</xdr:colOff>
      <xdr:row>73</xdr:row>
      <xdr:rowOff>88646</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98823</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47990</xdr:rowOff>
    </xdr:from>
    <xdr:to>
      <xdr:col>29</xdr:col>
      <xdr:colOff>127000</xdr:colOff>
      <xdr:row>17</xdr:row>
      <xdr:rowOff>78549</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010265"/>
          <a:ext cx="647700" cy="3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78549</xdr:rowOff>
    </xdr:from>
    <xdr:to>
      <xdr:col>26</xdr:col>
      <xdr:colOff>50800</xdr:colOff>
      <xdr:row>17</xdr:row>
      <xdr:rowOff>104683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040824"/>
          <a:ext cx="698500" cy="2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104683</xdr:rowOff>
    </xdr:from>
    <xdr:to>
      <xdr:col>22</xdr:col>
      <xdr:colOff>114300</xdr:colOff>
      <xdr:row>17</xdr:row>
      <xdr:rowOff>144139</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066958"/>
          <a:ext cx="698500" cy="3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139293</xdr:rowOff>
    </xdr:from>
    <xdr:to>
      <xdr:col>18</xdr:col>
      <xdr:colOff>177800</xdr:colOff>
      <xdr:row>17</xdr:row>
      <xdr:rowOff>144139</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3101568"/>
          <a:ext cx="698500" cy="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168640</xdr:rowOff>
    </xdr:from>
    <xdr:to>
      <xdr:col>29</xdr:col>
      <xdr:colOff>177800</xdr:colOff>
      <xdr:row>17</xdr:row>
      <xdr:rowOff>98790</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95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13717</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80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27749</xdr:rowOff>
    </xdr:from>
    <xdr:to>
      <xdr:col>26</xdr:col>
      <xdr:colOff>101600</xdr:colOff>
      <xdr:row>17</xdr:row>
      <xdr:rowOff>129349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99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139526</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75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53883</xdr:rowOff>
    </xdr:from>
    <xdr:to>
      <xdr:col>22</xdr:col>
      <xdr:colOff>165100</xdr:colOff>
      <xdr:row>17</xdr:row>
      <xdr:rowOff>155483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01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165660</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78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93339</xdr:rowOff>
    </xdr:from>
    <xdr:to>
      <xdr:col>19</xdr:col>
      <xdr:colOff>38100</xdr:colOff>
      <xdr:row>18</xdr:row>
      <xdr:rowOff>23489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05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33666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8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88493</xdr:rowOff>
    </xdr:from>
    <xdr:to>
      <xdr:col>15</xdr:col>
      <xdr:colOff>101600</xdr:colOff>
      <xdr:row>18</xdr:row>
      <xdr:rowOff>18643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05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28820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81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19607</xdr:rowOff>
    </xdr:from>
    <xdr:to>
      <xdr:col>29</xdr:col>
      <xdr:colOff>127000</xdr:colOff>
      <xdr:row>37</xdr:row>
      <xdr:rowOff>53718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7144307"/>
          <a:ext cx="647700" cy="34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53718</xdr:rowOff>
    </xdr:from>
    <xdr:to>
      <xdr:col>26</xdr:col>
      <xdr:colOff>50800</xdr:colOff>
      <xdr:row>37</xdr:row>
      <xdr:rowOff>92742</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7178418"/>
          <a:ext cx="698500" cy="39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76088</xdr:rowOff>
    </xdr:from>
    <xdr:to>
      <xdr:col>22</xdr:col>
      <xdr:colOff>114300</xdr:colOff>
      <xdr:row>37</xdr:row>
      <xdr:rowOff>92742</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7200788"/>
          <a:ext cx="698500" cy="1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57620</xdr:rowOff>
    </xdr:from>
    <xdr:to>
      <xdr:col>18</xdr:col>
      <xdr:colOff>177800</xdr:colOff>
      <xdr:row>37</xdr:row>
      <xdr:rowOff>76088</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7182320"/>
          <a:ext cx="698500" cy="1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140257</xdr:rowOff>
    </xdr:from>
    <xdr:to>
      <xdr:col>29</xdr:col>
      <xdr:colOff>177800</xdr:colOff>
      <xdr:row>37</xdr:row>
      <xdr:rowOff>70407</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709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112334</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706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2918</xdr:rowOff>
    </xdr:from>
    <xdr:to>
      <xdr:col>26</xdr:col>
      <xdr:colOff>101600</xdr:colOff>
      <xdr:row>37</xdr:row>
      <xdr:rowOff>104518</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712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89295</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21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41942</xdr:rowOff>
    </xdr:from>
    <xdr:to>
      <xdr:col>22</xdr:col>
      <xdr:colOff>165100</xdr:colOff>
      <xdr:row>37</xdr:row>
      <xdr:rowOff>143542</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716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128319</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25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25288</xdr:rowOff>
    </xdr:from>
    <xdr:to>
      <xdr:col>19</xdr:col>
      <xdr:colOff>38100</xdr:colOff>
      <xdr:row>37</xdr:row>
      <xdr:rowOff>126888</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714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111665</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72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6820</xdr:rowOff>
    </xdr:from>
    <xdr:to>
      <xdr:col>15</xdr:col>
      <xdr:colOff>101600</xdr:colOff>
      <xdr:row>37</xdr:row>
      <xdr:rowOff>108420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713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93197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72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86093</xdr:rowOff>
    </xdr:from>
    <xdr:to>
      <xdr:col>24</xdr:col>
      <xdr:colOff>63500</xdr:colOff>
      <xdr:row>37</xdr:row>
      <xdr:rowOff>106195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429743"/>
          <a:ext cx="8382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67447</xdr:rowOff>
    </xdr:from>
    <xdr:to>
      <xdr:col>19</xdr:col>
      <xdr:colOff>177800</xdr:colOff>
      <xdr:row>37</xdr:row>
      <xdr:rowOff>86093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411097"/>
          <a:ext cx="889000" cy="1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67447</xdr:rowOff>
    </xdr:from>
    <xdr:to>
      <xdr:col>15</xdr:col>
      <xdr:colOff>50800</xdr:colOff>
      <xdr:row>37</xdr:row>
      <xdr:rowOff>87816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11097"/>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84524</xdr:rowOff>
    </xdr:from>
    <xdr:to>
      <xdr:col>10</xdr:col>
      <xdr:colOff>114300</xdr:colOff>
      <xdr:row>37</xdr:row>
      <xdr:rowOff>87816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428174"/>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55395</xdr:rowOff>
    </xdr:from>
    <xdr:to>
      <xdr:col>24</xdr:col>
      <xdr:colOff>114300</xdr:colOff>
      <xdr:row>37</xdr:row>
      <xdr:rowOff>156995</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33822</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35293</xdr:rowOff>
    </xdr:from>
    <xdr:to>
      <xdr:col>20</xdr:col>
      <xdr:colOff>38100</xdr:colOff>
      <xdr:row>37</xdr:row>
      <xdr:rowOff>136893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128020</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7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16647</xdr:rowOff>
    </xdr:from>
    <xdr:to>
      <xdr:col>15</xdr:col>
      <xdr:colOff>101600</xdr:colOff>
      <xdr:row>37</xdr:row>
      <xdr:rowOff>118247</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109374</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37016</xdr:rowOff>
    </xdr:from>
    <xdr:to>
      <xdr:col>10</xdr:col>
      <xdr:colOff>165100</xdr:colOff>
      <xdr:row>37</xdr:row>
      <xdr:rowOff>138616</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129743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7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33724</xdr:rowOff>
    </xdr:from>
    <xdr:to>
      <xdr:col>6</xdr:col>
      <xdr:colOff>38100</xdr:colOff>
      <xdr:row>37</xdr:row>
      <xdr:rowOff>135324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126451</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56083</xdr:rowOff>
    </xdr:from>
    <xdr:to>
      <xdr:col>24</xdr:col>
      <xdr:colOff>63500</xdr:colOff>
      <xdr:row>54</xdr:row>
      <xdr:rowOff>84004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314383"/>
          <a:ext cx="8382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84004</xdr:rowOff>
    </xdr:from>
    <xdr:to>
      <xdr:col>19</xdr:col>
      <xdr:colOff>177800</xdr:colOff>
      <xdr:row>54</xdr:row>
      <xdr:rowOff>129257</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342304"/>
          <a:ext cx="8890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129257</xdr:rowOff>
    </xdr:from>
    <xdr:to>
      <xdr:col>15</xdr:col>
      <xdr:colOff>50800</xdr:colOff>
      <xdr:row>54</xdr:row>
      <xdr:rowOff>169875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387557"/>
          <a:ext cx="889000" cy="4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169875</xdr:rowOff>
    </xdr:from>
    <xdr:to>
      <xdr:col>10</xdr:col>
      <xdr:colOff>114300</xdr:colOff>
      <xdr:row>55</xdr:row>
      <xdr:rowOff>29158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428175"/>
          <a:ext cx="889000" cy="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5283</xdr:rowOff>
    </xdr:from>
    <xdr:to>
      <xdr:col>24</xdr:col>
      <xdr:colOff>114300</xdr:colOff>
      <xdr:row>54</xdr:row>
      <xdr:rowOff>106883</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2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28160</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1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33204</xdr:rowOff>
    </xdr:from>
    <xdr:to>
      <xdr:col>20</xdr:col>
      <xdr:colOff>38100</xdr:colOff>
      <xdr:row>54</xdr:row>
      <xdr:rowOff>134804</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151331</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06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78457</xdr:rowOff>
    </xdr:from>
    <xdr:to>
      <xdr:col>15</xdr:col>
      <xdr:colOff>101600</xdr:colOff>
      <xdr:row>55</xdr:row>
      <xdr:rowOff>8607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3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25134</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11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119075</xdr:rowOff>
    </xdr:from>
    <xdr:to>
      <xdr:col>10</xdr:col>
      <xdr:colOff>165100</xdr:colOff>
      <xdr:row>55</xdr:row>
      <xdr:rowOff>49225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3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65752</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15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149808</xdr:rowOff>
    </xdr:from>
    <xdr:to>
      <xdr:col>6</xdr:col>
      <xdr:colOff>38100</xdr:colOff>
      <xdr:row>55</xdr:row>
      <xdr:rowOff>79958</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40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96485</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5" y="91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24943</xdr:rowOff>
    </xdr:from>
    <xdr:to>
      <xdr:col>24</xdr:col>
      <xdr:colOff>63500</xdr:colOff>
      <xdr:row>78</xdr:row>
      <xdr:rowOff>67653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398043"/>
          <a:ext cx="8382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13779</xdr:rowOff>
    </xdr:from>
    <xdr:to>
      <xdr:col>19</xdr:col>
      <xdr:colOff>177800</xdr:colOff>
      <xdr:row>78</xdr:row>
      <xdr:rowOff>24943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386879"/>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12218</xdr:rowOff>
    </xdr:from>
    <xdr:to>
      <xdr:col>15</xdr:col>
      <xdr:colOff>50800</xdr:colOff>
      <xdr:row>78</xdr:row>
      <xdr:rowOff>13779</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385318"/>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168351</xdr:rowOff>
    </xdr:from>
    <xdr:to>
      <xdr:col>10</xdr:col>
      <xdr:colOff>114300</xdr:colOff>
      <xdr:row>78</xdr:row>
      <xdr:rowOff>12218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370001"/>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16853</xdr:rowOff>
    </xdr:from>
    <xdr:to>
      <xdr:col>24</xdr:col>
      <xdr:colOff>114300</xdr:colOff>
      <xdr:row>78</xdr:row>
      <xdr:rowOff>118453</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38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103230</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0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145593</xdr:rowOff>
    </xdr:from>
    <xdr:to>
      <xdr:col>20</xdr:col>
      <xdr:colOff>38100</xdr:colOff>
      <xdr:row>78</xdr:row>
      <xdr:rowOff>75743</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66870</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134429</xdr:rowOff>
    </xdr:from>
    <xdr:to>
      <xdr:col>15</xdr:col>
      <xdr:colOff>101600</xdr:colOff>
      <xdr:row>78</xdr:row>
      <xdr:rowOff>64579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3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55706</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4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132868</xdr:rowOff>
    </xdr:from>
    <xdr:to>
      <xdr:col>10</xdr:col>
      <xdr:colOff>165100</xdr:colOff>
      <xdr:row>78</xdr:row>
      <xdr:rowOff>63018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3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54145</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4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117551</xdr:rowOff>
    </xdr:from>
    <xdr:to>
      <xdr:col>6</xdr:col>
      <xdr:colOff>38100</xdr:colOff>
      <xdr:row>78</xdr:row>
      <xdr:rowOff>47701</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3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38828</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41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133186</xdr:rowOff>
    </xdr:from>
    <xdr:to>
      <xdr:col>24</xdr:col>
      <xdr:colOff>63500</xdr:colOff>
      <xdr:row>97</xdr:row>
      <xdr:rowOff>143751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763836"/>
          <a:ext cx="8382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83274</xdr:rowOff>
    </xdr:from>
    <xdr:to>
      <xdr:col>19</xdr:col>
      <xdr:colOff>177800</xdr:colOff>
      <xdr:row>97</xdr:row>
      <xdr:rowOff>143751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713924"/>
          <a:ext cx="889000" cy="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48831</xdr:rowOff>
    </xdr:from>
    <xdr:to>
      <xdr:col>15</xdr:col>
      <xdr:colOff>50800</xdr:colOff>
      <xdr:row>97</xdr:row>
      <xdr:rowOff>83274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679481"/>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48831</xdr:rowOff>
    </xdr:from>
    <xdr:to>
      <xdr:col>10</xdr:col>
      <xdr:colOff>114300</xdr:colOff>
      <xdr:row>97</xdr:row>
      <xdr:rowOff>129299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679481"/>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82386</xdr:rowOff>
    </xdr:from>
    <xdr:to>
      <xdr:col>24</xdr:col>
      <xdr:colOff>114300</xdr:colOff>
      <xdr:row>98</xdr:row>
      <xdr:rowOff>12536</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7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60813</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6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92951</xdr:rowOff>
    </xdr:from>
    <xdr:to>
      <xdr:col>20</xdr:col>
      <xdr:colOff>38100</xdr:colOff>
      <xdr:row>98</xdr:row>
      <xdr:rowOff>23101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72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14228</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32474</xdr:rowOff>
    </xdr:from>
    <xdr:to>
      <xdr:col>15</xdr:col>
      <xdr:colOff>101600</xdr:colOff>
      <xdr:row>97</xdr:row>
      <xdr:rowOff>134074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125201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169481</xdr:rowOff>
    </xdr:from>
    <xdr:to>
      <xdr:col>10</xdr:col>
      <xdr:colOff>165100</xdr:colOff>
      <xdr:row>97</xdr:row>
      <xdr:rowOff>99631</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90758</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7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78499</xdr:rowOff>
    </xdr:from>
    <xdr:to>
      <xdr:col>6</xdr:col>
      <xdr:colOff>38100</xdr:colOff>
      <xdr:row>98</xdr:row>
      <xdr:rowOff>8649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7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171226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8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121272</xdr:rowOff>
    </xdr:from>
    <xdr:to>
      <xdr:col>55</xdr:col>
      <xdr:colOff>0</xdr:colOff>
      <xdr:row>36</xdr:row>
      <xdr:rowOff>140330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293472"/>
          <a:ext cx="838200" cy="1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140330</xdr:rowOff>
    </xdr:from>
    <xdr:to>
      <xdr:col>50</xdr:col>
      <xdr:colOff>114300</xdr:colOff>
      <xdr:row>36</xdr:row>
      <xdr:rowOff>166463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312530"/>
          <a:ext cx="889000" cy="2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166463</xdr:rowOff>
    </xdr:from>
    <xdr:to>
      <xdr:col>45</xdr:col>
      <xdr:colOff>177800</xdr:colOff>
      <xdr:row>37</xdr:row>
      <xdr:rowOff>17637</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338663"/>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12376</xdr:rowOff>
    </xdr:from>
    <xdr:to>
      <xdr:col>41</xdr:col>
      <xdr:colOff>50800</xdr:colOff>
      <xdr:row>37</xdr:row>
      <xdr:rowOff>17637</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356026"/>
          <a:ext cx="8890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70472</xdr:rowOff>
    </xdr:from>
    <xdr:to>
      <xdr:col>55</xdr:col>
      <xdr:colOff>50800</xdr:colOff>
      <xdr:row>37</xdr:row>
      <xdr:rowOff>622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2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93349</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09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89530</xdr:rowOff>
    </xdr:from>
    <xdr:to>
      <xdr:col>50</xdr:col>
      <xdr:colOff>165100</xdr:colOff>
      <xdr:row>37</xdr:row>
      <xdr:rowOff>19680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2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36207</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03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115663</xdr:rowOff>
    </xdr:from>
    <xdr:to>
      <xdr:col>46</xdr:col>
      <xdr:colOff>38100</xdr:colOff>
      <xdr:row>37</xdr:row>
      <xdr:rowOff>45813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62340</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06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138287</xdr:rowOff>
    </xdr:from>
    <xdr:to>
      <xdr:col>41</xdr:col>
      <xdr:colOff>101600</xdr:colOff>
      <xdr:row>37</xdr:row>
      <xdr:rowOff>68437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3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84964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08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133026</xdr:rowOff>
    </xdr:from>
    <xdr:to>
      <xdr:col>36</xdr:col>
      <xdr:colOff>165100</xdr:colOff>
      <xdr:row>37</xdr:row>
      <xdr:rowOff>63176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3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79703</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08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66708</xdr:rowOff>
    </xdr:from>
    <xdr:to>
      <xdr:col>55</xdr:col>
      <xdr:colOff>0</xdr:colOff>
      <xdr:row>58</xdr:row>
      <xdr:rowOff>82851</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10010808"/>
          <a:ext cx="838200" cy="1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72010</xdr:rowOff>
    </xdr:from>
    <xdr:to>
      <xdr:col>50</xdr:col>
      <xdr:colOff>114300</xdr:colOff>
      <xdr:row>58</xdr:row>
      <xdr:rowOff>82851</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16110"/>
          <a:ext cx="889000" cy="1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72010</xdr:rowOff>
    </xdr:from>
    <xdr:to>
      <xdr:col>45</xdr:col>
      <xdr:colOff>177800</xdr:colOff>
      <xdr:row>58</xdr:row>
      <xdr:rowOff>74709</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16110"/>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74709</xdr:rowOff>
    </xdr:from>
    <xdr:to>
      <xdr:col>41</xdr:col>
      <xdr:colOff>50800</xdr:colOff>
      <xdr:row>58</xdr:row>
      <xdr:rowOff>93225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18809"/>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15908</xdr:rowOff>
    </xdr:from>
    <xdr:to>
      <xdr:col>55</xdr:col>
      <xdr:colOff>50800</xdr:colOff>
      <xdr:row>58</xdr:row>
      <xdr:rowOff>117508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146735</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74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32051</xdr:rowOff>
    </xdr:from>
    <xdr:to>
      <xdr:col>50</xdr:col>
      <xdr:colOff>165100</xdr:colOff>
      <xdr:row>58</xdr:row>
      <xdr:rowOff>133651</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150178</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75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21210</xdr:rowOff>
    </xdr:from>
    <xdr:to>
      <xdr:col>46</xdr:col>
      <xdr:colOff>38100</xdr:colOff>
      <xdr:row>58</xdr:row>
      <xdr:rowOff>122810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139337</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7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23909</xdr:rowOff>
    </xdr:from>
    <xdr:to>
      <xdr:col>41</xdr:col>
      <xdr:colOff>101600</xdr:colOff>
      <xdr:row>58</xdr:row>
      <xdr:rowOff>125509</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142036</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4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42425</xdr:rowOff>
    </xdr:from>
    <xdr:to>
      <xdr:col>36</xdr:col>
      <xdr:colOff>165100</xdr:colOff>
      <xdr:row>58</xdr:row>
      <xdr:rowOff>144025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135152</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0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27905</xdr:rowOff>
    </xdr:from>
    <xdr:to>
      <xdr:col>55</xdr:col>
      <xdr:colOff>0</xdr:colOff>
      <xdr:row>79</xdr:row>
      <xdr:rowOff>35082</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572455"/>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35082</xdr:rowOff>
    </xdr:from>
    <xdr:to>
      <xdr:col>50</xdr:col>
      <xdr:colOff>114300</xdr:colOff>
      <xdr:row>79</xdr:row>
      <xdr:rowOff>38681</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579632"/>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14832</xdr:rowOff>
    </xdr:from>
    <xdr:to>
      <xdr:col>45</xdr:col>
      <xdr:colOff>177800</xdr:colOff>
      <xdr:row>79</xdr:row>
      <xdr:rowOff>38681</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7861300" y="13559382"/>
          <a:ext cx="889000" cy="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150016</xdr:rowOff>
    </xdr:from>
    <xdr:to>
      <xdr:col>41</xdr:col>
      <xdr:colOff>50800</xdr:colOff>
      <xdr:row>79</xdr:row>
      <xdr:rowOff>14832</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523116"/>
          <a:ext cx="8890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148555</xdr:rowOff>
    </xdr:from>
    <xdr:to>
      <xdr:col>55</xdr:col>
      <xdr:colOff>50800</xdr:colOff>
      <xdr:row>79</xdr:row>
      <xdr:rowOff>78705</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469744"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155732</xdr:rowOff>
    </xdr:from>
    <xdr:to>
      <xdr:col>50</xdr:col>
      <xdr:colOff>165100</xdr:colOff>
      <xdr:row>79</xdr:row>
      <xdr:rowOff>85882</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77009</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04428" y="1362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159331</xdr:rowOff>
    </xdr:from>
    <xdr:to>
      <xdr:col>46</xdr:col>
      <xdr:colOff>38100</xdr:colOff>
      <xdr:row>79</xdr:row>
      <xdr:rowOff>89481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3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80608</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15428" y="136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135482</xdr:rowOff>
    </xdr:from>
    <xdr:to>
      <xdr:col>41</xdr:col>
      <xdr:colOff>101600</xdr:colOff>
      <xdr:row>79</xdr:row>
      <xdr:rowOff>65632</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56759</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6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99216</xdr:rowOff>
    </xdr:from>
    <xdr:to>
      <xdr:col>36</xdr:col>
      <xdr:colOff>165100</xdr:colOff>
      <xdr:row>79</xdr:row>
      <xdr:rowOff>29366</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20493</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5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144749</xdr:rowOff>
    </xdr:from>
    <xdr:to>
      <xdr:col>55</xdr:col>
      <xdr:colOff>0</xdr:colOff>
      <xdr:row>99</xdr:row>
      <xdr:rowOff>27742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9639300" y="16946849"/>
          <a:ext cx="838200" cy="5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133090</xdr:rowOff>
    </xdr:from>
    <xdr:to>
      <xdr:col>50</xdr:col>
      <xdr:colOff>114300</xdr:colOff>
      <xdr:row>99</xdr:row>
      <xdr:rowOff>27742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6935190"/>
          <a:ext cx="889000" cy="6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133090</xdr:rowOff>
    </xdr:from>
    <xdr:to>
      <xdr:col>45</xdr:col>
      <xdr:colOff>177800</xdr:colOff>
      <xdr:row>98</xdr:row>
      <xdr:rowOff>154442</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935190"/>
          <a:ext cx="8890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154442</xdr:rowOff>
    </xdr:from>
    <xdr:to>
      <xdr:col>41</xdr:col>
      <xdr:colOff>50800</xdr:colOff>
      <xdr:row>99</xdr:row>
      <xdr:rowOff>40136</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956542"/>
          <a:ext cx="889000" cy="5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93949</xdr:rowOff>
    </xdr:from>
    <xdr:to>
      <xdr:col>55</xdr:col>
      <xdr:colOff>50800</xdr:colOff>
      <xdr:row>99</xdr:row>
      <xdr:rowOff>24099</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8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53326</xdr:rowOff>
    </xdr:from>
    <xdr:ext cx="599010"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6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148392</xdr:rowOff>
    </xdr:from>
    <xdr:to>
      <xdr:col>50</xdr:col>
      <xdr:colOff>165100</xdr:colOff>
      <xdr:row>99</xdr:row>
      <xdr:rowOff>78542</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9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95069</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7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82290</xdr:rowOff>
    </xdr:from>
    <xdr:to>
      <xdr:col>46</xdr:col>
      <xdr:colOff>38100</xdr:colOff>
      <xdr:row>99</xdr:row>
      <xdr:rowOff>12440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8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28967</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50795" y="1665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103642</xdr:rowOff>
    </xdr:from>
    <xdr:to>
      <xdr:col>41</xdr:col>
      <xdr:colOff>101600</xdr:colOff>
      <xdr:row>99</xdr:row>
      <xdr:rowOff>33792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90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50319</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61795" y="1668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160786</xdr:rowOff>
    </xdr:from>
    <xdr:to>
      <xdr:col>36</xdr:col>
      <xdr:colOff>165100</xdr:colOff>
      <xdr:row>99</xdr:row>
      <xdr:rowOff>90936</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96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107463</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73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89723</xdr:rowOff>
    </xdr:from>
    <xdr:to>
      <xdr:col>85</xdr:col>
      <xdr:colOff>127000</xdr:colOff>
      <xdr:row>38</xdr:row>
      <xdr:rowOff>121508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604823"/>
          <a:ext cx="8382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89723</xdr:rowOff>
    </xdr:from>
    <xdr:to>
      <xdr:col>81</xdr:col>
      <xdr:colOff>50800</xdr:colOff>
      <xdr:row>38</xdr:row>
      <xdr:rowOff>96038</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604823"/>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49947</xdr:rowOff>
    </xdr:from>
    <xdr:to>
      <xdr:col>76</xdr:col>
      <xdr:colOff>114300</xdr:colOff>
      <xdr:row>38</xdr:row>
      <xdr:rowOff>96038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565047"/>
          <a:ext cx="889000" cy="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27375</xdr:rowOff>
    </xdr:from>
    <xdr:to>
      <xdr:col>71</xdr:col>
      <xdr:colOff>177800</xdr:colOff>
      <xdr:row>38</xdr:row>
      <xdr:rowOff>49947</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542475"/>
          <a:ext cx="889000" cy="2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70708</xdr:rowOff>
    </xdr:from>
    <xdr:to>
      <xdr:col>85</xdr:col>
      <xdr:colOff>177800</xdr:colOff>
      <xdr:row>39</xdr:row>
      <xdr:rowOff>858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5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38923</xdr:rowOff>
    </xdr:from>
    <xdr:to>
      <xdr:col>81</xdr:col>
      <xdr:colOff>101600</xdr:colOff>
      <xdr:row>38</xdr:row>
      <xdr:rowOff>140523</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5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157051</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3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45238</xdr:rowOff>
    </xdr:from>
    <xdr:to>
      <xdr:col>76</xdr:col>
      <xdr:colOff>165100</xdr:colOff>
      <xdr:row>38</xdr:row>
      <xdr:rowOff>146838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137965</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6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170597</xdr:rowOff>
    </xdr:from>
    <xdr:to>
      <xdr:col>72</xdr:col>
      <xdr:colOff>38100</xdr:colOff>
      <xdr:row>38</xdr:row>
      <xdr:rowOff>100747</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5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117274</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36111" y="62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148025</xdr:rowOff>
    </xdr:from>
    <xdr:to>
      <xdr:col>67</xdr:col>
      <xdr:colOff>101600</xdr:colOff>
      <xdr:row>38</xdr:row>
      <xdr:rowOff>78175</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4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94702</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2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169162</xdr:rowOff>
    </xdr:from>
    <xdr:to>
      <xdr:col>85</xdr:col>
      <xdr:colOff>127000</xdr:colOff>
      <xdr:row>76</xdr:row>
      <xdr:rowOff>75609</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027912"/>
          <a:ext cx="838200" cy="7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75609</xdr:rowOff>
    </xdr:from>
    <xdr:to>
      <xdr:col>81</xdr:col>
      <xdr:colOff>50800</xdr:colOff>
      <xdr:row>76</xdr:row>
      <xdr:rowOff>85311</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105809"/>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62356</xdr:rowOff>
    </xdr:from>
    <xdr:to>
      <xdr:col>76</xdr:col>
      <xdr:colOff>114300</xdr:colOff>
      <xdr:row>76</xdr:row>
      <xdr:rowOff>85311</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3703300" y="13092556"/>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46468</xdr:rowOff>
    </xdr:from>
    <xdr:to>
      <xdr:col>71</xdr:col>
      <xdr:colOff>177800</xdr:colOff>
      <xdr:row>76</xdr:row>
      <xdr:rowOff>62356</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07666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118362</xdr:rowOff>
    </xdr:from>
    <xdr:to>
      <xdr:col>85</xdr:col>
      <xdr:colOff>177800</xdr:colOff>
      <xdr:row>76</xdr:row>
      <xdr:rowOff>48512</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29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141239</xdr:rowOff>
    </xdr:from>
    <xdr:ext cx="599010"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282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24809</xdr:rowOff>
    </xdr:from>
    <xdr:to>
      <xdr:col>81</xdr:col>
      <xdr:colOff>101600</xdr:colOff>
      <xdr:row>76</xdr:row>
      <xdr:rowOff>126409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0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142936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28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34511</xdr:rowOff>
    </xdr:from>
    <xdr:to>
      <xdr:col>76</xdr:col>
      <xdr:colOff>165100</xdr:colOff>
      <xdr:row>76</xdr:row>
      <xdr:rowOff>136111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0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152639</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28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11556</xdr:rowOff>
    </xdr:from>
    <xdr:to>
      <xdr:col>72</xdr:col>
      <xdr:colOff>38100</xdr:colOff>
      <xdr:row>76</xdr:row>
      <xdr:rowOff>113156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0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129682</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28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167118</xdr:rowOff>
    </xdr:from>
    <xdr:to>
      <xdr:col>67</xdr:col>
      <xdr:colOff>101600</xdr:colOff>
      <xdr:row>76</xdr:row>
      <xdr:rowOff>97268</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113795</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280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15855</xdr:rowOff>
    </xdr:from>
    <xdr:to>
      <xdr:col>85</xdr:col>
      <xdr:colOff>127000</xdr:colOff>
      <xdr:row>99</xdr:row>
      <xdr:rowOff>24842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989405"/>
          <a:ext cx="8382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106232</xdr:rowOff>
    </xdr:from>
    <xdr:to>
      <xdr:col>81</xdr:col>
      <xdr:colOff>50800</xdr:colOff>
      <xdr:row>99</xdr:row>
      <xdr:rowOff>24842</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908332"/>
          <a:ext cx="889000" cy="9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106232</xdr:rowOff>
    </xdr:from>
    <xdr:to>
      <xdr:col>76</xdr:col>
      <xdr:colOff>114300</xdr:colOff>
      <xdr:row>98</xdr:row>
      <xdr:rowOff>134738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908332"/>
          <a:ext cx="8890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98233</xdr:rowOff>
    </xdr:from>
    <xdr:to>
      <xdr:col>71</xdr:col>
      <xdr:colOff>177800</xdr:colOff>
      <xdr:row>98</xdr:row>
      <xdr:rowOff>134738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900333"/>
          <a:ext cx="889000" cy="3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136505</xdr:rowOff>
    </xdr:from>
    <xdr:to>
      <xdr:col>85</xdr:col>
      <xdr:colOff>177800</xdr:colOff>
      <xdr:row>99</xdr:row>
      <xdr:rowOff>66655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145492</xdr:rowOff>
    </xdr:from>
    <xdr:to>
      <xdr:col>81</xdr:col>
      <xdr:colOff>101600</xdr:colOff>
      <xdr:row>99</xdr:row>
      <xdr:rowOff>75642</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66769</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70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55432</xdr:rowOff>
    </xdr:from>
    <xdr:to>
      <xdr:col>76</xdr:col>
      <xdr:colOff>165100</xdr:colOff>
      <xdr:row>98</xdr:row>
      <xdr:rowOff>157032</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2109</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63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83938</xdr:rowOff>
    </xdr:from>
    <xdr:to>
      <xdr:col>72</xdr:col>
      <xdr:colOff>38100</xdr:colOff>
      <xdr:row>99</xdr:row>
      <xdr:rowOff>14088</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30615</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66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47433</xdr:rowOff>
    </xdr:from>
    <xdr:to>
      <xdr:col>67</xdr:col>
      <xdr:colOff>101600</xdr:colOff>
      <xdr:row>98</xdr:row>
      <xdr:rowOff>149033</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165560</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6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xmlns=""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xmlns=""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21831</xdr:rowOff>
    </xdr:from>
    <xdr:to>
      <xdr:col>116</xdr:col>
      <xdr:colOff>63500</xdr:colOff>
      <xdr:row>74</xdr:row>
      <xdr:rowOff>67716</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1323300" y="12709131"/>
          <a:ext cx="838200" cy="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xmlns=""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67716</xdr:rowOff>
    </xdr:from>
    <xdr:to>
      <xdr:col>111</xdr:col>
      <xdr:colOff>177800</xdr:colOff>
      <xdr:row>74</xdr:row>
      <xdr:rowOff>104597</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0434300" y="12755016"/>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104597</xdr:rowOff>
    </xdr:from>
    <xdr:to>
      <xdr:col>107</xdr:col>
      <xdr:colOff>50800</xdr:colOff>
      <xdr:row>74</xdr:row>
      <xdr:rowOff>125019</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19545300" y="1279189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88862</xdr:rowOff>
    </xdr:from>
    <xdr:to>
      <xdr:col>102</xdr:col>
      <xdr:colOff>114300</xdr:colOff>
      <xdr:row>74</xdr:row>
      <xdr:rowOff>125019</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18656300" y="12604712"/>
          <a:ext cx="889000" cy="20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142481</xdr:rowOff>
    </xdr:from>
    <xdr:to>
      <xdr:col>116</xdr:col>
      <xdr:colOff>114300</xdr:colOff>
      <xdr:row>74</xdr:row>
      <xdr:rowOff>72631</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2110700" y="126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165358</xdr:rowOff>
    </xdr:from>
    <xdr:ext cx="534377" cy="259045"/>
    <xdr:sp macro="" textlink="">
      <xdr:nvSpPr>
        <xdr:cNvPr id="867" name="繰出金該当値テキスト">
          <a:extLst>
            <a:ext uri="{FF2B5EF4-FFF2-40B4-BE49-F238E27FC236}">
              <a16:creationId xmlns:a16="http://schemas.microsoft.com/office/drawing/2014/main" xmlns="" id="{00000000-0008-0000-0600-000063030000}"/>
            </a:ext>
          </a:extLst>
        </xdr:cNvPr>
        <xdr:cNvSpPr txBox="1"/>
      </xdr:nvSpPr>
      <xdr:spPr>
        <a:xfrm>
          <a:off x="22212300" y="125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16916</xdr:rowOff>
    </xdr:from>
    <xdr:to>
      <xdr:col>112</xdr:col>
      <xdr:colOff>38100</xdr:colOff>
      <xdr:row>74</xdr:row>
      <xdr:rowOff>118516</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1272500" y="1270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135043</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24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53797</xdr:rowOff>
    </xdr:from>
    <xdr:to>
      <xdr:col>107</xdr:col>
      <xdr:colOff>101600</xdr:colOff>
      <xdr:row>74</xdr:row>
      <xdr:rowOff>155397</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0383500" y="127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474</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67111" y="125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74219</xdr:rowOff>
    </xdr:from>
    <xdr:to>
      <xdr:col>102</xdr:col>
      <xdr:colOff>165100</xdr:colOff>
      <xdr:row>75</xdr:row>
      <xdr:rowOff>4369</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9494500" y="127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20896</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25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38062</xdr:rowOff>
    </xdr:from>
    <xdr:to>
      <xdr:col>98</xdr:col>
      <xdr:colOff>38100</xdr:colOff>
      <xdr:row>73</xdr:row>
      <xdr:rowOff>139662</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8605500" y="125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156189</xdr:rowOff>
    </xdr:from>
    <xdr:ext cx="59901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56795" y="1232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xmlns=""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xmlns=""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xmlns=""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xmlns=""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決算総額は、住民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851,216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繰出金は、類似団体と比較すると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25,868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円上回っており、前年度と比較しても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％）している。令和元年度は繰出金自身の増加（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百万円）及び人口減（△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人）による影響で住民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人当たりのコストが増加となった。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50,177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円多い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150,643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円である。前年度と比較すると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％）している。海南病院繰出金の増が主な要因である。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30,970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円上回っているが、令和元年度に実施した地方債繰上償還（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百万円）の影響によるものである。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徳島県海陽町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9,237
9,031
327.67
8,240,787
7,862,679
363,790
4,705,705
6,737,210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25146</xdr:rowOff>
    </xdr:from>
    <xdr:to>
      <xdr:col>24</xdr:col>
      <xdr:colOff>63500</xdr:colOff>
      <xdr:row>36</xdr:row>
      <xdr:rowOff>45466</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97346"/>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20828</xdr:rowOff>
    </xdr:from>
    <xdr:to>
      <xdr:col>19</xdr:col>
      <xdr:colOff>177800</xdr:colOff>
      <xdr:row>36</xdr:row>
      <xdr:rowOff>45466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193028"/>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20828</xdr:rowOff>
    </xdr:from>
    <xdr:to>
      <xdr:col>15</xdr:col>
      <xdr:colOff>50800</xdr:colOff>
      <xdr:row>36</xdr:row>
      <xdr:rowOff>38862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193028"/>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155448</xdr:rowOff>
    </xdr:from>
    <xdr:to>
      <xdr:col>10</xdr:col>
      <xdr:colOff>114300</xdr:colOff>
      <xdr:row>36</xdr:row>
      <xdr:rowOff>38862</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15619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145796</xdr:rowOff>
    </xdr:from>
    <xdr:to>
      <xdr:col>24</xdr:col>
      <xdr:colOff>114300</xdr:colOff>
      <xdr:row>36</xdr:row>
      <xdr:rowOff>75946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124223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1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166116</xdr:rowOff>
    </xdr:from>
    <xdr:to>
      <xdr:col>20</xdr:col>
      <xdr:colOff>38100</xdr:colOff>
      <xdr:row>36</xdr:row>
      <xdr:rowOff>96266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87393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25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141478</xdr:rowOff>
    </xdr:from>
    <xdr:to>
      <xdr:col>15</xdr:col>
      <xdr:colOff>101600</xdr:colOff>
      <xdr:row>36</xdr:row>
      <xdr:rowOff>71628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62755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23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159512</xdr:rowOff>
    </xdr:from>
    <xdr:to>
      <xdr:col>10</xdr:col>
      <xdr:colOff>165100</xdr:colOff>
      <xdr:row>36</xdr:row>
      <xdr:rowOff>89662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80789</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104648</xdr:rowOff>
    </xdr:from>
    <xdr:to>
      <xdr:col>6</xdr:col>
      <xdr:colOff>38100</xdr:colOff>
      <xdr:row>36</xdr:row>
      <xdr:rowOff>34798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25925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105605</xdr:rowOff>
    </xdr:from>
    <xdr:to>
      <xdr:col>24</xdr:col>
      <xdr:colOff>63500</xdr:colOff>
      <xdr:row>58</xdr:row>
      <xdr:rowOff>128948</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10049705"/>
          <a:ext cx="8382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48552</xdr:rowOff>
    </xdr:from>
    <xdr:to>
      <xdr:col>19</xdr:col>
      <xdr:colOff>177800</xdr:colOff>
      <xdr:row>58</xdr:row>
      <xdr:rowOff>128948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992652"/>
          <a:ext cx="889000" cy="8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48552</xdr:rowOff>
    </xdr:from>
    <xdr:to>
      <xdr:col>15</xdr:col>
      <xdr:colOff>50800</xdr:colOff>
      <xdr:row>58</xdr:row>
      <xdr:rowOff>79204</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019300" y="9992652"/>
          <a:ext cx="889000" cy="3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79204</xdr:rowOff>
    </xdr:from>
    <xdr:to>
      <xdr:col>10</xdr:col>
      <xdr:colOff>114300</xdr:colOff>
      <xdr:row>58</xdr:row>
      <xdr:rowOff>109851</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23304"/>
          <a:ext cx="889000" cy="3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54805</xdr:rowOff>
    </xdr:from>
    <xdr:to>
      <xdr:col>24</xdr:col>
      <xdr:colOff>114300</xdr:colOff>
      <xdr:row>58</xdr:row>
      <xdr:rowOff>156405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14182</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78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78148</xdr:rowOff>
    </xdr:from>
    <xdr:to>
      <xdr:col>20</xdr:col>
      <xdr:colOff>38100</xdr:colOff>
      <xdr:row>59</xdr:row>
      <xdr:rowOff>8298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24825</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79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169202</xdr:rowOff>
    </xdr:from>
    <xdr:to>
      <xdr:col>15</xdr:col>
      <xdr:colOff>101600</xdr:colOff>
      <xdr:row>58</xdr:row>
      <xdr:rowOff>99352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115879</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71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28404</xdr:rowOff>
    </xdr:from>
    <xdr:to>
      <xdr:col>10</xdr:col>
      <xdr:colOff>165100</xdr:colOff>
      <xdr:row>58</xdr:row>
      <xdr:rowOff>130004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146531</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74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59051</xdr:rowOff>
    </xdr:from>
    <xdr:to>
      <xdr:col>6</xdr:col>
      <xdr:colOff>38100</xdr:colOff>
      <xdr:row>58</xdr:row>
      <xdr:rowOff>160651</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5728</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77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66142</xdr:rowOff>
    </xdr:from>
    <xdr:to>
      <xdr:col>24</xdr:col>
      <xdr:colOff>63500</xdr:colOff>
      <xdr:row>75</xdr:row>
      <xdr:rowOff>128493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2924892"/>
          <a:ext cx="838200" cy="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66016</xdr:rowOff>
    </xdr:from>
    <xdr:to>
      <xdr:col>19</xdr:col>
      <xdr:colOff>177800</xdr:colOff>
      <xdr:row>75</xdr:row>
      <xdr:rowOff>128493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2924766"/>
          <a:ext cx="889000" cy="6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66016</xdr:rowOff>
    </xdr:from>
    <xdr:to>
      <xdr:col>15</xdr:col>
      <xdr:colOff>50800</xdr:colOff>
      <xdr:row>75</xdr:row>
      <xdr:rowOff>113519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924766"/>
          <a:ext cx="889000" cy="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50626</xdr:rowOff>
    </xdr:from>
    <xdr:to>
      <xdr:col>10</xdr:col>
      <xdr:colOff>114300</xdr:colOff>
      <xdr:row>75</xdr:row>
      <xdr:rowOff>113519</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1130300" y="12909376"/>
          <a:ext cx="889000" cy="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15342</xdr:rowOff>
    </xdr:from>
    <xdr:to>
      <xdr:col>24</xdr:col>
      <xdr:colOff>114300</xdr:colOff>
      <xdr:row>75</xdr:row>
      <xdr:rowOff>116942</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8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38219</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7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77693</xdr:rowOff>
    </xdr:from>
    <xdr:to>
      <xdr:col>20</xdr:col>
      <xdr:colOff>38100</xdr:colOff>
      <xdr:row>76</xdr:row>
      <xdr:rowOff>7843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9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24370</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71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15216</xdr:rowOff>
    </xdr:from>
    <xdr:to>
      <xdr:col>15</xdr:col>
      <xdr:colOff>101600</xdr:colOff>
      <xdr:row>75</xdr:row>
      <xdr:rowOff>116816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8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133343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6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62719</xdr:rowOff>
    </xdr:from>
    <xdr:to>
      <xdr:col>10</xdr:col>
      <xdr:colOff>165100</xdr:colOff>
      <xdr:row>75</xdr:row>
      <xdr:rowOff>164319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9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9396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69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171276</xdr:rowOff>
    </xdr:from>
    <xdr:to>
      <xdr:col>6</xdr:col>
      <xdr:colOff>38100</xdr:colOff>
      <xdr:row>75</xdr:row>
      <xdr:rowOff>101426</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28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117953</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63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131832</xdr:rowOff>
    </xdr:from>
    <xdr:to>
      <xdr:col>24</xdr:col>
      <xdr:colOff>63500</xdr:colOff>
      <xdr:row>97</xdr:row>
      <xdr:rowOff>138495</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762482"/>
          <a:ext cx="8382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138495</xdr:rowOff>
    </xdr:from>
    <xdr:to>
      <xdr:col>19</xdr:col>
      <xdr:colOff>177800</xdr:colOff>
      <xdr:row>97</xdr:row>
      <xdr:rowOff>141943</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76914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141943</xdr:rowOff>
    </xdr:from>
    <xdr:to>
      <xdr:col>15</xdr:col>
      <xdr:colOff>50800</xdr:colOff>
      <xdr:row>97</xdr:row>
      <xdr:rowOff>148506</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772593"/>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137291</xdr:rowOff>
    </xdr:from>
    <xdr:to>
      <xdr:col>10</xdr:col>
      <xdr:colOff>114300</xdr:colOff>
      <xdr:row>97</xdr:row>
      <xdr:rowOff>148506</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767941"/>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81032</xdr:rowOff>
    </xdr:from>
    <xdr:to>
      <xdr:col>24</xdr:col>
      <xdr:colOff>114300</xdr:colOff>
      <xdr:row>98</xdr:row>
      <xdr:rowOff>11182</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7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103909</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5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87695</xdr:rowOff>
    </xdr:from>
    <xdr:to>
      <xdr:col>20</xdr:col>
      <xdr:colOff>38100</xdr:colOff>
      <xdr:row>98</xdr:row>
      <xdr:rowOff>17845</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7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34372</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4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91143</xdr:rowOff>
    </xdr:from>
    <xdr:to>
      <xdr:col>15</xdr:col>
      <xdr:colOff>101600</xdr:colOff>
      <xdr:row>98</xdr:row>
      <xdr:rowOff>21293</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7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37820</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4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97706</xdr:rowOff>
    </xdr:from>
    <xdr:to>
      <xdr:col>10</xdr:col>
      <xdr:colOff>165100</xdr:colOff>
      <xdr:row>98</xdr:row>
      <xdr:rowOff>27856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7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44383</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5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86491</xdr:rowOff>
    </xdr:from>
    <xdr:to>
      <xdr:col>6</xdr:col>
      <xdr:colOff>38100</xdr:colOff>
      <xdr:row>98</xdr:row>
      <xdr:rowOff>16641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7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33168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4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127098</xdr:rowOff>
    </xdr:from>
    <xdr:to>
      <xdr:col>55</xdr:col>
      <xdr:colOff>0</xdr:colOff>
      <xdr:row>57</xdr:row>
      <xdr:rowOff>161883</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9639300" y="9899748"/>
          <a:ext cx="8382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127098</xdr:rowOff>
    </xdr:from>
    <xdr:to>
      <xdr:col>50</xdr:col>
      <xdr:colOff>114300</xdr:colOff>
      <xdr:row>58</xdr:row>
      <xdr:rowOff>32825</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9899748"/>
          <a:ext cx="889000" cy="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12438</xdr:rowOff>
    </xdr:from>
    <xdr:to>
      <xdr:col>45</xdr:col>
      <xdr:colOff>177800</xdr:colOff>
      <xdr:row>58</xdr:row>
      <xdr:rowOff>32825</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9956538"/>
          <a:ext cx="889000" cy="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12438</xdr:rowOff>
    </xdr:from>
    <xdr:to>
      <xdr:col>41</xdr:col>
      <xdr:colOff>50800</xdr:colOff>
      <xdr:row>58</xdr:row>
      <xdr:rowOff>42497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9956538"/>
          <a:ext cx="889000" cy="3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111083</xdr:rowOff>
    </xdr:from>
    <xdr:to>
      <xdr:col>55</xdr:col>
      <xdr:colOff>50800</xdr:colOff>
      <xdr:row>58</xdr:row>
      <xdr:rowOff>41233</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88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133960</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73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76298</xdr:rowOff>
    </xdr:from>
    <xdr:to>
      <xdr:col>50</xdr:col>
      <xdr:colOff>165100</xdr:colOff>
      <xdr:row>58</xdr:row>
      <xdr:rowOff>6448</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8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22975</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96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153475</xdr:rowOff>
    </xdr:from>
    <xdr:to>
      <xdr:col>46</xdr:col>
      <xdr:colOff>38100</xdr:colOff>
      <xdr:row>58</xdr:row>
      <xdr:rowOff>83625</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9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74752</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1001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133088</xdr:rowOff>
    </xdr:from>
    <xdr:to>
      <xdr:col>41</xdr:col>
      <xdr:colOff>101600</xdr:colOff>
      <xdr:row>58</xdr:row>
      <xdr:rowOff>63238</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9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79765</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68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163147</xdr:rowOff>
    </xdr:from>
    <xdr:to>
      <xdr:col>36</xdr:col>
      <xdr:colOff>165100</xdr:colOff>
      <xdr:row>58</xdr:row>
      <xdr:rowOff>93297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9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84424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100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112294</xdr:rowOff>
    </xdr:from>
    <xdr:to>
      <xdr:col>55</xdr:col>
      <xdr:colOff>0</xdr:colOff>
      <xdr:row>78</xdr:row>
      <xdr:rowOff>1752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313944"/>
          <a:ext cx="838200" cy="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107328</xdr:rowOff>
    </xdr:from>
    <xdr:to>
      <xdr:col>50</xdr:col>
      <xdr:colOff>114300</xdr:colOff>
      <xdr:row>78</xdr:row>
      <xdr:rowOff>1752</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8750300" y="13308978"/>
          <a:ext cx="889000" cy="6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107328</xdr:rowOff>
    </xdr:from>
    <xdr:to>
      <xdr:col>45</xdr:col>
      <xdr:colOff>177800</xdr:colOff>
      <xdr:row>78</xdr:row>
      <xdr:rowOff>4877</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308978"/>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4877</xdr:rowOff>
    </xdr:from>
    <xdr:to>
      <xdr:col>41</xdr:col>
      <xdr:colOff>50800</xdr:colOff>
      <xdr:row>78</xdr:row>
      <xdr:rowOff>26212</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377977"/>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61494</xdr:rowOff>
    </xdr:from>
    <xdr:to>
      <xdr:col>55</xdr:col>
      <xdr:colOff>50800</xdr:colOff>
      <xdr:row>77</xdr:row>
      <xdr:rowOff>163094</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2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84371</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1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122402</xdr:rowOff>
    </xdr:from>
    <xdr:to>
      <xdr:col>50</xdr:col>
      <xdr:colOff>165100</xdr:colOff>
      <xdr:row>78</xdr:row>
      <xdr:rowOff>52552</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3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43679</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4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56528</xdr:rowOff>
    </xdr:from>
    <xdr:to>
      <xdr:col>46</xdr:col>
      <xdr:colOff>38100</xdr:colOff>
      <xdr:row>77</xdr:row>
      <xdr:rowOff>158128</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2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3205</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483111" y="130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125527</xdr:rowOff>
    </xdr:from>
    <xdr:to>
      <xdr:col>41</xdr:col>
      <xdr:colOff>101600</xdr:colOff>
      <xdr:row>78</xdr:row>
      <xdr:rowOff>55677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32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46804</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594111" y="134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146862</xdr:rowOff>
    </xdr:from>
    <xdr:to>
      <xdr:col>36</xdr:col>
      <xdr:colOff>165100</xdr:colOff>
      <xdr:row>78</xdr:row>
      <xdr:rowOff>77012</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3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68139</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4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155535</xdr:rowOff>
    </xdr:from>
    <xdr:to>
      <xdr:col>55</xdr:col>
      <xdr:colOff>0</xdr:colOff>
      <xdr:row>99</xdr:row>
      <xdr:rowOff>10629</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9639300" y="16957635"/>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10629</xdr:rowOff>
    </xdr:from>
    <xdr:to>
      <xdr:col>50</xdr:col>
      <xdr:colOff>114300</xdr:colOff>
      <xdr:row>99</xdr:row>
      <xdr:rowOff>12347</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8750300" y="16984179"/>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164157</xdr:rowOff>
    </xdr:from>
    <xdr:to>
      <xdr:col>45</xdr:col>
      <xdr:colOff>177800</xdr:colOff>
      <xdr:row>99</xdr:row>
      <xdr:rowOff>12347</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7861300" y="16966257"/>
          <a:ext cx="889000" cy="1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164157</xdr:rowOff>
    </xdr:from>
    <xdr:to>
      <xdr:col>41</xdr:col>
      <xdr:colOff>50800</xdr:colOff>
      <xdr:row>99</xdr:row>
      <xdr:rowOff>20118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6972300" y="16966257"/>
          <a:ext cx="889000" cy="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104735</xdr:rowOff>
    </xdr:from>
    <xdr:to>
      <xdr:col>55</xdr:col>
      <xdr:colOff>50800</xdr:colOff>
      <xdr:row>99</xdr:row>
      <xdr:rowOff>34885</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9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64112</xdr:rowOff>
    </xdr:from>
    <xdr:ext cx="599010"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69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131279</xdr:rowOff>
    </xdr:from>
    <xdr:to>
      <xdr:col>50</xdr:col>
      <xdr:colOff>165100</xdr:colOff>
      <xdr:row>99</xdr:row>
      <xdr:rowOff>61429</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93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52556</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72111" y="1702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132997</xdr:rowOff>
    </xdr:from>
    <xdr:to>
      <xdr:col>46</xdr:col>
      <xdr:colOff>38100</xdr:colOff>
      <xdr:row>99</xdr:row>
      <xdr:rowOff>63147</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9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79674</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7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113357</xdr:rowOff>
    </xdr:from>
    <xdr:to>
      <xdr:col>41</xdr:col>
      <xdr:colOff>101600</xdr:colOff>
      <xdr:row>99</xdr:row>
      <xdr:rowOff>43507</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60034</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69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140768</xdr:rowOff>
    </xdr:from>
    <xdr:to>
      <xdr:col>36</xdr:col>
      <xdr:colOff>165100</xdr:colOff>
      <xdr:row>99</xdr:row>
      <xdr:rowOff>70918</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9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62045</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70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76227</xdr:rowOff>
    </xdr:from>
    <xdr:to>
      <xdr:col>85</xdr:col>
      <xdr:colOff>127000</xdr:colOff>
      <xdr:row>37</xdr:row>
      <xdr:rowOff>82468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5481300" y="6419877"/>
          <a:ext cx="8382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76227</xdr:rowOff>
    </xdr:from>
    <xdr:to>
      <xdr:col>81</xdr:col>
      <xdr:colOff>50800</xdr:colOff>
      <xdr:row>37</xdr:row>
      <xdr:rowOff>104596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419877"/>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89714</xdr:rowOff>
    </xdr:from>
    <xdr:to>
      <xdr:col>76</xdr:col>
      <xdr:colOff>114300</xdr:colOff>
      <xdr:row>37</xdr:row>
      <xdr:rowOff>104596</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3703300" y="6433364"/>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59123</xdr:rowOff>
    </xdr:from>
    <xdr:to>
      <xdr:col>71</xdr:col>
      <xdr:colOff>177800</xdr:colOff>
      <xdr:row>37</xdr:row>
      <xdr:rowOff>89714</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814300" y="6402773"/>
          <a:ext cx="889000" cy="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31668</xdr:rowOff>
    </xdr:from>
    <xdr:to>
      <xdr:col>85</xdr:col>
      <xdr:colOff>177800</xdr:colOff>
      <xdr:row>37</xdr:row>
      <xdr:rowOff>133268</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63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54545</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2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25427</xdr:rowOff>
    </xdr:from>
    <xdr:to>
      <xdr:col>81</xdr:col>
      <xdr:colOff>101600</xdr:colOff>
      <xdr:row>37</xdr:row>
      <xdr:rowOff>127027</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63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143554</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1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53796</xdr:rowOff>
    </xdr:from>
    <xdr:to>
      <xdr:col>76</xdr:col>
      <xdr:colOff>165100</xdr:colOff>
      <xdr:row>37</xdr:row>
      <xdr:rowOff>155396</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63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1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38914</xdr:rowOff>
    </xdr:from>
    <xdr:to>
      <xdr:col>72</xdr:col>
      <xdr:colOff>38100</xdr:colOff>
      <xdr:row>37</xdr:row>
      <xdr:rowOff>140514</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63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157041</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1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8323</xdr:rowOff>
    </xdr:from>
    <xdr:to>
      <xdr:col>67</xdr:col>
      <xdr:colOff>101600</xdr:colOff>
      <xdr:row>37</xdr:row>
      <xdr:rowOff>109923</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63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126450</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1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xmlns=""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xmlns=""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12683</xdr:rowOff>
    </xdr:from>
    <xdr:to>
      <xdr:col>85</xdr:col>
      <xdr:colOff>127000</xdr:colOff>
      <xdr:row>58</xdr:row>
      <xdr:rowOff>35413</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5481300" y="9956783"/>
          <a:ext cx="8382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xmlns=""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95166</xdr:rowOff>
    </xdr:from>
    <xdr:to>
      <xdr:col>81</xdr:col>
      <xdr:colOff>50800</xdr:colOff>
      <xdr:row>58</xdr:row>
      <xdr:rowOff>35413</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4592300" y="9867816"/>
          <a:ext cx="889000" cy="1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95166</xdr:rowOff>
    </xdr:from>
    <xdr:to>
      <xdr:col>76</xdr:col>
      <xdr:colOff>114300</xdr:colOff>
      <xdr:row>58</xdr:row>
      <xdr:rowOff>25243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3703300" y="9867816"/>
          <a:ext cx="889000" cy="10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25243</xdr:rowOff>
    </xdr:from>
    <xdr:to>
      <xdr:col>71</xdr:col>
      <xdr:colOff>177800</xdr:colOff>
      <xdr:row>58</xdr:row>
      <xdr:rowOff>27993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2814300" y="9969343"/>
          <a:ext cx="889000" cy="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133333</xdr:rowOff>
    </xdr:from>
    <xdr:to>
      <xdr:col>85</xdr:col>
      <xdr:colOff>177800</xdr:colOff>
      <xdr:row>58</xdr:row>
      <xdr:rowOff>63483</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6268700" y="99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92710</xdr:rowOff>
    </xdr:from>
    <xdr:ext cx="534377" cy="259045"/>
    <xdr:sp macro="" textlink="">
      <xdr:nvSpPr>
        <xdr:cNvPr id="591" name="教育費該当値テキスト">
          <a:extLst>
            <a:ext uri="{FF2B5EF4-FFF2-40B4-BE49-F238E27FC236}">
              <a16:creationId xmlns:a16="http://schemas.microsoft.com/office/drawing/2014/main" xmlns="" id="{00000000-0008-0000-0700-00004F020000}"/>
            </a:ext>
          </a:extLst>
        </xdr:cNvPr>
        <xdr:cNvSpPr txBox="1"/>
      </xdr:nvSpPr>
      <xdr:spPr>
        <a:xfrm>
          <a:off x="16370300" y="96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156063</xdr:rowOff>
    </xdr:from>
    <xdr:to>
      <xdr:col>81</xdr:col>
      <xdr:colOff>101600</xdr:colOff>
      <xdr:row>58</xdr:row>
      <xdr:rowOff>86213</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5430500" y="99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102740</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97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44366</xdr:rowOff>
    </xdr:from>
    <xdr:to>
      <xdr:col>76</xdr:col>
      <xdr:colOff>165100</xdr:colOff>
      <xdr:row>57</xdr:row>
      <xdr:rowOff>145966</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4541500" y="98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162493</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292795" y="959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145893</xdr:rowOff>
    </xdr:from>
    <xdr:to>
      <xdr:col>72</xdr:col>
      <xdr:colOff>38100</xdr:colOff>
      <xdr:row>58</xdr:row>
      <xdr:rowOff>76043</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3652500" y="99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67170</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36111" y="100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148643</xdr:rowOff>
    </xdr:from>
    <xdr:to>
      <xdr:col>67</xdr:col>
      <xdr:colOff>101600</xdr:colOff>
      <xdr:row>58</xdr:row>
      <xdr:rowOff>78793</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2763500" y="99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95320</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47111" y="969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89723</xdr:rowOff>
    </xdr:from>
    <xdr:to>
      <xdr:col>85</xdr:col>
      <xdr:colOff>127000</xdr:colOff>
      <xdr:row>78</xdr:row>
      <xdr:rowOff>121507</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462823"/>
          <a:ext cx="8382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89723</xdr:rowOff>
    </xdr:from>
    <xdr:to>
      <xdr:col>81</xdr:col>
      <xdr:colOff>50800</xdr:colOff>
      <xdr:row>78</xdr:row>
      <xdr:rowOff>96038</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462823"/>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49947</xdr:rowOff>
    </xdr:from>
    <xdr:to>
      <xdr:col>76</xdr:col>
      <xdr:colOff>114300</xdr:colOff>
      <xdr:row>78</xdr:row>
      <xdr:rowOff>96038</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423047"/>
          <a:ext cx="889000" cy="4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27375</xdr:rowOff>
    </xdr:from>
    <xdr:to>
      <xdr:col>71</xdr:col>
      <xdr:colOff>177800</xdr:colOff>
      <xdr:row>78</xdr:row>
      <xdr:rowOff>49947</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400475"/>
          <a:ext cx="889000" cy="2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70707</xdr:rowOff>
    </xdr:from>
    <xdr:to>
      <xdr:col>85</xdr:col>
      <xdr:colOff>177800</xdr:colOff>
      <xdr:row>79</xdr:row>
      <xdr:rowOff>857</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4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27271</xdr:rowOff>
    </xdr:from>
    <xdr:ext cx="469744"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40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38923</xdr:rowOff>
    </xdr:from>
    <xdr:to>
      <xdr:col>81</xdr:col>
      <xdr:colOff>101600</xdr:colOff>
      <xdr:row>78</xdr:row>
      <xdr:rowOff>140523</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41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157050</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14111" y="1318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45238</xdr:rowOff>
    </xdr:from>
    <xdr:to>
      <xdr:col>76</xdr:col>
      <xdr:colOff>165100</xdr:colOff>
      <xdr:row>78</xdr:row>
      <xdr:rowOff>146838</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137965</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357428" y="135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170597</xdr:rowOff>
    </xdr:from>
    <xdr:to>
      <xdr:col>72</xdr:col>
      <xdr:colOff>38100</xdr:colOff>
      <xdr:row>78</xdr:row>
      <xdr:rowOff>100747</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37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117274</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36111" y="131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148025</xdr:rowOff>
    </xdr:from>
    <xdr:to>
      <xdr:col>67</xdr:col>
      <xdr:colOff>101600</xdr:colOff>
      <xdr:row>78</xdr:row>
      <xdr:rowOff>78175</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3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94702</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12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xmlns=""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xmlns=""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169042</xdr:rowOff>
    </xdr:from>
    <xdr:to>
      <xdr:col>85</xdr:col>
      <xdr:colOff>127000</xdr:colOff>
      <xdr:row>96</xdr:row>
      <xdr:rowOff>75609</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5481300" y="16456792"/>
          <a:ext cx="8382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xmlns=""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75609</xdr:rowOff>
    </xdr:from>
    <xdr:to>
      <xdr:col>81</xdr:col>
      <xdr:colOff>50800</xdr:colOff>
      <xdr:row>96</xdr:row>
      <xdr:rowOff>85311</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4592300" y="16534809"/>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62356</xdr:rowOff>
    </xdr:from>
    <xdr:to>
      <xdr:col>76</xdr:col>
      <xdr:colOff>114300</xdr:colOff>
      <xdr:row>96</xdr:row>
      <xdr:rowOff>85311</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3703300" y="16521556"/>
          <a:ext cx="8890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46468</xdr:rowOff>
    </xdr:from>
    <xdr:to>
      <xdr:col>71</xdr:col>
      <xdr:colOff>177800</xdr:colOff>
      <xdr:row>96</xdr:row>
      <xdr:rowOff>62356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814300" y="1650566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118242</xdr:rowOff>
    </xdr:from>
    <xdr:to>
      <xdr:col>85</xdr:col>
      <xdr:colOff>177800</xdr:colOff>
      <xdr:row>96</xdr:row>
      <xdr:rowOff>48392</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6268700" y="164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141119</xdr:rowOff>
    </xdr:from>
    <xdr:ext cx="599010" cy="259045"/>
    <xdr:sp macro="" textlink="">
      <xdr:nvSpPr>
        <xdr:cNvPr id="701" name="公債費該当値テキスト">
          <a:extLst>
            <a:ext uri="{FF2B5EF4-FFF2-40B4-BE49-F238E27FC236}">
              <a16:creationId xmlns:a16="http://schemas.microsoft.com/office/drawing/2014/main" xmlns="" id="{00000000-0008-0000-0700-0000BD020000}"/>
            </a:ext>
          </a:extLst>
        </xdr:cNvPr>
        <xdr:cNvSpPr txBox="1"/>
      </xdr:nvSpPr>
      <xdr:spPr>
        <a:xfrm>
          <a:off x="16370300" y="1625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24809</xdr:rowOff>
    </xdr:from>
    <xdr:to>
      <xdr:col>81</xdr:col>
      <xdr:colOff>101600</xdr:colOff>
      <xdr:row>96</xdr:row>
      <xdr:rowOff>126409</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5430500" y="164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142936</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2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34511</xdr:rowOff>
    </xdr:from>
    <xdr:to>
      <xdr:col>76</xdr:col>
      <xdr:colOff>165100</xdr:colOff>
      <xdr:row>96</xdr:row>
      <xdr:rowOff>136111</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4541500" y="164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152638</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2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11556</xdr:rowOff>
    </xdr:from>
    <xdr:to>
      <xdr:col>72</xdr:col>
      <xdr:colOff>38100</xdr:colOff>
      <xdr:row>96</xdr:row>
      <xdr:rowOff>113156</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3652500" y="164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129683</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24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167118</xdr:rowOff>
    </xdr:from>
    <xdr:to>
      <xdr:col>67</xdr:col>
      <xdr:colOff>101600</xdr:colOff>
      <xdr:row>96</xdr:row>
      <xdr:rowOff>97268</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2763500" y="164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113795</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2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147853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6491503"/>
          <a:ext cx="1269" cy="23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90809</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773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94530</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62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147853</xdr:rowOff>
    </xdr:from>
    <xdr:to>
      <xdr:col>116</xdr:col>
      <xdr:colOff>152400</xdr:colOff>
      <xdr:row>37</xdr:row>
      <xdr:rowOff>147853</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649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8259</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233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156832</xdr:rowOff>
    </xdr:from>
    <xdr:to>
      <xdr:col>116</xdr:col>
      <xdr:colOff>114300</xdr:colOff>
      <xdr:row>39</xdr:row>
      <xdr:rowOff>86982</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6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155880</xdr:rowOff>
    </xdr:from>
    <xdr:to>
      <xdr:col>112</xdr:col>
      <xdr:colOff>38100</xdr:colOff>
      <xdr:row>39</xdr:row>
      <xdr:rowOff>86030</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6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102557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44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40525</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27075"/>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157518</xdr:rowOff>
    </xdr:from>
    <xdr:to>
      <xdr:col>107</xdr:col>
      <xdr:colOff>101600</xdr:colOff>
      <xdr:row>39</xdr:row>
      <xdr:rowOff>87668</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67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104195</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44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61404</xdr:rowOff>
    </xdr:from>
    <xdr:to>
      <xdr:col>102</xdr:col>
      <xdr:colOff>114300</xdr:colOff>
      <xdr:row>39</xdr:row>
      <xdr:rowOff>40525</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5204904"/>
          <a:ext cx="889000" cy="15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159004</xdr:rowOff>
    </xdr:from>
    <xdr:to>
      <xdr:col>102</xdr:col>
      <xdr:colOff>165100</xdr:colOff>
      <xdr:row>39</xdr:row>
      <xdr:rowOff>89154</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67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105681</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449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127533</xdr:rowOff>
    </xdr:from>
    <xdr:to>
      <xdr:col>98</xdr:col>
      <xdr:colOff>38100</xdr:colOff>
      <xdr:row>39</xdr:row>
      <xdr:rowOff>57683</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48810</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7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135259</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503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161175</xdr:rowOff>
    </xdr:from>
    <xdr:to>
      <xdr:col>102</xdr:col>
      <xdr:colOff>165100</xdr:colOff>
      <xdr:row>39</xdr:row>
      <xdr:rowOff>91325</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82452</xdr:rowOff>
    </xdr:from>
    <xdr:ext cx="378565"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356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10604</xdr:rowOff>
    </xdr:from>
    <xdr:to>
      <xdr:col>98</xdr:col>
      <xdr:colOff>38100</xdr:colOff>
      <xdr:row>30</xdr:row>
      <xdr:rowOff>112204</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51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128731</xdr:rowOff>
    </xdr:from>
    <xdr:ext cx="534377"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389111" y="49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xmlns=""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xmlns=""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xmlns=""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xmlns=""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xmlns=""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851,216</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+21,444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円となっている。主な理由は、海陽町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ESCO</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事業（海南庁舎空調設備等改修事業）（対前年度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百万円）及び阿佐東線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DMV</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導入事業（対前年度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百万円）による影響である。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円となっているのは、きゅうりタウン構想事業（きゅうりハウス整備事業補助金）の減（対前年度△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百万円）による影響である。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+24,384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円となっている。海陽町</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ESCO</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事業（海南海洋センター空調設備等改修事業）（対前年度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百万円）及び町営住宅改修事業（対前年度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百万円）による影響である。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30,992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円上回っている。主な理由は、令和元年度に実施した地方債繰上償還（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百万円）の影響によるものである。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定員適正化計画に基づく人件費の抑制、行財政改革の実行による徹底した経費削減により、財政調整基金残高は令和元年度末で</a:t>
          </a:r>
          <a:r>
            <a:rPr kumimoji="1" lang="en-US" altLang="ja-JP" sz="1400">
              <a:latin typeface="ＭＳ ゴシック" pitchFamily="49" charset="-128"/>
              <a:ea typeface="ＭＳ ゴシック" pitchFamily="49" charset="-128"/>
            </a:rPr>
            <a:t>3,640</a:t>
          </a:r>
          <a:r>
            <a:rPr kumimoji="1" lang="ja-JP" altLang="en-US" sz="1400">
              <a:latin typeface="ＭＳ ゴシック" pitchFamily="49" charset="-128"/>
              <a:ea typeface="ＭＳ ゴシック" pitchFamily="49" charset="-128"/>
            </a:rPr>
            <a:t>百万円となっており将来に備えての財源確保もできている。しかし、今後、大規模事業（阿佐東線</a:t>
          </a:r>
          <a:r>
            <a:rPr kumimoji="1" lang="en-US" altLang="ja-JP" sz="1400">
              <a:latin typeface="ＭＳ ゴシック" pitchFamily="49" charset="-128"/>
              <a:ea typeface="ＭＳ ゴシック" pitchFamily="49" charset="-128"/>
            </a:rPr>
            <a:t>DMV</a:t>
          </a:r>
          <a:r>
            <a:rPr kumimoji="1" lang="ja-JP" altLang="en-US" sz="1400">
              <a:latin typeface="ＭＳ ゴシック" pitchFamily="49" charset="-128"/>
              <a:ea typeface="ＭＳ ゴシック" pitchFamily="49" charset="-128"/>
            </a:rPr>
            <a:t>導入事業、宍喰地区防災公園整備事業等）の償還開始が控えているため、より一層の行財政改革の実行等により、経費削減に努める必要がある。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徳島県海陽町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全ての会計において資金不足は生じていない。健全に運営されているといえる。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8240787</v>
      </c>
      <c r="BO4" s="462"/>
      <c r="BP4" s="462"/>
      <c r="BQ4" s="462"/>
      <c r="BR4" s="462"/>
      <c r="BS4" s="462"/>
      <c r="BT4" s="462"/>
      <c r="BU4" s="463"/>
      <c r="BV4" s="461">
        <v>7893866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7.7</v>
      </c>
      <c r="CU4" s="646"/>
      <c r="CV4" s="646"/>
      <c r="CW4" s="646"/>
      <c r="CX4" s="646"/>
      <c r="CY4" s="646"/>
      <c r="CZ4" s="646"/>
      <c r="DA4" s="647"/>
      <c r="DB4" s="645">
        <v>7.6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7862679</v>
      </c>
      <c r="BO5" s="467"/>
      <c r="BP5" s="467"/>
      <c r="BQ5" s="467"/>
      <c r="BR5" s="467"/>
      <c r="BS5" s="467"/>
      <c r="BT5" s="467"/>
      <c r="BU5" s="468"/>
      <c r="BV5" s="466">
        <v>7442175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84.7</v>
      </c>
      <c r="CU5" s="437"/>
      <c r="CV5" s="437"/>
      <c r="CW5" s="437"/>
      <c r="CX5" s="437"/>
      <c r="CY5" s="437"/>
      <c r="CZ5" s="437"/>
      <c r="DA5" s="438"/>
      <c r="DB5" s="436">
        <v>83.7</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378108</v>
      </c>
      <c r="BO6" s="467"/>
      <c r="BP6" s="467"/>
      <c r="BQ6" s="467"/>
      <c r="BR6" s="467"/>
      <c r="BS6" s="467"/>
      <c r="BT6" s="467"/>
      <c r="BU6" s="468"/>
      <c r="BV6" s="466">
        <v>451691</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87.1</v>
      </c>
      <c r="CU6" s="620"/>
      <c r="CV6" s="620"/>
      <c r="CW6" s="620"/>
      <c r="CX6" s="620"/>
      <c r="CY6" s="620"/>
      <c r="CZ6" s="620"/>
      <c r="DA6" s="621"/>
      <c r="DB6" s="619">
        <v>87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14318</v>
      </c>
      <c r="BO7" s="467"/>
      <c r="BP7" s="467"/>
      <c r="BQ7" s="467"/>
      <c r="BR7" s="467"/>
      <c r="BS7" s="467"/>
      <c r="BT7" s="467"/>
      <c r="BU7" s="468"/>
      <c r="BV7" s="466">
        <v>91034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4705705</v>
      </c>
      <c r="CU7" s="467"/>
      <c r="CV7" s="467"/>
      <c r="CW7" s="467"/>
      <c r="CX7" s="467"/>
      <c r="CY7" s="467"/>
      <c r="CZ7" s="467"/>
      <c r="DA7" s="468"/>
      <c r="DB7" s="466">
        <v>4760655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363790</v>
      </c>
      <c r="BO8" s="467"/>
      <c r="BP8" s="467"/>
      <c r="BQ8" s="467"/>
      <c r="BR8" s="467"/>
      <c r="BS8" s="467"/>
      <c r="BT8" s="467"/>
      <c r="BU8" s="468"/>
      <c r="BV8" s="466">
        <v>360657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0.19</v>
      </c>
      <c r="CU8" s="580"/>
      <c r="CV8" s="580"/>
      <c r="CW8" s="580"/>
      <c r="CX8" s="580"/>
      <c r="CY8" s="580"/>
      <c r="CZ8" s="580"/>
      <c r="DA8" s="581"/>
      <c r="DB8" s="579">
        <v>0.19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9283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3133</v>
      </c>
      <c r="BO9" s="467"/>
      <c r="BP9" s="467"/>
      <c r="BQ9" s="467"/>
      <c r="BR9" s="467"/>
      <c r="BS9" s="467"/>
      <c r="BT9" s="467"/>
      <c r="BU9" s="468"/>
      <c r="BV9" s="466">
        <v>162754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16.600000000000001</v>
      </c>
      <c r="CU9" s="437"/>
      <c r="CV9" s="437"/>
      <c r="CW9" s="437"/>
      <c r="CX9" s="437"/>
      <c r="CY9" s="437"/>
      <c r="CZ9" s="437"/>
      <c r="DA9" s="438"/>
      <c r="DB9" s="436">
        <v>14.5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10446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2943</v>
      </c>
      <c r="BO10" s="467"/>
      <c r="BP10" s="467"/>
      <c r="BQ10" s="467"/>
      <c r="BR10" s="467"/>
      <c r="BS10" s="467"/>
      <c r="BT10" s="467"/>
      <c r="BU10" s="468"/>
      <c r="BV10" s="466">
        <v>37367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183810</v>
      </c>
      <c r="BO11" s="467"/>
      <c r="BP11" s="467"/>
      <c r="BQ11" s="467"/>
      <c r="BR11" s="467"/>
      <c r="BS11" s="467"/>
      <c r="BT11" s="467"/>
      <c r="BU11" s="468"/>
      <c r="BV11" s="466">
        <v>67256</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9237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115</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9031</v>
      </c>
      <c r="S13" s="570"/>
      <c r="T13" s="570"/>
      <c r="U13" s="570"/>
      <c r="V13" s="571"/>
      <c r="W13" s="557" t="s">
        <v>138</v>
      </c>
      <c r="X13" s="479"/>
      <c r="Y13" s="479"/>
      <c r="Z13" s="479"/>
      <c r="AA13" s="479"/>
      <c r="AB13" s="480"/>
      <c r="AC13" s="442">
        <v>693</v>
      </c>
      <c r="AD13" s="443"/>
      <c r="AE13" s="443"/>
      <c r="AF13" s="443"/>
      <c r="AG13" s="444"/>
      <c r="AH13" s="442">
        <v>748</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189886</v>
      </c>
      <c r="BO13" s="467"/>
      <c r="BP13" s="467"/>
      <c r="BQ13" s="467"/>
      <c r="BR13" s="467"/>
      <c r="BS13" s="467"/>
      <c r="BT13" s="467"/>
      <c r="BU13" s="468"/>
      <c r="BV13" s="466">
        <v>267377</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1.5</v>
      </c>
      <c r="CU13" s="437"/>
      <c r="CV13" s="437"/>
      <c r="CW13" s="437"/>
      <c r="CX13" s="437"/>
      <c r="CY13" s="437"/>
      <c r="CZ13" s="437"/>
      <c r="DA13" s="438"/>
      <c r="DB13" s="436">
        <v>1.2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9467</v>
      </c>
      <c r="S14" s="570"/>
      <c r="T14" s="570"/>
      <c r="U14" s="570"/>
      <c r="V14" s="571"/>
      <c r="W14" s="572"/>
      <c r="X14" s="482"/>
      <c r="Y14" s="482"/>
      <c r="Z14" s="482"/>
      <c r="AA14" s="482"/>
      <c r="AB14" s="483"/>
      <c r="AC14" s="562">
        <v>16.5</v>
      </c>
      <c r="AD14" s="563"/>
      <c r="AE14" s="563"/>
      <c r="AF14" s="563"/>
      <c r="AG14" s="564"/>
      <c r="AH14" s="562">
        <v>16.600000000000001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9267</v>
      </c>
      <c r="S15" s="570"/>
      <c r="T15" s="570"/>
      <c r="U15" s="570"/>
      <c r="V15" s="571"/>
      <c r="W15" s="557" t="s">
        <v>145</v>
      </c>
      <c r="X15" s="479"/>
      <c r="Y15" s="479"/>
      <c r="Z15" s="479"/>
      <c r="AA15" s="479"/>
      <c r="AB15" s="480"/>
      <c r="AC15" s="442">
        <v>1077</v>
      </c>
      <c r="AD15" s="443"/>
      <c r="AE15" s="443"/>
      <c r="AF15" s="443"/>
      <c r="AG15" s="444"/>
      <c r="AH15" s="442">
        <v>1161</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814838</v>
      </c>
      <c r="BO15" s="462"/>
      <c r="BP15" s="462"/>
      <c r="BQ15" s="462"/>
      <c r="BR15" s="462"/>
      <c r="BS15" s="462"/>
      <c r="BT15" s="462"/>
      <c r="BU15" s="463"/>
      <c r="BV15" s="461">
        <v>798050</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25.6</v>
      </c>
      <c r="AD16" s="563"/>
      <c r="AE16" s="563"/>
      <c r="AF16" s="563"/>
      <c r="AG16" s="564"/>
      <c r="AH16" s="562">
        <v>25.7</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4281367</v>
      </c>
      <c r="BO16" s="467"/>
      <c r="BP16" s="467"/>
      <c r="BQ16" s="467"/>
      <c r="BR16" s="467"/>
      <c r="BS16" s="467"/>
      <c r="BT16" s="467"/>
      <c r="BU16" s="468"/>
      <c r="BV16" s="466">
        <v>4213392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2431</v>
      </c>
      <c r="AD17" s="443"/>
      <c r="AE17" s="443"/>
      <c r="AF17" s="443"/>
      <c r="AG17" s="444"/>
      <c r="AH17" s="442">
        <v>2608</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1012102</v>
      </c>
      <c r="BO17" s="467"/>
      <c r="BP17" s="467"/>
      <c r="BQ17" s="467"/>
      <c r="BR17" s="467"/>
      <c r="BS17" s="467"/>
      <c r="BT17" s="467"/>
      <c r="BU17" s="468"/>
      <c r="BV17" s="466">
        <v>999684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327.67</v>
      </c>
      <c r="M18" s="531"/>
      <c r="N18" s="531"/>
      <c r="O18" s="531"/>
      <c r="P18" s="531"/>
      <c r="Q18" s="531"/>
      <c r="R18" s="532"/>
      <c r="S18" s="532"/>
      <c r="T18" s="532"/>
      <c r="U18" s="532"/>
      <c r="V18" s="533"/>
      <c r="W18" s="547"/>
      <c r="X18" s="548"/>
      <c r="Y18" s="548"/>
      <c r="Z18" s="548"/>
      <c r="AA18" s="548"/>
      <c r="AB18" s="558"/>
      <c r="AC18" s="430">
        <v>57.9</v>
      </c>
      <c r="AD18" s="431"/>
      <c r="AE18" s="431"/>
      <c r="AF18" s="431"/>
      <c r="AG18" s="534"/>
      <c r="AH18" s="430">
        <v>57.7</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4026854</v>
      </c>
      <c r="BO18" s="467"/>
      <c r="BP18" s="467"/>
      <c r="BQ18" s="467"/>
      <c r="BR18" s="467"/>
      <c r="BS18" s="467"/>
      <c r="BT18" s="467"/>
      <c r="BU18" s="468"/>
      <c r="BV18" s="466">
        <v>4013248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5764672</v>
      </c>
      <c r="BO19" s="467"/>
      <c r="BP19" s="467"/>
      <c r="BQ19" s="467"/>
      <c r="BR19" s="467"/>
      <c r="BS19" s="467"/>
      <c r="BT19" s="467"/>
      <c r="BU19" s="468"/>
      <c r="BV19" s="466">
        <v>5681115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4198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6737210</v>
      </c>
      <c r="BO23" s="467"/>
      <c r="BP23" s="467"/>
      <c r="BQ23" s="467"/>
      <c r="BR23" s="467"/>
      <c r="BS23" s="467"/>
      <c r="BT23" s="467"/>
      <c r="BU23" s="468"/>
      <c r="BV23" s="466">
        <v>6746829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7680</v>
      </c>
      <c r="R24" s="443"/>
      <c r="S24" s="443"/>
      <c r="T24" s="443"/>
      <c r="U24" s="443"/>
      <c r="V24" s="444"/>
      <c r="W24" s="508"/>
      <c r="X24" s="499"/>
      <c r="Y24" s="500"/>
      <c r="Z24" s="439" t="s">
        <v>169</v>
      </c>
      <c r="AA24" s="440"/>
      <c r="AB24" s="440"/>
      <c r="AC24" s="440"/>
      <c r="AD24" s="440"/>
      <c r="AE24" s="440"/>
      <c r="AF24" s="440"/>
      <c r="AG24" s="441"/>
      <c r="AH24" s="442">
        <v>92</v>
      </c>
      <c r="AI24" s="443"/>
      <c r="AJ24" s="443"/>
      <c r="AK24" s="443"/>
      <c r="AL24" s="444"/>
      <c r="AM24" s="442">
        <v>283636</v>
      </c>
      <c r="AN24" s="443"/>
      <c r="AO24" s="443"/>
      <c r="AP24" s="443"/>
      <c r="AQ24" s="443"/>
      <c r="AR24" s="444"/>
      <c r="AS24" s="442">
        <v>3083</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4120385</v>
      </c>
      <c r="BO24" s="467"/>
      <c r="BP24" s="467"/>
      <c r="BQ24" s="467"/>
      <c r="BR24" s="467"/>
      <c r="BS24" s="467"/>
      <c r="BT24" s="467"/>
      <c r="BU24" s="468"/>
      <c r="BV24" s="466">
        <v>4227186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6150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129</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378894</v>
      </c>
      <c r="BO25" s="462"/>
      <c r="BP25" s="462"/>
      <c r="BQ25" s="462"/>
      <c r="BR25" s="462"/>
      <c r="BS25" s="462"/>
      <c r="BT25" s="462"/>
      <c r="BU25" s="463"/>
      <c r="BV25" s="461">
        <v>508578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5530</v>
      </c>
      <c r="R26" s="443"/>
      <c r="S26" s="443"/>
      <c r="T26" s="443"/>
      <c r="U26" s="443"/>
      <c r="V26" s="444"/>
      <c r="W26" s="508"/>
      <c r="X26" s="499"/>
      <c r="Y26" s="500"/>
      <c r="Z26" s="439" t="s">
        <v>177</v>
      </c>
      <c r="AA26" s="521"/>
      <c r="AB26" s="521"/>
      <c r="AC26" s="521"/>
      <c r="AD26" s="521"/>
      <c r="AE26" s="521"/>
      <c r="AF26" s="521"/>
      <c r="AG26" s="522"/>
      <c r="AH26" s="442">
        <v>2</v>
      </c>
      <c r="AI26" s="443"/>
      <c r="AJ26" s="443"/>
      <c r="AK26" s="443"/>
      <c r="AL26" s="444"/>
      <c r="AM26" s="442" t="s">
        <v>178</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2690</v>
      </c>
      <c r="R27" s="443"/>
      <c r="S27" s="443"/>
      <c r="T27" s="443"/>
      <c r="U27" s="443"/>
      <c r="V27" s="444"/>
      <c r="W27" s="508"/>
      <c r="X27" s="499"/>
      <c r="Y27" s="500"/>
      <c r="Z27" s="439" t="s">
        <v>182</v>
      </c>
      <c r="AA27" s="440"/>
      <c r="AB27" s="440"/>
      <c r="AC27" s="440"/>
      <c r="AD27" s="440"/>
      <c r="AE27" s="440"/>
      <c r="AF27" s="440"/>
      <c r="AG27" s="441"/>
      <c r="AH27" s="442">
        <v>3</v>
      </c>
      <c r="AI27" s="443"/>
      <c r="AJ27" s="443"/>
      <c r="AK27" s="443"/>
      <c r="AL27" s="444"/>
      <c r="AM27" s="442">
        <v>9705</v>
      </c>
      <c r="AN27" s="443"/>
      <c r="AO27" s="443"/>
      <c r="AP27" s="443"/>
      <c r="AQ27" s="443"/>
      <c r="AR27" s="444"/>
      <c r="AS27" s="442">
        <v>3235</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129</v>
      </c>
      <c r="BO27" s="470"/>
      <c r="BP27" s="470"/>
      <c r="BQ27" s="470"/>
      <c r="BR27" s="470"/>
      <c r="BS27" s="470"/>
      <c r="BT27" s="470"/>
      <c r="BU27" s="471"/>
      <c r="BV27" s="469" t="s">
        <v>128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2310</v>
      </c>
      <c r="R28" s="443"/>
      <c r="S28" s="443"/>
      <c r="T28" s="443"/>
      <c r="U28" s="443"/>
      <c r="V28" s="444"/>
      <c r="W28" s="508"/>
      <c r="X28" s="499"/>
      <c r="Y28" s="500"/>
      <c r="Z28" s="439" t="s">
        <v>185</v>
      </c>
      <c r="AA28" s="440"/>
      <c r="AB28" s="440"/>
      <c r="AC28" s="440"/>
      <c r="AD28" s="440"/>
      <c r="AE28" s="440"/>
      <c r="AF28" s="440"/>
      <c r="AG28" s="441"/>
      <c r="AH28" s="442" t="s">
        <v>129</v>
      </c>
      <c r="AI28" s="443"/>
      <c r="AJ28" s="443"/>
      <c r="AK28" s="443"/>
      <c r="AL28" s="444"/>
      <c r="AM28" s="442" t="s">
        <v>129</v>
      </c>
      <c r="AN28" s="443"/>
      <c r="AO28" s="443"/>
      <c r="AP28" s="443"/>
      <c r="AQ28" s="443"/>
      <c r="AR28" s="444"/>
      <c r="AS28" s="442" t="s">
        <v>128</v>
      </c>
      <c r="AT28" s="443"/>
      <c r="AU28" s="443"/>
      <c r="AV28" s="443"/>
      <c r="AW28" s="443"/>
      <c r="AX28" s="445"/>
      <c r="AY28" s="449" t="s">
        <v>186</v>
      </c>
      <c r="AZ28" s="450"/>
      <c r="BA28" s="450"/>
      <c r="BB28" s="451"/>
      <c r="BC28" s="458" t="s">
        <v>47</v>
      </c>
      <c r="BD28" s="459"/>
      <c r="BE28" s="459"/>
      <c r="BF28" s="459"/>
      <c r="BG28" s="459"/>
      <c r="BH28" s="459"/>
      <c r="BI28" s="459"/>
      <c r="BJ28" s="459"/>
      <c r="BK28" s="459"/>
      <c r="BL28" s="459"/>
      <c r="BM28" s="460"/>
      <c r="BN28" s="461">
        <v>3640117</v>
      </c>
      <c r="BO28" s="462"/>
      <c r="BP28" s="462"/>
      <c r="BQ28" s="462"/>
      <c r="BR28" s="462"/>
      <c r="BS28" s="462"/>
      <c r="BT28" s="462"/>
      <c r="BU28" s="463"/>
      <c r="BV28" s="461">
        <v>3637174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12</v>
      </c>
      <c r="M29" s="443"/>
      <c r="N29" s="443"/>
      <c r="O29" s="443"/>
      <c r="P29" s="444"/>
      <c r="Q29" s="442">
        <v>1920</v>
      </c>
      <c r="R29" s="443"/>
      <c r="S29" s="443"/>
      <c r="T29" s="443"/>
      <c r="U29" s="443"/>
      <c r="V29" s="444"/>
      <c r="W29" s="509"/>
      <c r="X29" s="510"/>
      <c r="Y29" s="511"/>
      <c r="Z29" s="439" t="s">
        <v>188</v>
      </c>
      <c r="AA29" s="440"/>
      <c r="AB29" s="440"/>
      <c r="AC29" s="440"/>
      <c r="AD29" s="440"/>
      <c r="AE29" s="440"/>
      <c r="AF29" s="440"/>
      <c r="AG29" s="441"/>
      <c r="AH29" s="442">
        <v>95</v>
      </c>
      <c r="AI29" s="443"/>
      <c r="AJ29" s="443"/>
      <c r="AK29" s="443"/>
      <c r="AL29" s="444"/>
      <c r="AM29" s="442">
        <v>293341</v>
      </c>
      <c r="AN29" s="443"/>
      <c r="AO29" s="443"/>
      <c r="AP29" s="443"/>
      <c r="AQ29" s="443"/>
      <c r="AR29" s="444"/>
      <c r="AS29" s="442">
        <v>3088</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1852227</v>
      </c>
      <c r="BO29" s="467"/>
      <c r="BP29" s="467"/>
      <c r="BQ29" s="467"/>
      <c r="BR29" s="467"/>
      <c r="BS29" s="467"/>
      <c r="BT29" s="467"/>
      <c r="BU29" s="468"/>
      <c r="BV29" s="466">
        <v>1851575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91.5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3317331</v>
      </c>
      <c r="BO30" s="470"/>
      <c r="BP30" s="470"/>
      <c r="BQ30" s="470"/>
      <c r="BR30" s="470"/>
      <c r="BS30" s="470"/>
      <c r="BT30" s="470"/>
      <c r="BU30" s="471"/>
      <c r="BV30" s="469">
        <v>3257152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206</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海陽町国民健康保険特別会計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海陽町上水道事業会計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海陽町川西簡易水道事業特別会計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18</v>
      </c>
      <c r="BX34" s="425"/>
      <c r="BY34" s="424" t="str">
        <f>IF('各会計、関係団体の財政状況及び健全化判断比率'!B68="","",'各会計、関係団体の財政状況及び健全化判断比率'!B68)</f>
        <v>徳島県市町村議会議員公務災害補償等組合</v>
      </c>
      <c r="BZ34" s="424"/>
      <c r="CA34" s="424"/>
      <c r="CB34" s="424"/>
      <c r="CC34" s="424"/>
      <c r="CD34" s="424"/>
      <c r="CE34" s="424"/>
      <c r="CF34" s="424"/>
      <c r="CG34" s="424"/>
      <c r="CH34" s="424"/>
      <c r="CI34" s="424"/>
      <c r="CJ34" s="424"/>
      <c r="CK34" s="424"/>
      <c r="CL34" s="424"/>
      <c r="CM34" s="424"/>
      <c r="CN34" s="214"/>
      <c r="CO34" s="425">
        <f>IF(CQ34="","",MAX(C34:D43,U34:V43,AM34:AN43,BE34:BF43,BW34:BX43)+1)</f>
        <v>27</v>
      </c>
      <c r="CP34" s="425"/>
      <c r="CQ34" s="424" t="str">
        <f>IF('各会計、関係団体の財政状況及び健全化判断比率'!BS7="","",'各会計、関係団体の財政状況及び健全化判断比率'!BS7)</f>
        <v>㈱漁火</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海陽町鉄道経営安定基金特別会計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海陽町介護保険特別会計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海陽町病院事業会計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海陽町海部簡易水道事業特別会計</v>
      </c>
      <c r="BH35" s="424"/>
      <c r="BI35" s="424"/>
      <c r="BJ35" s="424"/>
      <c r="BK35" s="424"/>
      <c r="BL35" s="424"/>
      <c r="BM35" s="424"/>
      <c r="BN35" s="424"/>
      <c r="BO35" s="424"/>
      <c r="BP35" s="424"/>
      <c r="BQ35" s="424"/>
      <c r="BR35" s="424"/>
      <c r="BS35" s="424"/>
      <c r="BT35" s="424"/>
      <c r="BU35" s="424"/>
      <c r="BV35" s="214"/>
      <c r="BW35" s="425">
        <f t="shared" ref="BW35:BW43" si="2">IF(BY35="","",BW34+1)</f>
        <v>19</v>
      </c>
      <c r="BX35" s="425"/>
      <c r="BY35" s="424" t="str">
        <f>IF('各会計、関係団体の財政状況及び健全化判断比率'!B69="","",'各会計、関係団体の財政状況及び健全化判断比率'!B69)</f>
        <v>徳島県市町村総合事務組合（一般会計）</v>
      </c>
      <c r="BZ35" s="424"/>
      <c r="CA35" s="424"/>
      <c r="CB35" s="424"/>
      <c r="CC35" s="424"/>
      <c r="CD35" s="424"/>
      <c r="CE35" s="424"/>
      <c r="CF35" s="424"/>
      <c r="CG35" s="424"/>
      <c r="CH35" s="424"/>
      <c r="CI35" s="424"/>
      <c r="CJ35" s="424"/>
      <c r="CK35" s="424"/>
      <c r="CL35" s="424"/>
      <c r="CM35" s="424"/>
      <c r="CN35" s="214"/>
      <c r="CO35" s="425">
        <f t="shared" ref="CO35:CO43" si="3">IF(CQ35="","",CO34+1)</f>
        <v>28</v>
      </c>
      <c r="CP35" s="425"/>
      <c r="CQ35" s="424" t="str">
        <f>IF('各会計、関係団体の財政状況及び健全化判断比率'!BS8="","",'各会計、関係団体の財政状況及び健全化判断比率'!BS8)</f>
        <v>阿佐海岸鉄道㈱</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海陽町後期高齢者医療特別会計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IF('各会計、関係団体の財政状況及び健全化判断比率'!B35="","",'各会計、関係団体の財政状況及び健全化判断比率'!B35)</f>
        <v>海陽町中里簡易水道事業特別会計</v>
      </c>
      <c r="BH36" s="424"/>
      <c r="BI36" s="424"/>
      <c r="BJ36" s="424"/>
      <c r="BK36" s="424"/>
      <c r="BL36" s="424"/>
      <c r="BM36" s="424"/>
      <c r="BN36" s="424"/>
      <c r="BO36" s="424"/>
      <c r="BP36" s="424"/>
      <c r="BQ36" s="424"/>
      <c r="BR36" s="424"/>
      <c r="BS36" s="424"/>
      <c r="BT36" s="424"/>
      <c r="BU36" s="424"/>
      <c r="BV36" s="214"/>
      <c r="BW36" s="425">
        <f t="shared" si="2"/>
        <v>20</v>
      </c>
      <c r="BX36" s="425"/>
      <c r="BY36" s="424" t="str">
        <f>IF('各会計、関係団体の財政状況及び健全化判断比率'!B70="","",'各会計、関係団体の財政状況及び健全化判断比率'!B70)</f>
        <v>徳島県市町村総合事務組合（徳島滞納整理機構特別会計）</v>
      </c>
      <c r="BZ36" s="424"/>
      <c r="CA36" s="424"/>
      <c r="CB36" s="424"/>
      <c r="CC36" s="424"/>
      <c r="CD36" s="424"/>
      <c r="CE36" s="424"/>
      <c r="CF36" s="424"/>
      <c r="CG36" s="424"/>
      <c r="CH36" s="424"/>
      <c r="CI36" s="424"/>
      <c r="CJ36" s="424"/>
      <c r="CK36" s="424"/>
      <c r="CL36" s="424"/>
      <c r="CM36" s="424"/>
      <c r="CN36" s="214"/>
      <c r="CO36" s="425">
        <f t="shared" si="3"/>
        <v>29</v>
      </c>
      <c r="CP36" s="425"/>
      <c r="CQ36" s="424" t="str">
        <f>IF('各会計、関係団体の財政状況及び健全化判断比率'!BS9="","",'各会計、関係団体の財政状況及び健全化判断比率'!BS9)</f>
        <v>（一財）まぜのおか</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11</v>
      </c>
      <c r="BF37" s="425"/>
      <c r="BG37" s="424" t="str">
        <f>IF('各会計、関係団体の財政状況及び健全化判断比率'!B36="","",'各会計、関係団体の財政状況及び健全化判断比率'!B36)</f>
        <v>海陽町川上簡易水道事業特別会計</v>
      </c>
      <c r="BH37" s="424"/>
      <c r="BI37" s="424"/>
      <c r="BJ37" s="424"/>
      <c r="BK37" s="424"/>
      <c r="BL37" s="424"/>
      <c r="BM37" s="424"/>
      <c r="BN37" s="424"/>
      <c r="BO37" s="424"/>
      <c r="BP37" s="424"/>
      <c r="BQ37" s="424"/>
      <c r="BR37" s="424"/>
      <c r="BS37" s="424"/>
      <c r="BT37" s="424"/>
      <c r="BU37" s="424"/>
      <c r="BV37" s="214"/>
      <c r="BW37" s="425">
        <f t="shared" si="2"/>
        <v>21</v>
      </c>
      <c r="BX37" s="425"/>
      <c r="BY37" s="424" t="str">
        <f>IF('各会計、関係団体の財政状況及び健全化判断比率'!B71="","",'各会計、関係団体の財政状況及び健全化判断比率'!B71)</f>
        <v>海部老人ホーム町村組合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12</v>
      </c>
      <c r="BF38" s="425"/>
      <c r="BG38" s="424" t="str">
        <f>IF('各会計、関係団体の財政状況及び健全化判断比率'!B37="","",'各会計、関係団体の財政状況及び健全化判断比率'!B37)</f>
        <v>海陽町浅川公共下水道事業特別会計</v>
      </c>
      <c r="BH38" s="424"/>
      <c r="BI38" s="424"/>
      <c r="BJ38" s="424"/>
      <c r="BK38" s="424"/>
      <c r="BL38" s="424"/>
      <c r="BM38" s="424"/>
      <c r="BN38" s="424"/>
      <c r="BO38" s="424"/>
      <c r="BP38" s="424"/>
      <c r="BQ38" s="424"/>
      <c r="BR38" s="424"/>
      <c r="BS38" s="424"/>
      <c r="BT38" s="424"/>
      <c r="BU38" s="424"/>
      <c r="BV38" s="214"/>
      <c r="BW38" s="425">
        <f t="shared" si="2"/>
        <v>22</v>
      </c>
      <c r="BX38" s="425"/>
      <c r="BY38" s="424" t="str">
        <f>IF('各会計、関係団体の財政状況及び健全化判断比率'!B72="","",'各会計、関係団体の財政状況及び健全化判断比率'!B72)</f>
        <v>海部郡衛生処理事務組合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13</v>
      </c>
      <c r="BF39" s="425"/>
      <c r="BG39" s="424" t="str">
        <f>IF('各会計、関係団体の財政状況及び健全化判断比率'!B38="","",'各会計、関係団体の財政状況及び健全化判断比率'!B38)</f>
        <v>海陽町海部公共下水道事業特別会計</v>
      </c>
      <c r="BH39" s="424"/>
      <c r="BI39" s="424"/>
      <c r="BJ39" s="424"/>
      <c r="BK39" s="424"/>
      <c r="BL39" s="424"/>
      <c r="BM39" s="424"/>
      <c r="BN39" s="424"/>
      <c r="BO39" s="424"/>
      <c r="BP39" s="424"/>
      <c r="BQ39" s="424"/>
      <c r="BR39" s="424"/>
      <c r="BS39" s="424"/>
      <c r="BT39" s="424"/>
      <c r="BU39" s="424"/>
      <c r="BV39" s="214"/>
      <c r="BW39" s="425">
        <f t="shared" si="2"/>
        <v>23</v>
      </c>
      <c r="BX39" s="425"/>
      <c r="BY39" s="424" t="str">
        <f>IF('各会計、関係団体の財政状況及び健全化判断比率'!B73="","",'各会計、関係団体の財政状況及び健全化判断比率'!B73)</f>
        <v>海部消防組合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f t="shared" si="1"/>
        <v>14</v>
      </c>
      <c r="BF40" s="425"/>
      <c r="BG40" s="424" t="str">
        <f>IF('各会計、関係団体の財政状況及び健全化判断比率'!B39="","",'各会計、関係団体の財政状況及び健全化判断比率'!B39)</f>
        <v>海陽町宍喰公共下水道事業特別会計</v>
      </c>
      <c r="BH40" s="424"/>
      <c r="BI40" s="424"/>
      <c r="BJ40" s="424"/>
      <c r="BK40" s="424"/>
      <c r="BL40" s="424"/>
      <c r="BM40" s="424"/>
      <c r="BN40" s="424"/>
      <c r="BO40" s="424"/>
      <c r="BP40" s="424"/>
      <c r="BQ40" s="424"/>
      <c r="BR40" s="424"/>
      <c r="BS40" s="424"/>
      <c r="BT40" s="424"/>
      <c r="BU40" s="424"/>
      <c r="BV40" s="214"/>
      <c r="BW40" s="425">
        <f t="shared" si="2"/>
        <v>24</v>
      </c>
      <c r="BX40" s="425"/>
      <c r="BY40" s="424" t="str">
        <f>IF('各会計、関係団体の財政状況及び健全化判断比率'!B74="","",'各会計、関係団体の財政状況及び健全化判断比率'!B74)</f>
        <v>徳島県後期高齢者医療広域連合（一般会計）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f t="shared" si="1"/>
        <v>15</v>
      </c>
      <c r="BF41" s="425"/>
      <c r="BG41" s="424" t="str">
        <f>IF('各会計、関係団体の財政状況及び健全化判断比率'!B40="","",'各会計、関係団体の財政状況及び健全化判断比率'!B40)</f>
        <v>海陽町神野農業集落排水事業特別会計</v>
      </c>
      <c r="BH41" s="424"/>
      <c r="BI41" s="424"/>
      <c r="BJ41" s="424"/>
      <c r="BK41" s="424"/>
      <c r="BL41" s="424"/>
      <c r="BM41" s="424"/>
      <c r="BN41" s="424"/>
      <c r="BO41" s="424"/>
      <c r="BP41" s="424"/>
      <c r="BQ41" s="424"/>
      <c r="BR41" s="424"/>
      <c r="BS41" s="424"/>
      <c r="BT41" s="424"/>
      <c r="BU41" s="424"/>
      <c r="BV41" s="214"/>
      <c r="BW41" s="425">
        <f t="shared" si="2"/>
        <v>25</v>
      </c>
      <c r="BX41" s="425"/>
      <c r="BY41" s="424" t="str">
        <f>IF('各会計、関係団体の財政状況及び健全化判断比率'!B75="","",'各会計、関係団体の財政状況及び健全化判断比率'!B75)</f>
        <v>徳島県後期高齢者医療広域連合（後期高齢者医療事務会計）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f t="shared" si="1"/>
        <v>16</v>
      </c>
      <c r="BF42" s="425"/>
      <c r="BG42" s="424" t="str">
        <f>IF('各会計、関係団体の財政状況及び健全化判断比率'!B41="","",'各会計、関係団体の財政状況及び健全化判断比率'!B41)</f>
        <v>海陽町川西農業集落排水事業特別会計</v>
      </c>
      <c r="BH42" s="424"/>
      <c r="BI42" s="424"/>
      <c r="BJ42" s="424"/>
      <c r="BK42" s="424"/>
      <c r="BL42" s="424"/>
      <c r="BM42" s="424"/>
      <c r="BN42" s="424"/>
      <c r="BO42" s="424"/>
      <c r="BP42" s="424"/>
      <c r="BQ42" s="424"/>
      <c r="BR42" s="424"/>
      <c r="BS42" s="424"/>
      <c r="BT42" s="424"/>
      <c r="BU42" s="424"/>
      <c r="BV42" s="214"/>
      <c r="BW42" s="425">
        <f t="shared" si="2"/>
        <v>26</v>
      </c>
      <c r="BX42" s="425"/>
      <c r="BY42" s="424" t="str">
        <f>IF('各会計、関係団体の財政状況及び健全化判断比率'!B76="","",'各会計、関係団体の財政状況及び健全化判断比率'!B76)</f>
        <v>海部郡特別養護老人ホーム事務組合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f t="shared" si="1"/>
        <v>17</v>
      </c>
      <c r="BF43" s="425"/>
      <c r="BG43" s="424" t="str">
        <f>IF('各会計、関係団体の財政状況及び健全化判断比率'!B42="","",'各会計、関係団体の財政状況及び健全化判断比率'!B42)</f>
        <v>海陽町日比原農業集落排水事業特別会計</v>
      </c>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Xjimf0GAG/CLajKsY3Bf6+3fKLOIF87fKJj0J/MWdvvryDvHQ08xM4ivcJTP3EQnpHB4hblZqu71zB+6oO/ffA==" saltValue="vWum6QOVYSEQLd0sEAyK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588</v>
      </c>
      <c r="G33" s="29" t="s">
        <v>589</v>
      </c>
      <c r="H33" s="29" t="s">
        <v>590</v>
      </c>
      <c r="I33" s="29" t="s">
        <v>591</v>
      </c>
      <c r="J33" s="30" t="s">
        <v>592</v>
      </c>
      <c r="K33" s="22"/>
      <c r="L33" s="22"/>
      <c r="M33" s="22"/>
      <c r="N33" s="22"/>
      <c r="O33" s="22"/>
      <c r="P33" s="22"/>
    </row>
    <row r="34" spans="1:16" ht="39" customHeight="1" x14ac:dyDescent="0.15">
      <c r="A34" s="22"/>
      <c r="B34" s="31"/>
      <c r="C34" s="1248" t="s">
        <v>593</v>
      </c>
      <c r="D34" s="1248"/>
      <c r="E34" s="1249"/>
      <c r="F34" s="32">
        <v>10.55</v>
      </c>
      <c r="G34" s="33">
        <v>11.47</v>
      </c>
      <c r="H34" s="33">
        <v>12.11</v>
      </c>
      <c r="I34" s="33">
        <v>12.14</v>
      </c>
      <c r="J34" s="34">
        <v>12.45</v>
      </c>
      <c r="K34" s="22"/>
      <c r="L34" s="22"/>
      <c r="M34" s="22"/>
      <c r="N34" s="22"/>
      <c r="O34" s="22"/>
      <c r="P34" s="22"/>
    </row>
    <row r="35" spans="1:16" ht="39" customHeight="1" x14ac:dyDescent="0.15">
      <c r="A35" s="22"/>
      <c r="B35" s="35"/>
      <c r="C35" s="1242" t="s">
        <v>594</v>
      </c>
      <c r="D35" s="1243"/>
      <c r="E35" s="1244"/>
      <c r="F35" s="36">
        <v>5.46</v>
      </c>
      <c r="G35" s="37">
        <v>5.74</v>
      </c>
      <c r="H35" s="37">
        <v>4.05</v>
      </c>
      <c r="I35" s="37">
        <v>7.57</v>
      </c>
      <c r="J35" s="38">
        <v>7.73</v>
      </c>
      <c r="K35" s="22"/>
      <c r="L35" s="22"/>
      <c r="M35" s="22"/>
      <c r="N35" s="22"/>
      <c r="O35" s="22"/>
      <c r="P35" s="22"/>
    </row>
    <row r="36" spans="1:16" ht="39" customHeight="1" x14ac:dyDescent="0.15">
      <c r="A36" s="22"/>
      <c r="B36" s="35"/>
      <c r="C36" s="1242" t="s">
        <v>595</v>
      </c>
      <c r="D36" s="1243"/>
      <c r="E36" s="1244"/>
      <c r="F36" s="36">
        <v>1.1000000000000001</v>
      </c>
      <c r="G36" s="37">
        <v>1.0900000000000001</v>
      </c>
      <c r="H36" s="37">
        <v>1.1000000000000001</v>
      </c>
      <c r="I36" s="37">
        <v>0.72</v>
      </c>
      <c r="J36" s="38">
        <v>1.05</v>
      </c>
      <c r="K36" s="22"/>
      <c r="L36" s="22"/>
      <c r="M36" s="22"/>
      <c r="N36" s="22"/>
      <c r="O36" s="22"/>
      <c r="P36" s="22"/>
    </row>
    <row r="37" spans="1:16" ht="39" customHeight="1" x14ac:dyDescent="0.15">
      <c r="A37" s="22"/>
      <c r="B37" s="35"/>
      <c r="C37" s="1242" t="s">
        <v>596</v>
      </c>
      <c r="D37" s="1243"/>
      <c r="E37" s="1244"/>
      <c r="F37" s="36">
        <v>0.92</v>
      </c>
      <c r="G37" s="37">
        <v>1.32</v>
      </c>
      <c r="H37" s="37">
        <v>0.89</v>
      </c>
      <c r="I37" s="37">
        <v>0.68</v>
      </c>
      <c r="J37" s="38">
        <v>0.41</v>
      </c>
      <c r="K37" s="22"/>
      <c r="L37" s="22"/>
      <c r="M37" s="22"/>
      <c r="N37" s="22"/>
      <c r="O37" s="22"/>
      <c r="P37" s="22"/>
    </row>
    <row r="38" spans="1:16" ht="39" customHeight="1" x14ac:dyDescent="0.15">
      <c r="A38" s="22"/>
      <c r="B38" s="35"/>
      <c r="C38" s="1242" t="s">
        <v>597</v>
      </c>
      <c r="D38" s="1243"/>
      <c r="E38" s="1244"/>
      <c r="F38" s="36">
        <v>0.51</v>
      </c>
      <c r="G38" s="37">
        <v>0.24</v>
      </c>
      <c r="H38" s="37">
        <v>0.87</v>
      </c>
      <c r="I38" s="37">
        <v>1.18</v>
      </c>
      <c r="J38" s="38">
        <v>0.34</v>
      </c>
      <c r="K38" s="22"/>
      <c r="L38" s="22"/>
      <c r="M38" s="22"/>
      <c r="N38" s="22"/>
      <c r="O38" s="22"/>
      <c r="P38" s="22"/>
    </row>
    <row r="39" spans="1:16" ht="39" customHeight="1" x14ac:dyDescent="0.15">
      <c r="A39" s="22"/>
      <c r="B39" s="35"/>
      <c r="C39" s="1242" t="s">
        <v>598</v>
      </c>
      <c r="D39" s="1243"/>
      <c r="E39" s="1244"/>
      <c r="F39" s="36">
        <v>0.38</v>
      </c>
      <c r="G39" s="37">
        <v>0.45</v>
      </c>
      <c r="H39" s="37">
        <v>0.56000000000000005</v>
      </c>
      <c r="I39" s="37">
        <v>0.62</v>
      </c>
      <c r="J39" s="38">
        <v>0.26</v>
      </c>
      <c r="K39" s="22"/>
      <c r="L39" s="22"/>
      <c r="M39" s="22"/>
      <c r="N39" s="22"/>
      <c r="O39" s="22"/>
      <c r="P39" s="22"/>
    </row>
    <row r="40" spans="1:16" ht="39" customHeight="1" x14ac:dyDescent="0.15">
      <c r="A40" s="22"/>
      <c r="B40" s="35"/>
      <c r="C40" s="1242" t="s">
        <v>599</v>
      </c>
      <c r="D40" s="1243"/>
      <c r="E40" s="1244"/>
      <c r="F40" s="36">
        <v>0.04</v>
      </c>
      <c r="G40" s="37">
        <v>0.14000000000000001</v>
      </c>
      <c r="H40" s="37">
        <v>0.17</v>
      </c>
      <c r="I40" s="37">
        <v>0.17</v>
      </c>
      <c r="J40" s="38">
        <v>0.18</v>
      </c>
      <c r="K40" s="22"/>
      <c r="L40" s="22"/>
      <c r="M40" s="22"/>
      <c r="N40" s="22"/>
      <c r="O40" s="22"/>
      <c r="P40" s="22"/>
    </row>
    <row r="41" spans="1:16" ht="39" customHeight="1" x14ac:dyDescent="0.15">
      <c r="A41" s="22"/>
      <c r="B41" s="35"/>
      <c r="C41" s="1242" t="s">
        <v>600</v>
      </c>
      <c r="D41" s="1243"/>
      <c r="E41" s="1244"/>
      <c r="F41" s="36">
        <v>0.06</v>
      </c>
      <c r="G41" s="37">
        <v>7.0000000000000007E-2</v>
      </c>
      <c r="H41" s="37">
        <v>0.09</v>
      </c>
      <c r="I41" s="37">
        <v>0.14000000000000001</v>
      </c>
      <c r="J41" s="38">
        <v>0.17</v>
      </c>
      <c r="K41" s="22"/>
      <c r="L41" s="22"/>
      <c r="M41" s="22"/>
      <c r="N41" s="22"/>
      <c r="O41" s="22"/>
      <c r="P41" s="22"/>
    </row>
    <row r="42" spans="1:16" ht="39" customHeight="1" x14ac:dyDescent="0.15">
      <c r="A42" s="22"/>
      <c r="B42" s="39"/>
      <c r="C42" s="1242" t="s">
        <v>601</v>
      </c>
      <c r="D42" s="1243"/>
      <c r="E42" s="1244"/>
      <c r="F42" s="36" t="s">
        <v>546</v>
      </c>
      <c r="G42" s="37" t="s">
        <v>546</v>
      </c>
      <c r="H42" s="37" t="s">
        <v>546</v>
      </c>
      <c r="I42" s="37" t="s">
        <v>546</v>
      </c>
      <c r="J42" s="38" t="s">
        <v>546</v>
      </c>
      <c r="K42" s="22"/>
      <c r="L42" s="22"/>
      <c r="M42" s="22"/>
      <c r="N42" s="22"/>
      <c r="O42" s="22"/>
      <c r="P42" s="22"/>
    </row>
    <row r="43" spans="1:16" ht="39" customHeight="1" thickBot="1" x14ac:dyDescent="0.2">
      <c r="A43" s="22"/>
      <c r="B43" s="40"/>
      <c r="C43" s="1245" t="s">
        <v>602</v>
      </c>
      <c r="D43" s="1246"/>
      <c r="E43" s="1247"/>
      <c r="F43" s="41">
        <v>0.52</v>
      </c>
      <c r="G43" s="42">
        <v>0.54</v>
      </c>
      <c r="H43" s="42">
        <v>0.66</v>
      </c>
      <c r="I43" s="42">
        <v>0.64</v>
      </c>
      <c r="J43" s="43">
        <v>0.65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xnzy6qXaD1YI77tLBSoogIaBG/ybRUv5eEeqYM3b/Whu1FFtVROl0+jkzcoAPWTEfQPsD7PoJG5Xrjega+c7w==" saltValue="P+D8wgnuvfchmuwv7Shc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588</v>
      </c>
      <c r="L44" s="56" t="s">
        <v>589</v>
      </c>
      <c r="M44" s="56" t="s">
        <v>590</v>
      </c>
      <c r="N44" s="56" t="s">
        <v>591</v>
      </c>
      <c r="O44" s="57" t="s">
        <v>592</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848</v>
      </c>
      <c r="L45" s="60">
        <v>800</v>
      </c>
      <c r="M45" s="60">
        <v>759</v>
      </c>
      <c r="N45" s="60">
        <v>775</v>
      </c>
      <c r="O45" s="61">
        <v>789</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546</v>
      </c>
      <c r="L46" s="64" t="s">
        <v>546</v>
      </c>
      <c r="M46" s="64" t="s">
        <v>546</v>
      </c>
      <c r="N46" s="64" t="s">
        <v>546</v>
      </c>
      <c r="O46" s="65" t="s">
        <v>546</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546</v>
      </c>
      <c r="L47" s="64" t="s">
        <v>546</v>
      </c>
      <c r="M47" s="64" t="s">
        <v>546</v>
      </c>
      <c r="N47" s="64" t="s">
        <v>546</v>
      </c>
      <c r="O47" s="65" t="s">
        <v>546</v>
      </c>
      <c r="P47" s="48"/>
      <c r="Q47" s="48"/>
      <c r="R47" s="48"/>
      <c r="S47" s="48"/>
      <c r="T47" s="48"/>
      <c r="U47" s="48"/>
    </row>
    <row r="48" spans="1:21" ht="30.75" customHeight="1" x14ac:dyDescent="0.15">
      <c r="A48" s="48"/>
      <c r="B48" s="1270"/>
      <c r="C48" s="1271"/>
      <c r="D48" s="62"/>
      <c r="E48" s="1252" t="s">
        <v>14</v>
      </c>
      <c r="F48" s="1252"/>
      <c r="G48" s="1252"/>
      <c r="H48" s="1252"/>
      <c r="I48" s="1252"/>
      <c r="J48" s="1253"/>
      <c r="K48" s="63">
        <v>283</v>
      </c>
      <c r="L48" s="64">
        <v>270</v>
      </c>
      <c r="M48" s="64">
        <v>232</v>
      </c>
      <c r="N48" s="64">
        <v>232</v>
      </c>
      <c r="O48" s="65">
        <v>231</v>
      </c>
      <c r="P48" s="48"/>
      <c r="Q48" s="48"/>
      <c r="R48" s="48"/>
      <c r="S48" s="48"/>
      <c r="T48" s="48"/>
      <c r="U48" s="48"/>
    </row>
    <row r="49" spans="1:21" ht="30.75" customHeight="1" x14ac:dyDescent="0.15">
      <c r="A49" s="48"/>
      <c r="B49" s="1270"/>
      <c r="C49" s="1271"/>
      <c r="D49" s="62"/>
      <c r="E49" s="1252" t="s">
        <v>15</v>
      </c>
      <c r="F49" s="1252"/>
      <c r="G49" s="1252"/>
      <c r="H49" s="1252"/>
      <c r="I49" s="1252"/>
      <c r="J49" s="1253"/>
      <c r="K49" s="63">
        <v>27</v>
      </c>
      <c r="L49" s="64">
        <v>28</v>
      </c>
      <c r="M49" s="64">
        <v>29</v>
      </c>
      <c r="N49" s="64">
        <v>23</v>
      </c>
      <c r="O49" s="65">
        <v>25</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546</v>
      </c>
      <c r="L50" s="64" t="s">
        <v>546</v>
      </c>
      <c r="M50" s="64" t="s">
        <v>546</v>
      </c>
      <c r="N50" s="64" t="s">
        <v>546</v>
      </c>
      <c r="O50" s="65" t="s">
        <v>546</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546</v>
      </c>
      <c r="L51" s="64" t="s">
        <v>546</v>
      </c>
      <c r="M51" s="64" t="s">
        <v>546</v>
      </c>
      <c r="N51" s="64" t="s">
        <v>546</v>
      </c>
      <c r="O51" s="65" t="s">
        <v>546</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1095</v>
      </c>
      <c r="L52" s="64">
        <v>1047</v>
      </c>
      <c r="M52" s="64">
        <v>980</v>
      </c>
      <c r="N52" s="64">
        <v>969</v>
      </c>
      <c r="O52" s="65">
        <v>965</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63</v>
      </c>
      <c r="L53" s="69">
        <v>51</v>
      </c>
      <c r="M53" s="69">
        <v>40</v>
      </c>
      <c r="N53" s="69">
        <v>61</v>
      </c>
      <c r="O53" s="70">
        <v>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603</v>
      </c>
      <c r="P55" s="48"/>
      <c r="Q55" s="48"/>
      <c r="R55" s="48"/>
      <c r="S55" s="48"/>
      <c r="T55" s="48"/>
      <c r="U55" s="48"/>
    </row>
    <row r="56" spans="1:21" ht="31.5" customHeight="1" thickBot="1" x14ac:dyDescent="0.2">
      <c r="A56" s="48"/>
      <c r="B56" s="76"/>
      <c r="C56" s="77"/>
      <c r="D56" s="77"/>
      <c r="E56" s="78"/>
      <c r="F56" s="78"/>
      <c r="G56" s="78"/>
      <c r="H56" s="78"/>
      <c r="I56" s="78"/>
      <c r="J56" s="79" t="s">
        <v>2</v>
      </c>
      <c r="K56" s="80" t="s">
        <v>604</v>
      </c>
      <c r="L56" s="81" t="s">
        <v>605</v>
      </c>
      <c r="M56" s="81" t="s">
        <v>606</v>
      </c>
      <c r="N56" s="81" t="s">
        <v>607</v>
      </c>
      <c r="O56" s="82" t="s">
        <v>608</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627</v>
      </c>
      <c r="L57" s="84" t="s">
        <v>546</v>
      </c>
      <c r="M57" s="84" t="s">
        <v>546</v>
      </c>
      <c r="N57" s="84" t="s">
        <v>546</v>
      </c>
      <c r="O57" s="85" t="s">
        <v>546</v>
      </c>
    </row>
    <row r="58" spans="1:21" ht="31.5" customHeight="1" thickBot="1" x14ac:dyDescent="0.2">
      <c r="B58" s="1260"/>
      <c r="C58" s="1261"/>
      <c r="D58" s="1265" t="s">
        <v>26</v>
      </c>
      <c r="E58" s="1266"/>
      <c r="F58" s="1266"/>
      <c r="G58" s="1266"/>
      <c r="H58" s="1266"/>
      <c r="I58" s="1266"/>
      <c r="J58" s="1267"/>
      <c r="K58" s="86" t="s">
        <v>627</v>
      </c>
      <c r="L58" s="87" t="s">
        <v>546</v>
      </c>
      <c r="M58" s="87" t="s">
        <v>546</v>
      </c>
      <c r="N58" s="87" t="s">
        <v>546</v>
      </c>
      <c r="O58" s="88" t="s">
        <v>546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5++5LCpApIVsK95z/uoG5FofN7MHtPIy8ZOYEvjyNn2CpXCSPP4LhC4JN6a4X8GIB/CR7WBOjekiwT9kiPLSg==" saltValue="b63D+SAVZhvLN0CrWjUb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588</v>
      </c>
      <c r="J40" s="100" t="s">
        <v>589</v>
      </c>
      <c r="K40" s="100" t="s">
        <v>590</v>
      </c>
      <c r="L40" s="100" t="s">
        <v>591</v>
      </c>
      <c r="M40" s="101" t="s">
        <v>592</v>
      </c>
    </row>
    <row r="41" spans="2:13" ht="27.75" customHeight="1" x14ac:dyDescent="0.15">
      <c r="B41" s="1288" t="s">
        <v>29</v>
      </c>
      <c r="C41" s="1289"/>
      <c r="D41" s="102"/>
      <c r="E41" s="1290" t="s">
        <v>30</v>
      </c>
      <c r="F41" s="1290"/>
      <c r="G41" s="1290"/>
      <c r="H41" s="1291"/>
      <c r="I41" s="103">
        <v>6284</v>
      </c>
      <c r="J41" s="104">
        <v>6352</v>
      </c>
      <c r="K41" s="104">
        <v>6744</v>
      </c>
      <c r="L41" s="104">
        <v>6747</v>
      </c>
      <c r="M41" s="105">
        <v>6737</v>
      </c>
    </row>
    <row r="42" spans="2:13" ht="27.75" customHeight="1" x14ac:dyDescent="0.15">
      <c r="B42" s="1278"/>
      <c r="C42" s="1279"/>
      <c r="D42" s="106"/>
      <c r="E42" s="1282" t="s">
        <v>31</v>
      </c>
      <c r="F42" s="1282"/>
      <c r="G42" s="1282"/>
      <c r="H42" s="1283"/>
      <c r="I42" s="107">
        <v>77</v>
      </c>
      <c r="J42" s="108">
        <v>70</v>
      </c>
      <c r="K42" s="108">
        <v>63</v>
      </c>
      <c r="L42" s="108">
        <v>56</v>
      </c>
      <c r="M42" s="109">
        <v>50</v>
      </c>
    </row>
    <row r="43" spans="2:13" ht="27.75" customHeight="1" x14ac:dyDescent="0.15">
      <c r="B43" s="1278"/>
      <c r="C43" s="1279"/>
      <c r="D43" s="106"/>
      <c r="E43" s="1282" t="s">
        <v>32</v>
      </c>
      <c r="F43" s="1282"/>
      <c r="G43" s="1282"/>
      <c r="H43" s="1283"/>
      <c r="I43" s="107">
        <v>2577</v>
      </c>
      <c r="J43" s="108">
        <v>2463</v>
      </c>
      <c r="K43" s="108">
        <v>2411</v>
      </c>
      <c r="L43" s="108">
        <v>2268</v>
      </c>
      <c r="M43" s="109">
        <v>2254</v>
      </c>
    </row>
    <row r="44" spans="2:13" ht="27.75" customHeight="1" x14ac:dyDescent="0.15">
      <c r="B44" s="1278"/>
      <c r="C44" s="1279"/>
      <c r="D44" s="106"/>
      <c r="E44" s="1282" t="s">
        <v>33</v>
      </c>
      <c r="F44" s="1282"/>
      <c r="G44" s="1282"/>
      <c r="H44" s="1283"/>
      <c r="I44" s="107">
        <v>112</v>
      </c>
      <c r="J44" s="108">
        <v>90</v>
      </c>
      <c r="K44" s="108">
        <v>64</v>
      </c>
      <c r="L44" s="108">
        <v>43</v>
      </c>
      <c r="M44" s="109">
        <v>22</v>
      </c>
    </row>
    <row r="45" spans="2:13" ht="27.75" customHeight="1" x14ac:dyDescent="0.15">
      <c r="B45" s="1278"/>
      <c r="C45" s="1279"/>
      <c r="D45" s="106"/>
      <c r="E45" s="1282" t="s">
        <v>34</v>
      </c>
      <c r="F45" s="1282"/>
      <c r="G45" s="1282"/>
      <c r="H45" s="1283"/>
      <c r="I45" s="107">
        <v>1270</v>
      </c>
      <c r="J45" s="108">
        <v>1240</v>
      </c>
      <c r="K45" s="108">
        <v>1158</v>
      </c>
      <c r="L45" s="108">
        <v>1107</v>
      </c>
      <c r="M45" s="109">
        <v>1169</v>
      </c>
    </row>
    <row r="46" spans="2:13" ht="27.75" customHeight="1" x14ac:dyDescent="0.15">
      <c r="B46" s="1278"/>
      <c r="C46" s="1279"/>
      <c r="D46" s="110"/>
      <c r="E46" s="1282" t="s">
        <v>35</v>
      </c>
      <c r="F46" s="1282"/>
      <c r="G46" s="1282"/>
      <c r="H46" s="1283"/>
      <c r="I46" s="107" t="s">
        <v>546</v>
      </c>
      <c r="J46" s="108" t="s">
        <v>546</v>
      </c>
      <c r="K46" s="108" t="s">
        <v>546</v>
      </c>
      <c r="L46" s="108" t="s">
        <v>546</v>
      </c>
      <c r="M46" s="109" t="s">
        <v>546</v>
      </c>
    </row>
    <row r="47" spans="2:13" ht="27.75" customHeight="1" x14ac:dyDescent="0.15">
      <c r="B47" s="1278"/>
      <c r="C47" s="1279"/>
      <c r="D47" s="111"/>
      <c r="E47" s="1292" t="s">
        <v>36</v>
      </c>
      <c r="F47" s="1293"/>
      <c r="G47" s="1293"/>
      <c r="H47" s="1294"/>
      <c r="I47" s="107" t="s">
        <v>546</v>
      </c>
      <c r="J47" s="108" t="s">
        <v>546</v>
      </c>
      <c r="K47" s="108" t="s">
        <v>546</v>
      </c>
      <c r="L47" s="108" t="s">
        <v>546</v>
      </c>
      <c r="M47" s="109" t="s">
        <v>546</v>
      </c>
    </row>
    <row r="48" spans="2:13" ht="27.75" customHeight="1" x14ac:dyDescent="0.15">
      <c r="B48" s="1278"/>
      <c r="C48" s="1279"/>
      <c r="D48" s="106"/>
      <c r="E48" s="1282" t="s">
        <v>37</v>
      </c>
      <c r="F48" s="1282"/>
      <c r="G48" s="1282"/>
      <c r="H48" s="1283"/>
      <c r="I48" s="107" t="s">
        <v>546</v>
      </c>
      <c r="J48" s="108" t="s">
        <v>546</v>
      </c>
      <c r="K48" s="108" t="s">
        <v>546</v>
      </c>
      <c r="L48" s="108" t="s">
        <v>546</v>
      </c>
      <c r="M48" s="109" t="s">
        <v>546</v>
      </c>
    </row>
    <row r="49" spans="2:13" ht="27.75" customHeight="1" x14ac:dyDescent="0.15">
      <c r="B49" s="1280"/>
      <c r="C49" s="1281"/>
      <c r="D49" s="106"/>
      <c r="E49" s="1282" t="s">
        <v>38</v>
      </c>
      <c r="F49" s="1282"/>
      <c r="G49" s="1282"/>
      <c r="H49" s="1283"/>
      <c r="I49" s="107" t="s">
        <v>546</v>
      </c>
      <c r="J49" s="108" t="s">
        <v>546</v>
      </c>
      <c r="K49" s="108" t="s">
        <v>546</v>
      </c>
      <c r="L49" s="108" t="s">
        <v>546</v>
      </c>
      <c r="M49" s="109" t="s">
        <v>546</v>
      </c>
    </row>
    <row r="50" spans="2:13" ht="27.75" customHeight="1" x14ac:dyDescent="0.15">
      <c r="B50" s="1276" t="s">
        <v>39</v>
      </c>
      <c r="C50" s="1277"/>
      <c r="D50" s="112"/>
      <c r="E50" s="1282" t="s">
        <v>40</v>
      </c>
      <c r="F50" s="1282"/>
      <c r="G50" s="1282"/>
      <c r="H50" s="1283"/>
      <c r="I50" s="107">
        <v>7666</v>
      </c>
      <c r="J50" s="108">
        <v>8275</v>
      </c>
      <c r="K50" s="108">
        <v>8959</v>
      </c>
      <c r="L50" s="108">
        <v>8946</v>
      </c>
      <c r="M50" s="109">
        <v>8987</v>
      </c>
    </row>
    <row r="51" spans="2:13" ht="27.75" customHeight="1" x14ac:dyDescent="0.15">
      <c r="B51" s="1278"/>
      <c r="C51" s="1279"/>
      <c r="D51" s="106"/>
      <c r="E51" s="1282" t="s">
        <v>41</v>
      </c>
      <c r="F51" s="1282"/>
      <c r="G51" s="1282"/>
      <c r="H51" s="1283"/>
      <c r="I51" s="107">
        <v>119</v>
      </c>
      <c r="J51" s="108">
        <v>97</v>
      </c>
      <c r="K51" s="108">
        <v>75</v>
      </c>
      <c r="L51" s="108">
        <v>54</v>
      </c>
      <c r="M51" s="109">
        <v>121</v>
      </c>
    </row>
    <row r="52" spans="2:13" ht="27.75" customHeight="1" x14ac:dyDescent="0.15">
      <c r="B52" s="1280"/>
      <c r="C52" s="1281"/>
      <c r="D52" s="106"/>
      <c r="E52" s="1282" t="s">
        <v>42</v>
      </c>
      <c r="F52" s="1282"/>
      <c r="G52" s="1282"/>
      <c r="H52" s="1283"/>
      <c r="I52" s="107">
        <v>8066</v>
      </c>
      <c r="J52" s="108">
        <v>7910</v>
      </c>
      <c r="K52" s="108">
        <v>7917</v>
      </c>
      <c r="L52" s="108">
        <v>7839</v>
      </c>
      <c r="M52" s="109">
        <v>7657</v>
      </c>
    </row>
    <row r="53" spans="2:13" ht="27.75" customHeight="1" thickBot="1" x14ac:dyDescent="0.2">
      <c r="B53" s="1284" t="s">
        <v>43</v>
      </c>
      <c r="C53" s="1285"/>
      <c r="D53" s="113"/>
      <c r="E53" s="1286" t="s">
        <v>44</v>
      </c>
      <c r="F53" s="1286"/>
      <c r="G53" s="1286"/>
      <c r="H53" s="1287"/>
      <c r="I53" s="114">
        <v>-5531</v>
      </c>
      <c r="J53" s="115">
        <v>-6067</v>
      </c>
      <c r="K53" s="115">
        <v>-6511</v>
      </c>
      <c r="L53" s="115">
        <v>-6618</v>
      </c>
      <c r="M53" s="116">
        <v>-6532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FeYnKiqCqrXnVBjjQfNaSYcUiQirRcNgQKxsIETtvYLIJdi37HuwypHDSzgpy61e56aqxRo7G5ubLtpXgzbxg==" saltValue="9bOigpEpCcZhbw21nMWz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590</v>
      </c>
      <c r="G54" s="125" t="s">
        <v>591</v>
      </c>
      <c r="H54" s="126" t="s">
        <v>592</v>
      </c>
    </row>
    <row r="55" spans="2:8" ht="52.5" customHeight="1" x14ac:dyDescent="0.15">
      <c r="B55" s="127"/>
      <c r="C55" s="1303" t="s">
        <v>47</v>
      </c>
      <c r="D55" s="1303"/>
      <c r="E55" s="1304"/>
      <c r="F55" s="128">
        <v>3600</v>
      </c>
      <c r="G55" s="128">
        <v>3637</v>
      </c>
      <c r="H55" s="129">
        <v>3640</v>
      </c>
    </row>
    <row r="56" spans="2:8" ht="52.5" customHeight="1" x14ac:dyDescent="0.15">
      <c r="B56" s="130"/>
      <c r="C56" s="1305" t="s">
        <v>48</v>
      </c>
      <c r="D56" s="1305"/>
      <c r="E56" s="1306"/>
      <c r="F56" s="131">
        <v>1851</v>
      </c>
      <c r="G56" s="131">
        <v>1852</v>
      </c>
      <c r="H56" s="132">
        <v>1852</v>
      </c>
    </row>
    <row r="57" spans="2:8" ht="53.25" customHeight="1" x14ac:dyDescent="0.15">
      <c r="B57" s="130"/>
      <c r="C57" s="1307" t="s">
        <v>49</v>
      </c>
      <c r="D57" s="1307"/>
      <c r="E57" s="1308"/>
      <c r="F57" s="133">
        <v>3308</v>
      </c>
      <c r="G57" s="133">
        <v>3257</v>
      </c>
      <c r="H57" s="134">
        <v>3317</v>
      </c>
    </row>
    <row r="58" spans="2:8" ht="45.75" customHeight="1" x14ac:dyDescent="0.15">
      <c r="B58" s="135"/>
      <c r="C58" s="1295" t="s">
        <v>622</v>
      </c>
      <c r="D58" s="1296"/>
      <c r="E58" s="1297"/>
      <c r="F58" s="136">
        <v>1362</v>
      </c>
      <c r="G58" s="136">
        <v>1363</v>
      </c>
      <c r="H58" s="137">
        <v>1359</v>
      </c>
    </row>
    <row r="59" spans="2:8" ht="45.75" customHeight="1" x14ac:dyDescent="0.15">
      <c r="B59" s="135"/>
      <c r="C59" s="1295" t="s">
        <v>623</v>
      </c>
      <c r="D59" s="1296"/>
      <c r="E59" s="1297"/>
      <c r="F59" s="136">
        <v>832</v>
      </c>
      <c r="G59" s="136">
        <v>796</v>
      </c>
      <c r="H59" s="137">
        <v>859</v>
      </c>
    </row>
    <row r="60" spans="2:8" ht="45.75" customHeight="1" x14ac:dyDescent="0.15">
      <c r="B60" s="135"/>
      <c r="C60" s="1295" t="s">
        <v>624</v>
      </c>
      <c r="D60" s="1296"/>
      <c r="E60" s="1297"/>
      <c r="F60" s="136">
        <v>399</v>
      </c>
      <c r="G60" s="136">
        <v>400</v>
      </c>
      <c r="H60" s="137">
        <v>400</v>
      </c>
    </row>
    <row r="61" spans="2:8" ht="45.75" customHeight="1" x14ac:dyDescent="0.15">
      <c r="B61" s="135"/>
      <c r="C61" s="1295" t="s">
        <v>625</v>
      </c>
      <c r="D61" s="1296"/>
      <c r="E61" s="1297"/>
      <c r="F61" s="136">
        <v>274</v>
      </c>
      <c r="G61" s="136">
        <v>274</v>
      </c>
      <c r="H61" s="137">
        <v>274</v>
      </c>
    </row>
    <row r="62" spans="2:8" ht="45.75" customHeight="1" thickBot="1" x14ac:dyDescent="0.2">
      <c r="B62" s="138"/>
      <c r="C62" s="1298" t="s">
        <v>626</v>
      </c>
      <c r="D62" s="1299"/>
      <c r="E62" s="1300"/>
      <c r="F62" s="139">
        <v>22</v>
      </c>
      <c r="G62" s="139">
        <v>91</v>
      </c>
      <c r="H62" s="140">
        <v>122</v>
      </c>
    </row>
    <row r="63" spans="2:8" ht="52.5" customHeight="1" thickBot="1" x14ac:dyDescent="0.2">
      <c r="B63" s="141"/>
      <c r="C63" s="1301" t="s">
        <v>50</v>
      </c>
      <c r="D63" s="1301"/>
      <c r="E63" s="1302"/>
      <c r="F63" s="142">
        <v>8759</v>
      </c>
      <c r="G63" s="142">
        <v>8746</v>
      </c>
      <c r="H63" s="143">
        <v>8810</v>
      </c>
    </row>
    <row r="64" spans="2:8" ht="15" customHeight="1" x14ac:dyDescent="0.15"/>
  </sheetData>
  <sheetProtection algorithmName="SHA-512" hashValue="jomCNfJGGPQ14TNNN6V60LhXkvh3aB7RJSmLchXf9s6OqA2lglWxagLWM50VxcFDvwETnkMI9yQfxxHbgqPPgQ==" saltValue="bg2XpXKeteeybPQrh186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631</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588</v>
      </c>
      <c r="BQ50" s="1315"/>
      <c r="BR50" s="1315"/>
      <c r="BS50" s="1315"/>
      <c r="BT50" s="1315"/>
      <c r="BU50" s="1315"/>
      <c r="BV50" s="1315"/>
      <c r="BW50" s="1315"/>
      <c r="BX50" s="1315" t="s">
        <v>589</v>
      </c>
      <c r="BY50" s="1315"/>
      <c r="BZ50" s="1315"/>
      <c r="CA50" s="1315"/>
      <c r="CB50" s="1315"/>
      <c r="CC50" s="1315"/>
      <c r="CD50" s="1315"/>
      <c r="CE50" s="1315"/>
      <c r="CF50" s="1315" t="s">
        <v>590</v>
      </c>
      <c r="CG50" s="1315"/>
      <c r="CH50" s="1315"/>
      <c r="CI50" s="1315"/>
      <c r="CJ50" s="1315"/>
      <c r="CK50" s="1315"/>
      <c r="CL50" s="1315"/>
      <c r="CM50" s="1315"/>
      <c r="CN50" s="1315" t="s">
        <v>591</v>
      </c>
      <c r="CO50" s="1315"/>
      <c r="CP50" s="1315"/>
      <c r="CQ50" s="1315"/>
      <c r="CR50" s="1315"/>
      <c r="CS50" s="1315"/>
      <c r="CT50" s="1315"/>
      <c r="CU50" s="1315"/>
      <c r="CV50" s="1315" t="s">
        <v>592</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632</v>
      </c>
      <c r="AO51" s="1314"/>
      <c r="AP51" s="1314"/>
      <c r="AQ51" s="1314"/>
      <c r="AR51" s="1314"/>
      <c r="AS51" s="1314"/>
      <c r="AT51" s="1314"/>
      <c r="AU51" s="1314"/>
      <c r="AV51" s="1314"/>
      <c r="AW51" s="1314"/>
      <c r="AX51" s="1314"/>
      <c r="AY51" s="1314"/>
      <c r="AZ51" s="1314"/>
      <c r="BA51" s="1314"/>
      <c r="BB51" s="1314" t="s">
        <v>633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634</v>
      </c>
      <c r="BC53" s="1314"/>
      <c r="BD53" s="1314"/>
      <c r="BE53" s="1314"/>
      <c r="BF53" s="1314"/>
      <c r="BG53" s="1314"/>
      <c r="BH53" s="1314"/>
      <c r="BI53" s="1314"/>
      <c r="BJ53" s="1314"/>
      <c r="BK53" s="1314"/>
      <c r="BL53" s="1314"/>
      <c r="BM53" s="1314"/>
      <c r="BN53" s="1314"/>
      <c r="BO53" s="1314"/>
      <c r="BP53" s="1311">
        <v>52.5</v>
      </c>
      <c r="BQ53" s="1311"/>
      <c r="BR53" s="1311"/>
      <c r="BS53" s="1311"/>
      <c r="BT53" s="1311"/>
      <c r="BU53" s="1311"/>
      <c r="BV53" s="1311"/>
      <c r="BW53" s="1311"/>
      <c r="BX53" s="1311">
        <v>53.5</v>
      </c>
      <c r="BY53" s="1311"/>
      <c r="BZ53" s="1311"/>
      <c r="CA53" s="1311"/>
      <c r="CB53" s="1311"/>
      <c r="CC53" s="1311"/>
      <c r="CD53" s="1311"/>
      <c r="CE53" s="1311"/>
      <c r="CF53" s="1311">
        <v>63.4</v>
      </c>
      <c r="CG53" s="1311"/>
      <c r="CH53" s="1311"/>
      <c r="CI53" s="1311"/>
      <c r="CJ53" s="1311"/>
      <c r="CK53" s="1311"/>
      <c r="CL53" s="1311"/>
      <c r="CM53" s="1311"/>
      <c r="CN53" s="1311">
        <v>65.2</v>
      </c>
      <c r="CO53" s="1311"/>
      <c r="CP53" s="1311"/>
      <c r="CQ53" s="1311"/>
      <c r="CR53" s="1311"/>
      <c r="CS53" s="1311"/>
      <c r="CT53" s="1311"/>
      <c r="CU53" s="1311"/>
      <c r="CV53" s="1311">
        <v>65.099999999999994</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635</v>
      </c>
      <c r="AO55" s="1315"/>
      <c r="AP55" s="1315"/>
      <c r="AQ55" s="1315"/>
      <c r="AR55" s="1315"/>
      <c r="AS55" s="1315"/>
      <c r="AT55" s="1315"/>
      <c r="AU55" s="1315"/>
      <c r="AV55" s="1315"/>
      <c r="AW55" s="1315"/>
      <c r="AX55" s="1315"/>
      <c r="AY55" s="1315"/>
      <c r="AZ55" s="1315"/>
      <c r="BA55" s="1315"/>
      <c r="BB55" s="1314" t="s">
        <v>633</v>
      </c>
      <c r="BC55" s="1314"/>
      <c r="BD55" s="1314"/>
      <c r="BE55" s="1314"/>
      <c r="BF55" s="1314"/>
      <c r="BG55" s="1314"/>
      <c r="BH55" s="1314"/>
      <c r="BI55" s="1314"/>
      <c r="BJ55" s="1314"/>
      <c r="BK55" s="1314"/>
      <c r="BL55" s="1314"/>
      <c r="BM55" s="1314"/>
      <c r="BN55" s="1314"/>
      <c r="BO55" s="1314"/>
      <c r="BP55" s="1311">
        <v>0.8</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634</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58.6</v>
      </c>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636</v>
      </c>
    </row>
    <row r="64" spans="1:109" x14ac:dyDescent="0.15">
      <c r="B64" s="395"/>
      <c r="G64" s="402"/>
      <c r="I64" s="415"/>
      <c r="J64" s="415"/>
      <c r="K64" s="415"/>
      <c r="L64" s="415"/>
      <c r="M64" s="415"/>
      <c r="N64" s="416"/>
      <c r="AM64" s="402"/>
      <c r="AN64" s="402" t="s">
        <v>630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631</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588</v>
      </c>
      <c r="BQ72" s="1315"/>
      <c r="BR72" s="1315"/>
      <c r="BS72" s="1315"/>
      <c r="BT72" s="1315"/>
      <c r="BU72" s="1315"/>
      <c r="BV72" s="1315"/>
      <c r="BW72" s="1315"/>
      <c r="BX72" s="1315" t="s">
        <v>589</v>
      </c>
      <c r="BY72" s="1315"/>
      <c r="BZ72" s="1315"/>
      <c r="CA72" s="1315"/>
      <c r="CB72" s="1315"/>
      <c r="CC72" s="1315"/>
      <c r="CD72" s="1315"/>
      <c r="CE72" s="1315"/>
      <c r="CF72" s="1315" t="s">
        <v>590</v>
      </c>
      <c r="CG72" s="1315"/>
      <c r="CH72" s="1315"/>
      <c r="CI72" s="1315"/>
      <c r="CJ72" s="1315"/>
      <c r="CK72" s="1315"/>
      <c r="CL72" s="1315"/>
      <c r="CM72" s="1315"/>
      <c r="CN72" s="1315" t="s">
        <v>591</v>
      </c>
      <c r="CO72" s="1315"/>
      <c r="CP72" s="1315"/>
      <c r="CQ72" s="1315"/>
      <c r="CR72" s="1315"/>
      <c r="CS72" s="1315"/>
      <c r="CT72" s="1315"/>
      <c r="CU72" s="1315"/>
      <c r="CV72" s="1315" t="s">
        <v>592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632</v>
      </c>
      <c r="AO73" s="1314"/>
      <c r="AP73" s="1314"/>
      <c r="AQ73" s="1314"/>
      <c r="AR73" s="1314"/>
      <c r="AS73" s="1314"/>
      <c r="AT73" s="1314"/>
      <c r="AU73" s="1314"/>
      <c r="AV73" s="1314"/>
      <c r="AW73" s="1314"/>
      <c r="AX73" s="1314"/>
      <c r="AY73" s="1314"/>
      <c r="AZ73" s="1314"/>
      <c r="BA73" s="1314"/>
      <c r="BB73" s="1314" t="s">
        <v>633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637</v>
      </c>
      <c r="BC75" s="1314"/>
      <c r="BD75" s="1314"/>
      <c r="BE75" s="1314"/>
      <c r="BF75" s="1314"/>
      <c r="BG75" s="1314"/>
      <c r="BH75" s="1314"/>
      <c r="BI75" s="1314"/>
      <c r="BJ75" s="1314"/>
      <c r="BK75" s="1314"/>
      <c r="BL75" s="1314"/>
      <c r="BM75" s="1314"/>
      <c r="BN75" s="1314"/>
      <c r="BO75" s="1314"/>
      <c r="BP75" s="1311">
        <v>2.5</v>
      </c>
      <c r="BQ75" s="1311"/>
      <c r="BR75" s="1311"/>
      <c r="BS75" s="1311"/>
      <c r="BT75" s="1311"/>
      <c r="BU75" s="1311"/>
      <c r="BV75" s="1311"/>
      <c r="BW75" s="1311"/>
      <c r="BX75" s="1311">
        <v>1.8</v>
      </c>
      <c r="BY75" s="1311"/>
      <c r="BZ75" s="1311"/>
      <c r="CA75" s="1311"/>
      <c r="CB75" s="1311"/>
      <c r="CC75" s="1311"/>
      <c r="CD75" s="1311"/>
      <c r="CE75" s="1311"/>
      <c r="CF75" s="1311">
        <v>1.2</v>
      </c>
      <c r="CG75" s="1311"/>
      <c r="CH75" s="1311"/>
      <c r="CI75" s="1311"/>
      <c r="CJ75" s="1311"/>
      <c r="CK75" s="1311"/>
      <c r="CL75" s="1311"/>
      <c r="CM75" s="1311"/>
      <c r="CN75" s="1311">
        <v>1.2</v>
      </c>
      <c r="CO75" s="1311"/>
      <c r="CP75" s="1311"/>
      <c r="CQ75" s="1311"/>
      <c r="CR75" s="1311"/>
      <c r="CS75" s="1311"/>
      <c r="CT75" s="1311"/>
      <c r="CU75" s="1311"/>
      <c r="CV75" s="1311">
        <v>1.5</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635</v>
      </c>
      <c r="AO77" s="1315"/>
      <c r="AP77" s="1315"/>
      <c r="AQ77" s="1315"/>
      <c r="AR77" s="1315"/>
      <c r="AS77" s="1315"/>
      <c r="AT77" s="1315"/>
      <c r="AU77" s="1315"/>
      <c r="AV77" s="1315"/>
      <c r="AW77" s="1315"/>
      <c r="AX77" s="1315"/>
      <c r="AY77" s="1315"/>
      <c r="AZ77" s="1315"/>
      <c r="BA77" s="1315"/>
      <c r="BB77" s="1314" t="s">
        <v>633</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637</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e6/e613DDSMxDqOMXErMXf7m1BG/TqZSdKR+7HHRRHzsqGGbve2GsoTPJxFbivYEYL5BlhigWBmYgQ8Mibwxw==" saltValue="vcXArQ/FdsnWnbfJl06P/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534</v>
      </c>
    </row>
  </sheetData>
  <sheetProtection algorithmName="SHA-512" hashValue="5PpS9kuFuLT9FIck9lozPx2cNsf0ZlLXO2GnPaDhnRRJOxmnCAQzBewxoa2CVmPtMPGQvB5QvKz+vDyyc+Qp1g==" saltValue="pO1BFzUSr65iTe5Absfz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534</v>
      </c>
    </row>
  </sheetData>
  <sheetProtection algorithmName="SHA-512" hashValue="8Dc+O4CfAeFY/LTMBTpFtadjR+keqaTKL44UFxzNMte/ALwkXKpGgxE423MpR2rDPuaBhEYm3drgnHdwoZepXg==" saltValue="hRHlKApLsmNM5GlRpMNp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585</v>
      </c>
      <c r="G2" s="157"/>
      <c r="H2" s="158"/>
    </row>
    <row r="3" spans="1:8" x14ac:dyDescent="0.15">
      <c r="A3" s="154" t="s">
        <v>578</v>
      </c>
      <c r="B3" s="159"/>
      <c r="C3" s="160"/>
      <c r="D3" s="161">
        <v>101653</v>
      </c>
      <c r="E3" s="162"/>
      <c r="F3" s="163">
        <v>128611</v>
      </c>
      <c r="G3" s="164"/>
      <c r="H3" s="165"/>
    </row>
    <row r="4" spans="1:8" x14ac:dyDescent="0.15">
      <c r="A4" s="166"/>
      <c r="B4" s="167"/>
      <c r="C4" s="168"/>
      <c r="D4" s="169">
        <v>72211</v>
      </c>
      <c r="E4" s="170"/>
      <c r="F4" s="171">
        <v>61552</v>
      </c>
      <c r="G4" s="172"/>
      <c r="H4" s="173"/>
    </row>
    <row r="5" spans="1:8" x14ac:dyDescent="0.15">
      <c r="A5" s="154" t="s">
        <v>580</v>
      </c>
      <c r="B5" s="159"/>
      <c r="C5" s="160"/>
      <c r="D5" s="161">
        <v>142150</v>
      </c>
      <c r="E5" s="162"/>
      <c r="F5" s="163">
        <v>138651</v>
      </c>
      <c r="G5" s="164"/>
      <c r="H5" s="165"/>
    </row>
    <row r="6" spans="1:8" x14ac:dyDescent="0.15">
      <c r="A6" s="166"/>
      <c r="B6" s="167"/>
      <c r="C6" s="168"/>
      <c r="D6" s="169">
        <v>112361</v>
      </c>
      <c r="E6" s="170"/>
      <c r="F6" s="171">
        <v>71211</v>
      </c>
      <c r="G6" s="172"/>
      <c r="H6" s="173"/>
    </row>
    <row r="7" spans="1:8" x14ac:dyDescent="0.15">
      <c r="A7" s="154" t="s">
        <v>581</v>
      </c>
      <c r="B7" s="159"/>
      <c r="C7" s="160"/>
      <c r="D7" s="161">
        <v>148052</v>
      </c>
      <c r="E7" s="162"/>
      <c r="F7" s="163">
        <v>122882</v>
      </c>
      <c r="G7" s="164"/>
      <c r="H7" s="165"/>
    </row>
    <row r="8" spans="1:8" x14ac:dyDescent="0.15">
      <c r="A8" s="166"/>
      <c r="B8" s="167"/>
      <c r="C8" s="168"/>
      <c r="D8" s="169">
        <v>106923</v>
      </c>
      <c r="E8" s="170"/>
      <c r="F8" s="171">
        <v>65785</v>
      </c>
      <c r="G8" s="172"/>
      <c r="H8" s="173"/>
    </row>
    <row r="9" spans="1:8" x14ac:dyDescent="0.15">
      <c r="A9" s="154" t="s">
        <v>582</v>
      </c>
      <c r="B9" s="159"/>
      <c r="C9" s="160"/>
      <c r="D9" s="161">
        <v>124342</v>
      </c>
      <c r="E9" s="162"/>
      <c r="F9" s="163">
        <v>114790</v>
      </c>
      <c r="G9" s="164"/>
      <c r="H9" s="165"/>
    </row>
    <row r="10" spans="1:8" x14ac:dyDescent="0.15">
      <c r="A10" s="166"/>
      <c r="B10" s="167"/>
      <c r="C10" s="168"/>
      <c r="D10" s="169">
        <v>93587</v>
      </c>
      <c r="E10" s="170"/>
      <c r="F10" s="171">
        <v>55601</v>
      </c>
      <c r="G10" s="172"/>
      <c r="H10" s="173"/>
    </row>
    <row r="11" spans="1:8" x14ac:dyDescent="0.15">
      <c r="A11" s="154" t="s">
        <v>583</v>
      </c>
      <c r="B11" s="159"/>
      <c r="C11" s="160"/>
      <c r="D11" s="161">
        <v>159649</v>
      </c>
      <c r="E11" s="162"/>
      <c r="F11" s="163">
        <v>126262</v>
      </c>
      <c r="G11" s="164"/>
      <c r="H11" s="165"/>
    </row>
    <row r="12" spans="1:8" x14ac:dyDescent="0.15">
      <c r="A12" s="166"/>
      <c r="B12" s="167"/>
      <c r="C12" s="174"/>
      <c r="D12" s="169">
        <v>119110</v>
      </c>
      <c r="E12" s="170"/>
      <c r="F12" s="171">
        <v>56769</v>
      </c>
      <c r="G12" s="172"/>
      <c r="H12" s="173"/>
    </row>
    <row r="13" spans="1:8" x14ac:dyDescent="0.15">
      <c r="A13" s="154"/>
      <c r="B13" s="159"/>
      <c r="C13" s="175"/>
      <c r="D13" s="176">
        <v>135169</v>
      </c>
      <c r="E13" s="177"/>
      <c r="F13" s="178">
        <v>126239</v>
      </c>
      <c r="G13" s="179"/>
      <c r="H13" s="165"/>
    </row>
    <row r="14" spans="1:8" x14ac:dyDescent="0.15">
      <c r="A14" s="166"/>
      <c r="B14" s="167"/>
      <c r="C14" s="168"/>
      <c r="D14" s="169">
        <v>100838</v>
      </c>
      <c r="E14" s="170"/>
      <c r="F14" s="171">
        <v>62184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5.46</v>
      </c>
      <c r="C19" s="180">
        <f>ROUND(VALUE(SUBSTITUTE(実質収支比率等に係る経年分析!G$48,"▲","-")),2)</f>
        <v>5.74</v>
      </c>
      <c r="D19" s="180">
        <f>ROUND(VALUE(SUBSTITUTE(実質収支比率等に係る経年分析!H$48,"▲","-")),2)</f>
        <v>4.05</v>
      </c>
      <c r="E19" s="180">
        <f>ROUND(VALUE(SUBSTITUTE(実質収支比率等に係る経年分析!I$48,"▲","-")),2)</f>
        <v>7.58</v>
      </c>
      <c r="F19" s="180">
        <f>ROUND(VALUE(SUBSTITUTE(実質収支比率等に係る経年分析!J$48,"▲","-")),2)</f>
        <v>7.73</v>
      </c>
    </row>
    <row r="20" spans="1:11" x14ac:dyDescent="0.15">
      <c r="A20" s="180" t="s">
        <v>54</v>
      </c>
      <c r="B20" s="180">
        <f>ROUND(VALUE(SUBSTITUTE(実質収支比率等に係る経年分析!F$47,"▲","-")),2)</f>
        <v>46.49</v>
      </c>
      <c r="C20" s="180">
        <f>ROUND(VALUE(SUBSTITUTE(実質収支比率等に係る経年分析!G$47,"▲","-")),2)</f>
        <v>60.09</v>
      </c>
      <c r="D20" s="180">
        <f>ROUND(VALUE(SUBSTITUTE(実質収支比率等に係る経年分析!H$47,"▲","-")),2)</f>
        <v>73.67</v>
      </c>
      <c r="E20" s="180">
        <f>ROUND(VALUE(SUBSTITUTE(実質収支比率等に係る経年分析!I$47,"▲","-")),2)</f>
        <v>76.400000000000006</v>
      </c>
      <c r="F20" s="180">
        <f>ROUND(VALUE(SUBSTITUTE(実質収支比率等に係る経年分析!J$47,"▲","-")),2)</f>
        <v>77.36</v>
      </c>
    </row>
    <row r="21" spans="1:11" x14ac:dyDescent="0.15">
      <c r="A21" s="180" t="s">
        <v>55</v>
      </c>
      <c r="B21" s="180">
        <f>IF(ISNUMBER(VALUE(SUBSTITUTE(実質収支比率等に係る経年分析!F$49,"▲","-"))),ROUND(VALUE(SUBSTITUTE(実質収支比率等に係る経年分析!F$49,"▲","-")),2),NA())</f>
        <v>7.69</v>
      </c>
      <c r="C21" s="180">
        <f>IF(ISNUMBER(VALUE(SUBSTITUTE(実質収支比率等に係る経年分析!G$49,"▲","-"))),ROUND(VALUE(SUBSTITUTE(実質収支比率等に係る経年分析!G$49,"▲","-")),2),NA())</f>
        <v>13.79</v>
      </c>
      <c r="D21" s="180">
        <f>IF(ISNUMBER(VALUE(SUBSTITUTE(実質収支比率等に係る経年分析!H$49,"▲","-"))),ROUND(VALUE(SUBSTITUTE(実質収支比率等に係る経年分析!H$49,"▲","-")),2),NA())</f>
        <v>9.85</v>
      </c>
      <c r="E21" s="180">
        <f>IF(ISNUMBER(VALUE(SUBSTITUTE(実質収支比率等に係る経年分析!I$49,"▲","-"))),ROUND(VALUE(SUBSTITUTE(実質収支比率等に係る経年分析!I$49,"▲","-")),2),NA())</f>
        <v>5.62</v>
      </c>
      <c r="F21" s="180">
        <f>IF(ISNUMBER(VALUE(SUBSTITUTE(実質収支比率等に係る経年分析!J$49,"▲","-"))),ROUND(VALUE(SUBSTITUTE(実質収支比率等に係る経年分析!J$49,"▲","-")),2),NA())</f>
        <v>4.04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0.65</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海陽町海部公共下水道事業特別会計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海陽町海部簡易水道事業特別会計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海陽町川西簡易水道事業特別会計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0.56000000000000005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海陽町介護保険特別会計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海陽町病院事業会計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海陽町国民健康保険特別会計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1.0900000000000001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7.73</v>
      </c>
    </row>
    <row r="36" spans="1:16" x14ac:dyDescent="0.15">
      <c r="A36" s="181" t="str">
        <f>IF(連結実質赤字比率に係る赤字・黒字の構成分析!C$34="",NA(),連結実質赤字比率に係る赤字・黒字の構成分析!C$34)</f>
        <v>海陽町上水道事業会計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1095</v>
      </c>
      <c r="E42" s="182"/>
      <c r="F42" s="182"/>
      <c r="G42" s="182">
        <f>'実質公債費比率（分子）の構造'!L$52</f>
        <v>1047</v>
      </c>
      <c r="H42" s="182"/>
      <c r="I42" s="182"/>
      <c r="J42" s="182">
        <f>'実質公債費比率（分子）の構造'!M$52</f>
        <v>980</v>
      </c>
      <c r="K42" s="182"/>
      <c r="L42" s="182"/>
      <c r="M42" s="182">
        <f>'実質公債費比率（分子）の構造'!N$52</f>
        <v>969</v>
      </c>
      <c r="N42" s="182"/>
      <c r="O42" s="182"/>
      <c r="P42" s="182">
        <f>'実質公債費比率（分子）の構造'!O$52</f>
        <v>965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27</v>
      </c>
      <c r="C45" s="182"/>
      <c r="D45" s="182"/>
      <c r="E45" s="182">
        <f>'実質公債費比率（分子）の構造'!L$49</f>
        <v>28</v>
      </c>
      <c r="F45" s="182"/>
      <c r="G45" s="182"/>
      <c r="H45" s="182">
        <f>'実質公債費比率（分子）の構造'!M$49</f>
        <v>29</v>
      </c>
      <c r="I45" s="182"/>
      <c r="J45" s="182"/>
      <c r="K45" s="182">
        <f>'実質公債費比率（分子）の構造'!N$49</f>
        <v>23</v>
      </c>
      <c r="L45" s="182"/>
      <c r="M45" s="182"/>
      <c r="N45" s="182">
        <f>'実質公債費比率（分子）の構造'!O$49</f>
        <v>25</v>
      </c>
      <c r="O45" s="182"/>
      <c r="P45" s="182"/>
    </row>
    <row r="46" spans="1:16" x14ac:dyDescent="0.15">
      <c r="A46" s="182" t="s">
        <v>66</v>
      </c>
      <c r="B46" s="182">
        <f>'実質公債費比率（分子）の構造'!K$48</f>
        <v>283</v>
      </c>
      <c r="C46" s="182"/>
      <c r="D46" s="182"/>
      <c r="E46" s="182">
        <f>'実質公債費比率（分子）の構造'!L$48</f>
        <v>270</v>
      </c>
      <c r="F46" s="182"/>
      <c r="G46" s="182"/>
      <c r="H46" s="182">
        <f>'実質公債費比率（分子）の構造'!M$48</f>
        <v>232</v>
      </c>
      <c r="I46" s="182"/>
      <c r="J46" s="182"/>
      <c r="K46" s="182">
        <f>'実質公債費比率（分子）の構造'!N$48</f>
        <v>232</v>
      </c>
      <c r="L46" s="182"/>
      <c r="M46" s="182"/>
      <c r="N46" s="182">
        <f>'実質公債費比率（分子）の構造'!O$48</f>
        <v>231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848</v>
      </c>
      <c r="C49" s="182"/>
      <c r="D49" s="182"/>
      <c r="E49" s="182">
        <f>'実質公債費比率（分子）の構造'!L$45</f>
        <v>800</v>
      </c>
      <c r="F49" s="182"/>
      <c r="G49" s="182"/>
      <c r="H49" s="182">
        <f>'実質公債費比率（分子）の構造'!M$45</f>
        <v>759</v>
      </c>
      <c r="I49" s="182"/>
      <c r="J49" s="182"/>
      <c r="K49" s="182">
        <f>'実質公債費比率（分子）の構造'!N$45</f>
        <v>775</v>
      </c>
      <c r="L49" s="182"/>
      <c r="M49" s="182"/>
      <c r="N49" s="182">
        <f>'実質公債費比率（分子）の構造'!O$45</f>
        <v>789</v>
      </c>
      <c r="O49" s="182"/>
      <c r="P49" s="182"/>
    </row>
    <row r="50" spans="1:16" x14ac:dyDescent="0.15">
      <c r="A50" s="182" t="s">
        <v>70</v>
      </c>
      <c r="B50" s="182" t="e">
        <f>NA()</f>
        <v>#N/A</v>
      </c>
      <c r="C50" s="182">
        <f>IF(ISNUMBER('実質公債費比率（分子）の構造'!K$53),'実質公債費比率（分子）の構造'!K$53,NA())</f>
        <v>63</v>
      </c>
      <c r="D50" s="182" t="e">
        <f>NA()</f>
        <v>#N/A</v>
      </c>
      <c r="E50" s="182" t="e">
        <f>NA()</f>
        <v>#N/A</v>
      </c>
      <c r="F50" s="182">
        <f>IF(ISNUMBER('実質公債費比率（分子）の構造'!L$53),'実質公債費比率（分子）の構造'!L$53,NA())</f>
        <v>51</v>
      </c>
      <c r="G50" s="182" t="e">
        <f>NA()</f>
        <v>#N/A</v>
      </c>
      <c r="H50" s="182" t="e">
        <f>NA()</f>
        <v>#N/A</v>
      </c>
      <c r="I50" s="182">
        <f>IF(ISNUMBER('実質公債費比率（分子）の構造'!M$53),'実質公債費比率（分子）の構造'!M$53,NA())</f>
        <v>40</v>
      </c>
      <c r="J50" s="182" t="e">
        <f>NA()</f>
        <v>#N/A</v>
      </c>
      <c r="K50" s="182" t="e">
        <f>NA()</f>
        <v>#N/A</v>
      </c>
      <c r="L50" s="182">
        <f>IF(ISNUMBER('実質公債費比率（分子）の構造'!N$53),'実質公債費比率（分子）の構造'!N$53,NA())</f>
        <v>61</v>
      </c>
      <c r="M50" s="182" t="e">
        <f>NA()</f>
        <v>#N/A</v>
      </c>
      <c r="N50" s="182" t="e">
        <f>NA()</f>
        <v>#N/A</v>
      </c>
      <c r="O50" s="182">
        <f>IF(ISNUMBER('実質公債費比率（分子）の構造'!O$53),'実質公債費比率（分子）の構造'!O$53,NA())</f>
        <v>80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8066</v>
      </c>
      <c r="E56" s="181"/>
      <c r="F56" s="181"/>
      <c r="G56" s="181">
        <f>'将来負担比率（分子）の構造'!J$52</f>
        <v>7910</v>
      </c>
      <c r="H56" s="181"/>
      <c r="I56" s="181"/>
      <c r="J56" s="181">
        <f>'将来負担比率（分子）の構造'!K$52</f>
        <v>7917</v>
      </c>
      <c r="K56" s="181"/>
      <c r="L56" s="181"/>
      <c r="M56" s="181">
        <f>'将来負担比率（分子）の構造'!L$52</f>
        <v>7839</v>
      </c>
      <c r="N56" s="181"/>
      <c r="O56" s="181"/>
      <c r="P56" s="181">
        <f>'将来負担比率（分子）の構造'!M$52</f>
        <v>7657</v>
      </c>
    </row>
    <row r="57" spans="1:16" x14ac:dyDescent="0.15">
      <c r="A57" s="181" t="s">
        <v>41</v>
      </c>
      <c r="B57" s="181"/>
      <c r="C57" s="181"/>
      <c r="D57" s="181">
        <f>'将来負担比率（分子）の構造'!I$51</f>
        <v>119</v>
      </c>
      <c r="E57" s="181"/>
      <c r="F57" s="181"/>
      <c r="G57" s="181">
        <f>'将来負担比率（分子）の構造'!J$51</f>
        <v>97</v>
      </c>
      <c r="H57" s="181"/>
      <c r="I57" s="181"/>
      <c r="J57" s="181">
        <f>'将来負担比率（分子）の構造'!K$51</f>
        <v>75</v>
      </c>
      <c r="K57" s="181"/>
      <c r="L57" s="181"/>
      <c r="M57" s="181">
        <f>'将来負担比率（分子）の構造'!L$51</f>
        <v>54</v>
      </c>
      <c r="N57" s="181"/>
      <c r="O57" s="181"/>
      <c r="P57" s="181">
        <f>'将来負担比率（分子）の構造'!M$51</f>
        <v>121</v>
      </c>
    </row>
    <row r="58" spans="1:16" x14ac:dyDescent="0.15">
      <c r="A58" s="181" t="s">
        <v>40</v>
      </c>
      <c r="B58" s="181"/>
      <c r="C58" s="181"/>
      <c r="D58" s="181">
        <f>'将来負担比率（分子）の構造'!I$50</f>
        <v>7666</v>
      </c>
      <c r="E58" s="181"/>
      <c r="F58" s="181"/>
      <c r="G58" s="181">
        <f>'将来負担比率（分子）の構造'!J$50</f>
        <v>8275</v>
      </c>
      <c r="H58" s="181"/>
      <c r="I58" s="181"/>
      <c r="J58" s="181">
        <f>'将来負担比率（分子）の構造'!K$50</f>
        <v>8959</v>
      </c>
      <c r="K58" s="181"/>
      <c r="L58" s="181"/>
      <c r="M58" s="181">
        <f>'将来負担比率（分子）の構造'!L$50</f>
        <v>8946</v>
      </c>
      <c r="N58" s="181"/>
      <c r="O58" s="181"/>
      <c r="P58" s="181">
        <f>'将来負担比率（分子）の構造'!M$50</f>
        <v>8987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1270</v>
      </c>
      <c r="C62" s="181"/>
      <c r="D62" s="181"/>
      <c r="E62" s="181">
        <f>'将来負担比率（分子）の構造'!J$45</f>
        <v>1240</v>
      </c>
      <c r="F62" s="181"/>
      <c r="G62" s="181"/>
      <c r="H62" s="181">
        <f>'将来負担比率（分子）の構造'!K$45</f>
        <v>1158</v>
      </c>
      <c r="I62" s="181"/>
      <c r="J62" s="181"/>
      <c r="K62" s="181">
        <f>'将来負担比率（分子）の構造'!L$45</f>
        <v>1107</v>
      </c>
      <c r="L62" s="181"/>
      <c r="M62" s="181"/>
      <c r="N62" s="181">
        <f>'将来負担比率（分子）の構造'!M$45</f>
        <v>1169</v>
      </c>
      <c r="O62" s="181"/>
      <c r="P62" s="181"/>
    </row>
    <row r="63" spans="1:16" x14ac:dyDescent="0.15">
      <c r="A63" s="181" t="s">
        <v>33</v>
      </c>
      <c r="B63" s="181">
        <f>'将来負担比率（分子）の構造'!I$44</f>
        <v>112</v>
      </c>
      <c r="C63" s="181"/>
      <c r="D63" s="181"/>
      <c r="E63" s="181">
        <f>'将来負担比率（分子）の構造'!J$44</f>
        <v>90</v>
      </c>
      <c r="F63" s="181"/>
      <c r="G63" s="181"/>
      <c r="H63" s="181">
        <f>'将来負担比率（分子）の構造'!K$44</f>
        <v>64</v>
      </c>
      <c r="I63" s="181"/>
      <c r="J63" s="181"/>
      <c r="K63" s="181">
        <f>'将来負担比率（分子）の構造'!L$44</f>
        <v>43</v>
      </c>
      <c r="L63" s="181"/>
      <c r="M63" s="181"/>
      <c r="N63" s="181">
        <f>'将来負担比率（分子）の構造'!M$44</f>
        <v>22</v>
      </c>
      <c r="O63" s="181"/>
      <c r="P63" s="181"/>
    </row>
    <row r="64" spans="1:16" x14ac:dyDescent="0.15">
      <c r="A64" s="181" t="s">
        <v>32</v>
      </c>
      <c r="B64" s="181">
        <f>'将来負担比率（分子）の構造'!I$43</f>
        <v>2577</v>
      </c>
      <c r="C64" s="181"/>
      <c r="D64" s="181"/>
      <c r="E64" s="181">
        <f>'将来負担比率（分子）の構造'!J$43</f>
        <v>2463</v>
      </c>
      <c r="F64" s="181"/>
      <c r="G64" s="181"/>
      <c r="H64" s="181">
        <f>'将来負担比率（分子）の構造'!K$43</f>
        <v>2411</v>
      </c>
      <c r="I64" s="181"/>
      <c r="J64" s="181"/>
      <c r="K64" s="181">
        <f>'将来負担比率（分子）の構造'!L$43</f>
        <v>2268</v>
      </c>
      <c r="L64" s="181"/>
      <c r="M64" s="181"/>
      <c r="N64" s="181">
        <f>'将来負担比率（分子）の構造'!M$43</f>
        <v>2254</v>
      </c>
      <c r="O64" s="181"/>
      <c r="P64" s="181"/>
    </row>
    <row r="65" spans="1:16" x14ac:dyDescent="0.15">
      <c r="A65" s="181" t="s">
        <v>31</v>
      </c>
      <c r="B65" s="181">
        <f>'将来負担比率（分子）の構造'!I$42</f>
        <v>77</v>
      </c>
      <c r="C65" s="181"/>
      <c r="D65" s="181"/>
      <c r="E65" s="181">
        <f>'将来負担比率（分子）の構造'!J$42</f>
        <v>70</v>
      </c>
      <c r="F65" s="181"/>
      <c r="G65" s="181"/>
      <c r="H65" s="181">
        <f>'将来負担比率（分子）の構造'!K$42</f>
        <v>63</v>
      </c>
      <c r="I65" s="181"/>
      <c r="J65" s="181"/>
      <c r="K65" s="181">
        <f>'将来負担比率（分子）の構造'!L$42</f>
        <v>56</v>
      </c>
      <c r="L65" s="181"/>
      <c r="M65" s="181"/>
      <c r="N65" s="181">
        <f>'将来負担比率（分子）の構造'!M$42</f>
        <v>50</v>
      </c>
      <c r="O65" s="181"/>
      <c r="P65" s="181"/>
    </row>
    <row r="66" spans="1:16" x14ac:dyDescent="0.15">
      <c r="A66" s="181" t="s">
        <v>30</v>
      </c>
      <c r="B66" s="181">
        <f>'将来負担比率（分子）の構造'!I$41</f>
        <v>6284</v>
      </c>
      <c r="C66" s="181"/>
      <c r="D66" s="181"/>
      <c r="E66" s="181">
        <f>'将来負担比率（分子）の構造'!J$41</f>
        <v>6352</v>
      </c>
      <c r="F66" s="181"/>
      <c r="G66" s="181"/>
      <c r="H66" s="181">
        <f>'将来負担比率（分子）の構造'!K$41</f>
        <v>6744</v>
      </c>
      <c r="I66" s="181"/>
      <c r="J66" s="181"/>
      <c r="K66" s="181">
        <f>'将来負担比率（分子）の構造'!L$41</f>
        <v>6747</v>
      </c>
      <c r="L66" s="181"/>
      <c r="M66" s="181"/>
      <c r="N66" s="181">
        <f>'将来負担比率（分子）の構造'!M$41</f>
        <v>6737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3600</v>
      </c>
      <c r="C72" s="185">
        <f>基金残高に係る経年分析!G55</f>
        <v>3637</v>
      </c>
      <c r="D72" s="185">
        <f>基金残高に係る経年分析!H55</f>
        <v>3640</v>
      </c>
    </row>
    <row r="73" spans="1:16" x14ac:dyDescent="0.15">
      <c r="A73" s="184" t="s">
        <v>77</v>
      </c>
      <c r="B73" s="185">
        <f>基金残高に係る経年分析!F56</f>
        <v>1851</v>
      </c>
      <c r="C73" s="185">
        <f>基金残高に係る経年分析!G56</f>
        <v>1852</v>
      </c>
      <c r="D73" s="185">
        <f>基金残高に係る経年分析!H56</f>
        <v>1852</v>
      </c>
    </row>
    <row r="74" spans="1:16" x14ac:dyDescent="0.15">
      <c r="A74" s="184" t="s">
        <v>78</v>
      </c>
      <c r="B74" s="185">
        <f>基金残高に係る経年分析!F57</f>
        <v>3308</v>
      </c>
      <c r="C74" s="185">
        <f>基金残高に係る経年分析!G57</f>
        <v>3257</v>
      </c>
      <c r="D74" s="185">
        <f>基金残高に係る経年分析!H57</f>
        <v>3317</v>
      </c>
    </row>
  </sheetData>
  <sheetProtection algorithmName="SHA-512" hashValue="w5KstOIKTj+QK4uL9D8xEZnfimo5td4hccQRGe4HHyRjUAzAqtQrvF6XbZqtd/tacB2B0xMPAic9lTPQbtFbRA==" saltValue="Te5wAt37ATbVRyY/MhKq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230</v>
      </c>
      <c r="C5" s="745"/>
      <c r="D5" s="745"/>
      <c r="E5" s="745"/>
      <c r="F5" s="745"/>
      <c r="G5" s="745"/>
      <c r="H5" s="745"/>
      <c r="I5" s="745"/>
      <c r="J5" s="745"/>
      <c r="K5" s="745"/>
      <c r="L5" s="745"/>
      <c r="M5" s="745"/>
      <c r="N5" s="745"/>
      <c r="O5" s="745"/>
      <c r="P5" s="745"/>
      <c r="Q5" s="746"/>
      <c r="R5" s="733">
        <v>739504</v>
      </c>
      <c r="S5" s="734"/>
      <c r="T5" s="734"/>
      <c r="U5" s="734"/>
      <c r="V5" s="734"/>
      <c r="W5" s="734"/>
      <c r="X5" s="734"/>
      <c r="Y5" s="777"/>
      <c r="Z5" s="795">
        <v>9</v>
      </c>
      <c r="AA5" s="795"/>
      <c r="AB5" s="795"/>
      <c r="AC5" s="795"/>
      <c r="AD5" s="796">
        <v>739504</v>
      </c>
      <c r="AE5" s="796"/>
      <c r="AF5" s="796"/>
      <c r="AG5" s="796"/>
      <c r="AH5" s="796"/>
      <c r="AI5" s="796"/>
      <c r="AJ5" s="796"/>
      <c r="AK5" s="796"/>
      <c r="AL5" s="778">
        <v>16</v>
      </c>
      <c r="AM5" s="749"/>
      <c r="AN5" s="749"/>
      <c r="AO5" s="779"/>
      <c r="AP5" s="744" t="s">
        <v>231</v>
      </c>
      <c r="AQ5" s="745"/>
      <c r="AR5" s="745"/>
      <c r="AS5" s="745"/>
      <c r="AT5" s="745"/>
      <c r="AU5" s="745"/>
      <c r="AV5" s="745"/>
      <c r="AW5" s="745"/>
      <c r="AX5" s="745"/>
      <c r="AY5" s="745"/>
      <c r="AZ5" s="745"/>
      <c r="BA5" s="745"/>
      <c r="BB5" s="745"/>
      <c r="BC5" s="745"/>
      <c r="BD5" s="745"/>
      <c r="BE5" s="745"/>
      <c r="BF5" s="746"/>
      <c r="BG5" s="678">
        <v>737181</v>
      </c>
      <c r="BH5" s="679"/>
      <c r="BI5" s="679"/>
      <c r="BJ5" s="679"/>
      <c r="BK5" s="679"/>
      <c r="BL5" s="679"/>
      <c r="BM5" s="679"/>
      <c r="BN5" s="680"/>
      <c r="BO5" s="715">
        <v>99.7</v>
      </c>
      <c r="BP5" s="715"/>
      <c r="BQ5" s="715"/>
      <c r="BR5" s="715"/>
      <c r="BS5" s="716" t="s">
        <v>232</v>
      </c>
      <c r="BT5" s="716"/>
      <c r="BU5" s="716"/>
      <c r="BV5" s="716"/>
      <c r="BW5" s="716"/>
      <c r="BX5" s="716"/>
      <c r="BY5" s="716"/>
      <c r="BZ5" s="716"/>
      <c r="CA5" s="716"/>
      <c r="CB5" s="766"/>
      <c r="CD5" s="782" t="s">
        <v>226</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224</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95172</v>
      </c>
      <c r="S6" s="679"/>
      <c r="T6" s="679"/>
      <c r="U6" s="679"/>
      <c r="V6" s="679"/>
      <c r="W6" s="679"/>
      <c r="X6" s="679"/>
      <c r="Y6" s="680"/>
      <c r="Z6" s="715">
        <v>1.2</v>
      </c>
      <c r="AA6" s="715"/>
      <c r="AB6" s="715"/>
      <c r="AC6" s="715"/>
      <c r="AD6" s="716">
        <v>95172</v>
      </c>
      <c r="AE6" s="716"/>
      <c r="AF6" s="716"/>
      <c r="AG6" s="716"/>
      <c r="AH6" s="716"/>
      <c r="AI6" s="716"/>
      <c r="AJ6" s="716"/>
      <c r="AK6" s="716"/>
      <c r="AL6" s="681">
        <v>2.1</v>
      </c>
      <c r="AM6" s="682"/>
      <c r="AN6" s="682"/>
      <c r="AO6" s="717"/>
      <c r="AP6" s="675" t="s">
        <v>237</v>
      </c>
      <c r="AQ6" s="676"/>
      <c r="AR6" s="676"/>
      <c r="AS6" s="676"/>
      <c r="AT6" s="676"/>
      <c r="AU6" s="676"/>
      <c r="AV6" s="676"/>
      <c r="AW6" s="676"/>
      <c r="AX6" s="676"/>
      <c r="AY6" s="676"/>
      <c r="AZ6" s="676"/>
      <c r="BA6" s="676"/>
      <c r="BB6" s="676"/>
      <c r="BC6" s="676"/>
      <c r="BD6" s="676"/>
      <c r="BE6" s="676"/>
      <c r="BF6" s="677"/>
      <c r="BG6" s="678">
        <v>737181</v>
      </c>
      <c r="BH6" s="679"/>
      <c r="BI6" s="679"/>
      <c r="BJ6" s="679"/>
      <c r="BK6" s="679"/>
      <c r="BL6" s="679"/>
      <c r="BM6" s="679"/>
      <c r="BN6" s="680"/>
      <c r="BO6" s="715">
        <v>99.7</v>
      </c>
      <c r="BP6" s="715"/>
      <c r="BQ6" s="715"/>
      <c r="BR6" s="715"/>
      <c r="BS6" s="716" t="s">
        <v>129</v>
      </c>
      <c r="BT6" s="716"/>
      <c r="BU6" s="716"/>
      <c r="BV6" s="716"/>
      <c r="BW6" s="716"/>
      <c r="BX6" s="716"/>
      <c r="BY6" s="716"/>
      <c r="BZ6" s="716"/>
      <c r="CA6" s="716"/>
      <c r="CB6" s="766"/>
      <c r="CD6" s="736" t="s">
        <v>238</v>
      </c>
      <c r="CE6" s="737"/>
      <c r="CF6" s="737"/>
      <c r="CG6" s="737"/>
      <c r="CH6" s="737"/>
      <c r="CI6" s="737"/>
      <c r="CJ6" s="737"/>
      <c r="CK6" s="737"/>
      <c r="CL6" s="737"/>
      <c r="CM6" s="737"/>
      <c r="CN6" s="737"/>
      <c r="CO6" s="737"/>
      <c r="CP6" s="737"/>
      <c r="CQ6" s="738"/>
      <c r="CR6" s="678">
        <v>66522</v>
      </c>
      <c r="CS6" s="679"/>
      <c r="CT6" s="679"/>
      <c r="CU6" s="679"/>
      <c r="CV6" s="679"/>
      <c r="CW6" s="679"/>
      <c r="CX6" s="679"/>
      <c r="CY6" s="680"/>
      <c r="CZ6" s="778">
        <v>0.8</v>
      </c>
      <c r="DA6" s="749"/>
      <c r="DB6" s="749"/>
      <c r="DC6" s="781"/>
      <c r="DD6" s="684" t="s">
        <v>129</v>
      </c>
      <c r="DE6" s="679"/>
      <c r="DF6" s="679"/>
      <c r="DG6" s="679"/>
      <c r="DH6" s="679"/>
      <c r="DI6" s="679"/>
      <c r="DJ6" s="679"/>
      <c r="DK6" s="679"/>
      <c r="DL6" s="679"/>
      <c r="DM6" s="679"/>
      <c r="DN6" s="679"/>
      <c r="DO6" s="679"/>
      <c r="DP6" s="680"/>
      <c r="DQ6" s="684">
        <v>66522</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811</v>
      </c>
      <c r="S7" s="679"/>
      <c r="T7" s="679"/>
      <c r="U7" s="679"/>
      <c r="V7" s="679"/>
      <c r="W7" s="679"/>
      <c r="X7" s="679"/>
      <c r="Y7" s="680"/>
      <c r="Z7" s="715">
        <v>0</v>
      </c>
      <c r="AA7" s="715"/>
      <c r="AB7" s="715"/>
      <c r="AC7" s="715"/>
      <c r="AD7" s="716">
        <v>811</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299387</v>
      </c>
      <c r="BH7" s="679"/>
      <c r="BI7" s="679"/>
      <c r="BJ7" s="679"/>
      <c r="BK7" s="679"/>
      <c r="BL7" s="679"/>
      <c r="BM7" s="679"/>
      <c r="BN7" s="680"/>
      <c r="BO7" s="715">
        <v>40.5</v>
      </c>
      <c r="BP7" s="715"/>
      <c r="BQ7" s="715"/>
      <c r="BR7" s="715"/>
      <c r="BS7" s="716" t="s">
        <v>241</v>
      </c>
      <c r="BT7" s="716"/>
      <c r="BU7" s="716"/>
      <c r="BV7" s="716"/>
      <c r="BW7" s="716"/>
      <c r="BX7" s="716"/>
      <c r="BY7" s="716"/>
      <c r="BZ7" s="716"/>
      <c r="CA7" s="716"/>
      <c r="CB7" s="766"/>
      <c r="CD7" s="711" t="s">
        <v>242</v>
      </c>
      <c r="CE7" s="712"/>
      <c r="CF7" s="712"/>
      <c r="CG7" s="712"/>
      <c r="CH7" s="712"/>
      <c r="CI7" s="712"/>
      <c r="CJ7" s="712"/>
      <c r="CK7" s="712"/>
      <c r="CL7" s="712"/>
      <c r="CM7" s="712"/>
      <c r="CN7" s="712"/>
      <c r="CO7" s="712"/>
      <c r="CP7" s="712"/>
      <c r="CQ7" s="713"/>
      <c r="CR7" s="678">
        <v>1397753</v>
      </c>
      <c r="CS7" s="679"/>
      <c r="CT7" s="679"/>
      <c r="CU7" s="679"/>
      <c r="CV7" s="679"/>
      <c r="CW7" s="679"/>
      <c r="CX7" s="679"/>
      <c r="CY7" s="680"/>
      <c r="CZ7" s="715">
        <v>17.8</v>
      </c>
      <c r="DA7" s="715"/>
      <c r="DB7" s="715"/>
      <c r="DC7" s="715"/>
      <c r="DD7" s="684">
        <v>309053</v>
      </c>
      <c r="DE7" s="679"/>
      <c r="DF7" s="679"/>
      <c r="DG7" s="679"/>
      <c r="DH7" s="679"/>
      <c r="DI7" s="679"/>
      <c r="DJ7" s="679"/>
      <c r="DK7" s="679"/>
      <c r="DL7" s="679"/>
      <c r="DM7" s="679"/>
      <c r="DN7" s="679"/>
      <c r="DO7" s="679"/>
      <c r="DP7" s="680"/>
      <c r="DQ7" s="684">
        <v>959642</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5582</v>
      </c>
      <c r="S8" s="679"/>
      <c r="T8" s="679"/>
      <c r="U8" s="679"/>
      <c r="V8" s="679"/>
      <c r="W8" s="679"/>
      <c r="X8" s="679"/>
      <c r="Y8" s="680"/>
      <c r="Z8" s="715">
        <v>0.1</v>
      </c>
      <c r="AA8" s="715"/>
      <c r="AB8" s="715"/>
      <c r="AC8" s="715"/>
      <c r="AD8" s="716">
        <v>5582</v>
      </c>
      <c r="AE8" s="716"/>
      <c r="AF8" s="716"/>
      <c r="AG8" s="716"/>
      <c r="AH8" s="716"/>
      <c r="AI8" s="716"/>
      <c r="AJ8" s="716"/>
      <c r="AK8" s="716"/>
      <c r="AL8" s="681">
        <v>0.1</v>
      </c>
      <c r="AM8" s="682"/>
      <c r="AN8" s="682"/>
      <c r="AO8" s="717"/>
      <c r="AP8" s="675" t="s">
        <v>244</v>
      </c>
      <c r="AQ8" s="676"/>
      <c r="AR8" s="676"/>
      <c r="AS8" s="676"/>
      <c r="AT8" s="676"/>
      <c r="AU8" s="676"/>
      <c r="AV8" s="676"/>
      <c r="AW8" s="676"/>
      <c r="AX8" s="676"/>
      <c r="AY8" s="676"/>
      <c r="AZ8" s="676"/>
      <c r="BA8" s="676"/>
      <c r="BB8" s="676"/>
      <c r="BC8" s="676"/>
      <c r="BD8" s="676"/>
      <c r="BE8" s="676"/>
      <c r="BF8" s="677"/>
      <c r="BG8" s="678">
        <v>13915</v>
      </c>
      <c r="BH8" s="679"/>
      <c r="BI8" s="679"/>
      <c r="BJ8" s="679"/>
      <c r="BK8" s="679"/>
      <c r="BL8" s="679"/>
      <c r="BM8" s="679"/>
      <c r="BN8" s="680"/>
      <c r="BO8" s="715">
        <v>1.9</v>
      </c>
      <c r="BP8" s="715"/>
      <c r="BQ8" s="715"/>
      <c r="BR8" s="715"/>
      <c r="BS8" s="684" t="s">
        <v>245</v>
      </c>
      <c r="BT8" s="679"/>
      <c r="BU8" s="679"/>
      <c r="BV8" s="679"/>
      <c r="BW8" s="679"/>
      <c r="BX8" s="679"/>
      <c r="BY8" s="679"/>
      <c r="BZ8" s="679"/>
      <c r="CA8" s="679"/>
      <c r="CB8" s="722"/>
      <c r="CD8" s="711" t="s">
        <v>246</v>
      </c>
      <c r="CE8" s="712"/>
      <c r="CF8" s="712"/>
      <c r="CG8" s="712"/>
      <c r="CH8" s="712"/>
      <c r="CI8" s="712"/>
      <c r="CJ8" s="712"/>
      <c r="CK8" s="712"/>
      <c r="CL8" s="712"/>
      <c r="CM8" s="712"/>
      <c r="CN8" s="712"/>
      <c r="CO8" s="712"/>
      <c r="CP8" s="712"/>
      <c r="CQ8" s="713"/>
      <c r="CR8" s="678">
        <v>1689180</v>
      </c>
      <c r="CS8" s="679"/>
      <c r="CT8" s="679"/>
      <c r="CU8" s="679"/>
      <c r="CV8" s="679"/>
      <c r="CW8" s="679"/>
      <c r="CX8" s="679"/>
      <c r="CY8" s="680"/>
      <c r="CZ8" s="715">
        <v>21.5</v>
      </c>
      <c r="DA8" s="715"/>
      <c r="DB8" s="715"/>
      <c r="DC8" s="715"/>
      <c r="DD8" s="684">
        <v>7981</v>
      </c>
      <c r="DE8" s="679"/>
      <c r="DF8" s="679"/>
      <c r="DG8" s="679"/>
      <c r="DH8" s="679"/>
      <c r="DI8" s="679"/>
      <c r="DJ8" s="679"/>
      <c r="DK8" s="679"/>
      <c r="DL8" s="679"/>
      <c r="DM8" s="679"/>
      <c r="DN8" s="679"/>
      <c r="DO8" s="679"/>
      <c r="DP8" s="680"/>
      <c r="DQ8" s="684">
        <v>1099219</v>
      </c>
      <c r="DR8" s="679"/>
      <c r="DS8" s="679"/>
      <c r="DT8" s="679"/>
      <c r="DU8" s="679"/>
      <c r="DV8" s="679"/>
      <c r="DW8" s="679"/>
      <c r="DX8" s="679"/>
      <c r="DY8" s="679"/>
      <c r="DZ8" s="679"/>
      <c r="EA8" s="679"/>
      <c r="EB8" s="679"/>
      <c r="EC8" s="722"/>
    </row>
    <row r="9" spans="2:143" ht="11.25" customHeight="1" x14ac:dyDescent="0.15">
      <c r="B9" s="675" t="s">
        <v>247</v>
      </c>
      <c r="C9" s="676"/>
      <c r="D9" s="676"/>
      <c r="E9" s="676"/>
      <c r="F9" s="676"/>
      <c r="G9" s="676"/>
      <c r="H9" s="676"/>
      <c r="I9" s="676"/>
      <c r="J9" s="676"/>
      <c r="K9" s="676"/>
      <c r="L9" s="676"/>
      <c r="M9" s="676"/>
      <c r="N9" s="676"/>
      <c r="O9" s="676"/>
      <c r="P9" s="676"/>
      <c r="Q9" s="677"/>
      <c r="R9" s="678">
        <v>2900</v>
      </c>
      <c r="S9" s="679"/>
      <c r="T9" s="679"/>
      <c r="U9" s="679"/>
      <c r="V9" s="679"/>
      <c r="W9" s="679"/>
      <c r="X9" s="679"/>
      <c r="Y9" s="680"/>
      <c r="Z9" s="715">
        <v>0</v>
      </c>
      <c r="AA9" s="715"/>
      <c r="AB9" s="715"/>
      <c r="AC9" s="715"/>
      <c r="AD9" s="716">
        <v>2900</v>
      </c>
      <c r="AE9" s="716"/>
      <c r="AF9" s="716"/>
      <c r="AG9" s="716"/>
      <c r="AH9" s="716"/>
      <c r="AI9" s="716"/>
      <c r="AJ9" s="716"/>
      <c r="AK9" s="716"/>
      <c r="AL9" s="681">
        <v>0.1</v>
      </c>
      <c r="AM9" s="682"/>
      <c r="AN9" s="682"/>
      <c r="AO9" s="717"/>
      <c r="AP9" s="675" t="s">
        <v>248</v>
      </c>
      <c r="AQ9" s="676"/>
      <c r="AR9" s="676"/>
      <c r="AS9" s="676"/>
      <c r="AT9" s="676"/>
      <c r="AU9" s="676"/>
      <c r="AV9" s="676"/>
      <c r="AW9" s="676"/>
      <c r="AX9" s="676"/>
      <c r="AY9" s="676"/>
      <c r="AZ9" s="676"/>
      <c r="BA9" s="676"/>
      <c r="BB9" s="676"/>
      <c r="BC9" s="676"/>
      <c r="BD9" s="676"/>
      <c r="BE9" s="676"/>
      <c r="BF9" s="677"/>
      <c r="BG9" s="678">
        <v>239993</v>
      </c>
      <c r="BH9" s="679"/>
      <c r="BI9" s="679"/>
      <c r="BJ9" s="679"/>
      <c r="BK9" s="679"/>
      <c r="BL9" s="679"/>
      <c r="BM9" s="679"/>
      <c r="BN9" s="680"/>
      <c r="BO9" s="715">
        <v>32.5</v>
      </c>
      <c r="BP9" s="715"/>
      <c r="BQ9" s="715"/>
      <c r="BR9" s="715"/>
      <c r="BS9" s="684" t="s">
        <v>232</v>
      </c>
      <c r="BT9" s="679"/>
      <c r="BU9" s="679"/>
      <c r="BV9" s="679"/>
      <c r="BW9" s="679"/>
      <c r="BX9" s="679"/>
      <c r="BY9" s="679"/>
      <c r="BZ9" s="679"/>
      <c r="CA9" s="679"/>
      <c r="CB9" s="722"/>
      <c r="CD9" s="711" t="s">
        <v>249</v>
      </c>
      <c r="CE9" s="712"/>
      <c r="CF9" s="712"/>
      <c r="CG9" s="712"/>
      <c r="CH9" s="712"/>
      <c r="CI9" s="712"/>
      <c r="CJ9" s="712"/>
      <c r="CK9" s="712"/>
      <c r="CL9" s="712"/>
      <c r="CM9" s="712"/>
      <c r="CN9" s="712"/>
      <c r="CO9" s="712"/>
      <c r="CP9" s="712"/>
      <c r="CQ9" s="713"/>
      <c r="CR9" s="678">
        <v>724567</v>
      </c>
      <c r="CS9" s="679"/>
      <c r="CT9" s="679"/>
      <c r="CU9" s="679"/>
      <c r="CV9" s="679"/>
      <c r="CW9" s="679"/>
      <c r="CX9" s="679"/>
      <c r="CY9" s="680"/>
      <c r="CZ9" s="715">
        <v>9.1999999999999993</v>
      </c>
      <c r="DA9" s="715"/>
      <c r="DB9" s="715"/>
      <c r="DC9" s="715"/>
      <c r="DD9" s="684">
        <v>15916</v>
      </c>
      <c r="DE9" s="679"/>
      <c r="DF9" s="679"/>
      <c r="DG9" s="679"/>
      <c r="DH9" s="679"/>
      <c r="DI9" s="679"/>
      <c r="DJ9" s="679"/>
      <c r="DK9" s="679"/>
      <c r="DL9" s="679"/>
      <c r="DM9" s="679"/>
      <c r="DN9" s="679"/>
      <c r="DO9" s="679"/>
      <c r="DP9" s="680"/>
      <c r="DQ9" s="684">
        <v>672886</v>
      </c>
      <c r="DR9" s="679"/>
      <c r="DS9" s="679"/>
      <c r="DT9" s="679"/>
      <c r="DU9" s="679"/>
      <c r="DV9" s="679"/>
      <c r="DW9" s="679"/>
      <c r="DX9" s="679"/>
      <c r="DY9" s="679"/>
      <c r="DZ9" s="679"/>
      <c r="EA9" s="679"/>
      <c r="EB9" s="679"/>
      <c r="EC9" s="722"/>
    </row>
    <row r="10" spans="2:143" ht="11.25" customHeight="1" x14ac:dyDescent="0.15">
      <c r="B10" s="675" t="s">
        <v>250</v>
      </c>
      <c r="C10" s="676"/>
      <c r="D10" s="676"/>
      <c r="E10" s="676"/>
      <c r="F10" s="676"/>
      <c r="G10" s="676"/>
      <c r="H10" s="676"/>
      <c r="I10" s="676"/>
      <c r="J10" s="676"/>
      <c r="K10" s="676"/>
      <c r="L10" s="676"/>
      <c r="M10" s="676"/>
      <c r="N10" s="676"/>
      <c r="O10" s="676"/>
      <c r="P10" s="676"/>
      <c r="Q10" s="677"/>
      <c r="R10" s="678" t="s">
        <v>174</v>
      </c>
      <c r="S10" s="679"/>
      <c r="T10" s="679"/>
      <c r="U10" s="679"/>
      <c r="V10" s="679"/>
      <c r="W10" s="679"/>
      <c r="X10" s="679"/>
      <c r="Y10" s="680"/>
      <c r="Z10" s="715" t="s">
        <v>241</v>
      </c>
      <c r="AA10" s="715"/>
      <c r="AB10" s="715"/>
      <c r="AC10" s="715"/>
      <c r="AD10" s="716" t="s">
        <v>129</v>
      </c>
      <c r="AE10" s="716"/>
      <c r="AF10" s="716"/>
      <c r="AG10" s="716"/>
      <c r="AH10" s="716"/>
      <c r="AI10" s="716"/>
      <c r="AJ10" s="716"/>
      <c r="AK10" s="716"/>
      <c r="AL10" s="681" t="s">
        <v>129</v>
      </c>
      <c r="AM10" s="682"/>
      <c r="AN10" s="682"/>
      <c r="AO10" s="717"/>
      <c r="AP10" s="675" t="s">
        <v>251</v>
      </c>
      <c r="AQ10" s="676"/>
      <c r="AR10" s="676"/>
      <c r="AS10" s="676"/>
      <c r="AT10" s="676"/>
      <c r="AU10" s="676"/>
      <c r="AV10" s="676"/>
      <c r="AW10" s="676"/>
      <c r="AX10" s="676"/>
      <c r="AY10" s="676"/>
      <c r="AZ10" s="676"/>
      <c r="BA10" s="676"/>
      <c r="BB10" s="676"/>
      <c r="BC10" s="676"/>
      <c r="BD10" s="676"/>
      <c r="BE10" s="676"/>
      <c r="BF10" s="677"/>
      <c r="BG10" s="678">
        <v>18496</v>
      </c>
      <c r="BH10" s="679"/>
      <c r="BI10" s="679"/>
      <c r="BJ10" s="679"/>
      <c r="BK10" s="679"/>
      <c r="BL10" s="679"/>
      <c r="BM10" s="679"/>
      <c r="BN10" s="680"/>
      <c r="BO10" s="715">
        <v>2.5</v>
      </c>
      <c r="BP10" s="715"/>
      <c r="BQ10" s="715"/>
      <c r="BR10" s="715"/>
      <c r="BS10" s="684" t="s">
        <v>129</v>
      </c>
      <c r="BT10" s="679"/>
      <c r="BU10" s="679"/>
      <c r="BV10" s="679"/>
      <c r="BW10" s="679"/>
      <c r="BX10" s="679"/>
      <c r="BY10" s="679"/>
      <c r="BZ10" s="679"/>
      <c r="CA10" s="679"/>
      <c r="CB10" s="722"/>
      <c r="CD10" s="711" t="s">
        <v>252</v>
      </c>
      <c r="CE10" s="712"/>
      <c r="CF10" s="712"/>
      <c r="CG10" s="712"/>
      <c r="CH10" s="712"/>
      <c r="CI10" s="712"/>
      <c r="CJ10" s="712"/>
      <c r="CK10" s="712"/>
      <c r="CL10" s="712"/>
      <c r="CM10" s="712"/>
      <c r="CN10" s="712"/>
      <c r="CO10" s="712"/>
      <c r="CP10" s="712"/>
      <c r="CQ10" s="713"/>
      <c r="CR10" s="678" t="s">
        <v>232</v>
      </c>
      <c r="CS10" s="679"/>
      <c r="CT10" s="679"/>
      <c r="CU10" s="679"/>
      <c r="CV10" s="679"/>
      <c r="CW10" s="679"/>
      <c r="CX10" s="679"/>
      <c r="CY10" s="680"/>
      <c r="CZ10" s="715" t="s">
        <v>232</v>
      </c>
      <c r="DA10" s="715"/>
      <c r="DB10" s="715"/>
      <c r="DC10" s="715"/>
      <c r="DD10" s="684" t="s">
        <v>129</v>
      </c>
      <c r="DE10" s="679"/>
      <c r="DF10" s="679"/>
      <c r="DG10" s="679"/>
      <c r="DH10" s="679"/>
      <c r="DI10" s="679"/>
      <c r="DJ10" s="679"/>
      <c r="DK10" s="679"/>
      <c r="DL10" s="679"/>
      <c r="DM10" s="679"/>
      <c r="DN10" s="679"/>
      <c r="DO10" s="679"/>
      <c r="DP10" s="680"/>
      <c r="DQ10" s="684" t="s">
        <v>232</v>
      </c>
      <c r="DR10" s="679"/>
      <c r="DS10" s="679"/>
      <c r="DT10" s="679"/>
      <c r="DU10" s="679"/>
      <c r="DV10" s="679"/>
      <c r="DW10" s="679"/>
      <c r="DX10" s="679"/>
      <c r="DY10" s="679"/>
      <c r="DZ10" s="679"/>
      <c r="EA10" s="679"/>
      <c r="EB10" s="679"/>
      <c r="EC10" s="722"/>
    </row>
    <row r="11" spans="2:143" ht="11.25" customHeight="1" x14ac:dyDescent="0.15">
      <c r="B11" s="675" t="s">
        <v>253</v>
      </c>
      <c r="C11" s="676"/>
      <c r="D11" s="676"/>
      <c r="E11" s="676"/>
      <c r="F11" s="676"/>
      <c r="G11" s="676"/>
      <c r="H11" s="676"/>
      <c r="I11" s="676"/>
      <c r="J11" s="676"/>
      <c r="K11" s="676"/>
      <c r="L11" s="676"/>
      <c r="M11" s="676"/>
      <c r="N11" s="676"/>
      <c r="O11" s="676"/>
      <c r="P11" s="676"/>
      <c r="Q11" s="677"/>
      <c r="R11" s="678">
        <v>147416</v>
      </c>
      <c r="S11" s="679"/>
      <c r="T11" s="679"/>
      <c r="U11" s="679"/>
      <c r="V11" s="679"/>
      <c r="W11" s="679"/>
      <c r="X11" s="679"/>
      <c r="Y11" s="680"/>
      <c r="Z11" s="681">
        <v>1.8</v>
      </c>
      <c r="AA11" s="682"/>
      <c r="AB11" s="682"/>
      <c r="AC11" s="683"/>
      <c r="AD11" s="684">
        <v>147416</v>
      </c>
      <c r="AE11" s="679"/>
      <c r="AF11" s="679"/>
      <c r="AG11" s="679"/>
      <c r="AH11" s="679"/>
      <c r="AI11" s="679"/>
      <c r="AJ11" s="679"/>
      <c r="AK11" s="680"/>
      <c r="AL11" s="681">
        <v>3.2</v>
      </c>
      <c r="AM11" s="682"/>
      <c r="AN11" s="682"/>
      <c r="AO11" s="717"/>
      <c r="AP11" s="675" t="s">
        <v>254</v>
      </c>
      <c r="AQ11" s="676"/>
      <c r="AR11" s="676"/>
      <c r="AS11" s="676"/>
      <c r="AT11" s="676"/>
      <c r="AU11" s="676"/>
      <c r="AV11" s="676"/>
      <c r="AW11" s="676"/>
      <c r="AX11" s="676"/>
      <c r="AY11" s="676"/>
      <c r="AZ11" s="676"/>
      <c r="BA11" s="676"/>
      <c r="BB11" s="676"/>
      <c r="BC11" s="676"/>
      <c r="BD11" s="676"/>
      <c r="BE11" s="676"/>
      <c r="BF11" s="677"/>
      <c r="BG11" s="678">
        <v>26983</v>
      </c>
      <c r="BH11" s="679"/>
      <c r="BI11" s="679"/>
      <c r="BJ11" s="679"/>
      <c r="BK11" s="679"/>
      <c r="BL11" s="679"/>
      <c r="BM11" s="679"/>
      <c r="BN11" s="680"/>
      <c r="BO11" s="715">
        <v>3.6</v>
      </c>
      <c r="BP11" s="715"/>
      <c r="BQ11" s="715"/>
      <c r="BR11" s="715"/>
      <c r="BS11" s="684" t="s">
        <v>232</v>
      </c>
      <c r="BT11" s="679"/>
      <c r="BU11" s="679"/>
      <c r="BV11" s="679"/>
      <c r="BW11" s="679"/>
      <c r="BX11" s="679"/>
      <c r="BY11" s="679"/>
      <c r="BZ11" s="679"/>
      <c r="CA11" s="679"/>
      <c r="CB11" s="722"/>
      <c r="CD11" s="711" t="s">
        <v>255</v>
      </c>
      <c r="CE11" s="712"/>
      <c r="CF11" s="712"/>
      <c r="CG11" s="712"/>
      <c r="CH11" s="712"/>
      <c r="CI11" s="712"/>
      <c r="CJ11" s="712"/>
      <c r="CK11" s="712"/>
      <c r="CL11" s="712"/>
      <c r="CM11" s="712"/>
      <c r="CN11" s="712"/>
      <c r="CO11" s="712"/>
      <c r="CP11" s="712"/>
      <c r="CQ11" s="713"/>
      <c r="CR11" s="678">
        <v>603137</v>
      </c>
      <c r="CS11" s="679"/>
      <c r="CT11" s="679"/>
      <c r="CU11" s="679"/>
      <c r="CV11" s="679"/>
      <c r="CW11" s="679"/>
      <c r="CX11" s="679"/>
      <c r="CY11" s="680"/>
      <c r="CZ11" s="715">
        <v>7.7</v>
      </c>
      <c r="DA11" s="715"/>
      <c r="DB11" s="715"/>
      <c r="DC11" s="715"/>
      <c r="DD11" s="684">
        <v>210801</v>
      </c>
      <c r="DE11" s="679"/>
      <c r="DF11" s="679"/>
      <c r="DG11" s="679"/>
      <c r="DH11" s="679"/>
      <c r="DI11" s="679"/>
      <c r="DJ11" s="679"/>
      <c r="DK11" s="679"/>
      <c r="DL11" s="679"/>
      <c r="DM11" s="679"/>
      <c r="DN11" s="679"/>
      <c r="DO11" s="679"/>
      <c r="DP11" s="680"/>
      <c r="DQ11" s="684">
        <v>218703</v>
      </c>
      <c r="DR11" s="679"/>
      <c r="DS11" s="679"/>
      <c r="DT11" s="679"/>
      <c r="DU11" s="679"/>
      <c r="DV11" s="679"/>
      <c r="DW11" s="679"/>
      <c r="DX11" s="679"/>
      <c r="DY11" s="679"/>
      <c r="DZ11" s="679"/>
      <c r="EA11" s="679"/>
      <c r="EB11" s="679"/>
      <c r="EC11" s="722"/>
    </row>
    <row r="12" spans="2:143" ht="11.25" customHeight="1" x14ac:dyDescent="0.15">
      <c r="B12" s="675" t="s">
        <v>256</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232</v>
      </c>
      <c r="AA12" s="715"/>
      <c r="AB12" s="715"/>
      <c r="AC12" s="715"/>
      <c r="AD12" s="716" t="s">
        <v>245</v>
      </c>
      <c r="AE12" s="716"/>
      <c r="AF12" s="716"/>
      <c r="AG12" s="716"/>
      <c r="AH12" s="716"/>
      <c r="AI12" s="716"/>
      <c r="AJ12" s="716"/>
      <c r="AK12" s="716"/>
      <c r="AL12" s="681" t="s">
        <v>232</v>
      </c>
      <c r="AM12" s="682"/>
      <c r="AN12" s="682"/>
      <c r="AO12" s="717"/>
      <c r="AP12" s="675" t="s">
        <v>257</v>
      </c>
      <c r="AQ12" s="676"/>
      <c r="AR12" s="676"/>
      <c r="AS12" s="676"/>
      <c r="AT12" s="676"/>
      <c r="AU12" s="676"/>
      <c r="AV12" s="676"/>
      <c r="AW12" s="676"/>
      <c r="AX12" s="676"/>
      <c r="AY12" s="676"/>
      <c r="AZ12" s="676"/>
      <c r="BA12" s="676"/>
      <c r="BB12" s="676"/>
      <c r="BC12" s="676"/>
      <c r="BD12" s="676"/>
      <c r="BE12" s="676"/>
      <c r="BF12" s="677"/>
      <c r="BG12" s="678">
        <v>339241</v>
      </c>
      <c r="BH12" s="679"/>
      <c r="BI12" s="679"/>
      <c r="BJ12" s="679"/>
      <c r="BK12" s="679"/>
      <c r="BL12" s="679"/>
      <c r="BM12" s="679"/>
      <c r="BN12" s="680"/>
      <c r="BO12" s="715">
        <v>45.9</v>
      </c>
      <c r="BP12" s="715"/>
      <c r="BQ12" s="715"/>
      <c r="BR12" s="715"/>
      <c r="BS12" s="684" t="s">
        <v>129</v>
      </c>
      <c r="BT12" s="679"/>
      <c r="BU12" s="679"/>
      <c r="BV12" s="679"/>
      <c r="BW12" s="679"/>
      <c r="BX12" s="679"/>
      <c r="BY12" s="679"/>
      <c r="BZ12" s="679"/>
      <c r="CA12" s="679"/>
      <c r="CB12" s="722"/>
      <c r="CD12" s="711" t="s">
        <v>258</v>
      </c>
      <c r="CE12" s="712"/>
      <c r="CF12" s="712"/>
      <c r="CG12" s="712"/>
      <c r="CH12" s="712"/>
      <c r="CI12" s="712"/>
      <c r="CJ12" s="712"/>
      <c r="CK12" s="712"/>
      <c r="CL12" s="712"/>
      <c r="CM12" s="712"/>
      <c r="CN12" s="712"/>
      <c r="CO12" s="712"/>
      <c r="CP12" s="712"/>
      <c r="CQ12" s="713"/>
      <c r="CR12" s="678">
        <v>200054</v>
      </c>
      <c r="CS12" s="679"/>
      <c r="CT12" s="679"/>
      <c r="CU12" s="679"/>
      <c r="CV12" s="679"/>
      <c r="CW12" s="679"/>
      <c r="CX12" s="679"/>
      <c r="CY12" s="680"/>
      <c r="CZ12" s="715">
        <v>2.5</v>
      </c>
      <c r="DA12" s="715"/>
      <c r="DB12" s="715"/>
      <c r="DC12" s="715"/>
      <c r="DD12" s="684">
        <v>20906</v>
      </c>
      <c r="DE12" s="679"/>
      <c r="DF12" s="679"/>
      <c r="DG12" s="679"/>
      <c r="DH12" s="679"/>
      <c r="DI12" s="679"/>
      <c r="DJ12" s="679"/>
      <c r="DK12" s="679"/>
      <c r="DL12" s="679"/>
      <c r="DM12" s="679"/>
      <c r="DN12" s="679"/>
      <c r="DO12" s="679"/>
      <c r="DP12" s="680"/>
      <c r="DQ12" s="684">
        <v>158774</v>
      </c>
      <c r="DR12" s="679"/>
      <c r="DS12" s="679"/>
      <c r="DT12" s="679"/>
      <c r="DU12" s="679"/>
      <c r="DV12" s="679"/>
      <c r="DW12" s="679"/>
      <c r="DX12" s="679"/>
      <c r="DY12" s="679"/>
      <c r="DZ12" s="679"/>
      <c r="EA12" s="679"/>
      <c r="EB12" s="679"/>
      <c r="EC12" s="722"/>
    </row>
    <row r="13" spans="2:143" ht="11.25" customHeight="1" x14ac:dyDescent="0.15">
      <c r="B13" s="675" t="s">
        <v>259</v>
      </c>
      <c r="C13" s="676"/>
      <c r="D13" s="676"/>
      <c r="E13" s="676"/>
      <c r="F13" s="676"/>
      <c r="G13" s="676"/>
      <c r="H13" s="676"/>
      <c r="I13" s="676"/>
      <c r="J13" s="676"/>
      <c r="K13" s="676"/>
      <c r="L13" s="676"/>
      <c r="M13" s="676"/>
      <c r="N13" s="676"/>
      <c r="O13" s="676"/>
      <c r="P13" s="676"/>
      <c r="Q13" s="677"/>
      <c r="R13" s="678" t="s">
        <v>232</v>
      </c>
      <c r="S13" s="679"/>
      <c r="T13" s="679"/>
      <c r="U13" s="679"/>
      <c r="V13" s="679"/>
      <c r="W13" s="679"/>
      <c r="X13" s="679"/>
      <c r="Y13" s="680"/>
      <c r="Z13" s="715" t="s">
        <v>232</v>
      </c>
      <c r="AA13" s="715"/>
      <c r="AB13" s="715"/>
      <c r="AC13" s="715"/>
      <c r="AD13" s="716" t="s">
        <v>129</v>
      </c>
      <c r="AE13" s="716"/>
      <c r="AF13" s="716"/>
      <c r="AG13" s="716"/>
      <c r="AH13" s="716"/>
      <c r="AI13" s="716"/>
      <c r="AJ13" s="716"/>
      <c r="AK13" s="716"/>
      <c r="AL13" s="681" t="s">
        <v>129</v>
      </c>
      <c r="AM13" s="682"/>
      <c r="AN13" s="682"/>
      <c r="AO13" s="717"/>
      <c r="AP13" s="675" t="s">
        <v>260</v>
      </c>
      <c r="AQ13" s="676"/>
      <c r="AR13" s="676"/>
      <c r="AS13" s="676"/>
      <c r="AT13" s="676"/>
      <c r="AU13" s="676"/>
      <c r="AV13" s="676"/>
      <c r="AW13" s="676"/>
      <c r="AX13" s="676"/>
      <c r="AY13" s="676"/>
      <c r="AZ13" s="676"/>
      <c r="BA13" s="676"/>
      <c r="BB13" s="676"/>
      <c r="BC13" s="676"/>
      <c r="BD13" s="676"/>
      <c r="BE13" s="676"/>
      <c r="BF13" s="677"/>
      <c r="BG13" s="678">
        <v>338397</v>
      </c>
      <c r="BH13" s="679"/>
      <c r="BI13" s="679"/>
      <c r="BJ13" s="679"/>
      <c r="BK13" s="679"/>
      <c r="BL13" s="679"/>
      <c r="BM13" s="679"/>
      <c r="BN13" s="680"/>
      <c r="BO13" s="715">
        <v>45.8</v>
      </c>
      <c r="BP13" s="715"/>
      <c r="BQ13" s="715"/>
      <c r="BR13" s="715"/>
      <c r="BS13" s="684" t="s">
        <v>129</v>
      </c>
      <c r="BT13" s="679"/>
      <c r="BU13" s="679"/>
      <c r="BV13" s="679"/>
      <c r="BW13" s="679"/>
      <c r="BX13" s="679"/>
      <c r="BY13" s="679"/>
      <c r="BZ13" s="679"/>
      <c r="CA13" s="679"/>
      <c r="CB13" s="722"/>
      <c r="CD13" s="711" t="s">
        <v>261</v>
      </c>
      <c r="CE13" s="712"/>
      <c r="CF13" s="712"/>
      <c r="CG13" s="712"/>
      <c r="CH13" s="712"/>
      <c r="CI13" s="712"/>
      <c r="CJ13" s="712"/>
      <c r="CK13" s="712"/>
      <c r="CL13" s="712"/>
      <c r="CM13" s="712"/>
      <c r="CN13" s="712"/>
      <c r="CO13" s="712"/>
      <c r="CP13" s="712"/>
      <c r="CQ13" s="713"/>
      <c r="CR13" s="678">
        <v>974066</v>
      </c>
      <c r="CS13" s="679"/>
      <c r="CT13" s="679"/>
      <c r="CU13" s="679"/>
      <c r="CV13" s="679"/>
      <c r="CW13" s="679"/>
      <c r="CX13" s="679"/>
      <c r="CY13" s="680"/>
      <c r="CZ13" s="715">
        <v>12.4</v>
      </c>
      <c r="DA13" s="715"/>
      <c r="DB13" s="715"/>
      <c r="DC13" s="715"/>
      <c r="DD13" s="684">
        <v>620462</v>
      </c>
      <c r="DE13" s="679"/>
      <c r="DF13" s="679"/>
      <c r="DG13" s="679"/>
      <c r="DH13" s="679"/>
      <c r="DI13" s="679"/>
      <c r="DJ13" s="679"/>
      <c r="DK13" s="679"/>
      <c r="DL13" s="679"/>
      <c r="DM13" s="679"/>
      <c r="DN13" s="679"/>
      <c r="DO13" s="679"/>
      <c r="DP13" s="680"/>
      <c r="DQ13" s="684">
        <v>370871</v>
      </c>
      <c r="DR13" s="679"/>
      <c r="DS13" s="679"/>
      <c r="DT13" s="679"/>
      <c r="DU13" s="679"/>
      <c r="DV13" s="679"/>
      <c r="DW13" s="679"/>
      <c r="DX13" s="679"/>
      <c r="DY13" s="679"/>
      <c r="DZ13" s="679"/>
      <c r="EA13" s="679"/>
      <c r="EB13" s="679"/>
      <c r="EC13" s="722"/>
    </row>
    <row r="14" spans="2:143" ht="11.25" customHeight="1" x14ac:dyDescent="0.15">
      <c r="B14" s="675" t="s">
        <v>262</v>
      </c>
      <c r="C14" s="676"/>
      <c r="D14" s="676"/>
      <c r="E14" s="676"/>
      <c r="F14" s="676"/>
      <c r="G14" s="676"/>
      <c r="H14" s="676"/>
      <c r="I14" s="676"/>
      <c r="J14" s="676"/>
      <c r="K14" s="676"/>
      <c r="L14" s="676"/>
      <c r="M14" s="676"/>
      <c r="N14" s="676"/>
      <c r="O14" s="676"/>
      <c r="P14" s="676"/>
      <c r="Q14" s="677"/>
      <c r="R14" s="678">
        <v>7402</v>
      </c>
      <c r="S14" s="679"/>
      <c r="T14" s="679"/>
      <c r="U14" s="679"/>
      <c r="V14" s="679"/>
      <c r="W14" s="679"/>
      <c r="X14" s="679"/>
      <c r="Y14" s="680"/>
      <c r="Z14" s="715">
        <v>0.1</v>
      </c>
      <c r="AA14" s="715"/>
      <c r="AB14" s="715"/>
      <c r="AC14" s="715"/>
      <c r="AD14" s="716">
        <v>7402</v>
      </c>
      <c r="AE14" s="716"/>
      <c r="AF14" s="716"/>
      <c r="AG14" s="716"/>
      <c r="AH14" s="716"/>
      <c r="AI14" s="716"/>
      <c r="AJ14" s="716"/>
      <c r="AK14" s="716"/>
      <c r="AL14" s="681">
        <v>0.2</v>
      </c>
      <c r="AM14" s="682"/>
      <c r="AN14" s="682"/>
      <c r="AO14" s="717"/>
      <c r="AP14" s="675" t="s">
        <v>263</v>
      </c>
      <c r="AQ14" s="676"/>
      <c r="AR14" s="676"/>
      <c r="AS14" s="676"/>
      <c r="AT14" s="676"/>
      <c r="AU14" s="676"/>
      <c r="AV14" s="676"/>
      <c r="AW14" s="676"/>
      <c r="AX14" s="676"/>
      <c r="AY14" s="676"/>
      <c r="AZ14" s="676"/>
      <c r="BA14" s="676"/>
      <c r="BB14" s="676"/>
      <c r="BC14" s="676"/>
      <c r="BD14" s="676"/>
      <c r="BE14" s="676"/>
      <c r="BF14" s="677"/>
      <c r="BG14" s="678">
        <v>34557</v>
      </c>
      <c r="BH14" s="679"/>
      <c r="BI14" s="679"/>
      <c r="BJ14" s="679"/>
      <c r="BK14" s="679"/>
      <c r="BL14" s="679"/>
      <c r="BM14" s="679"/>
      <c r="BN14" s="680"/>
      <c r="BO14" s="715">
        <v>4.7</v>
      </c>
      <c r="BP14" s="715"/>
      <c r="BQ14" s="715"/>
      <c r="BR14" s="715"/>
      <c r="BS14" s="684" t="s">
        <v>232</v>
      </c>
      <c r="BT14" s="679"/>
      <c r="BU14" s="679"/>
      <c r="BV14" s="679"/>
      <c r="BW14" s="679"/>
      <c r="BX14" s="679"/>
      <c r="BY14" s="679"/>
      <c r="BZ14" s="679"/>
      <c r="CA14" s="679"/>
      <c r="CB14" s="722"/>
      <c r="CD14" s="711" t="s">
        <v>264</v>
      </c>
      <c r="CE14" s="712"/>
      <c r="CF14" s="712"/>
      <c r="CG14" s="712"/>
      <c r="CH14" s="712"/>
      <c r="CI14" s="712"/>
      <c r="CJ14" s="712"/>
      <c r="CK14" s="712"/>
      <c r="CL14" s="712"/>
      <c r="CM14" s="712"/>
      <c r="CN14" s="712"/>
      <c r="CO14" s="712"/>
      <c r="CP14" s="712"/>
      <c r="CQ14" s="713"/>
      <c r="CR14" s="678">
        <v>462014</v>
      </c>
      <c r="CS14" s="679"/>
      <c r="CT14" s="679"/>
      <c r="CU14" s="679"/>
      <c r="CV14" s="679"/>
      <c r="CW14" s="679"/>
      <c r="CX14" s="679"/>
      <c r="CY14" s="680"/>
      <c r="CZ14" s="715">
        <v>5.9</v>
      </c>
      <c r="DA14" s="715"/>
      <c r="DB14" s="715"/>
      <c r="DC14" s="715"/>
      <c r="DD14" s="684">
        <v>57228</v>
      </c>
      <c r="DE14" s="679"/>
      <c r="DF14" s="679"/>
      <c r="DG14" s="679"/>
      <c r="DH14" s="679"/>
      <c r="DI14" s="679"/>
      <c r="DJ14" s="679"/>
      <c r="DK14" s="679"/>
      <c r="DL14" s="679"/>
      <c r="DM14" s="679"/>
      <c r="DN14" s="679"/>
      <c r="DO14" s="679"/>
      <c r="DP14" s="680"/>
      <c r="DQ14" s="684">
        <v>372417</v>
      </c>
      <c r="DR14" s="679"/>
      <c r="DS14" s="679"/>
      <c r="DT14" s="679"/>
      <c r="DU14" s="679"/>
      <c r="DV14" s="679"/>
      <c r="DW14" s="679"/>
      <c r="DX14" s="679"/>
      <c r="DY14" s="679"/>
      <c r="DZ14" s="679"/>
      <c r="EA14" s="679"/>
      <c r="EB14" s="679"/>
      <c r="EC14" s="722"/>
    </row>
    <row r="15" spans="2:143" ht="11.25" customHeight="1" x14ac:dyDescent="0.15">
      <c r="B15" s="675" t="s">
        <v>265</v>
      </c>
      <c r="C15" s="676"/>
      <c r="D15" s="676"/>
      <c r="E15" s="676"/>
      <c r="F15" s="676"/>
      <c r="G15" s="676"/>
      <c r="H15" s="676"/>
      <c r="I15" s="676"/>
      <c r="J15" s="676"/>
      <c r="K15" s="676"/>
      <c r="L15" s="676"/>
      <c r="M15" s="676"/>
      <c r="N15" s="676"/>
      <c r="O15" s="676"/>
      <c r="P15" s="676"/>
      <c r="Q15" s="677"/>
      <c r="R15" s="678" t="s">
        <v>232</v>
      </c>
      <c r="S15" s="679"/>
      <c r="T15" s="679"/>
      <c r="U15" s="679"/>
      <c r="V15" s="679"/>
      <c r="W15" s="679"/>
      <c r="X15" s="679"/>
      <c r="Y15" s="680"/>
      <c r="Z15" s="715" t="s">
        <v>232</v>
      </c>
      <c r="AA15" s="715"/>
      <c r="AB15" s="715"/>
      <c r="AC15" s="715"/>
      <c r="AD15" s="716" t="s">
        <v>129</v>
      </c>
      <c r="AE15" s="716"/>
      <c r="AF15" s="716"/>
      <c r="AG15" s="716"/>
      <c r="AH15" s="716"/>
      <c r="AI15" s="716"/>
      <c r="AJ15" s="716"/>
      <c r="AK15" s="716"/>
      <c r="AL15" s="681" t="s">
        <v>129</v>
      </c>
      <c r="AM15" s="682"/>
      <c r="AN15" s="682"/>
      <c r="AO15" s="717"/>
      <c r="AP15" s="675" t="s">
        <v>266</v>
      </c>
      <c r="AQ15" s="676"/>
      <c r="AR15" s="676"/>
      <c r="AS15" s="676"/>
      <c r="AT15" s="676"/>
      <c r="AU15" s="676"/>
      <c r="AV15" s="676"/>
      <c r="AW15" s="676"/>
      <c r="AX15" s="676"/>
      <c r="AY15" s="676"/>
      <c r="AZ15" s="676"/>
      <c r="BA15" s="676"/>
      <c r="BB15" s="676"/>
      <c r="BC15" s="676"/>
      <c r="BD15" s="676"/>
      <c r="BE15" s="676"/>
      <c r="BF15" s="677"/>
      <c r="BG15" s="678">
        <v>63996</v>
      </c>
      <c r="BH15" s="679"/>
      <c r="BI15" s="679"/>
      <c r="BJ15" s="679"/>
      <c r="BK15" s="679"/>
      <c r="BL15" s="679"/>
      <c r="BM15" s="679"/>
      <c r="BN15" s="680"/>
      <c r="BO15" s="715">
        <v>8.6999999999999993</v>
      </c>
      <c r="BP15" s="715"/>
      <c r="BQ15" s="715"/>
      <c r="BR15" s="715"/>
      <c r="BS15" s="684" t="s">
        <v>232</v>
      </c>
      <c r="BT15" s="679"/>
      <c r="BU15" s="679"/>
      <c r="BV15" s="679"/>
      <c r="BW15" s="679"/>
      <c r="BX15" s="679"/>
      <c r="BY15" s="679"/>
      <c r="BZ15" s="679"/>
      <c r="CA15" s="679"/>
      <c r="CB15" s="722"/>
      <c r="CD15" s="711" t="s">
        <v>267</v>
      </c>
      <c r="CE15" s="712"/>
      <c r="CF15" s="712"/>
      <c r="CG15" s="712"/>
      <c r="CH15" s="712"/>
      <c r="CI15" s="712"/>
      <c r="CJ15" s="712"/>
      <c r="CK15" s="712"/>
      <c r="CL15" s="712"/>
      <c r="CM15" s="712"/>
      <c r="CN15" s="712"/>
      <c r="CO15" s="712"/>
      <c r="CP15" s="712"/>
      <c r="CQ15" s="713"/>
      <c r="CR15" s="678">
        <v>728748</v>
      </c>
      <c r="CS15" s="679"/>
      <c r="CT15" s="679"/>
      <c r="CU15" s="679"/>
      <c r="CV15" s="679"/>
      <c r="CW15" s="679"/>
      <c r="CX15" s="679"/>
      <c r="CY15" s="680"/>
      <c r="CZ15" s="715">
        <v>9.3000000000000007</v>
      </c>
      <c r="DA15" s="715"/>
      <c r="DB15" s="715"/>
      <c r="DC15" s="715"/>
      <c r="DD15" s="684">
        <v>232335</v>
      </c>
      <c r="DE15" s="679"/>
      <c r="DF15" s="679"/>
      <c r="DG15" s="679"/>
      <c r="DH15" s="679"/>
      <c r="DI15" s="679"/>
      <c r="DJ15" s="679"/>
      <c r="DK15" s="679"/>
      <c r="DL15" s="679"/>
      <c r="DM15" s="679"/>
      <c r="DN15" s="679"/>
      <c r="DO15" s="679"/>
      <c r="DP15" s="680"/>
      <c r="DQ15" s="684">
        <v>484922</v>
      </c>
      <c r="DR15" s="679"/>
      <c r="DS15" s="679"/>
      <c r="DT15" s="679"/>
      <c r="DU15" s="679"/>
      <c r="DV15" s="679"/>
      <c r="DW15" s="679"/>
      <c r="DX15" s="679"/>
      <c r="DY15" s="679"/>
      <c r="DZ15" s="679"/>
      <c r="EA15" s="679"/>
      <c r="EB15" s="679"/>
      <c r="EC15" s="722"/>
    </row>
    <row r="16" spans="2:143" ht="11.25" customHeight="1" x14ac:dyDescent="0.15">
      <c r="B16" s="675" t="s">
        <v>268</v>
      </c>
      <c r="C16" s="676"/>
      <c r="D16" s="676"/>
      <c r="E16" s="676"/>
      <c r="F16" s="676"/>
      <c r="G16" s="676"/>
      <c r="H16" s="676"/>
      <c r="I16" s="676"/>
      <c r="J16" s="676"/>
      <c r="K16" s="676"/>
      <c r="L16" s="676"/>
      <c r="M16" s="676"/>
      <c r="N16" s="676"/>
      <c r="O16" s="676"/>
      <c r="P16" s="676"/>
      <c r="Q16" s="677"/>
      <c r="R16" s="678">
        <v>1921</v>
      </c>
      <c r="S16" s="679"/>
      <c r="T16" s="679"/>
      <c r="U16" s="679"/>
      <c r="V16" s="679"/>
      <c r="W16" s="679"/>
      <c r="X16" s="679"/>
      <c r="Y16" s="680"/>
      <c r="Z16" s="715">
        <v>0</v>
      </c>
      <c r="AA16" s="715"/>
      <c r="AB16" s="715"/>
      <c r="AC16" s="715"/>
      <c r="AD16" s="716">
        <v>1921</v>
      </c>
      <c r="AE16" s="716"/>
      <c r="AF16" s="716"/>
      <c r="AG16" s="716"/>
      <c r="AH16" s="716"/>
      <c r="AI16" s="716"/>
      <c r="AJ16" s="716"/>
      <c r="AK16" s="716"/>
      <c r="AL16" s="681">
        <v>0</v>
      </c>
      <c r="AM16" s="682"/>
      <c r="AN16" s="682"/>
      <c r="AO16" s="717"/>
      <c r="AP16" s="675" t="s">
        <v>269</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245</v>
      </c>
      <c r="BP16" s="715"/>
      <c r="BQ16" s="715"/>
      <c r="BR16" s="715"/>
      <c r="BS16" s="684" t="s">
        <v>129</v>
      </c>
      <c r="BT16" s="679"/>
      <c r="BU16" s="679"/>
      <c r="BV16" s="679"/>
      <c r="BW16" s="679"/>
      <c r="BX16" s="679"/>
      <c r="BY16" s="679"/>
      <c r="BZ16" s="679"/>
      <c r="CA16" s="679"/>
      <c r="CB16" s="722"/>
      <c r="CD16" s="711" t="s">
        <v>270</v>
      </c>
      <c r="CE16" s="712"/>
      <c r="CF16" s="712"/>
      <c r="CG16" s="712"/>
      <c r="CH16" s="712"/>
      <c r="CI16" s="712"/>
      <c r="CJ16" s="712"/>
      <c r="CK16" s="712"/>
      <c r="CL16" s="712"/>
      <c r="CM16" s="712"/>
      <c r="CN16" s="712"/>
      <c r="CO16" s="712"/>
      <c r="CP16" s="712"/>
      <c r="CQ16" s="713"/>
      <c r="CR16" s="678">
        <v>36757</v>
      </c>
      <c r="CS16" s="679"/>
      <c r="CT16" s="679"/>
      <c r="CU16" s="679"/>
      <c r="CV16" s="679"/>
      <c r="CW16" s="679"/>
      <c r="CX16" s="679"/>
      <c r="CY16" s="680"/>
      <c r="CZ16" s="715">
        <v>0.5</v>
      </c>
      <c r="DA16" s="715"/>
      <c r="DB16" s="715"/>
      <c r="DC16" s="715"/>
      <c r="DD16" s="684" t="s">
        <v>232</v>
      </c>
      <c r="DE16" s="679"/>
      <c r="DF16" s="679"/>
      <c r="DG16" s="679"/>
      <c r="DH16" s="679"/>
      <c r="DI16" s="679"/>
      <c r="DJ16" s="679"/>
      <c r="DK16" s="679"/>
      <c r="DL16" s="679"/>
      <c r="DM16" s="679"/>
      <c r="DN16" s="679"/>
      <c r="DO16" s="679"/>
      <c r="DP16" s="680"/>
      <c r="DQ16" s="684">
        <v>24047</v>
      </c>
      <c r="DR16" s="679"/>
      <c r="DS16" s="679"/>
      <c r="DT16" s="679"/>
      <c r="DU16" s="679"/>
      <c r="DV16" s="679"/>
      <c r="DW16" s="679"/>
      <c r="DX16" s="679"/>
      <c r="DY16" s="679"/>
      <c r="DZ16" s="679"/>
      <c r="EA16" s="679"/>
      <c r="EB16" s="679"/>
      <c r="EC16" s="722"/>
    </row>
    <row r="17" spans="2:133" ht="11.25" customHeight="1" x14ac:dyDescent="0.15">
      <c r="B17" s="675" t="s">
        <v>271</v>
      </c>
      <c r="C17" s="676"/>
      <c r="D17" s="676"/>
      <c r="E17" s="676"/>
      <c r="F17" s="676"/>
      <c r="G17" s="676"/>
      <c r="H17" s="676"/>
      <c r="I17" s="676"/>
      <c r="J17" s="676"/>
      <c r="K17" s="676"/>
      <c r="L17" s="676"/>
      <c r="M17" s="676"/>
      <c r="N17" s="676"/>
      <c r="O17" s="676"/>
      <c r="P17" s="676"/>
      <c r="Q17" s="677"/>
      <c r="R17" s="678">
        <v>12715</v>
      </c>
      <c r="S17" s="679"/>
      <c r="T17" s="679"/>
      <c r="U17" s="679"/>
      <c r="V17" s="679"/>
      <c r="W17" s="679"/>
      <c r="X17" s="679"/>
      <c r="Y17" s="680"/>
      <c r="Z17" s="715">
        <v>0.2</v>
      </c>
      <c r="AA17" s="715"/>
      <c r="AB17" s="715"/>
      <c r="AC17" s="715"/>
      <c r="AD17" s="716">
        <v>12715</v>
      </c>
      <c r="AE17" s="716"/>
      <c r="AF17" s="716"/>
      <c r="AG17" s="716"/>
      <c r="AH17" s="716"/>
      <c r="AI17" s="716"/>
      <c r="AJ17" s="716"/>
      <c r="AK17" s="716"/>
      <c r="AL17" s="681">
        <v>0.3</v>
      </c>
      <c r="AM17" s="682"/>
      <c r="AN17" s="682"/>
      <c r="AO17" s="717"/>
      <c r="AP17" s="675" t="s">
        <v>272</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232</v>
      </c>
      <c r="BT17" s="679"/>
      <c r="BU17" s="679"/>
      <c r="BV17" s="679"/>
      <c r="BW17" s="679"/>
      <c r="BX17" s="679"/>
      <c r="BY17" s="679"/>
      <c r="BZ17" s="679"/>
      <c r="CA17" s="679"/>
      <c r="CB17" s="722"/>
      <c r="CD17" s="711" t="s">
        <v>273</v>
      </c>
      <c r="CE17" s="712"/>
      <c r="CF17" s="712"/>
      <c r="CG17" s="712"/>
      <c r="CH17" s="712"/>
      <c r="CI17" s="712"/>
      <c r="CJ17" s="712"/>
      <c r="CK17" s="712"/>
      <c r="CL17" s="712"/>
      <c r="CM17" s="712"/>
      <c r="CN17" s="712"/>
      <c r="CO17" s="712"/>
      <c r="CP17" s="712"/>
      <c r="CQ17" s="713"/>
      <c r="CR17" s="678">
        <v>979881</v>
      </c>
      <c r="CS17" s="679"/>
      <c r="CT17" s="679"/>
      <c r="CU17" s="679"/>
      <c r="CV17" s="679"/>
      <c r="CW17" s="679"/>
      <c r="CX17" s="679"/>
      <c r="CY17" s="680"/>
      <c r="CZ17" s="715">
        <v>12.5</v>
      </c>
      <c r="DA17" s="715"/>
      <c r="DB17" s="715"/>
      <c r="DC17" s="715"/>
      <c r="DD17" s="684" t="s">
        <v>232</v>
      </c>
      <c r="DE17" s="679"/>
      <c r="DF17" s="679"/>
      <c r="DG17" s="679"/>
      <c r="DH17" s="679"/>
      <c r="DI17" s="679"/>
      <c r="DJ17" s="679"/>
      <c r="DK17" s="679"/>
      <c r="DL17" s="679"/>
      <c r="DM17" s="679"/>
      <c r="DN17" s="679"/>
      <c r="DO17" s="679"/>
      <c r="DP17" s="680"/>
      <c r="DQ17" s="684">
        <v>958652</v>
      </c>
      <c r="DR17" s="679"/>
      <c r="DS17" s="679"/>
      <c r="DT17" s="679"/>
      <c r="DU17" s="679"/>
      <c r="DV17" s="679"/>
      <c r="DW17" s="679"/>
      <c r="DX17" s="679"/>
      <c r="DY17" s="679"/>
      <c r="DZ17" s="679"/>
      <c r="EA17" s="679"/>
      <c r="EB17" s="679"/>
      <c r="EC17" s="722"/>
    </row>
    <row r="18" spans="2:133" ht="11.25" customHeight="1" x14ac:dyDescent="0.15">
      <c r="B18" s="675" t="s">
        <v>274</v>
      </c>
      <c r="C18" s="676"/>
      <c r="D18" s="676"/>
      <c r="E18" s="676"/>
      <c r="F18" s="676"/>
      <c r="G18" s="676"/>
      <c r="H18" s="676"/>
      <c r="I18" s="676"/>
      <c r="J18" s="676"/>
      <c r="K18" s="676"/>
      <c r="L18" s="676"/>
      <c r="M18" s="676"/>
      <c r="N18" s="676"/>
      <c r="O18" s="676"/>
      <c r="P18" s="676"/>
      <c r="Q18" s="677"/>
      <c r="R18" s="678">
        <v>1592</v>
      </c>
      <c r="S18" s="679"/>
      <c r="T18" s="679"/>
      <c r="U18" s="679"/>
      <c r="V18" s="679"/>
      <c r="W18" s="679"/>
      <c r="X18" s="679"/>
      <c r="Y18" s="680"/>
      <c r="Z18" s="715">
        <v>0</v>
      </c>
      <c r="AA18" s="715"/>
      <c r="AB18" s="715"/>
      <c r="AC18" s="715"/>
      <c r="AD18" s="716">
        <v>1592</v>
      </c>
      <c r="AE18" s="716"/>
      <c r="AF18" s="716"/>
      <c r="AG18" s="716"/>
      <c r="AH18" s="716"/>
      <c r="AI18" s="716"/>
      <c r="AJ18" s="716"/>
      <c r="AK18" s="716"/>
      <c r="AL18" s="681">
        <v>0</v>
      </c>
      <c r="AM18" s="682"/>
      <c r="AN18" s="682"/>
      <c r="AO18" s="717"/>
      <c r="AP18" s="675" t="s">
        <v>275</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232</v>
      </c>
      <c r="BP18" s="715"/>
      <c r="BQ18" s="715"/>
      <c r="BR18" s="715"/>
      <c r="BS18" s="684" t="s">
        <v>232</v>
      </c>
      <c r="BT18" s="679"/>
      <c r="BU18" s="679"/>
      <c r="BV18" s="679"/>
      <c r="BW18" s="679"/>
      <c r="BX18" s="679"/>
      <c r="BY18" s="679"/>
      <c r="BZ18" s="679"/>
      <c r="CA18" s="679"/>
      <c r="CB18" s="722"/>
      <c r="CD18" s="711" t="s">
        <v>276</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232</v>
      </c>
      <c r="DA18" s="715"/>
      <c r="DB18" s="715"/>
      <c r="DC18" s="715"/>
      <c r="DD18" s="684" t="s">
        <v>245</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277</v>
      </c>
      <c r="C19" s="676"/>
      <c r="D19" s="676"/>
      <c r="E19" s="676"/>
      <c r="F19" s="676"/>
      <c r="G19" s="676"/>
      <c r="H19" s="676"/>
      <c r="I19" s="676"/>
      <c r="J19" s="676"/>
      <c r="K19" s="676"/>
      <c r="L19" s="676"/>
      <c r="M19" s="676"/>
      <c r="N19" s="676"/>
      <c r="O19" s="676"/>
      <c r="P19" s="676"/>
      <c r="Q19" s="677"/>
      <c r="R19" s="678">
        <v>997</v>
      </c>
      <c r="S19" s="679"/>
      <c r="T19" s="679"/>
      <c r="U19" s="679"/>
      <c r="V19" s="679"/>
      <c r="W19" s="679"/>
      <c r="X19" s="679"/>
      <c r="Y19" s="680"/>
      <c r="Z19" s="715">
        <v>0</v>
      </c>
      <c r="AA19" s="715"/>
      <c r="AB19" s="715"/>
      <c r="AC19" s="715"/>
      <c r="AD19" s="716">
        <v>997</v>
      </c>
      <c r="AE19" s="716"/>
      <c r="AF19" s="716"/>
      <c r="AG19" s="716"/>
      <c r="AH19" s="716"/>
      <c r="AI19" s="716"/>
      <c r="AJ19" s="716"/>
      <c r="AK19" s="716"/>
      <c r="AL19" s="681">
        <v>0</v>
      </c>
      <c r="AM19" s="682"/>
      <c r="AN19" s="682"/>
      <c r="AO19" s="717"/>
      <c r="AP19" s="675" t="s">
        <v>278</v>
      </c>
      <c r="AQ19" s="676"/>
      <c r="AR19" s="676"/>
      <c r="AS19" s="676"/>
      <c r="AT19" s="676"/>
      <c r="AU19" s="676"/>
      <c r="AV19" s="676"/>
      <c r="AW19" s="676"/>
      <c r="AX19" s="676"/>
      <c r="AY19" s="676"/>
      <c r="AZ19" s="676"/>
      <c r="BA19" s="676"/>
      <c r="BB19" s="676"/>
      <c r="BC19" s="676"/>
      <c r="BD19" s="676"/>
      <c r="BE19" s="676"/>
      <c r="BF19" s="677"/>
      <c r="BG19" s="678">
        <v>2323</v>
      </c>
      <c r="BH19" s="679"/>
      <c r="BI19" s="679"/>
      <c r="BJ19" s="679"/>
      <c r="BK19" s="679"/>
      <c r="BL19" s="679"/>
      <c r="BM19" s="679"/>
      <c r="BN19" s="680"/>
      <c r="BO19" s="715">
        <v>0.3</v>
      </c>
      <c r="BP19" s="715"/>
      <c r="BQ19" s="715"/>
      <c r="BR19" s="715"/>
      <c r="BS19" s="684" t="s">
        <v>232</v>
      </c>
      <c r="BT19" s="679"/>
      <c r="BU19" s="679"/>
      <c r="BV19" s="679"/>
      <c r="BW19" s="679"/>
      <c r="BX19" s="679"/>
      <c r="BY19" s="679"/>
      <c r="BZ19" s="679"/>
      <c r="CA19" s="679"/>
      <c r="CB19" s="722"/>
      <c r="CD19" s="711" t="s">
        <v>279</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232</v>
      </c>
      <c r="DR19" s="679"/>
      <c r="DS19" s="679"/>
      <c r="DT19" s="679"/>
      <c r="DU19" s="679"/>
      <c r="DV19" s="679"/>
      <c r="DW19" s="679"/>
      <c r="DX19" s="679"/>
      <c r="DY19" s="679"/>
      <c r="DZ19" s="679"/>
      <c r="EA19" s="679"/>
      <c r="EB19" s="679"/>
      <c r="EC19" s="722"/>
    </row>
    <row r="20" spans="2:133" ht="11.25" customHeight="1" x14ac:dyDescent="0.15">
      <c r="B20" s="675" t="s">
        <v>280</v>
      </c>
      <c r="C20" s="676"/>
      <c r="D20" s="676"/>
      <c r="E20" s="676"/>
      <c r="F20" s="676"/>
      <c r="G20" s="676"/>
      <c r="H20" s="676"/>
      <c r="I20" s="676"/>
      <c r="J20" s="676"/>
      <c r="K20" s="676"/>
      <c r="L20" s="676"/>
      <c r="M20" s="676"/>
      <c r="N20" s="676"/>
      <c r="O20" s="676"/>
      <c r="P20" s="676"/>
      <c r="Q20" s="677"/>
      <c r="R20" s="678">
        <v>150</v>
      </c>
      <c r="S20" s="679"/>
      <c r="T20" s="679"/>
      <c r="U20" s="679"/>
      <c r="V20" s="679"/>
      <c r="W20" s="679"/>
      <c r="X20" s="679"/>
      <c r="Y20" s="680"/>
      <c r="Z20" s="715">
        <v>0</v>
      </c>
      <c r="AA20" s="715"/>
      <c r="AB20" s="715"/>
      <c r="AC20" s="715"/>
      <c r="AD20" s="716">
        <v>150</v>
      </c>
      <c r="AE20" s="716"/>
      <c r="AF20" s="716"/>
      <c r="AG20" s="716"/>
      <c r="AH20" s="716"/>
      <c r="AI20" s="716"/>
      <c r="AJ20" s="716"/>
      <c r="AK20" s="716"/>
      <c r="AL20" s="681">
        <v>0</v>
      </c>
      <c r="AM20" s="682"/>
      <c r="AN20" s="682"/>
      <c r="AO20" s="717"/>
      <c r="AP20" s="675" t="s">
        <v>281</v>
      </c>
      <c r="AQ20" s="676"/>
      <c r="AR20" s="676"/>
      <c r="AS20" s="676"/>
      <c r="AT20" s="676"/>
      <c r="AU20" s="676"/>
      <c r="AV20" s="676"/>
      <c r="AW20" s="676"/>
      <c r="AX20" s="676"/>
      <c r="AY20" s="676"/>
      <c r="AZ20" s="676"/>
      <c r="BA20" s="676"/>
      <c r="BB20" s="676"/>
      <c r="BC20" s="676"/>
      <c r="BD20" s="676"/>
      <c r="BE20" s="676"/>
      <c r="BF20" s="677"/>
      <c r="BG20" s="678">
        <v>2323</v>
      </c>
      <c r="BH20" s="679"/>
      <c r="BI20" s="679"/>
      <c r="BJ20" s="679"/>
      <c r="BK20" s="679"/>
      <c r="BL20" s="679"/>
      <c r="BM20" s="679"/>
      <c r="BN20" s="680"/>
      <c r="BO20" s="715">
        <v>0.3</v>
      </c>
      <c r="BP20" s="715"/>
      <c r="BQ20" s="715"/>
      <c r="BR20" s="715"/>
      <c r="BS20" s="684" t="s">
        <v>129</v>
      </c>
      <c r="BT20" s="679"/>
      <c r="BU20" s="679"/>
      <c r="BV20" s="679"/>
      <c r="BW20" s="679"/>
      <c r="BX20" s="679"/>
      <c r="BY20" s="679"/>
      <c r="BZ20" s="679"/>
      <c r="CA20" s="679"/>
      <c r="CB20" s="722"/>
      <c r="CD20" s="711" t="s">
        <v>282</v>
      </c>
      <c r="CE20" s="712"/>
      <c r="CF20" s="712"/>
      <c r="CG20" s="712"/>
      <c r="CH20" s="712"/>
      <c r="CI20" s="712"/>
      <c r="CJ20" s="712"/>
      <c r="CK20" s="712"/>
      <c r="CL20" s="712"/>
      <c r="CM20" s="712"/>
      <c r="CN20" s="712"/>
      <c r="CO20" s="712"/>
      <c r="CP20" s="712"/>
      <c r="CQ20" s="713"/>
      <c r="CR20" s="678">
        <v>7862679</v>
      </c>
      <c r="CS20" s="679"/>
      <c r="CT20" s="679"/>
      <c r="CU20" s="679"/>
      <c r="CV20" s="679"/>
      <c r="CW20" s="679"/>
      <c r="CX20" s="679"/>
      <c r="CY20" s="680"/>
      <c r="CZ20" s="715">
        <v>100</v>
      </c>
      <c r="DA20" s="715"/>
      <c r="DB20" s="715"/>
      <c r="DC20" s="715"/>
      <c r="DD20" s="684">
        <v>1474682</v>
      </c>
      <c r="DE20" s="679"/>
      <c r="DF20" s="679"/>
      <c r="DG20" s="679"/>
      <c r="DH20" s="679"/>
      <c r="DI20" s="679"/>
      <c r="DJ20" s="679"/>
      <c r="DK20" s="679"/>
      <c r="DL20" s="679"/>
      <c r="DM20" s="679"/>
      <c r="DN20" s="679"/>
      <c r="DO20" s="679"/>
      <c r="DP20" s="680"/>
      <c r="DQ20" s="684">
        <v>5386655</v>
      </c>
      <c r="DR20" s="679"/>
      <c r="DS20" s="679"/>
      <c r="DT20" s="679"/>
      <c r="DU20" s="679"/>
      <c r="DV20" s="679"/>
      <c r="DW20" s="679"/>
      <c r="DX20" s="679"/>
      <c r="DY20" s="679"/>
      <c r="DZ20" s="679"/>
      <c r="EA20" s="679"/>
      <c r="EB20" s="679"/>
      <c r="EC20" s="722"/>
    </row>
    <row r="21" spans="2:133" ht="11.25" customHeight="1" x14ac:dyDescent="0.15">
      <c r="B21" s="675" t="s">
        <v>283</v>
      </c>
      <c r="C21" s="676"/>
      <c r="D21" s="676"/>
      <c r="E21" s="676"/>
      <c r="F21" s="676"/>
      <c r="G21" s="676"/>
      <c r="H21" s="676"/>
      <c r="I21" s="676"/>
      <c r="J21" s="676"/>
      <c r="K21" s="676"/>
      <c r="L21" s="676"/>
      <c r="M21" s="676"/>
      <c r="N21" s="676"/>
      <c r="O21" s="676"/>
      <c r="P21" s="676"/>
      <c r="Q21" s="677"/>
      <c r="R21" s="678">
        <v>9976</v>
      </c>
      <c r="S21" s="679"/>
      <c r="T21" s="679"/>
      <c r="U21" s="679"/>
      <c r="V21" s="679"/>
      <c r="W21" s="679"/>
      <c r="X21" s="679"/>
      <c r="Y21" s="680"/>
      <c r="Z21" s="715">
        <v>0.1</v>
      </c>
      <c r="AA21" s="715"/>
      <c r="AB21" s="715"/>
      <c r="AC21" s="715"/>
      <c r="AD21" s="716">
        <v>9976</v>
      </c>
      <c r="AE21" s="716"/>
      <c r="AF21" s="716"/>
      <c r="AG21" s="716"/>
      <c r="AH21" s="716"/>
      <c r="AI21" s="716"/>
      <c r="AJ21" s="716"/>
      <c r="AK21" s="716"/>
      <c r="AL21" s="681">
        <v>0.2</v>
      </c>
      <c r="AM21" s="682"/>
      <c r="AN21" s="682"/>
      <c r="AO21" s="717"/>
      <c r="AP21" s="773" t="s">
        <v>284</v>
      </c>
      <c r="AQ21" s="780"/>
      <c r="AR21" s="780"/>
      <c r="AS21" s="780"/>
      <c r="AT21" s="780"/>
      <c r="AU21" s="780"/>
      <c r="AV21" s="780"/>
      <c r="AW21" s="780"/>
      <c r="AX21" s="780"/>
      <c r="AY21" s="780"/>
      <c r="AZ21" s="780"/>
      <c r="BA21" s="780"/>
      <c r="BB21" s="780"/>
      <c r="BC21" s="780"/>
      <c r="BD21" s="780"/>
      <c r="BE21" s="780"/>
      <c r="BF21" s="775"/>
      <c r="BG21" s="678">
        <v>2323</v>
      </c>
      <c r="BH21" s="679"/>
      <c r="BI21" s="679"/>
      <c r="BJ21" s="679"/>
      <c r="BK21" s="679"/>
      <c r="BL21" s="679"/>
      <c r="BM21" s="679"/>
      <c r="BN21" s="680"/>
      <c r="BO21" s="715">
        <v>0.3</v>
      </c>
      <c r="BP21" s="715"/>
      <c r="BQ21" s="715"/>
      <c r="BR21" s="715"/>
      <c r="BS21" s="684" t="s">
        <v>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285</v>
      </c>
      <c r="C22" s="676"/>
      <c r="D22" s="676"/>
      <c r="E22" s="676"/>
      <c r="F22" s="676"/>
      <c r="G22" s="676"/>
      <c r="H22" s="676"/>
      <c r="I22" s="676"/>
      <c r="J22" s="676"/>
      <c r="K22" s="676"/>
      <c r="L22" s="676"/>
      <c r="M22" s="676"/>
      <c r="N22" s="676"/>
      <c r="O22" s="676"/>
      <c r="P22" s="676"/>
      <c r="Q22" s="677"/>
      <c r="R22" s="678">
        <v>4084178</v>
      </c>
      <c r="S22" s="679"/>
      <c r="T22" s="679"/>
      <c r="U22" s="679"/>
      <c r="V22" s="679"/>
      <c r="W22" s="679"/>
      <c r="X22" s="679"/>
      <c r="Y22" s="680"/>
      <c r="Z22" s="715">
        <v>49.6</v>
      </c>
      <c r="AA22" s="715"/>
      <c r="AB22" s="715"/>
      <c r="AC22" s="715"/>
      <c r="AD22" s="716">
        <v>3565857</v>
      </c>
      <c r="AE22" s="716"/>
      <c r="AF22" s="716"/>
      <c r="AG22" s="716"/>
      <c r="AH22" s="716"/>
      <c r="AI22" s="716"/>
      <c r="AJ22" s="716"/>
      <c r="AK22" s="716"/>
      <c r="AL22" s="681">
        <v>77.099999999999994</v>
      </c>
      <c r="AM22" s="682"/>
      <c r="AN22" s="682"/>
      <c r="AO22" s="717"/>
      <c r="AP22" s="773" t="s">
        <v>286</v>
      </c>
      <c r="AQ22" s="780"/>
      <c r="AR22" s="780"/>
      <c r="AS22" s="780"/>
      <c r="AT22" s="780"/>
      <c r="AU22" s="780"/>
      <c r="AV22" s="780"/>
      <c r="AW22" s="780"/>
      <c r="AX22" s="780"/>
      <c r="AY22" s="780"/>
      <c r="AZ22" s="780"/>
      <c r="BA22" s="780"/>
      <c r="BB22" s="780"/>
      <c r="BC22" s="780"/>
      <c r="BD22" s="780"/>
      <c r="BE22" s="780"/>
      <c r="BF22" s="775"/>
      <c r="BG22" s="678" t="s">
        <v>245</v>
      </c>
      <c r="BH22" s="679"/>
      <c r="BI22" s="679"/>
      <c r="BJ22" s="679"/>
      <c r="BK22" s="679"/>
      <c r="BL22" s="679"/>
      <c r="BM22" s="679"/>
      <c r="BN22" s="680"/>
      <c r="BO22" s="715" t="s">
        <v>129</v>
      </c>
      <c r="BP22" s="715"/>
      <c r="BQ22" s="715"/>
      <c r="BR22" s="715"/>
      <c r="BS22" s="684" t="s">
        <v>232</v>
      </c>
      <c r="BT22" s="679"/>
      <c r="BU22" s="679"/>
      <c r="BV22" s="679"/>
      <c r="BW22" s="679"/>
      <c r="BX22" s="679"/>
      <c r="BY22" s="679"/>
      <c r="BZ22" s="679"/>
      <c r="CA22" s="679"/>
      <c r="CB22" s="722"/>
      <c r="CD22" s="782" t="s">
        <v>287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288</v>
      </c>
      <c r="C23" s="676"/>
      <c r="D23" s="676"/>
      <c r="E23" s="676"/>
      <c r="F23" s="676"/>
      <c r="G23" s="676"/>
      <c r="H23" s="676"/>
      <c r="I23" s="676"/>
      <c r="J23" s="676"/>
      <c r="K23" s="676"/>
      <c r="L23" s="676"/>
      <c r="M23" s="676"/>
      <c r="N23" s="676"/>
      <c r="O23" s="676"/>
      <c r="P23" s="676"/>
      <c r="Q23" s="677"/>
      <c r="R23" s="678">
        <v>3565857</v>
      </c>
      <c r="S23" s="679"/>
      <c r="T23" s="679"/>
      <c r="U23" s="679"/>
      <c r="V23" s="679"/>
      <c r="W23" s="679"/>
      <c r="X23" s="679"/>
      <c r="Y23" s="680"/>
      <c r="Z23" s="715">
        <v>43.3</v>
      </c>
      <c r="AA23" s="715"/>
      <c r="AB23" s="715"/>
      <c r="AC23" s="715"/>
      <c r="AD23" s="716">
        <v>3565857</v>
      </c>
      <c r="AE23" s="716"/>
      <c r="AF23" s="716"/>
      <c r="AG23" s="716"/>
      <c r="AH23" s="716"/>
      <c r="AI23" s="716"/>
      <c r="AJ23" s="716"/>
      <c r="AK23" s="716"/>
      <c r="AL23" s="681">
        <v>77.099999999999994</v>
      </c>
      <c r="AM23" s="682"/>
      <c r="AN23" s="682"/>
      <c r="AO23" s="717"/>
      <c r="AP23" s="773" t="s">
        <v>289</v>
      </c>
      <c r="AQ23" s="780"/>
      <c r="AR23" s="780"/>
      <c r="AS23" s="780"/>
      <c r="AT23" s="780"/>
      <c r="AU23" s="780"/>
      <c r="AV23" s="780"/>
      <c r="AW23" s="780"/>
      <c r="AX23" s="780"/>
      <c r="AY23" s="780"/>
      <c r="AZ23" s="780"/>
      <c r="BA23" s="780"/>
      <c r="BB23" s="780"/>
      <c r="BC23" s="780"/>
      <c r="BD23" s="780"/>
      <c r="BE23" s="780"/>
      <c r="BF23" s="775"/>
      <c r="BG23" s="678" t="s">
        <v>232</v>
      </c>
      <c r="BH23" s="679"/>
      <c r="BI23" s="679"/>
      <c r="BJ23" s="679"/>
      <c r="BK23" s="679"/>
      <c r="BL23" s="679"/>
      <c r="BM23" s="679"/>
      <c r="BN23" s="680"/>
      <c r="BO23" s="715" t="s">
        <v>232</v>
      </c>
      <c r="BP23" s="715"/>
      <c r="BQ23" s="715"/>
      <c r="BR23" s="715"/>
      <c r="BS23" s="684" t="s">
        <v>129</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290</v>
      </c>
      <c r="CS23" s="783"/>
      <c r="CT23" s="783"/>
      <c r="CU23" s="783"/>
      <c r="CV23" s="783"/>
      <c r="CW23" s="783"/>
      <c r="CX23" s="783"/>
      <c r="CY23" s="784"/>
      <c r="CZ23" s="782" t="s">
        <v>291</v>
      </c>
      <c r="DA23" s="783"/>
      <c r="DB23" s="783"/>
      <c r="DC23" s="784"/>
      <c r="DD23" s="782" t="s">
        <v>292</v>
      </c>
      <c r="DE23" s="783"/>
      <c r="DF23" s="783"/>
      <c r="DG23" s="783"/>
      <c r="DH23" s="783"/>
      <c r="DI23" s="783"/>
      <c r="DJ23" s="783"/>
      <c r="DK23" s="784"/>
      <c r="DL23" s="791" t="s">
        <v>293</v>
      </c>
      <c r="DM23" s="792"/>
      <c r="DN23" s="792"/>
      <c r="DO23" s="792"/>
      <c r="DP23" s="792"/>
      <c r="DQ23" s="792"/>
      <c r="DR23" s="792"/>
      <c r="DS23" s="792"/>
      <c r="DT23" s="792"/>
      <c r="DU23" s="792"/>
      <c r="DV23" s="793"/>
      <c r="DW23" s="782" t="s">
        <v>294</v>
      </c>
      <c r="DX23" s="783"/>
      <c r="DY23" s="783"/>
      <c r="DZ23" s="783"/>
      <c r="EA23" s="783"/>
      <c r="EB23" s="783"/>
      <c r="EC23" s="784"/>
    </row>
    <row r="24" spans="2:133" ht="11.25" customHeight="1" x14ac:dyDescent="0.15">
      <c r="B24" s="675" t="s">
        <v>295</v>
      </c>
      <c r="C24" s="676"/>
      <c r="D24" s="676"/>
      <c r="E24" s="676"/>
      <c r="F24" s="676"/>
      <c r="G24" s="676"/>
      <c r="H24" s="676"/>
      <c r="I24" s="676"/>
      <c r="J24" s="676"/>
      <c r="K24" s="676"/>
      <c r="L24" s="676"/>
      <c r="M24" s="676"/>
      <c r="N24" s="676"/>
      <c r="O24" s="676"/>
      <c r="P24" s="676"/>
      <c r="Q24" s="677"/>
      <c r="R24" s="678">
        <v>518321</v>
      </c>
      <c r="S24" s="679"/>
      <c r="T24" s="679"/>
      <c r="U24" s="679"/>
      <c r="V24" s="679"/>
      <c r="W24" s="679"/>
      <c r="X24" s="679"/>
      <c r="Y24" s="680"/>
      <c r="Z24" s="715">
        <v>6.3</v>
      </c>
      <c r="AA24" s="715"/>
      <c r="AB24" s="715"/>
      <c r="AC24" s="715"/>
      <c r="AD24" s="716" t="s">
        <v>129</v>
      </c>
      <c r="AE24" s="716"/>
      <c r="AF24" s="716"/>
      <c r="AG24" s="716"/>
      <c r="AH24" s="716"/>
      <c r="AI24" s="716"/>
      <c r="AJ24" s="716"/>
      <c r="AK24" s="716"/>
      <c r="AL24" s="681" t="s">
        <v>174</v>
      </c>
      <c r="AM24" s="682"/>
      <c r="AN24" s="682"/>
      <c r="AO24" s="717"/>
      <c r="AP24" s="773" t="s">
        <v>296</v>
      </c>
      <c r="AQ24" s="780"/>
      <c r="AR24" s="780"/>
      <c r="AS24" s="780"/>
      <c r="AT24" s="780"/>
      <c r="AU24" s="780"/>
      <c r="AV24" s="780"/>
      <c r="AW24" s="780"/>
      <c r="AX24" s="780"/>
      <c r="AY24" s="780"/>
      <c r="AZ24" s="780"/>
      <c r="BA24" s="780"/>
      <c r="BB24" s="780"/>
      <c r="BC24" s="780"/>
      <c r="BD24" s="780"/>
      <c r="BE24" s="780"/>
      <c r="BF24" s="775"/>
      <c r="BG24" s="678" t="s">
        <v>232</v>
      </c>
      <c r="BH24" s="679"/>
      <c r="BI24" s="679"/>
      <c r="BJ24" s="679"/>
      <c r="BK24" s="679"/>
      <c r="BL24" s="679"/>
      <c r="BM24" s="679"/>
      <c r="BN24" s="680"/>
      <c r="BO24" s="715" t="s">
        <v>241</v>
      </c>
      <c r="BP24" s="715"/>
      <c r="BQ24" s="715"/>
      <c r="BR24" s="715"/>
      <c r="BS24" s="684" t="s">
        <v>129</v>
      </c>
      <c r="BT24" s="679"/>
      <c r="BU24" s="679"/>
      <c r="BV24" s="679"/>
      <c r="BW24" s="679"/>
      <c r="BX24" s="679"/>
      <c r="BY24" s="679"/>
      <c r="BZ24" s="679"/>
      <c r="CA24" s="679"/>
      <c r="CB24" s="722"/>
      <c r="CD24" s="736" t="s">
        <v>297</v>
      </c>
      <c r="CE24" s="737"/>
      <c r="CF24" s="737"/>
      <c r="CG24" s="737"/>
      <c r="CH24" s="737"/>
      <c r="CI24" s="737"/>
      <c r="CJ24" s="737"/>
      <c r="CK24" s="737"/>
      <c r="CL24" s="737"/>
      <c r="CM24" s="737"/>
      <c r="CN24" s="737"/>
      <c r="CO24" s="737"/>
      <c r="CP24" s="737"/>
      <c r="CQ24" s="738"/>
      <c r="CR24" s="733">
        <v>2244279</v>
      </c>
      <c r="CS24" s="734"/>
      <c r="CT24" s="734"/>
      <c r="CU24" s="734"/>
      <c r="CV24" s="734"/>
      <c r="CW24" s="734"/>
      <c r="CX24" s="734"/>
      <c r="CY24" s="777"/>
      <c r="CZ24" s="778">
        <v>28.5</v>
      </c>
      <c r="DA24" s="749"/>
      <c r="DB24" s="749"/>
      <c r="DC24" s="781"/>
      <c r="DD24" s="776">
        <v>1876008</v>
      </c>
      <c r="DE24" s="734"/>
      <c r="DF24" s="734"/>
      <c r="DG24" s="734"/>
      <c r="DH24" s="734"/>
      <c r="DI24" s="734"/>
      <c r="DJ24" s="734"/>
      <c r="DK24" s="777"/>
      <c r="DL24" s="776">
        <v>1673032</v>
      </c>
      <c r="DM24" s="734"/>
      <c r="DN24" s="734"/>
      <c r="DO24" s="734"/>
      <c r="DP24" s="734"/>
      <c r="DQ24" s="734"/>
      <c r="DR24" s="734"/>
      <c r="DS24" s="734"/>
      <c r="DT24" s="734"/>
      <c r="DU24" s="734"/>
      <c r="DV24" s="777"/>
      <c r="DW24" s="778">
        <v>35.200000000000003</v>
      </c>
      <c r="DX24" s="749"/>
      <c r="DY24" s="749"/>
      <c r="DZ24" s="749"/>
      <c r="EA24" s="749"/>
      <c r="EB24" s="749"/>
      <c r="EC24" s="779"/>
    </row>
    <row r="25" spans="2:133" ht="11.25" customHeight="1" x14ac:dyDescent="0.15">
      <c r="B25" s="675" t="s">
        <v>298</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232</v>
      </c>
      <c r="AA25" s="715"/>
      <c r="AB25" s="715"/>
      <c r="AC25" s="715"/>
      <c r="AD25" s="716" t="s">
        <v>232</v>
      </c>
      <c r="AE25" s="716"/>
      <c r="AF25" s="716"/>
      <c r="AG25" s="716"/>
      <c r="AH25" s="716"/>
      <c r="AI25" s="716"/>
      <c r="AJ25" s="716"/>
      <c r="AK25" s="716"/>
      <c r="AL25" s="681" t="s">
        <v>232</v>
      </c>
      <c r="AM25" s="682"/>
      <c r="AN25" s="682"/>
      <c r="AO25" s="717"/>
      <c r="AP25" s="773" t="s">
        <v>299</v>
      </c>
      <c r="AQ25" s="780"/>
      <c r="AR25" s="780"/>
      <c r="AS25" s="780"/>
      <c r="AT25" s="780"/>
      <c r="AU25" s="780"/>
      <c r="AV25" s="780"/>
      <c r="AW25" s="780"/>
      <c r="AX25" s="780"/>
      <c r="AY25" s="780"/>
      <c r="AZ25" s="780"/>
      <c r="BA25" s="780"/>
      <c r="BB25" s="780"/>
      <c r="BC25" s="780"/>
      <c r="BD25" s="780"/>
      <c r="BE25" s="780"/>
      <c r="BF25" s="775"/>
      <c r="BG25" s="678" t="s">
        <v>232</v>
      </c>
      <c r="BH25" s="679"/>
      <c r="BI25" s="679"/>
      <c r="BJ25" s="679"/>
      <c r="BK25" s="679"/>
      <c r="BL25" s="679"/>
      <c r="BM25" s="679"/>
      <c r="BN25" s="680"/>
      <c r="BO25" s="715" t="s">
        <v>232</v>
      </c>
      <c r="BP25" s="715"/>
      <c r="BQ25" s="715"/>
      <c r="BR25" s="715"/>
      <c r="BS25" s="684" t="s">
        <v>129</v>
      </c>
      <c r="BT25" s="679"/>
      <c r="BU25" s="679"/>
      <c r="BV25" s="679"/>
      <c r="BW25" s="679"/>
      <c r="BX25" s="679"/>
      <c r="BY25" s="679"/>
      <c r="BZ25" s="679"/>
      <c r="CA25" s="679"/>
      <c r="CB25" s="722"/>
      <c r="CD25" s="711" t="s">
        <v>300</v>
      </c>
      <c r="CE25" s="712"/>
      <c r="CF25" s="712"/>
      <c r="CG25" s="712"/>
      <c r="CH25" s="712"/>
      <c r="CI25" s="712"/>
      <c r="CJ25" s="712"/>
      <c r="CK25" s="712"/>
      <c r="CL25" s="712"/>
      <c r="CM25" s="712"/>
      <c r="CN25" s="712"/>
      <c r="CO25" s="712"/>
      <c r="CP25" s="712"/>
      <c r="CQ25" s="713"/>
      <c r="CR25" s="678">
        <v>802669</v>
      </c>
      <c r="CS25" s="697"/>
      <c r="CT25" s="697"/>
      <c r="CU25" s="697"/>
      <c r="CV25" s="697"/>
      <c r="CW25" s="697"/>
      <c r="CX25" s="697"/>
      <c r="CY25" s="698"/>
      <c r="CZ25" s="681">
        <v>10.199999999999999</v>
      </c>
      <c r="DA25" s="699"/>
      <c r="DB25" s="699"/>
      <c r="DC25" s="700"/>
      <c r="DD25" s="684">
        <v>765078</v>
      </c>
      <c r="DE25" s="697"/>
      <c r="DF25" s="697"/>
      <c r="DG25" s="697"/>
      <c r="DH25" s="697"/>
      <c r="DI25" s="697"/>
      <c r="DJ25" s="697"/>
      <c r="DK25" s="698"/>
      <c r="DL25" s="684">
        <v>753171</v>
      </c>
      <c r="DM25" s="697"/>
      <c r="DN25" s="697"/>
      <c r="DO25" s="697"/>
      <c r="DP25" s="697"/>
      <c r="DQ25" s="697"/>
      <c r="DR25" s="697"/>
      <c r="DS25" s="697"/>
      <c r="DT25" s="697"/>
      <c r="DU25" s="697"/>
      <c r="DV25" s="698"/>
      <c r="DW25" s="681">
        <v>15.8</v>
      </c>
      <c r="DX25" s="699"/>
      <c r="DY25" s="699"/>
      <c r="DZ25" s="699"/>
      <c r="EA25" s="699"/>
      <c r="EB25" s="699"/>
      <c r="EC25" s="714"/>
    </row>
    <row r="26" spans="2:133" ht="11.25" customHeight="1" x14ac:dyDescent="0.15">
      <c r="B26" s="675" t="s">
        <v>301</v>
      </c>
      <c r="C26" s="676"/>
      <c r="D26" s="676"/>
      <c r="E26" s="676"/>
      <c r="F26" s="676"/>
      <c r="G26" s="676"/>
      <c r="H26" s="676"/>
      <c r="I26" s="676"/>
      <c r="J26" s="676"/>
      <c r="K26" s="676"/>
      <c r="L26" s="676"/>
      <c r="M26" s="676"/>
      <c r="N26" s="676"/>
      <c r="O26" s="676"/>
      <c r="P26" s="676"/>
      <c r="Q26" s="677"/>
      <c r="R26" s="678">
        <v>5097601</v>
      </c>
      <c r="S26" s="679"/>
      <c r="T26" s="679"/>
      <c r="U26" s="679"/>
      <c r="V26" s="679"/>
      <c r="W26" s="679"/>
      <c r="X26" s="679"/>
      <c r="Y26" s="680"/>
      <c r="Z26" s="715">
        <v>61.9</v>
      </c>
      <c r="AA26" s="715"/>
      <c r="AB26" s="715"/>
      <c r="AC26" s="715"/>
      <c r="AD26" s="716">
        <v>4579280</v>
      </c>
      <c r="AE26" s="716"/>
      <c r="AF26" s="716"/>
      <c r="AG26" s="716"/>
      <c r="AH26" s="716"/>
      <c r="AI26" s="716"/>
      <c r="AJ26" s="716"/>
      <c r="AK26" s="716"/>
      <c r="AL26" s="681">
        <v>99</v>
      </c>
      <c r="AM26" s="682"/>
      <c r="AN26" s="682"/>
      <c r="AO26" s="717"/>
      <c r="AP26" s="773" t="s">
        <v>302</v>
      </c>
      <c r="AQ26" s="774"/>
      <c r="AR26" s="774"/>
      <c r="AS26" s="774"/>
      <c r="AT26" s="774"/>
      <c r="AU26" s="774"/>
      <c r="AV26" s="774"/>
      <c r="AW26" s="774"/>
      <c r="AX26" s="774"/>
      <c r="AY26" s="774"/>
      <c r="AZ26" s="774"/>
      <c r="BA26" s="774"/>
      <c r="BB26" s="774"/>
      <c r="BC26" s="774"/>
      <c r="BD26" s="774"/>
      <c r="BE26" s="774"/>
      <c r="BF26" s="775"/>
      <c r="BG26" s="678" t="s">
        <v>129</v>
      </c>
      <c r="BH26" s="679"/>
      <c r="BI26" s="679"/>
      <c r="BJ26" s="679"/>
      <c r="BK26" s="679"/>
      <c r="BL26" s="679"/>
      <c r="BM26" s="679"/>
      <c r="BN26" s="680"/>
      <c r="BO26" s="715" t="s">
        <v>129</v>
      </c>
      <c r="BP26" s="715"/>
      <c r="BQ26" s="715"/>
      <c r="BR26" s="715"/>
      <c r="BS26" s="684" t="s">
        <v>241</v>
      </c>
      <c r="BT26" s="679"/>
      <c r="BU26" s="679"/>
      <c r="BV26" s="679"/>
      <c r="BW26" s="679"/>
      <c r="BX26" s="679"/>
      <c r="BY26" s="679"/>
      <c r="BZ26" s="679"/>
      <c r="CA26" s="679"/>
      <c r="CB26" s="722"/>
      <c r="CD26" s="711" t="s">
        <v>303</v>
      </c>
      <c r="CE26" s="712"/>
      <c r="CF26" s="712"/>
      <c r="CG26" s="712"/>
      <c r="CH26" s="712"/>
      <c r="CI26" s="712"/>
      <c r="CJ26" s="712"/>
      <c r="CK26" s="712"/>
      <c r="CL26" s="712"/>
      <c r="CM26" s="712"/>
      <c r="CN26" s="712"/>
      <c r="CO26" s="712"/>
      <c r="CP26" s="712"/>
      <c r="CQ26" s="713"/>
      <c r="CR26" s="678">
        <v>488359</v>
      </c>
      <c r="CS26" s="679"/>
      <c r="CT26" s="679"/>
      <c r="CU26" s="679"/>
      <c r="CV26" s="679"/>
      <c r="CW26" s="679"/>
      <c r="CX26" s="679"/>
      <c r="CY26" s="680"/>
      <c r="CZ26" s="681">
        <v>6.2</v>
      </c>
      <c r="DA26" s="699"/>
      <c r="DB26" s="699"/>
      <c r="DC26" s="700"/>
      <c r="DD26" s="684">
        <v>460800</v>
      </c>
      <c r="DE26" s="679"/>
      <c r="DF26" s="679"/>
      <c r="DG26" s="679"/>
      <c r="DH26" s="679"/>
      <c r="DI26" s="679"/>
      <c r="DJ26" s="679"/>
      <c r="DK26" s="680"/>
      <c r="DL26" s="684" t="s">
        <v>129</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304</v>
      </c>
      <c r="C27" s="676"/>
      <c r="D27" s="676"/>
      <c r="E27" s="676"/>
      <c r="F27" s="676"/>
      <c r="G27" s="676"/>
      <c r="H27" s="676"/>
      <c r="I27" s="676"/>
      <c r="J27" s="676"/>
      <c r="K27" s="676"/>
      <c r="L27" s="676"/>
      <c r="M27" s="676"/>
      <c r="N27" s="676"/>
      <c r="O27" s="676"/>
      <c r="P27" s="676"/>
      <c r="Q27" s="677"/>
      <c r="R27" s="678">
        <v>841</v>
      </c>
      <c r="S27" s="679"/>
      <c r="T27" s="679"/>
      <c r="U27" s="679"/>
      <c r="V27" s="679"/>
      <c r="W27" s="679"/>
      <c r="X27" s="679"/>
      <c r="Y27" s="680"/>
      <c r="Z27" s="715">
        <v>0</v>
      </c>
      <c r="AA27" s="715"/>
      <c r="AB27" s="715"/>
      <c r="AC27" s="715"/>
      <c r="AD27" s="716">
        <v>841</v>
      </c>
      <c r="AE27" s="716"/>
      <c r="AF27" s="716"/>
      <c r="AG27" s="716"/>
      <c r="AH27" s="716"/>
      <c r="AI27" s="716"/>
      <c r="AJ27" s="716"/>
      <c r="AK27" s="716"/>
      <c r="AL27" s="681">
        <v>0</v>
      </c>
      <c r="AM27" s="682"/>
      <c r="AN27" s="682"/>
      <c r="AO27" s="717"/>
      <c r="AP27" s="675" t="s">
        <v>305</v>
      </c>
      <c r="AQ27" s="676"/>
      <c r="AR27" s="676"/>
      <c r="AS27" s="676"/>
      <c r="AT27" s="676"/>
      <c r="AU27" s="676"/>
      <c r="AV27" s="676"/>
      <c r="AW27" s="676"/>
      <c r="AX27" s="676"/>
      <c r="AY27" s="676"/>
      <c r="AZ27" s="676"/>
      <c r="BA27" s="676"/>
      <c r="BB27" s="676"/>
      <c r="BC27" s="676"/>
      <c r="BD27" s="676"/>
      <c r="BE27" s="676"/>
      <c r="BF27" s="677"/>
      <c r="BG27" s="678">
        <v>739504</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306</v>
      </c>
      <c r="CE27" s="712"/>
      <c r="CF27" s="712"/>
      <c r="CG27" s="712"/>
      <c r="CH27" s="712"/>
      <c r="CI27" s="712"/>
      <c r="CJ27" s="712"/>
      <c r="CK27" s="712"/>
      <c r="CL27" s="712"/>
      <c r="CM27" s="712"/>
      <c r="CN27" s="712"/>
      <c r="CO27" s="712"/>
      <c r="CP27" s="712"/>
      <c r="CQ27" s="713"/>
      <c r="CR27" s="678">
        <v>461972</v>
      </c>
      <c r="CS27" s="697"/>
      <c r="CT27" s="697"/>
      <c r="CU27" s="697"/>
      <c r="CV27" s="697"/>
      <c r="CW27" s="697"/>
      <c r="CX27" s="697"/>
      <c r="CY27" s="698"/>
      <c r="CZ27" s="681">
        <v>5.9</v>
      </c>
      <c r="DA27" s="699"/>
      <c r="DB27" s="699"/>
      <c r="DC27" s="700"/>
      <c r="DD27" s="684">
        <v>152521</v>
      </c>
      <c r="DE27" s="697"/>
      <c r="DF27" s="697"/>
      <c r="DG27" s="697"/>
      <c r="DH27" s="697"/>
      <c r="DI27" s="697"/>
      <c r="DJ27" s="697"/>
      <c r="DK27" s="698"/>
      <c r="DL27" s="684">
        <v>152521</v>
      </c>
      <c r="DM27" s="697"/>
      <c r="DN27" s="697"/>
      <c r="DO27" s="697"/>
      <c r="DP27" s="697"/>
      <c r="DQ27" s="697"/>
      <c r="DR27" s="697"/>
      <c r="DS27" s="697"/>
      <c r="DT27" s="697"/>
      <c r="DU27" s="697"/>
      <c r="DV27" s="698"/>
      <c r="DW27" s="681">
        <v>3.2</v>
      </c>
      <c r="DX27" s="699"/>
      <c r="DY27" s="699"/>
      <c r="DZ27" s="699"/>
      <c r="EA27" s="699"/>
      <c r="EB27" s="699"/>
      <c r="EC27" s="714"/>
    </row>
    <row r="28" spans="2:133" ht="11.25" customHeight="1" x14ac:dyDescent="0.15">
      <c r="B28" s="675" t="s">
        <v>307</v>
      </c>
      <c r="C28" s="676"/>
      <c r="D28" s="676"/>
      <c r="E28" s="676"/>
      <c r="F28" s="676"/>
      <c r="G28" s="676"/>
      <c r="H28" s="676"/>
      <c r="I28" s="676"/>
      <c r="J28" s="676"/>
      <c r="K28" s="676"/>
      <c r="L28" s="676"/>
      <c r="M28" s="676"/>
      <c r="N28" s="676"/>
      <c r="O28" s="676"/>
      <c r="P28" s="676"/>
      <c r="Q28" s="677"/>
      <c r="R28" s="678">
        <v>43896</v>
      </c>
      <c r="S28" s="679"/>
      <c r="T28" s="679"/>
      <c r="U28" s="679"/>
      <c r="V28" s="679"/>
      <c r="W28" s="679"/>
      <c r="X28" s="679"/>
      <c r="Y28" s="680"/>
      <c r="Z28" s="715">
        <v>0.5</v>
      </c>
      <c r="AA28" s="715"/>
      <c r="AB28" s="715"/>
      <c r="AC28" s="715"/>
      <c r="AD28" s="716" t="s">
        <v>232</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308</v>
      </c>
      <c r="CE28" s="712"/>
      <c r="CF28" s="712"/>
      <c r="CG28" s="712"/>
      <c r="CH28" s="712"/>
      <c r="CI28" s="712"/>
      <c r="CJ28" s="712"/>
      <c r="CK28" s="712"/>
      <c r="CL28" s="712"/>
      <c r="CM28" s="712"/>
      <c r="CN28" s="712"/>
      <c r="CO28" s="712"/>
      <c r="CP28" s="712"/>
      <c r="CQ28" s="713"/>
      <c r="CR28" s="678">
        <v>979638</v>
      </c>
      <c r="CS28" s="679"/>
      <c r="CT28" s="679"/>
      <c r="CU28" s="679"/>
      <c r="CV28" s="679"/>
      <c r="CW28" s="679"/>
      <c r="CX28" s="679"/>
      <c r="CY28" s="680"/>
      <c r="CZ28" s="681">
        <v>12.5</v>
      </c>
      <c r="DA28" s="699"/>
      <c r="DB28" s="699"/>
      <c r="DC28" s="700"/>
      <c r="DD28" s="684">
        <v>958409</v>
      </c>
      <c r="DE28" s="679"/>
      <c r="DF28" s="679"/>
      <c r="DG28" s="679"/>
      <c r="DH28" s="679"/>
      <c r="DI28" s="679"/>
      <c r="DJ28" s="679"/>
      <c r="DK28" s="680"/>
      <c r="DL28" s="684">
        <v>767340</v>
      </c>
      <c r="DM28" s="679"/>
      <c r="DN28" s="679"/>
      <c r="DO28" s="679"/>
      <c r="DP28" s="679"/>
      <c r="DQ28" s="679"/>
      <c r="DR28" s="679"/>
      <c r="DS28" s="679"/>
      <c r="DT28" s="679"/>
      <c r="DU28" s="679"/>
      <c r="DV28" s="680"/>
      <c r="DW28" s="681">
        <v>16.100000000000001</v>
      </c>
      <c r="DX28" s="699"/>
      <c r="DY28" s="699"/>
      <c r="DZ28" s="699"/>
      <c r="EA28" s="699"/>
      <c r="EB28" s="699"/>
      <c r="EC28" s="714"/>
    </row>
    <row r="29" spans="2:133" ht="11.25" customHeight="1" x14ac:dyDescent="0.15">
      <c r="B29" s="675" t="s">
        <v>309</v>
      </c>
      <c r="C29" s="676"/>
      <c r="D29" s="676"/>
      <c r="E29" s="676"/>
      <c r="F29" s="676"/>
      <c r="G29" s="676"/>
      <c r="H29" s="676"/>
      <c r="I29" s="676"/>
      <c r="J29" s="676"/>
      <c r="K29" s="676"/>
      <c r="L29" s="676"/>
      <c r="M29" s="676"/>
      <c r="N29" s="676"/>
      <c r="O29" s="676"/>
      <c r="P29" s="676"/>
      <c r="Q29" s="677"/>
      <c r="R29" s="678">
        <v>85410</v>
      </c>
      <c r="S29" s="679"/>
      <c r="T29" s="679"/>
      <c r="U29" s="679"/>
      <c r="V29" s="679"/>
      <c r="W29" s="679"/>
      <c r="X29" s="679"/>
      <c r="Y29" s="680"/>
      <c r="Z29" s="715">
        <v>1</v>
      </c>
      <c r="AA29" s="715"/>
      <c r="AB29" s="715"/>
      <c r="AC29" s="715"/>
      <c r="AD29" s="716" t="s">
        <v>232</v>
      </c>
      <c r="AE29" s="716"/>
      <c r="AF29" s="716"/>
      <c r="AG29" s="716"/>
      <c r="AH29" s="716"/>
      <c r="AI29" s="716"/>
      <c r="AJ29" s="716"/>
      <c r="AK29" s="716"/>
      <c r="AL29" s="681" t="s">
        <v>129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310</v>
      </c>
      <c r="CE29" s="768"/>
      <c r="CF29" s="711" t="s">
        <v>311</v>
      </c>
      <c r="CG29" s="712"/>
      <c r="CH29" s="712"/>
      <c r="CI29" s="712"/>
      <c r="CJ29" s="712"/>
      <c r="CK29" s="712"/>
      <c r="CL29" s="712"/>
      <c r="CM29" s="712"/>
      <c r="CN29" s="712"/>
      <c r="CO29" s="712"/>
      <c r="CP29" s="712"/>
      <c r="CQ29" s="713"/>
      <c r="CR29" s="678">
        <v>979638</v>
      </c>
      <c r="CS29" s="697"/>
      <c r="CT29" s="697"/>
      <c r="CU29" s="697"/>
      <c r="CV29" s="697"/>
      <c r="CW29" s="697"/>
      <c r="CX29" s="697"/>
      <c r="CY29" s="698"/>
      <c r="CZ29" s="681">
        <v>12.5</v>
      </c>
      <c r="DA29" s="699"/>
      <c r="DB29" s="699"/>
      <c r="DC29" s="700"/>
      <c r="DD29" s="684">
        <v>958409</v>
      </c>
      <c r="DE29" s="697"/>
      <c r="DF29" s="697"/>
      <c r="DG29" s="697"/>
      <c r="DH29" s="697"/>
      <c r="DI29" s="697"/>
      <c r="DJ29" s="697"/>
      <c r="DK29" s="698"/>
      <c r="DL29" s="684">
        <v>767340</v>
      </c>
      <c r="DM29" s="697"/>
      <c r="DN29" s="697"/>
      <c r="DO29" s="697"/>
      <c r="DP29" s="697"/>
      <c r="DQ29" s="697"/>
      <c r="DR29" s="697"/>
      <c r="DS29" s="697"/>
      <c r="DT29" s="697"/>
      <c r="DU29" s="697"/>
      <c r="DV29" s="698"/>
      <c r="DW29" s="681">
        <v>16.100000000000001</v>
      </c>
      <c r="DX29" s="699"/>
      <c r="DY29" s="699"/>
      <c r="DZ29" s="699"/>
      <c r="EA29" s="699"/>
      <c r="EB29" s="699"/>
      <c r="EC29" s="714"/>
    </row>
    <row r="30" spans="2:133" ht="11.25" customHeight="1" x14ac:dyDescent="0.15">
      <c r="B30" s="675" t="s">
        <v>312</v>
      </c>
      <c r="C30" s="676"/>
      <c r="D30" s="676"/>
      <c r="E30" s="676"/>
      <c r="F30" s="676"/>
      <c r="G30" s="676"/>
      <c r="H30" s="676"/>
      <c r="I30" s="676"/>
      <c r="J30" s="676"/>
      <c r="K30" s="676"/>
      <c r="L30" s="676"/>
      <c r="M30" s="676"/>
      <c r="N30" s="676"/>
      <c r="O30" s="676"/>
      <c r="P30" s="676"/>
      <c r="Q30" s="677"/>
      <c r="R30" s="678">
        <v>5097</v>
      </c>
      <c r="S30" s="679"/>
      <c r="T30" s="679"/>
      <c r="U30" s="679"/>
      <c r="V30" s="679"/>
      <c r="W30" s="679"/>
      <c r="X30" s="679"/>
      <c r="Y30" s="680"/>
      <c r="Z30" s="715">
        <v>0.1</v>
      </c>
      <c r="AA30" s="715"/>
      <c r="AB30" s="715"/>
      <c r="AC30" s="715"/>
      <c r="AD30" s="716" t="s">
        <v>129</v>
      </c>
      <c r="AE30" s="716"/>
      <c r="AF30" s="716"/>
      <c r="AG30" s="716"/>
      <c r="AH30" s="716"/>
      <c r="AI30" s="716"/>
      <c r="AJ30" s="716"/>
      <c r="AK30" s="716"/>
      <c r="AL30" s="681" t="s">
        <v>174</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313</v>
      </c>
      <c r="BH30" s="764"/>
      <c r="BI30" s="764"/>
      <c r="BJ30" s="764"/>
      <c r="BK30" s="764"/>
      <c r="BL30" s="764"/>
      <c r="BM30" s="764"/>
      <c r="BN30" s="764"/>
      <c r="BO30" s="764"/>
      <c r="BP30" s="764"/>
      <c r="BQ30" s="765"/>
      <c r="BR30" s="739" t="s">
        <v>314</v>
      </c>
      <c r="BS30" s="764"/>
      <c r="BT30" s="764"/>
      <c r="BU30" s="764"/>
      <c r="BV30" s="764"/>
      <c r="BW30" s="764"/>
      <c r="BX30" s="764"/>
      <c r="BY30" s="764"/>
      <c r="BZ30" s="764"/>
      <c r="CA30" s="764"/>
      <c r="CB30" s="765"/>
      <c r="CD30" s="769"/>
      <c r="CE30" s="770"/>
      <c r="CF30" s="711" t="s">
        <v>315</v>
      </c>
      <c r="CG30" s="712"/>
      <c r="CH30" s="712"/>
      <c r="CI30" s="712"/>
      <c r="CJ30" s="712"/>
      <c r="CK30" s="712"/>
      <c r="CL30" s="712"/>
      <c r="CM30" s="712"/>
      <c r="CN30" s="712"/>
      <c r="CO30" s="712"/>
      <c r="CP30" s="712"/>
      <c r="CQ30" s="713"/>
      <c r="CR30" s="678">
        <v>952665</v>
      </c>
      <c r="CS30" s="679"/>
      <c r="CT30" s="679"/>
      <c r="CU30" s="679"/>
      <c r="CV30" s="679"/>
      <c r="CW30" s="679"/>
      <c r="CX30" s="679"/>
      <c r="CY30" s="680"/>
      <c r="CZ30" s="681">
        <v>12.1</v>
      </c>
      <c r="DA30" s="699"/>
      <c r="DB30" s="699"/>
      <c r="DC30" s="700"/>
      <c r="DD30" s="684">
        <v>931540</v>
      </c>
      <c r="DE30" s="679"/>
      <c r="DF30" s="679"/>
      <c r="DG30" s="679"/>
      <c r="DH30" s="679"/>
      <c r="DI30" s="679"/>
      <c r="DJ30" s="679"/>
      <c r="DK30" s="680"/>
      <c r="DL30" s="684">
        <v>740471</v>
      </c>
      <c r="DM30" s="679"/>
      <c r="DN30" s="679"/>
      <c r="DO30" s="679"/>
      <c r="DP30" s="679"/>
      <c r="DQ30" s="679"/>
      <c r="DR30" s="679"/>
      <c r="DS30" s="679"/>
      <c r="DT30" s="679"/>
      <c r="DU30" s="679"/>
      <c r="DV30" s="680"/>
      <c r="DW30" s="681">
        <v>15.6</v>
      </c>
      <c r="DX30" s="699"/>
      <c r="DY30" s="699"/>
      <c r="DZ30" s="699"/>
      <c r="EA30" s="699"/>
      <c r="EB30" s="699"/>
      <c r="EC30" s="714"/>
    </row>
    <row r="31" spans="2:133" ht="11.25" customHeight="1" x14ac:dyDescent="0.15">
      <c r="B31" s="675" t="s">
        <v>316</v>
      </c>
      <c r="C31" s="676"/>
      <c r="D31" s="676"/>
      <c r="E31" s="676"/>
      <c r="F31" s="676"/>
      <c r="G31" s="676"/>
      <c r="H31" s="676"/>
      <c r="I31" s="676"/>
      <c r="J31" s="676"/>
      <c r="K31" s="676"/>
      <c r="L31" s="676"/>
      <c r="M31" s="676"/>
      <c r="N31" s="676"/>
      <c r="O31" s="676"/>
      <c r="P31" s="676"/>
      <c r="Q31" s="677"/>
      <c r="R31" s="678">
        <v>454405</v>
      </c>
      <c r="S31" s="679"/>
      <c r="T31" s="679"/>
      <c r="U31" s="679"/>
      <c r="V31" s="679"/>
      <c r="W31" s="679"/>
      <c r="X31" s="679"/>
      <c r="Y31" s="680"/>
      <c r="Z31" s="715">
        <v>5.5</v>
      </c>
      <c r="AA31" s="715"/>
      <c r="AB31" s="715"/>
      <c r="AC31" s="715"/>
      <c r="AD31" s="716" t="s">
        <v>245</v>
      </c>
      <c r="AE31" s="716"/>
      <c r="AF31" s="716"/>
      <c r="AG31" s="716"/>
      <c r="AH31" s="716"/>
      <c r="AI31" s="716"/>
      <c r="AJ31" s="716"/>
      <c r="AK31" s="716"/>
      <c r="AL31" s="681" t="s">
        <v>232</v>
      </c>
      <c r="AM31" s="682"/>
      <c r="AN31" s="682"/>
      <c r="AO31" s="717"/>
      <c r="AP31" s="752" t="s">
        <v>317</v>
      </c>
      <c r="AQ31" s="753"/>
      <c r="AR31" s="753"/>
      <c r="AS31" s="753"/>
      <c r="AT31" s="758" t="s">
        <v>318</v>
      </c>
      <c r="AU31" s="231"/>
      <c r="AV31" s="231"/>
      <c r="AW31" s="231"/>
      <c r="AX31" s="744" t="s">
        <v>188</v>
      </c>
      <c r="AY31" s="745"/>
      <c r="AZ31" s="745"/>
      <c r="BA31" s="745"/>
      <c r="BB31" s="745"/>
      <c r="BC31" s="745"/>
      <c r="BD31" s="745"/>
      <c r="BE31" s="745"/>
      <c r="BF31" s="746"/>
      <c r="BG31" s="747">
        <v>98.6</v>
      </c>
      <c r="BH31" s="748"/>
      <c r="BI31" s="748"/>
      <c r="BJ31" s="748"/>
      <c r="BK31" s="748"/>
      <c r="BL31" s="748"/>
      <c r="BM31" s="749">
        <v>94.3</v>
      </c>
      <c r="BN31" s="748"/>
      <c r="BO31" s="748"/>
      <c r="BP31" s="748"/>
      <c r="BQ31" s="750"/>
      <c r="BR31" s="747">
        <v>98</v>
      </c>
      <c r="BS31" s="748"/>
      <c r="BT31" s="748"/>
      <c r="BU31" s="748"/>
      <c r="BV31" s="748"/>
      <c r="BW31" s="748"/>
      <c r="BX31" s="749">
        <v>93.8</v>
      </c>
      <c r="BY31" s="748"/>
      <c r="BZ31" s="748"/>
      <c r="CA31" s="748"/>
      <c r="CB31" s="750"/>
      <c r="CD31" s="769"/>
      <c r="CE31" s="770"/>
      <c r="CF31" s="711" t="s">
        <v>319</v>
      </c>
      <c r="CG31" s="712"/>
      <c r="CH31" s="712"/>
      <c r="CI31" s="712"/>
      <c r="CJ31" s="712"/>
      <c r="CK31" s="712"/>
      <c r="CL31" s="712"/>
      <c r="CM31" s="712"/>
      <c r="CN31" s="712"/>
      <c r="CO31" s="712"/>
      <c r="CP31" s="712"/>
      <c r="CQ31" s="713"/>
      <c r="CR31" s="678">
        <v>26973</v>
      </c>
      <c r="CS31" s="697"/>
      <c r="CT31" s="697"/>
      <c r="CU31" s="697"/>
      <c r="CV31" s="697"/>
      <c r="CW31" s="697"/>
      <c r="CX31" s="697"/>
      <c r="CY31" s="698"/>
      <c r="CZ31" s="681">
        <v>0.3</v>
      </c>
      <c r="DA31" s="699"/>
      <c r="DB31" s="699"/>
      <c r="DC31" s="700"/>
      <c r="DD31" s="684">
        <v>26869</v>
      </c>
      <c r="DE31" s="697"/>
      <c r="DF31" s="697"/>
      <c r="DG31" s="697"/>
      <c r="DH31" s="697"/>
      <c r="DI31" s="697"/>
      <c r="DJ31" s="697"/>
      <c r="DK31" s="698"/>
      <c r="DL31" s="684">
        <v>26869</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320</v>
      </c>
      <c r="C32" s="762"/>
      <c r="D32" s="762"/>
      <c r="E32" s="762"/>
      <c r="F32" s="762"/>
      <c r="G32" s="762"/>
      <c r="H32" s="762"/>
      <c r="I32" s="762"/>
      <c r="J32" s="762"/>
      <c r="K32" s="762"/>
      <c r="L32" s="762"/>
      <c r="M32" s="762"/>
      <c r="N32" s="762"/>
      <c r="O32" s="762"/>
      <c r="P32" s="762"/>
      <c r="Q32" s="763"/>
      <c r="R32" s="678" t="s">
        <v>232</v>
      </c>
      <c r="S32" s="679"/>
      <c r="T32" s="679"/>
      <c r="U32" s="679"/>
      <c r="V32" s="679"/>
      <c r="W32" s="679"/>
      <c r="X32" s="679"/>
      <c r="Y32" s="680"/>
      <c r="Z32" s="715" t="s">
        <v>232</v>
      </c>
      <c r="AA32" s="715"/>
      <c r="AB32" s="715"/>
      <c r="AC32" s="715"/>
      <c r="AD32" s="716" t="s">
        <v>232</v>
      </c>
      <c r="AE32" s="716"/>
      <c r="AF32" s="716"/>
      <c r="AG32" s="716"/>
      <c r="AH32" s="716"/>
      <c r="AI32" s="716"/>
      <c r="AJ32" s="716"/>
      <c r="AK32" s="716"/>
      <c r="AL32" s="681" t="s">
        <v>245</v>
      </c>
      <c r="AM32" s="682"/>
      <c r="AN32" s="682"/>
      <c r="AO32" s="717"/>
      <c r="AP32" s="754"/>
      <c r="AQ32" s="755"/>
      <c r="AR32" s="755"/>
      <c r="AS32" s="755"/>
      <c r="AT32" s="759"/>
      <c r="AU32" s="230" t="s">
        <v>321</v>
      </c>
      <c r="AV32" s="230"/>
      <c r="AW32" s="230"/>
      <c r="AX32" s="675" t="s">
        <v>322</v>
      </c>
      <c r="AY32" s="676"/>
      <c r="AZ32" s="676"/>
      <c r="BA32" s="676"/>
      <c r="BB32" s="676"/>
      <c r="BC32" s="676"/>
      <c r="BD32" s="676"/>
      <c r="BE32" s="676"/>
      <c r="BF32" s="677"/>
      <c r="BG32" s="751">
        <v>99.1</v>
      </c>
      <c r="BH32" s="697"/>
      <c r="BI32" s="697"/>
      <c r="BJ32" s="697"/>
      <c r="BK32" s="697"/>
      <c r="BL32" s="697"/>
      <c r="BM32" s="682">
        <v>97.5</v>
      </c>
      <c r="BN32" s="743"/>
      <c r="BO32" s="743"/>
      <c r="BP32" s="743"/>
      <c r="BQ32" s="721"/>
      <c r="BR32" s="751">
        <v>98.4</v>
      </c>
      <c r="BS32" s="697"/>
      <c r="BT32" s="697"/>
      <c r="BU32" s="697"/>
      <c r="BV32" s="697"/>
      <c r="BW32" s="697"/>
      <c r="BX32" s="682">
        <v>97</v>
      </c>
      <c r="BY32" s="743"/>
      <c r="BZ32" s="743"/>
      <c r="CA32" s="743"/>
      <c r="CB32" s="721"/>
      <c r="CD32" s="771"/>
      <c r="CE32" s="772"/>
      <c r="CF32" s="711" t="s">
        <v>323</v>
      </c>
      <c r="CG32" s="712"/>
      <c r="CH32" s="712"/>
      <c r="CI32" s="712"/>
      <c r="CJ32" s="712"/>
      <c r="CK32" s="712"/>
      <c r="CL32" s="712"/>
      <c r="CM32" s="712"/>
      <c r="CN32" s="712"/>
      <c r="CO32" s="712"/>
      <c r="CP32" s="712"/>
      <c r="CQ32" s="713"/>
      <c r="CR32" s="678" t="s">
        <v>245</v>
      </c>
      <c r="CS32" s="679"/>
      <c r="CT32" s="679"/>
      <c r="CU32" s="679"/>
      <c r="CV32" s="679"/>
      <c r="CW32" s="679"/>
      <c r="CX32" s="679"/>
      <c r="CY32" s="680"/>
      <c r="CZ32" s="681" t="s">
        <v>232</v>
      </c>
      <c r="DA32" s="699"/>
      <c r="DB32" s="699"/>
      <c r="DC32" s="700"/>
      <c r="DD32" s="684" t="s">
        <v>232</v>
      </c>
      <c r="DE32" s="679"/>
      <c r="DF32" s="679"/>
      <c r="DG32" s="679"/>
      <c r="DH32" s="679"/>
      <c r="DI32" s="679"/>
      <c r="DJ32" s="679"/>
      <c r="DK32" s="680"/>
      <c r="DL32" s="684" t="s">
        <v>129</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324</v>
      </c>
      <c r="C33" s="676"/>
      <c r="D33" s="676"/>
      <c r="E33" s="676"/>
      <c r="F33" s="676"/>
      <c r="G33" s="676"/>
      <c r="H33" s="676"/>
      <c r="I33" s="676"/>
      <c r="J33" s="676"/>
      <c r="K33" s="676"/>
      <c r="L33" s="676"/>
      <c r="M33" s="676"/>
      <c r="N33" s="676"/>
      <c r="O33" s="676"/>
      <c r="P33" s="676"/>
      <c r="Q33" s="677"/>
      <c r="R33" s="678">
        <v>612073</v>
      </c>
      <c r="S33" s="679"/>
      <c r="T33" s="679"/>
      <c r="U33" s="679"/>
      <c r="V33" s="679"/>
      <c r="W33" s="679"/>
      <c r="X33" s="679"/>
      <c r="Y33" s="680"/>
      <c r="Z33" s="715">
        <v>7.4</v>
      </c>
      <c r="AA33" s="715"/>
      <c r="AB33" s="715"/>
      <c r="AC33" s="715"/>
      <c r="AD33" s="716" t="s">
        <v>245</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325</v>
      </c>
      <c r="AY33" s="660"/>
      <c r="AZ33" s="660"/>
      <c r="BA33" s="660"/>
      <c r="BB33" s="660"/>
      <c r="BC33" s="660"/>
      <c r="BD33" s="660"/>
      <c r="BE33" s="660"/>
      <c r="BF33" s="661"/>
      <c r="BG33" s="742">
        <v>98</v>
      </c>
      <c r="BH33" s="663"/>
      <c r="BI33" s="663"/>
      <c r="BJ33" s="663"/>
      <c r="BK33" s="663"/>
      <c r="BL33" s="663"/>
      <c r="BM33" s="706">
        <v>91</v>
      </c>
      <c r="BN33" s="663"/>
      <c r="BO33" s="663"/>
      <c r="BP33" s="663"/>
      <c r="BQ33" s="727"/>
      <c r="BR33" s="742">
        <v>97.3</v>
      </c>
      <c r="BS33" s="663"/>
      <c r="BT33" s="663"/>
      <c r="BU33" s="663"/>
      <c r="BV33" s="663"/>
      <c r="BW33" s="663"/>
      <c r="BX33" s="706">
        <v>90.2</v>
      </c>
      <c r="BY33" s="663"/>
      <c r="BZ33" s="663"/>
      <c r="CA33" s="663"/>
      <c r="CB33" s="727"/>
      <c r="CD33" s="711" t="s">
        <v>326</v>
      </c>
      <c r="CE33" s="712"/>
      <c r="CF33" s="712"/>
      <c r="CG33" s="712"/>
      <c r="CH33" s="712"/>
      <c r="CI33" s="712"/>
      <c r="CJ33" s="712"/>
      <c r="CK33" s="712"/>
      <c r="CL33" s="712"/>
      <c r="CM33" s="712"/>
      <c r="CN33" s="712"/>
      <c r="CO33" s="712"/>
      <c r="CP33" s="712"/>
      <c r="CQ33" s="713"/>
      <c r="CR33" s="678">
        <v>4106961</v>
      </c>
      <c r="CS33" s="697"/>
      <c r="CT33" s="697"/>
      <c r="CU33" s="697"/>
      <c r="CV33" s="697"/>
      <c r="CW33" s="697"/>
      <c r="CX33" s="697"/>
      <c r="CY33" s="698"/>
      <c r="CZ33" s="681">
        <v>52.2</v>
      </c>
      <c r="DA33" s="699"/>
      <c r="DB33" s="699"/>
      <c r="DC33" s="700"/>
      <c r="DD33" s="684">
        <v>3268805</v>
      </c>
      <c r="DE33" s="697"/>
      <c r="DF33" s="697"/>
      <c r="DG33" s="697"/>
      <c r="DH33" s="697"/>
      <c r="DI33" s="697"/>
      <c r="DJ33" s="697"/>
      <c r="DK33" s="698"/>
      <c r="DL33" s="684">
        <v>2353822</v>
      </c>
      <c r="DM33" s="697"/>
      <c r="DN33" s="697"/>
      <c r="DO33" s="697"/>
      <c r="DP33" s="697"/>
      <c r="DQ33" s="697"/>
      <c r="DR33" s="697"/>
      <c r="DS33" s="697"/>
      <c r="DT33" s="697"/>
      <c r="DU33" s="697"/>
      <c r="DV33" s="698"/>
      <c r="DW33" s="681">
        <v>49.5</v>
      </c>
      <c r="DX33" s="699"/>
      <c r="DY33" s="699"/>
      <c r="DZ33" s="699"/>
      <c r="EA33" s="699"/>
      <c r="EB33" s="699"/>
      <c r="EC33" s="714"/>
    </row>
    <row r="34" spans="2:133" ht="11.25" customHeight="1" x14ac:dyDescent="0.15">
      <c r="B34" s="675" t="s">
        <v>327</v>
      </c>
      <c r="C34" s="676"/>
      <c r="D34" s="676"/>
      <c r="E34" s="676"/>
      <c r="F34" s="676"/>
      <c r="G34" s="676"/>
      <c r="H34" s="676"/>
      <c r="I34" s="676"/>
      <c r="J34" s="676"/>
      <c r="K34" s="676"/>
      <c r="L34" s="676"/>
      <c r="M34" s="676"/>
      <c r="N34" s="676"/>
      <c r="O34" s="676"/>
      <c r="P34" s="676"/>
      <c r="Q34" s="677"/>
      <c r="R34" s="678">
        <v>52500</v>
      </c>
      <c r="S34" s="679"/>
      <c r="T34" s="679"/>
      <c r="U34" s="679"/>
      <c r="V34" s="679"/>
      <c r="W34" s="679"/>
      <c r="X34" s="679"/>
      <c r="Y34" s="680"/>
      <c r="Z34" s="715">
        <v>0.6</v>
      </c>
      <c r="AA34" s="715"/>
      <c r="AB34" s="715"/>
      <c r="AC34" s="715"/>
      <c r="AD34" s="716">
        <v>44672</v>
      </c>
      <c r="AE34" s="716"/>
      <c r="AF34" s="716"/>
      <c r="AG34" s="716"/>
      <c r="AH34" s="716"/>
      <c r="AI34" s="716"/>
      <c r="AJ34" s="716"/>
      <c r="AK34" s="716"/>
      <c r="AL34" s="681">
        <v>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328</v>
      </c>
      <c r="CE34" s="712"/>
      <c r="CF34" s="712"/>
      <c r="CG34" s="712"/>
      <c r="CH34" s="712"/>
      <c r="CI34" s="712"/>
      <c r="CJ34" s="712"/>
      <c r="CK34" s="712"/>
      <c r="CL34" s="712"/>
      <c r="CM34" s="712"/>
      <c r="CN34" s="712"/>
      <c r="CO34" s="712"/>
      <c r="CP34" s="712"/>
      <c r="CQ34" s="713"/>
      <c r="CR34" s="678">
        <v>1554486</v>
      </c>
      <c r="CS34" s="679"/>
      <c r="CT34" s="679"/>
      <c r="CU34" s="679"/>
      <c r="CV34" s="679"/>
      <c r="CW34" s="679"/>
      <c r="CX34" s="679"/>
      <c r="CY34" s="680"/>
      <c r="CZ34" s="681">
        <v>19.8</v>
      </c>
      <c r="DA34" s="699"/>
      <c r="DB34" s="699"/>
      <c r="DC34" s="700"/>
      <c r="DD34" s="684">
        <v>1107816</v>
      </c>
      <c r="DE34" s="679"/>
      <c r="DF34" s="679"/>
      <c r="DG34" s="679"/>
      <c r="DH34" s="679"/>
      <c r="DI34" s="679"/>
      <c r="DJ34" s="679"/>
      <c r="DK34" s="680"/>
      <c r="DL34" s="684">
        <v>686771</v>
      </c>
      <c r="DM34" s="679"/>
      <c r="DN34" s="679"/>
      <c r="DO34" s="679"/>
      <c r="DP34" s="679"/>
      <c r="DQ34" s="679"/>
      <c r="DR34" s="679"/>
      <c r="DS34" s="679"/>
      <c r="DT34" s="679"/>
      <c r="DU34" s="679"/>
      <c r="DV34" s="680"/>
      <c r="DW34" s="681">
        <v>14.5</v>
      </c>
      <c r="DX34" s="699"/>
      <c r="DY34" s="699"/>
      <c r="DZ34" s="699"/>
      <c r="EA34" s="699"/>
      <c r="EB34" s="699"/>
      <c r="EC34" s="714"/>
    </row>
    <row r="35" spans="2:133" ht="11.25" customHeight="1" x14ac:dyDescent="0.15">
      <c r="B35" s="675" t="s">
        <v>329</v>
      </c>
      <c r="C35" s="676"/>
      <c r="D35" s="676"/>
      <c r="E35" s="676"/>
      <c r="F35" s="676"/>
      <c r="G35" s="676"/>
      <c r="H35" s="676"/>
      <c r="I35" s="676"/>
      <c r="J35" s="676"/>
      <c r="K35" s="676"/>
      <c r="L35" s="676"/>
      <c r="M35" s="676"/>
      <c r="N35" s="676"/>
      <c r="O35" s="676"/>
      <c r="P35" s="676"/>
      <c r="Q35" s="677"/>
      <c r="R35" s="678">
        <v>63319</v>
      </c>
      <c r="S35" s="679"/>
      <c r="T35" s="679"/>
      <c r="U35" s="679"/>
      <c r="V35" s="679"/>
      <c r="W35" s="679"/>
      <c r="X35" s="679"/>
      <c r="Y35" s="680"/>
      <c r="Z35" s="715">
        <v>0.8</v>
      </c>
      <c r="AA35" s="715"/>
      <c r="AB35" s="715"/>
      <c r="AC35" s="715"/>
      <c r="AD35" s="716" t="s">
        <v>232</v>
      </c>
      <c r="AE35" s="716"/>
      <c r="AF35" s="716"/>
      <c r="AG35" s="716"/>
      <c r="AH35" s="716"/>
      <c r="AI35" s="716"/>
      <c r="AJ35" s="716"/>
      <c r="AK35" s="716"/>
      <c r="AL35" s="681" t="s">
        <v>232</v>
      </c>
      <c r="AM35" s="682"/>
      <c r="AN35" s="682"/>
      <c r="AO35" s="717"/>
      <c r="AP35" s="235"/>
      <c r="AQ35" s="739" t="s">
        <v>330</v>
      </c>
      <c r="AR35" s="740"/>
      <c r="AS35" s="740"/>
      <c r="AT35" s="740"/>
      <c r="AU35" s="740"/>
      <c r="AV35" s="740"/>
      <c r="AW35" s="740"/>
      <c r="AX35" s="740"/>
      <c r="AY35" s="740"/>
      <c r="AZ35" s="740"/>
      <c r="BA35" s="740"/>
      <c r="BB35" s="740"/>
      <c r="BC35" s="740"/>
      <c r="BD35" s="740"/>
      <c r="BE35" s="740"/>
      <c r="BF35" s="741"/>
      <c r="BG35" s="739" t="s">
        <v>331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332</v>
      </c>
      <c r="CE35" s="712"/>
      <c r="CF35" s="712"/>
      <c r="CG35" s="712"/>
      <c r="CH35" s="712"/>
      <c r="CI35" s="712"/>
      <c r="CJ35" s="712"/>
      <c r="CK35" s="712"/>
      <c r="CL35" s="712"/>
      <c r="CM35" s="712"/>
      <c r="CN35" s="712"/>
      <c r="CO35" s="712"/>
      <c r="CP35" s="712"/>
      <c r="CQ35" s="713"/>
      <c r="CR35" s="678">
        <v>35945</v>
      </c>
      <c r="CS35" s="697"/>
      <c r="CT35" s="697"/>
      <c r="CU35" s="697"/>
      <c r="CV35" s="697"/>
      <c r="CW35" s="697"/>
      <c r="CX35" s="697"/>
      <c r="CY35" s="698"/>
      <c r="CZ35" s="681">
        <v>0.5</v>
      </c>
      <c r="DA35" s="699"/>
      <c r="DB35" s="699"/>
      <c r="DC35" s="700"/>
      <c r="DD35" s="684">
        <v>22264</v>
      </c>
      <c r="DE35" s="697"/>
      <c r="DF35" s="697"/>
      <c r="DG35" s="697"/>
      <c r="DH35" s="697"/>
      <c r="DI35" s="697"/>
      <c r="DJ35" s="697"/>
      <c r="DK35" s="698"/>
      <c r="DL35" s="684">
        <v>22264</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333</v>
      </c>
      <c r="C36" s="676"/>
      <c r="D36" s="676"/>
      <c r="E36" s="676"/>
      <c r="F36" s="676"/>
      <c r="G36" s="676"/>
      <c r="H36" s="676"/>
      <c r="I36" s="676"/>
      <c r="J36" s="676"/>
      <c r="K36" s="676"/>
      <c r="L36" s="676"/>
      <c r="M36" s="676"/>
      <c r="N36" s="676"/>
      <c r="O36" s="676"/>
      <c r="P36" s="676"/>
      <c r="Q36" s="677"/>
      <c r="R36" s="678">
        <v>144206</v>
      </c>
      <c r="S36" s="679"/>
      <c r="T36" s="679"/>
      <c r="U36" s="679"/>
      <c r="V36" s="679"/>
      <c r="W36" s="679"/>
      <c r="X36" s="679"/>
      <c r="Y36" s="680"/>
      <c r="Z36" s="715">
        <v>1.7</v>
      </c>
      <c r="AA36" s="715"/>
      <c r="AB36" s="715"/>
      <c r="AC36" s="715"/>
      <c r="AD36" s="716" t="s">
        <v>129</v>
      </c>
      <c r="AE36" s="716"/>
      <c r="AF36" s="716"/>
      <c r="AG36" s="716"/>
      <c r="AH36" s="716"/>
      <c r="AI36" s="716"/>
      <c r="AJ36" s="716"/>
      <c r="AK36" s="716"/>
      <c r="AL36" s="681" t="s">
        <v>129</v>
      </c>
      <c r="AM36" s="682"/>
      <c r="AN36" s="682"/>
      <c r="AO36" s="717"/>
      <c r="AP36" s="235"/>
      <c r="AQ36" s="730" t="s">
        <v>334</v>
      </c>
      <c r="AR36" s="731"/>
      <c r="AS36" s="731"/>
      <c r="AT36" s="731"/>
      <c r="AU36" s="731"/>
      <c r="AV36" s="731"/>
      <c r="AW36" s="731"/>
      <c r="AX36" s="731"/>
      <c r="AY36" s="732"/>
      <c r="AZ36" s="733">
        <v>1206683</v>
      </c>
      <c r="BA36" s="734"/>
      <c r="BB36" s="734"/>
      <c r="BC36" s="734"/>
      <c r="BD36" s="734"/>
      <c r="BE36" s="734"/>
      <c r="BF36" s="735"/>
      <c r="BG36" s="736" t="s">
        <v>335</v>
      </c>
      <c r="BH36" s="737"/>
      <c r="BI36" s="737"/>
      <c r="BJ36" s="737"/>
      <c r="BK36" s="737"/>
      <c r="BL36" s="737"/>
      <c r="BM36" s="737"/>
      <c r="BN36" s="737"/>
      <c r="BO36" s="737"/>
      <c r="BP36" s="737"/>
      <c r="BQ36" s="737"/>
      <c r="BR36" s="737"/>
      <c r="BS36" s="737"/>
      <c r="BT36" s="737"/>
      <c r="BU36" s="738"/>
      <c r="BV36" s="733">
        <v>20224</v>
      </c>
      <c r="BW36" s="734"/>
      <c r="BX36" s="734"/>
      <c r="BY36" s="734"/>
      <c r="BZ36" s="734"/>
      <c r="CA36" s="734"/>
      <c r="CB36" s="735"/>
      <c r="CD36" s="711" t="s">
        <v>336</v>
      </c>
      <c r="CE36" s="712"/>
      <c r="CF36" s="712"/>
      <c r="CG36" s="712"/>
      <c r="CH36" s="712"/>
      <c r="CI36" s="712"/>
      <c r="CJ36" s="712"/>
      <c r="CK36" s="712"/>
      <c r="CL36" s="712"/>
      <c r="CM36" s="712"/>
      <c r="CN36" s="712"/>
      <c r="CO36" s="712"/>
      <c r="CP36" s="712"/>
      <c r="CQ36" s="713"/>
      <c r="CR36" s="678">
        <v>1391487</v>
      </c>
      <c r="CS36" s="679"/>
      <c r="CT36" s="679"/>
      <c r="CU36" s="679"/>
      <c r="CV36" s="679"/>
      <c r="CW36" s="679"/>
      <c r="CX36" s="679"/>
      <c r="CY36" s="680"/>
      <c r="CZ36" s="681">
        <v>17.7</v>
      </c>
      <c r="DA36" s="699"/>
      <c r="DB36" s="699"/>
      <c r="DC36" s="700"/>
      <c r="DD36" s="684">
        <v>1157415</v>
      </c>
      <c r="DE36" s="679"/>
      <c r="DF36" s="679"/>
      <c r="DG36" s="679"/>
      <c r="DH36" s="679"/>
      <c r="DI36" s="679"/>
      <c r="DJ36" s="679"/>
      <c r="DK36" s="680"/>
      <c r="DL36" s="684">
        <v>998211</v>
      </c>
      <c r="DM36" s="679"/>
      <c r="DN36" s="679"/>
      <c r="DO36" s="679"/>
      <c r="DP36" s="679"/>
      <c r="DQ36" s="679"/>
      <c r="DR36" s="679"/>
      <c r="DS36" s="679"/>
      <c r="DT36" s="679"/>
      <c r="DU36" s="679"/>
      <c r="DV36" s="680"/>
      <c r="DW36" s="681">
        <v>21</v>
      </c>
      <c r="DX36" s="699"/>
      <c r="DY36" s="699"/>
      <c r="DZ36" s="699"/>
      <c r="EA36" s="699"/>
      <c r="EB36" s="699"/>
      <c r="EC36" s="714"/>
    </row>
    <row r="37" spans="2:133" ht="11.25" customHeight="1" x14ac:dyDescent="0.15">
      <c r="B37" s="675" t="s">
        <v>337</v>
      </c>
      <c r="C37" s="676"/>
      <c r="D37" s="676"/>
      <c r="E37" s="676"/>
      <c r="F37" s="676"/>
      <c r="G37" s="676"/>
      <c r="H37" s="676"/>
      <c r="I37" s="676"/>
      <c r="J37" s="676"/>
      <c r="K37" s="676"/>
      <c r="L37" s="676"/>
      <c r="M37" s="676"/>
      <c r="N37" s="676"/>
      <c r="O37" s="676"/>
      <c r="P37" s="676"/>
      <c r="Q37" s="677"/>
      <c r="R37" s="678">
        <v>451691</v>
      </c>
      <c r="S37" s="679"/>
      <c r="T37" s="679"/>
      <c r="U37" s="679"/>
      <c r="V37" s="679"/>
      <c r="W37" s="679"/>
      <c r="X37" s="679"/>
      <c r="Y37" s="680"/>
      <c r="Z37" s="715">
        <v>5.5</v>
      </c>
      <c r="AA37" s="715"/>
      <c r="AB37" s="715"/>
      <c r="AC37" s="715"/>
      <c r="AD37" s="716" t="s">
        <v>129</v>
      </c>
      <c r="AE37" s="716"/>
      <c r="AF37" s="716"/>
      <c r="AG37" s="716"/>
      <c r="AH37" s="716"/>
      <c r="AI37" s="716"/>
      <c r="AJ37" s="716"/>
      <c r="AK37" s="716"/>
      <c r="AL37" s="681" t="s">
        <v>232</v>
      </c>
      <c r="AM37" s="682"/>
      <c r="AN37" s="682"/>
      <c r="AO37" s="717"/>
      <c r="AQ37" s="718" t="s">
        <v>338</v>
      </c>
      <c r="AR37" s="719"/>
      <c r="AS37" s="719"/>
      <c r="AT37" s="719"/>
      <c r="AU37" s="719"/>
      <c r="AV37" s="719"/>
      <c r="AW37" s="719"/>
      <c r="AX37" s="719"/>
      <c r="AY37" s="720"/>
      <c r="AZ37" s="678">
        <v>285000</v>
      </c>
      <c r="BA37" s="679"/>
      <c r="BB37" s="679"/>
      <c r="BC37" s="679"/>
      <c r="BD37" s="697"/>
      <c r="BE37" s="697"/>
      <c r="BF37" s="721"/>
      <c r="BG37" s="711" t="s">
        <v>339</v>
      </c>
      <c r="BH37" s="712"/>
      <c r="BI37" s="712"/>
      <c r="BJ37" s="712"/>
      <c r="BK37" s="712"/>
      <c r="BL37" s="712"/>
      <c r="BM37" s="712"/>
      <c r="BN37" s="712"/>
      <c r="BO37" s="712"/>
      <c r="BP37" s="712"/>
      <c r="BQ37" s="712"/>
      <c r="BR37" s="712"/>
      <c r="BS37" s="712"/>
      <c r="BT37" s="712"/>
      <c r="BU37" s="713"/>
      <c r="BV37" s="678">
        <v>286</v>
      </c>
      <c r="BW37" s="679"/>
      <c r="BX37" s="679"/>
      <c r="BY37" s="679"/>
      <c r="BZ37" s="679"/>
      <c r="CA37" s="679"/>
      <c r="CB37" s="722"/>
      <c r="CD37" s="711" t="s">
        <v>340</v>
      </c>
      <c r="CE37" s="712"/>
      <c r="CF37" s="712"/>
      <c r="CG37" s="712"/>
      <c r="CH37" s="712"/>
      <c r="CI37" s="712"/>
      <c r="CJ37" s="712"/>
      <c r="CK37" s="712"/>
      <c r="CL37" s="712"/>
      <c r="CM37" s="712"/>
      <c r="CN37" s="712"/>
      <c r="CO37" s="712"/>
      <c r="CP37" s="712"/>
      <c r="CQ37" s="713"/>
      <c r="CR37" s="678">
        <v>561657</v>
      </c>
      <c r="CS37" s="697"/>
      <c r="CT37" s="697"/>
      <c r="CU37" s="697"/>
      <c r="CV37" s="697"/>
      <c r="CW37" s="697"/>
      <c r="CX37" s="697"/>
      <c r="CY37" s="698"/>
      <c r="CZ37" s="681">
        <v>7.1</v>
      </c>
      <c r="DA37" s="699"/>
      <c r="DB37" s="699"/>
      <c r="DC37" s="700"/>
      <c r="DD37" s="684">
        <v>533613</v>
      </c>
      <c r="DE37" s="697"/>
      <c r="DF37" s="697"/>
      <c r="DG37" s="697"/>
      <c r="DH37" s="697"/>
      <c r="DI37" s="697"/>
      <c r="DJ37" s="697"/>
      <c r="DK37" s="698"/>
      <c r="DL37" s="684">
        <v>531924</v>
      </c>
      <c r="DM37" s="697"/>
      <c r="DN37" s="697"/>
      <c r="DO37" s="697"/>
      <c r="DP37" s="697"/>
      <c r="DQ37" s="697"/>
      <c r="DR37" s="697"/>
      <c r="DS37" s="697"/>
      <c r="DT37" s="697"/>
      <c r="DU37" s="697"/>
      <c r="DV37" s="698"/>
      <c r="DW37" s="681">
        <v>11.2</v>
      </c>
      <c r="DX37" s="699"/>
      <c r="DY37" s="699"/>
      <c r="DZ37" s="699"/>
      <c r="EA37" s="699"/>
      <c r="EB37" s="699"/>
      <c r="EC37" s="714"/>
    </row>
    <row r="38" spans="2:133" ht="11.25" customHeight="1" x14ac:dyDescent="0.15">
      <c r="B38" s="675" t="s">
        <v>341</v>
      </c>
      <c r="C38" s="676"/>
      <c r="D38" s="676"/>
      <c r="E38" s="676"/>
      <c r="F38" s="676"/>
      <c r="G38" s="676"/>
      <c r="H38" s="676"/>
      <c r="I38" s="676"/>
      <c r="J38" s="676"/>
      <c r="K38" s="676"/>
      <c r="L38" s="676"/>
      <c r="M38" s="676"/>
      <c r="N38" s="676"/>
      <c r="O38" s="676"/>
      <c r="P38" s="676"/>
      <c r="Q38" s="677"/>
      <c r="R38" s="678">
        <v>286702</v>
      </c>
      <c r="S38" s="679"/>
      <c r="T38" s="679"/>
      <c r="U38" s="679"/>
      <c r="V38" s="679"/>
      <c r="W38" s="679"/>
      <c r="X38" s="679"/>
      <c r="Y38" s="680"/>
      <c r="Z38" s="715">
        <v>3.5</v>
      </c>
      <c r="AA38" s="715"/>
      <c r="AB38" s="715"/>
      <c r="AC38" s="715"/>
      <c r="AD38" s="716">
        <v>2</v>
      </c>
      <c r="AE38" s="716"/>
      <c r="AF38" s="716"/>
      <c r="AG38" s="716"/>
      <c r="AH38" s="716"/>
      <c r="AI38" s="716"/>
      <c r="AJ38" s="716"/>
      <c r="AK38" s="716"/>
      <c r="AL38" s="681">
        <v>0</v>
      </c>
      <c r="AM38" s="682"/>
      <c r="AN38" s="682"/>
      <c r="AO38" s="717"/>
      <c r="AQ38" s="718" t="s">
        <v>342</v>
      </c>
      <c r="AR38" s="719"/>
      <c r="AS38" s="719"/>
      <c r="AT38" s="719"/>
      <c r="AU38" s="719"/>
      <c r="AV38" s="719"/>
      <c r="AW38" s="719"/>
      <c r="AX38" s="719"/>
      <c r="AY38" s="720"/>
      <c r="AZ38" s="678">
        <v>222286</v>
      </c>
      <c r="BA38" s="679"/>
      <c r="BB38" s="679"/>
      <c r="BC38" s="679"/>
      <c r="BD38" s="697"/>
      <c r="BE38" s="697"/>
      <c r="BF38" s="721"/>
      <c r="BG38" s="711" t="s">
        <v>343</v>
      </c>
      <c r="BH38" s="712"/>
      <c r="BI38" s="712"/>
      <c r="BJ38" s="712"/>
      <c r="BK38" s="712"/>
      <c r="BL38" s="712"/>
      <c r="BM38" s="712"/>
      <c r="BN38" s="712"/>
      <c r="BO38" s="712"/>
      <c r="BP38" s="712"/>
      <c r="BQ38" s="712"/>
      <c r="BR38" s="712"/>
      <c r="BS38" s="712"/>
      <c r="BT38" s="712"/>
      <c r="BU38" s="713"/>
      <c r="BV38" s="678">
        <v>1666</v>
      </c>
      <c r="BW38" s="679"/>
      <c r="BX38" s="679"/>
      <c r="BY38" s="679"/>
      <c r="BZ38" s="679"/>
      <c r="CA38" s="679"/>
      <c r="CB38" s="722"/>
      <c r="CD38" s="711" t="s">
        <v>344</v>
      </c>
      <c r="CE38" s="712"/>
      <c r="CF38" s="712"/>
      <c r="CG38" s="712"/>
      <c r="CH38" s="712"/>
      <c r="CI38" s="712"/>
      <c r="CJ38" s="712"/>
      <c r="CK38" s="712"/>
      <c r="CL38" s="712"/>
      <c r="CM38" s="712"/>
      <c r="CN38" s="712"/>
      <c r="CO38" s="712"/>
      <c r="CP38" s="712"/>
      <c r="CQ38" s="713"/>
      <c r="CR38" s="678">
        <v>917063</v>
      </c>
      <c r="CS38" s="679"/>
      <c r="CT38" s="679"/>
      <c r="CU38" s="679"/>
      <c r="CV38" s="679"/>
      <c r="CW38" s="679"/>
      <c r="CX38" s="679"/>
      <c r="CY38" s="680"/>
      <c r="CZ38" s="681">
        <v>11.7</v>
      </c>
      <c r="DA38" s="699"/>
      <c r="DB38" s="699"/>
      <c r="DC38" s="700"/>
      <c r="DD38" s="684">
        <v>792575</v>
      </c>
      <c r="DE38" s="679"/>
      <c r="DF38" s="679"/>
      <c r="DG38" s="679"/>
      <c r="DH38" s="679"/>
      <c r="DI38" s="679"/>
      <c r="DJ38" s="679"/>
      <c r="DK38" s="680"/>
      <c r="DL38" s="684">
        <v>646576</v>
      </c>
      <c r="DM38" s="679"/>
      <c r="DN38" s="679"/>
      <c r="DO38" s="679"/>
      <c r="DP38" s="679"/>
      <c r="DQ38" s="679"/>
      <c r="DR38" s="679"/>
      <c r="DS38" s="679"/>
      <c r="DT38" s="679"/>
      <c r="DU38" s="679"/>
      <c r="DV38" s="680"/>
      <c r="DW38" s="681">
        <v>13.6</v>
      </c>
      <c r="DX38" s="699"/>
      <c r="DY38" s="699"/>
      <c r="DZ38" s="699"/>
      <c r="EA38" s="699"/>
      <c r="EB38" s="699"/>
      <c r="EC38" s="714"/>
    </row>
    <row r="39" spans="2:133" ht="11.25" customHeight="1" x14ac:dyDescent="0.15">
      <c r="B39" s="675" t="s">
        <v>345</v>
      </c>
      <c r="C39" s="676"/>
      <c r="D39" s="676"/>
      <c r="E39" s="676"/>
      <c r="F39" s="676"/>
      <c r="G39" s="676"/>
      <c r="H39" s="676"/>
      <c r="I39" s="676"/>
      <c r="J39" s="676"/>
      <c r="K39" s="676"/>
      <c r="L39" s="676"/>
      <c r="M39" s="676"/>
      <c r="N39" s="676"/>
      <c r="O39" s="676"/>
      <c r="P39" s="676"/>
      <c r="Q39" s="677"/>
      <c r="R39" s="678">
        <v>943046</v>
      </c>
      <c r="S39" s="679"/>
      <c r="T39" s="679"/>
      <c r="U39" s="679"/>
      <c r="V39" s="679"/>
      <c r="W39" s="679"/>
      <c r="X39" s="679"/>
      <c r="Y39" s="680"/>
      <c r="Z39" s="715">
        <v>11.4</v>
      </c>
      <c r="AA39" s="715"/>
      <c r="AB39" s="715"/>
      <c r="AC39" s="715"/>
      <c r="AD39" s="716" t="s">
        <v>232</v>
      </c>
      <c r="AE39" s="716"/>
      <c r="AF39" s="716"/>
      <c r="AG39" s="716"/>
      <c r="AH39" s="716"/>
      <c r="AI39" s="716"/>
      <c r="AJ39" s="716"/>
      <c r="AK39" s="716"/>
      <c r="AL39" s="681" t="s">
        <v>129</v>
      </c>
      <c r="AM39" s="682"/>
      <c r="AN39" s="682"/>
      <c r="AO39" s="717"/>
      <c r="AQ39" s="718" t="s">
        <v>346</v>
      </c>
      <c r="AR39" s="719"/>
      <c r="AS39" s="719"/>
      <c r="AT39" s="719"/>
      <c r="AU39" s="719"/>
      <c r="AV39" s="719"/>
      <c r="AW39" s="719"/>
      <c r="AX39" s="719"/>
      <c r="AY39" s="720"/>
      <c r="AZ39" s="678">
        <v>38957</v>
      </c>
      <c r="BA39" s="679"/>
      <c r="BB39" s="679"/>
      <c r="BC39" s="679"/>
      <c r="BD39" s="697"/>
      <c r="BE39" s="697"/>
      <c r="BF39" s="721"/>
      <c r="BG39" s="711" t="s">
        <v>347</v>
      </c>
      <c r="BH39" s="712"/>
      <c r="BI39" s="712"/>
      <c r="BJ39" s="712"/>
      <c r="BK39" s="712"/>
      <c r="BL39" s="712"/>
      <c r="BM39" s="712"/>
      <c r="BN39" s="712"/>
      <c r="BO39" s="712"/>
      <c r="BP39" s="712"/>
      <c r="BQ39" s="712"/>
      <c r="BR39" s="712"/>
      <c r="BS39" s="712"/>
      <c r="BT39" s="712"/>
      <c r="BU39" s="713"/>
      <c r="BV39" s="678">
        <v>2595</v>
      </c>
      <c r="BW39" s="679"/>
      <c r="BX39" s="679"/>
      <c r="BY39" s="679"/>
      <c r="BZ39" s="679"/>
      <c r="CA39" s="679"/>
      <c r="CB39" s="722"/>
      <c r="CD39" s="711" t="s">
        <v>348</v>
      </c>
      <c r="CE39" s="712"/>
      <c r="CF39" s="712"/>
      <c r="CG39" s="712"/>
      <c r="CH39" s="712"/>
      <c r="CI39" s="712"/>
      <c r="CJ39" s="712"/>
      <c r="CK39" s="712"/>
      <c r="CL39" s="712"/>
      <c r="CM39" s="712"/>
      <c r="CN39" s="712"/>
      <c r="CO39" s="712"/>
      <c r="CP39" s="712"/>
      <c r="CQ39" s="713"/>
      <c r="CR39" s="678">
        <v>207980</v>
      </c>
      <c r="CS39" s="697"/>
      <c r="CT39" s="697"/>
      <c r="CU39" s="697"/>
      <c r="CV39" s="697"/>
      <c r="CW39" s="697"/>
      <c r="CX39" s="697"/>
      <c r="CY39" s="698"/>
      <c r="CZ39" s="681">
        <v>2.6</v>
      </c>
      <c r="DA39" s="699"/>
      <c r="DB39" s="699"/>
      <c r="DC39" s="700"/>
      <c r="DD39" s="684">
        <v>188735</v>
      </c>
      <c r="DE39" s="697"/>
      <c r="DF39" s="697"/>
      <c r="DG39" s="697"/>
      <c r="DH39" s="697"/>
      <c r="DI39" s="697"/>
      <c r="DJ39" s="697"/>
      <c r="DK39" s="698"/>
      <c r="DL39" s="684" t="s">
        <v>129</v>
      </c>
      <c r="DM39" s="697"/>
      <c r="DN39" s="697"/>
      <c r="DO39" s="697"/>
      <c r="DP39" s="697"/>
      <c r="DQ39" s="697"/>
      <c r="DR39" s="697"/>
      <c r="DS39" s="697"/>
      <c r="DT39" s="697"/>
      <c r="DU39" s="697"/>
      <c r="DV39" s="698"/>
      <c r="DW39" s="681" t="s">
        <v>245</v>
      </c>
      <c r="DX39" s="699"/>
      <c r="DY39" s="699"/>
      <c r="DZ39" s="699"/>
      <c r="EA39" s="699"/>
      <c r="EB39" s="699"/>
      <c r="EC39" s="714"/>
    </row>
    <row r="40" spans="2:133" ht="11.25" customHeight="1" x14ac:dyDescent="0.15">
      <c r="B40" s="675" t="s">
        <v>349</v>
      </c>
      <c r="C40" s="676"/>
      <c r="D40" s="676"/>
      <c r="E40" s="676"/>
      <c r="F40" s="676"/>
      <c r="G40" s="676"/>
      <c r="H40" s="676"/>
      <c r="I40" s="676"/>
      <c r="J40" s="676"/>
      <c r="K40" s="676"/>
      <c r="L40" s="676"/>
      <c r="M40" s="676"/>
      <c r="N40" s="676"/>
      <c r="O40" s="676"/>
      <c r="P40" s="676"/>
      <c r="Q40" s="677"/>
      <c r="R40" s="678" t="s">
        <v>232</v>
      </c>
      <c r="S40" s="679"/>
      <c r="T40" s="679"/>
      <c r="U40" s="679"/>
      <c r="V40" s="679"/>
      <c r="W40" s="679"/>
      <c r="X40" s="679"/>
      <c r="Y40" s="680"/>
      <c r="Z40" s="715" t="s">
        <v>232</v>
      </c>
      <c r="AA40" s="715"/>
      <c r="AB40" s="715"/>
      <c r="AC40" s="715"/>
      <c r="AD40" s="716" t="s">
        <v>232</v>
      </c>
      <c r="AE40" s="716"/>
      <c r="AF40" s="716"/>
      <c r="AG40" s="716"/>
      <c r="AH40" s="716"/>
      <c r="AI40" s="716"/>
      <c r="AJ40" s="716"/>
      <c r="AK40" s="716"/>
      <c r="AL40" s="681" t="s">
        <v>245</v>
      </c>
      <c r="AM40" s="682"/>
      <c r="AN40" s="682"/>
      <c r="AO40" s="717"/>
      <c r="AQ40" s="718" t="s">
        <v>350</v>
      </c>
      <c r="AR40" s="719"/>
      <c r="AS40" s="719"/>
      <c r="AT40" s="719"/>
      <c r="AU40" s="719"/>
      <c r="AV40" s="719"/>
      <c r="AW40" s="719"/>
      <c r="AX40" s="719"/>
      <c r="AY40" s="720"/>
      <c r="AZ40" s="678">
        <v>26946</v>
      </c>
      <c r="BA40" s="679"/>
      <c r="BB40" s="679"/>
      <c r="BC40" s="679"/>
      <c r="BD40" s="697"/>
      <c r="BE40" s="697"/>
      <c r="BF40" s="721"/>
      <c r="BG40" s="723" t="s">
        <v>351</v>
      </c>
      <c r="BH40" s="724"/>
      <c r="BI40" s="724"/>
      <c r="BJ40" s="724"/>
      <c r="BK40" s="724"/>
      <c r="BL40" s="236"/>
      <c r="BM40" s="712" t="s">
        <v>352</v>
      </c>
      <c r="BN40" s="712"/>
      <c r="BO40" s="712"/>
      <c r="BP40" s="712"/>
      <c r="BQ40" s="712"/>
      <c r="BR40" s="712"/>
      <c r="BS40" s="712"/>
      <c r="BT40" s="712"/>
      <c r="BU40" s="713"/>
      <c r="BV40" s="678">
        <v>85</v>
      </c>
      <c r="BW40" s="679"/>
      <c r="BX40" s="679"/>
      <c r="BY40" s="679"/>
      <c r="BZ40" s="679"/>
      <c r="CA40" s="679"/>
      <c r="CB40" s="722"/>
      <c r="CD40" s="711" t="s">
        <v>353</v>
      </c>
      <c r="CE40" s="712"/>
      <c r="CF40" s="712"/>
      <c r="CG40" s="712"/>
      <c r="CH40" s="712"/>
      <c r="CI40" s="712"/>
      <c r="CJ40" s="712"/>
      <c r="CK40" s="712"/>
      <c r="CL40" s="712"/>
      <c r="CM40" s="712"/>
      <c r="CN40" s="712"/>
      <c r="CO40" s="712"/>
      <c r="CP40" s="712"/>
      <c r="CQ40" s="713"/>
      <c r="CR40" s="678" t="s">
        <v>129</v>
      </c>
      <c r="CS40" s="679"/>
      <c r="CT40" s="679"/>
      <c r="CU40" s="679"/>
      <c r="CV40" s="679"/>
      <c r="CW40" s="679"/>
      <c r="CX40" s="679"/>
      <c r="CY40" s="680"/>
      <c r="CZ40" s="681" t="s">
        <v>241</v>
      </c>
      <c r="DA40" s="699"/>
      <c r="DB40" s="699"/>
      <c r="DC40" s="700"/>
      <c r="DD40" s="684" t="s">
        <v>232</v>
      </c>
      <c r="DE40" s="679"/>
      <c r="DF40" s="679"/>
      <c r="DG40" s="679"/>
      <c r="DH40" s="679"/>
      <c r="DI40" s="679"/>
      <c r="DJ40" s="679"/>
      <c r="DK40" s="680"/>
      <c r="DL40" s="684" t="s">
        <v>129</v>
      </c>
      <c r="DM40" s="679"/>
      <c r="DN40" s="679"/>
      <c r="DO40" s="679"/>
      <c r="DP40" s="679"/>
      <c r="DQ40" s="679"/>
      <c r="DR40" s="679"/>
      <c r="DS40" s="679"/>
      <c r="DT40" s="679"/>
      <c r="DU40" s="679"/>
      <c r="DV40" s="680"/>
      <c r="DW40" s="681" t="s">
        <v>241</v>
      </c>
      <c r="DX40" s="699"/>
      <c r="DY40" s="699"/>
      <c r="DZ40" s="699"/>
      <c r="EA40" s="699"/>
      <c r="EB40" s="699"/>
      <c r="EC40" s="714"/>
    </row>
    <row r="41" spans="2:133" ht="11.25" customHeight="1" x14ac:dyDescent="0.15">
      <c r="B41" s="675" t="s">
        <v>354</v>
      </c>
      <c r="C41" s="676"/>
      <c r="D41" s="676"/>
      <c r="E41" s="676"/>
      <c r="F41" s="676"/>
      <c r="G41" s="676"/>
      <c r="H41" s="676"/>
      <c r="I41" s="676"/>
      <c r="J41" s="676"/>
      <c r="K41" s="676"/>
      <c r="L41" s="676"/>
      <c r="M41" s="676"/>
      <c r="N41" s="676"/>
      <c r="O41" s="676"/>
      <c r="P41" s="676"/>
      <c r="Q41" s="677"/>
      <c r="R41" s="678">
        <v>127746</v>
      </c>
      <c r="S41" s="679"/>
      <c r="T41" s="679"/>
      <c r="U41" s="679"/>
      <c r="V41" s="679"/>
      <c r="W41" s="679"/>
      <c r="X41" s="679"/>
      <c r="Y41" s="680"/>
      <c r="Z41" s="715">
        <v>1.6</v>
      </c>
      <c r="AA41" s="715"/>
      <c r="AB41" s="715"/>
      <c r="AC41" s="715"/>
      <c r="AD41" s="716" t="s">
        <v>129</v>
      </c>
      <c r="AE41" s="716"/>
      <c r="AF41" s="716"/>
      <c r="AG41" s="716"/>
      <c r="AH41" s="716"/>
      <c r="AI41" s="716"/>
      <c r="AJ41" s="716"/>
      <c r="AK41" s="716"/>
      <c r="AL41" s="681" t="s">
        <v>232</v>
      </c>
      <c r="AM41" s="682"/>
      <c r="AN41" s="682"/>
      <c r="AO41" s="717"/>
      <c r="AQ41" s="718" t="s">
        <v>355</v>
      </c>
      <c r="AR41" s="719"/>
      <c r="AS41" s="719"/>
      <c r="AT41" s="719"/>
      <c r="AU41" s="719"/>
      <c r="AV41" s="719"/>
      <c r="AW41" s="719"/>
      <c r="AX41" s="719"/>
      <c r="AY41" s="720"/>
      <c r="AZ41" s="678">
        <v>130065</v>
      </c>
      <c r="BA41" s="679"/>
      <c r="BB41" s="679"/>
      <c r="BC41" s="679"/>
      <c r="BD41" s="697"/>
      <c r="BE41" s="697"/>
      <c r="BF41" s="721"/>
      <c r="BG41" s="723"/>
      <c r="BH41" s="724"/>
      <c r="BI41" s="724"/>
      <c r="BJ41" s="724"/>
      <c r="BK41" s="724"/>
      <c r="BL41" s="236"/>
      <c r="BM41" s="712" t="s">
        <v>356</v>
      </c>
      <c r="BN41" s="712"/>
      <c r="BO41" s="712"/>
      <c r="BP41" s="712"/>
      <c r="BQ41" s="712"/>
      <c r="BR41" s="712"/>
      <c r="BS41" s="712"/>
      <c r="BT41" s="712"/>
      <c r="BU41" s="713"/>
      <c r="BV41" s="678">
        <v>1</v>
      </c>
      <c r="BW41" s="679"/>
      <c r="BX41" s="679"/>
      <c r="BY41" s="679"/>
      <c r="BZ41" s="679"/>
      <c r="CA41" s="679"/>
      <c r="CB41" s="722"/>
      <c r="CD41" s="711" t="s">
        <v>357</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358</v>
      </c>
      <c r="C42" s="660"/>
      <c r="D42" s="660"/>
      <c r="E42" s="660"/>
      <c r="F42" s="660"/>
      <c r="G42" s="660"/>
      <c r="H42" s="660"/>
      <c r="I42" s="660"/>
      <c r="J42" s="660"/>
      <c r="K42" s="660"/>
      <c r="L42" s="660"/>
      <c r="M42" s="660"/>
      <c r="N42" s="660"/>
      <c r="O42" s="660"/>
      <c r="P42" s="660"/>
      <c r="Q42" s="661"/>
      <c r="R42" s="662">
        <v>8240787</v>
      </c>
      <c r="S42" s="701"/>
      <c r="T42" s="701"/>
      <c r="U42" s="701"/>
      <c r="V42" s="701"/>
      <c r="W42" s="701"/>
      <c r="X42" s="701"/>
      <c r="Y42" s="703"/>
      <c r="Z42" s="704">
        <v>100</v>
      </c>
      <c r="AA42" s="704"/>
      <c r="AB42" s="704"/>
      <c r="AC42" s="704"/>
      <c r="AD42" s="705">
        <v>4624795</v>
      </c>
      <c r="AE42" s="705"/>
      <c r="AF42" s="705"/>
      <c r="AG42" s="705"/>
      <c r="AH42" s="705"/>
      <c r="AI42" s="705"/>
      <c r="AJ42" s="705"/>
      <c r="AK42" s="705"/>
      <c r="AL42" s="665">
        <v>100</v>
      </c>
      <c r="AM42" s="706"/>
      <c r="AN42" s="706"/>
      <c r="AO42" s="707"/>
      <c r="AQ42" s="708" t="s">
        <v>359</v>
      </c>
      <c r="AR42" s="709"/>
      <c r="AS42" s="709"/>
      <c r="AT42" s="709"/>
      <c r="AU42" s="709"/>
      <c r="AV42" s="709"/>
      <c r="AW42" s="709"/>
      <c r="AX42" s="709"/>
      <c r="AY42" s="710"/>
      <c r="AZ42" s="662">
        <v>503429</v>
      </c>
      <c r="BA42" s="701"/>
      <c r="BB42" s="701"/>
      <c r="BC42" s="701"/>
      <c r="BD42" s="663"/>
      <c r="BE42" s="663"/>
      <c r="BF42" s="727"/>
      <c r="BG42" s="725"/>
      <c r="BH42" s="726"/>
      <c r="BI42" s="726"/>
      <c r="BJ42" s="726"/>
      <c r="BK42" s="726"/>
      <c r="BL42" s="237"/>
      <c r="BM42" s="728" t="s">
        <v>360</v>
      </c>
      <c r="BN42" s="728"/>
      <c r="BO42" s="728"/>
      <c r="BP42" s="728"/>
      <c r="BQ42" s="728"/>
      <c r="BR42" s="728"/>
      <c r="BS42" s="728"/>
      <c r="BT42" s="728"/>
      <c r="BU42" s="729"/>
      <c r="BV42" s="662">
        <v>414</v>
      </c>
      <c r="BW42" s="701"/>
      <c r="BX42" s="701"/>
      <c r="BY42" s="701"/>
      <c r="BZ42" s="701"/>
      <c r="CA42" s="701"/>
      <c r="CB42" s="702"/>
      <c r="CD42" s="675" t="s">
        <v>361</v>
      </c>
      <c r="CE42" s="676"/>
      <c r="CF42" s="676"/>
      <c r="CG42" s="676"/>
      <c r="CH42" s="676"/>
      <c r="CI42" s="676"/>
      <c r="CJ42" s="676"/>
      <c r="CK42" s="676"/>
      <c r="CL42" s="676"/>
      <c r="CM42" s="676"/>
      <c r="CN42" s="676"/>
      <c r="CO42" s="676"/>
      <c r="CP42" s="676"/>
      <c r="CQ42" s="677"/>
      <c r="CR42" s="678">
        <v>1511439</v>
      </c>
      <c r="CS42" s="679"/>
      <c r="CT42" s="679"/>
      <c r="CU42" s="679"/>
      <c r="CV42" s="679"/>
      <c r="CW42" s="679"/>
      <c r="CX42" s="679"/>
      <c r="CY42" s="680"/>
      <c r="CZ42" s="681">
        <v>19.2</v>
      </c>
      <c r="DA42" s="682"/>
      <c r="DB42" s="682"/>
      <c r="DC42" s="683"/>
      <c r="DD42" s="684">
        <v>241842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362</v>
      </c>
      <c r="CE43" s="676"/>
      <c r="CF43" s="676"/>
      <c r="CG43" s="676"/>
      <c r="CH43" s="676"/>
      <c r="CI43" s="676"/>
      <c r="CJ43" s="676"/>
      <c r="CK43" s="676"/>
      <c r="CL43" s="676"/>
      <c r="CM43" s="676"/>
      <c r="CN43" s="676"/>
      <c r="CO43" s="676"/>
      <c r="CP43" s="676"/>
      <c r="CQ43" s="677"/>
      <c r="CR43" s="678">
        <v>36473</v>
      </c>
      <c r="CS43" s="697"/>
      <c r="CT43" s="697"/>
      <c r="CU43" s="697"/>
      <c r="CV43" s="697"/>
      <c r="CW43" s="697"/>
      <c r="CX43" s="697"/>
      <c r="CY43" s="698"/>
      <c r="CZ43" s="681">
        <v>0.5</v>
      </c>
      <c r="DA43" s="699"/>
      <c r="DB43" s="699"/>
      <c r="DC43" s="700"/>
      <c r="DD43" s="684">
        <v>36473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310</v>
      </c>
      <c r="CE44" s="692"/>
      <c r="CF44" s="675" t="s">
        <v>363</v>
      </c>
      <c r="CG44" s="676"/>
      <c r="CH44" s="676"/>
      <c r="CI44" s="676"/>
      <c r="CJ44" s="676"/>
      <c r="CK44" s="676"/>
      <c r="CL44" s="676"/>
      <c r="CM44" s="676"/>
      <c r="CN44" s="676"/>
      <c r="CO44" s="676"/>
      <c r="CP44" s="676"/>
      <c r="CQ44" s="677"/>
      <c r="CR44" s="678">
        <v>1474682</v>
      </c>
      <c r="CS44" s="679"/>
      <c r="CT44" s="679"/>
      <c r="CU44" s="679"/>
      <c r="CV44" s="679"/>
      <c r="CW44" s="679"/>
      <c r="CX44" s="679"/>
      <c r="CY44" s="680"/>
      <c r="CZ44" s="681">
        <v>18.8</v>
      </c>
      <c r="DA44" s="682"/>
      <c r="DB44" s="682"/>
      <c r="DC44" s="683"/>
      <c r="DD44" s="684">
        <v>217795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364</v>
      </c>
      <c r="CG45" s="676"/>
      <c r="CH45" s="676"/>
      <c r="CI45" s="676"/>
      <c r="CJ45" s="676"/>
      <c r="CK45" s="676"/>
      <c r="CL45" s="676"/>
      <c r="CM45" s="676"/>
      <c r="CN45" s="676"/>
      <c r="CO45" s="676"/>
      <c r="CP45" s="676"/>
      <c r="CQ45" s="677"/>
      <c r="CR45" s="678">
        <v>317769</v>
      </c>
      <c r="CS45" s="697"/>
      <c r="CT45" s="697"/>
      <c r="CU45" s="697"/>
      <c r="CV45" s="697"/>
      <c r="CW45" s="697"/>
      <c r="CX45" s="697"/>
      <c r="CY45" s="698"/>
      <c r="CZ45" s="681">
        <v>4</v>
      </c>
      <c r="DA45" s="699"/>
      <c r="DB45" s="699"/>
      <c r="DC45" s="700"/>
      <c r="DD45" s="684">
        <v>2267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366</v>
      </c>
      <c r="CG46" s="676"/>
      <c r="CH46" s="676"/>
      <c r="CI46" s="676"/>
      <c r="CJ46" s="676"/>
      <c r="CK46" s="676"/>
      <c r="CL46" s="676"/>
      <c r="CM46" s="676"/>
      <c r="CN46" s="676"/>
      <c r="CO46" s="676"/>
      <c r="CP46" s="676"/>
      <c r="CQ46" s="677"/>
      <c r="CR46" s="678">
        <v>1100217</v>
      </c>
      <c r="CS46" s="679"/>
      <c r="CT46" s="679"/>
      <c r="CU46" s="679"/>
      <c r="CV46" s="679"/>
      <c r="CW46" s="679"/>
      <c r="CX46" s="679"/>
      <c r="CY46" s="680"/>
      <c r="CZ46" s="681">
        <v>14</v>
      </c>
      <c r="DA46" s="682"/>
      <c r="DB46" s="682"/>
      <c r="DC46" s="683"/>
      <c r="DD46" s="684">
        <v>209164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368</v>
      </c>
      <c r="CG47" s="676"/>
      <c r="CH47" s="676"/>
      <c r="CI47" s="676"/>
      <c r="CJ47" s="676"/>
      <c r="CK47" s="676"/>
      <c r="CL47" s="676"/>
      <c r="CM47" s="676"/>
      <c r="CN47" s="676"/>
      <c r="CO47" s="676"/>
      <c r="CP47" s="676"/>
      <c r="CQ47" s="677"/>
      <c r="CR47" s="678">
        <v>36757</v>
      </c>
      <c r="CS47" s="697"/>
      <c r="CT47" s="697"/>
      <c r="CU47" s="697"/>
      <c r="CV47" s="697"/>
      <c r="CW47" s="697"/>
      <c r="CX47" s="697"/>
      <c r="CY47" s="698"/>
      <c r="CZ47" s="681">
        <v>0.5</v>
      </c>
      <c r="DA47" s="699"/>
      <c r="DB47" s="699"/>
      <c r="DC47" s="700"/>
      <c r="DD47" s="684">
        <v>24047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369</v>
      </c>
      <c r="CD48" s="695"/>
      <c r="CE48" s="696"/>
      <c r="CF48" s="675" t="s">
        <v>370</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371</v>
      </c>
      <c r="CE49" s="660"/>
      <c r="CF49" s="660"/>
      <c r="CG49" s="660"/>
      <c r="CH49" s="660"/>
      <c r="CI49" s="660"/>
      <c r="CJ49" s="660"/>
      <c r="CK49" s="660"/>
      <c r="CL49" s="660"/>
      <c r="CM49" s="660"/>
      <c r="CN49" s="660"/>
      <c r="CO49" s="660"/>
      <c r="CP49" s="660"/>
      <c r="CQ49" s="661"/>
      <c r="CR49" s="662">
        <v>7862679</v>
      </c>
      <c r="CS49" s="663"/>
      <c r="CT49" s="663"/>
      <c r="CU49" s="663"/>
      <c r="CV49" s="663"/>
      <c r="CW49" s="663"/>
      <c r="CX49" s="663"/>
      <c r="CY49" s="664"/>
      <c r="CZ49" s="665">
        <v>100</v>
      </c>
      <c r="DA49" s="666"/>
      <c r="DB49" s="666"/>
      <c r="DC49" s="667"/>
      <c r="DD49" s="668">
        <v>5386655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48fiA9ZhWQPSYsPfbObL2ig0vAQr+XVYEN8SRFMVg9kdUjhM9qB1Cw/ghNdX/MlA1yVeOjp0RRMXunoeG0FuA==" saltValue="Yyc0e/svkNq6q663xjfzL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80" zoomScaleNormal="70" zoomScaleSheetLayoutView="8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373</v>
      </c>
      <c r="DK2" s="1204"/>
      <c r="DL2" s="1204"/>
      <c r="DM2" s="1204"/>
      <c r="DN2" s="1204"/>
      <c r="DO2" s="1205"/>
      <c r="DP2" s="250"/>
      <c r="DQ2" s="1203" t="s">
        <v>374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377</v>
      </c>
      <c r="B5" s="1089"/>
      <c r="C5" s="1089"/>
      <c r="D5" s="1089"/>
      <c r="E5" s="1089"/>
      <c r="F5" s="1089"/>
      <c r="G5" s="1089"/>
      <c r="H5" s="1089"/>
      <c r="I5" s="1089"/>
      <c r="J5" s="1089"/>
      <c r="K5" s="1089"/>
      <c r="L5" s="1089"/>
      <c r="M5" s="1089"/>
      <c r="N5" s="1089"/>
      <c r="O5" s="1089"/>
      <c r="P5" s="1090"/>
      <c r="Q5" s="1094" t="s">
        <v>378</v>
      </c>
      <c r="R5" s="1095"/>
      <c r="S5" s="1095"/>
      <c r="T5" s="1095"/>
      <c r="U5" s="1096"/>
      <c r="V5" s="1094" t="s">
        <v>379</v>
      </c>
      <c r="W5" s="1095"/>
      <c r="X5" s="1095"/>
      <c r="Y5" s="1095"/>
      <c r="Z5" s="1096"/>
      <c r="AA5" s="1094" t="s">
        <v>380</v>
      </c>
      <c r="AB5" s="1095"/>
      <c r="AC5" s="1095"/>
      <c r="AD5" s="1095"/>
      <c r="AE5" s="1095"/>
      <c r="AF5" s="1206" t="s">
        <v>381</v>
      </c>
      <c r="AG5" s="1095"/>
      <c r="AH5" s="1095"/>
      <c r="AI5" s="1095"/>
      <c r="AJ5" s="1110"/>
      <c r="AK5" s="1095" t="s">
        <v>382</v>
      </c>
      <c r="AL5" s="1095"/>
      <c r="AM5" s="1095"/>
      <c r="AN5" s="1095"/>
      <c r="AO5" s="1096"/>
      <c r="AP5" s="1094" t="s">
        <v>383</v>
      </c>
      <c r="AQ5" s="1095"/>
      <c r="AR5" s="1095"/>
      <c r="AS5" s="1095"/>
      <c r="AT5" s="1096"/>
      <c r="AU5" s="1094" t="s">
        <v>384</v>
      </c>
      <c r="AV5" s="1095"/>
      <c r="AW5" s="1095"/>
      <c r="AX5" s="1095"/>
      <c r="AY5" s="1110"/>
      <c r="AZ5" s="257"/>
      <c r="BA5" s="257"/>
      <c r="BB5" s="257"/>
      <c r="BC5" s="257"/>
      <c r="BD5" s="257"/>
      <c r="BE5" s="258"/>
      <c r="BF5" s="258"/>
      <c r="BG5" s="258"/>
      <c r="BH5" s="258"/>
      <c r="BI5" s="258"/>
      <c r="BJ5" s="258"/>
      <c r="BK5" s="258"/>
      <c r="BL5" s="258"/>
      <c r="BM5" s="258"/>
      <c r="BN5" s="258"/>
      <c r="BO5" s="258"/>
      <c r="BP5" s="258"/>
      <c r="BQ5" s="1088" t="s">
        <v>385</v>
      </c>
      <c r="BR5" s="1089"/>
      <c r="BS5" s="1089"/>
      <c r="BT5" s="1089"/>
      <c r="BU5" s="1089"/>
      <c r="BV5" s="1089"/>
      <c r="BW5" s="1089"/>
      <c r="BX5" s="1089"/>
      <c r="BY5" s="1089"/>
      <c r="BZ5" s="1089"/>
      <c r="CA5" s="1089"/>
      <c r="CB5" s="1089"/>
      <c r="CC5" s="1089"/>
      <c r="CD5" s="1089"/>
      <c r="CE5" s="1089"/>
      <c r="CF5" s="1089"/>
      <c r="CG5" s="1090"/>
      <c r="CH5" s="1094" t="s">
        <v>386</v>
      </c>
      <c r="CI5" s="1095"/>
      <c r="CJ5" s="1095"/>
      <c r="CK5" s="1095"/>
      <c r="CL5" s="1096"/>
      <c r="CM5" s="1094" t="s">
        <v>387</v>
      </c>
      <c r="CN5" s="1095"/>
      <c r="CO5" s="1095"/>
      <c r="CP5" s="1095"/>
      <c r="CQ5" s="1096"/>
      <c r="CR5" s="1094" t="s">
        <v>388</v>
      </c>
      <c r="CS5" s="1095"/>
      <c r="CT5" s="1095"/>
      <c r="CU5" s="1095"/>
      <c r="CV5" s="1096"/>
      <c r="CW5" s="1094" t="s">
        <v>389</v>
      </c>
      <c r="CX5" s="1095"/>
      <c r="CY5" s="1095"/>
      <c r="CZ5" s="1095"/>
      <c r="DA5" s="1096"/>
      <c r="DB5" s="1094" t="s">
        <v>390</v>
      </c>
      <c r="DC5" s="1095"/>
      <c r="DD5" s="1095"/>
      <c r="DE5" s="1095"/>
      <c r="DF5" s="1096"/>
      <c r="DG5" s="1191" t="s">
        <v>391</v>
      </c>
      <c r="DH5" s="1192"/>
      <c r="DI5" s="1192"/>
      <c r="DJ5" s="1192"/>
      <c r="DK5" s="1193"/>
      <c r="DL5" s="1191" t="s">
        <v>392</v>
      </c>
      <c r="DM5" s="1192"/>
      <c r="DN5" s="1192"/>
      <c r="DO5" s="1192"/>
      <c r="DP5" s="1193"/>
      <c r="DQ5" s="1094" t="s">
        <v>393</v>
      </c>
      <c r="DR5" s="1095"/>
      <c r="DS5" s="1095"/>
      <c r="DT5" s="1095"/>
      <c r="DU5" s="1096"/>
      <c r="DV5" s="1094" t="s">
        <v>384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394</v>
      </c>
      <c r="C7" s="1144"/>
      <c r="D7" s="1144"/>
      <c r="E7" s="1144"/>
      <c r="F7" s="1144"/>
      <c r="G7" s="1144"/>
      <c r="H7" s="1144"/>
      <c r="I7" s="1144"/>
      <c r="J7" s="1144"/>
      <c r="K7" s="1144"/>
      <c r="L7" s="1144"/>
      <c r="M7" s="1144"/>
      <c r="N7" s="1144"/>
      <c r="O7" s="1144"/>
      <c r="P7" s="1145"/>
      <c r="Q7" s="1197">
        <v>8157</v>
      </c>
      <c r="R7" s="1198"/>
      <c r="S7" s="1198"/>
      <c r="T7" s="1198"/>
      <c r="U7" s="1198"/>
      <c r="V7" s="1198">
        <v>7779</v>
      </c>
      <c r="W7" s="1198"/>
      <c r="X7" s="1198"/>
      <c r="Y7" s="1198"/>
      <c r="Z7" s="1198"/>
      <c r="AA7" s="1198">
        <v>378</v>
      </c>
      <c r="AB7" s="1198"/>
      <c r="AC7" s="1198"/>
      <c r="AD7" s="1198"/>
      <c r="AE7" s="1199"/>
      <c r="AF7" s="1200">
        <v>364</v>
      </c>
      <c r="AG7" s="1201"/>
      <c r="AH7" s="1201"/>
      <c r="AI7" s="1201"/>
      <c r="AJ7" s="1202"/>
      <c r="AK7" s="1184">
        <v>74</v>
      </c>
      <c r="AL7" s="1185"/>
      <c r="AM7" s="1185"/>
      <c r="AN7" s="1185"/>
      <c r="AO7" s="1185"/>
      <c r="AP7" s="1185">
        <v>6737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618</v>
      </c>
      <c r="BT7" s="1189"/>
      <c r="BU7" s="1189"/>
      <c r="BV7" s="1189"/>
      <c r="BW7" s="1189"/>
      <c r="BX7" s="1189"/>
      <c r="BY7" s="1189"/>
      <c r="BZ7" s="1189"/>
      <c r="CA7" s="1189"/>
      <c r="CB7" s="1189"/>
      <c r="CC7" s="1189"/>
      <c r="CD7" s="1189"/>
      <c r="CE7" s="1189"/>
      <c r="CF7" s="1189"/>
      <c r="CG7" s="1190"/>
      <c r="CH7" s="1181">
        <v>-58</v>
      </c>
      <c r="CI7" s="1182"/>
      <c r="CJ7" s="1182"/>
      <c r="CK7" s="1182"/>
      <c r="CL7" s="1183"/>
      <c r="CM7" s="1181">
        <v>-83</v>
      </c>
      <c r="CN7" s="1182"/>
      <c r="CO7" s="1182"/>
      <c r="CP7" s="1182"/>
      <c r="CQ7" s="1183"/>
      <c r="CR7" s="1181">
        <v>78</v>
      </c>
      <c r="CS7" s="1182"/>
      <c r="CT7" s="1182"/>
      <c r="CU7" s="1182"/>
      <c r="CV7" s="1183"/>
      <c r="CW7" s="1181">
        <v>18</v>
      </c>
      <c r="CX7" s="1182"/>
      <c r="CY7" s="1182"/>
      <c r="CZ7" s="1182"/>
      <c r="DA7" s="1183"/>
      <c r="DB7" s="1181" t="s">
        <v>621</v>
      </c>
      <c r="DC7" s="1182"/>
      <c r="DD7" s="1182"/>
      <c r="DE7" s="1182"/>
      <c r="DF7" s="1183"/>
      <c r="DG7" s="1181" t="s">
        <v>621</v>
      </c>
      <c r="DH7" s="1182"/>
      <c r="DI7" s="1182"/>
      <c r="DJ7" s="1182"/>
      <c r="DK7" s="1183"/>
      <c r="DL7" s="1181" t="s">
        <v>621</v>
      </c>
      <c r="DM7" s="1182"/>
      <c r="DN7" s="1182"/>
      <c r="DO7" s="1182"/>
      <c r="DP7" s="1183"/>
      <c r="DQ7" s="1181" t="s">
        <v>621</v>
      </c>
      <c r="DR7" s="1182"/>
      <c r="DS7" s="1182"/>
      <c r="DT7" s="1182"/>
      <c r="DU7" s="1183"/>
      <c r="DV7" s="1208"/>
      <c r="DW7" s="1209"/>
      <c r="DX7" s="1209"/>
      <c r="DY7" s="1209"/>
      <c r="DZ7" s="1210"/>
      <c r="EA7" s="255"/>
    </row>
    <row r="8" spans="1:131" s="256" customFormat="1" ht="26.25" customHeight="1" x14ac:dyDescent="0.15">
      <c r="A8" s="262">
        <v>2</v>
      </c>
      <c r="B8" s="1130" t="s">
        <v>395</v>
      </c>
      <c r="C8" s="1131"/>
      <c r="D8" s="1131"/>
      <c r="E8" s="1131"/>
      <c r="F8" s="1131"/>
      <c r="G8" s="1131"/>
      <c r="H8" s="1131"/>
      <c r="I8" s="1131"/>
      <c r="J8" s="1131"/>
      <c r="K8" s="1131"/>
      <c r="L8" s="1131"/>
      <c r="M8" s="1131"/>
      <c r="N8" s="1131"/>
      <c r="O8" s="1131"/>
      <c r="P8" s="1132"/>
      <c r="Q8" s="1136">
        <v>84</v>
      </c>
      <c r="R8" s="1137"/>
      <c r="S8" s="1137"/>
      <c r="T8" s="1137"/>
      <c r="U8" s="1137"/>
      <c r="V8" s="1137">
        <v>84</v>
      </c>
      <c r="W8" s="1137"/>
      <c r="X8" s="1137"/>
      <c r="Y8" s="1137"/>
      <c r="Z8" s="1137"/>
      <c r="AA8" s="1137" t="s">
        <v>621</v>
      </c>
      <c r="AB8" s="1137"/>
      <c r="AC8" s="1137"/>
      <c r="AD8" s="1137"/>
      <c r="AE8" s="1138"/>
      <c r="AF8" s="1112" t="s">
        <v>396</v>
      </c>
      <c r="AG8" s="1113"/>
      <c r="AH8" s="1113"/>
      <c r="AI8" s="1113"/>
      <c r="AJ8" s="1114"/>
      <c r="AK8" s="1179">
        <v>70</v>
      </c>
      <c r="AL8" s="1180"/>
      <c r="AM8" s="1180"/>
      <c r="AN8" s="1180"/>
      <c r="AO8" s="1180"/>
      <c r="AP8" s="1180" t="s">
        <v>621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619</v>
      </c>
      <c r="BT8" s="1108"/>
      <c r="BU8" s="1108"/>
      <c r="BV8" s="1108"/>
      <c r="BW8" s="1108"/>
      <c r="BX8" s="1108"/>
      <c r="BY8" s="1108"/>
      <c r="BZ8" s="1108"/>
      <c r="CA8" s="1108"/>
      <c r="CB8" s="1108"/>
      <c r="CC8" s="1108"/>
      <c r="CD8" s="1108"/>
      <c r="CE8" s="1108"/>
      <c r="CF8" s="1108"/>
      <c r="CG8" s="1109"/>
      <c r="CH8" s="1082">
        <v>-74</v>
      </c>
      <c r="CI8" s="1083"/>
      <c r="CJ8" s="1083"/>
      <c r="CK8" s="1083"/>
      <c r="CL8" s="1084"/>
      <c r="CM8" s="1082">
        <v>31</v>
      </c>
      <c r="CN8" s="1083"/>
      <c r="CO8" s="1083"/>
      <c r="CP8" s="1083"/>
      <c r="CQ8" s="1084"/>
      <c r="CR8" s="1082">
        <v>27</v>
      </c>
      <c r="CS8" s="1083"/>
      <c r="CT8" s="1083"/>
      <c r="CU8" s="1083"/>
      <c r="CV8" s="1084"/>
      <c r="CW8" s="1082">
        <v>119</v>
      </c>
      <c r="CX8" s="1083"/>
      <c r="CY8" s="1083"/>
      <c r="CZ8" s="1083"/>
      <c r="DA8" s="1084"/>
      <c r="DB8" s="1082" t="s">
        <v>621</v>
      </c>
      <c r="DC8" s="1083"/>
      <c r="DD8" s="1083"/>
      <c r="DE8" s="1083"/>
      <c r="DF8" s="1084"/>
      <c r="DG8" s="1082" t="s">
        <v>621</v>
      </c>
      <c r="DH8" s="1083"/>
      <c r="DI8" s="1083"/>
      <c r="DJ8" s="1083"/>
      <c r="DK8" s="1084"/>
      <c r="DL8" s="1082" t="s">
        <v>621</v>
      </c>
      <c r="DM8" s="1083"/>
      <c r="DN8" s="1083"/>
      <c r="DO8" s="1083"/>
      <c r="DP8" s="1084"/>
      <c r="DQ8" s="1082" t="s">
        <v>621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620</v>
      </c>
      <c r="BT9" s="1108"/>
      <c r="BU9" s="1108"/>
      <c r="BV9" s="1108"/>
      <c r="BW9" s="1108"/>
      <c r="BX9" s="1108"/>
      <c r="BY9" s="1108"/>
      <c r="BZ9" s="1108"/>
      <c r="CA9" s="1108"/>
      <c r="CB9" s="1108"/>
      <c r="CC9" s="1108"/>
      <c r="CD9" s="1108"/>
      <c r="CE9" s="1108"/>
      <c r="CF9" s="1108"/>
      <c r="CG9" s="1109"/>
      <c r="CH9" s="1082">
        <v>3</v>
      </c>
      <c r="CI9" s="1083"/>
      <c r="CJ9" s="1083"/>
      <c r="CK9" s="1083"/>
      <c r="CL9" s="1084"/>
      <c r="CM9" s="1082">
        <v>3</v>
      </c>
      <c r="CN9" s="1083"/>
      <c r="CO9" s="1083"/>
      <c r="CP9" s="1083"/>
      <c r="CQ9" s="1084"/>
      <c r="CR9" s="1082" t="s">
        <v>621</v>
      </c>
      <c r="CS9" s="1083"/>
      <c r="CT9" s="1083"/>
      <c r="CU9" s="1083"/>
      <c r="CV9" s="1084"/>
      <c r="CW9" s="1082">
        <v>3</v>
      </c>
      <c r="CX9" s="1083"/>
      <c r="CY9" s="1083"/>
      <c r="CZ9" s="1083"/>
      <c r="DA9" s="1084"/>
      <c r="DB9" s="1082" t="s">
        <v>621</v>
      </c>
      <c r="DC9" s="1083"/>
      <c r="DD9" s="1083"/>
      <c r="DE9" s="1083"/>
      <c r="DF9" s="1084"/>
      <c r="DG9" s="1082" t="s">
        <v>621</v>
      </c>
      <c r="DH9" s="1083"/>
      <c r="DI9" s="1083"/>
      <c r="DJ9" s="1083"/>
      <c r="DK9" s="1084"/>
      <c r="DL9" s="1082" t="s">
        <v>621</v>
      </c>
      <c r="DM9" s="1083"/>
      <c r="DN9" s="1083"/>
      <c r="DO9" s="1083"/>
      <c r="DP9" s="1084"/>
      <c r="DQ9" s="1082" t="s">
        <v>621</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398</v>
      </c>
      <c r="B23" s="1037" t="s">
        <v>399</v>
      </c>
      <c r="C23" s="1038"/>
      <c r="D23" s="1038"/>
      <c r="E23" s="1038"/>
      <c r="F23" s="1038"/>
      <c r="G23" s="1038"/>
      <c r="H23" s="1038"/>
      <c r="I23" s="1038"/>
      <c r="J23" s="1038"/>
      <c r="K23" s="1038"/>
      <c r="L23" s="1038"/>
      <c r="M23" s="1038"/>
      <c r="N23" s="1038"/>
      <c r="O23" s="1038"/>
      <c r="P23" s="1039"/>
      <c r="Q23" s="1161">
        <v>8241</v>
      </c>
      <c r="R23" s="1162"/>
      <c r="S23" s="1162"/>
      <c r="T23" s="1162"/>
      <c r="U23" s="1162"/>
      <c r="V23" s="1162">
        <v>7863</v>
      </c>
      <c r="W23" s="1162"/>
      <c r="X23" s="1162"/>
      <c r="Y23" s="1162"/>
      <c r="Z23" s="1162"/>
      <c r="AA23" s="1162">
        <v>378</v>
      </c>
      <c r="AB23" s="1162"/>
      <c r="AC23" s="1162"/>
      <c r="AD23" s="1162"/>
      <c r="AE23" s="1163"/>
      <c r="AF23" s="1164">
        <v>364</v>
      </c>
      <c r="AG23" s="1162"/>
      <c r="AH23" s="1162"/>
      <c r="AI23" s="1162"/>
      <c r="AJ23" s="1165"/>
      <c r="AK23" s="1166"/>
      <c r="AL23" s="1167"/>
      <c r="AM23" s="1167"/>
      <c r="AN23" s="1167"/>
      <c r="AO23" s="1167"/>
      <c r="AP23" s="1162">
        <v>6737</v>
      </c>
      <c r="AQ23" s="1162"/>
      <c r="AR23" s="1162"/>
      <c r="AS23" s="1162"/>
      <c r="AT23" s="1162"/>
      <c r="AU23" s="1168"/>
      <c r="AV23" s="1168"/>
      <c r="AW23" s="1168"/>
      <c r="AX23" s="1168"/>
      <c r="AY23" s="1169"/>
      <c r="AZ23" s="1158" t="s">
        <v>400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401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377</v>
      </c>
      <c r="B26" s="1089"/>
      <c r="C26" s="1089"/>
      <c r="D26" s="1089"/>
      <c r="E26" s="1089"/>
      <c r="F26" s="1089"/>
      <c r="G26" s="1089"/>
      <c r="H26" s="1089"/>
      <c r="I26" s="1089"/>
      <c r="J26" s="1089"/>
      <c r="K26" s="1089"/>
      <c r="L26" s="1089"/>
      <c r="M26" s="1089"/>
      <c r="N26" s="1089"/>
      <c r="O26" s="1089"/>
      <c r="P26" s="1090"/>
      <c r="Q26" s="1094" t="s">
        <v>403</v>
      </c>
      <c r="R26" s="1095"/>
      <c r="S26" s="1095"/>
      <c r="T26" s="1095"/>
      <c r="U26" s="1096"/>
      <c r="V26" s="1094" t="s">
        <v>404</v>
      </c>
      <c r="W26" s="1095"/>
      <c r="X26" s="1095"/>
      <c r="Y26" s="1095"/>
      <c r="Z26" s="1096"/>
      <c r="AA26" s="1094" t="s">
        <v>405</v>
      </c>
      <c r="AB26" s="1095"/>
      <c r="AC26" s="1095"/>
      <c r="AD26" s="1095"/>
      <c r="AE26" s="1095"/>
      <c r="AF26" s="1152" t="s">
        <v>406</v>
      </c>
      <c r="AG26" s="1101"/>
      <c r="AH26" s="1101"/>
      <c r="AI26" s="1101"/>
      <c r="AJ26" s="1153"/>
      <c r="AK26" s="1095" t="s">
        <v>407</v>
      </c>
      <c r="AL26" s="1095"/>
      <c r="AM26" s="1095"/>
      <c r="AN26" s="1095"/>
      <c r="AO26" s="1096"/>
      <c r="AP26" s="1094" t="s">
        <v>408</v>
      </c>
      <c r="AQ26" s="1095"/>
      <c r="AR26" s="1095"/>
      <c r="AS26" s="1095"/>
      <c r="AT26" s="1096"/>
      <c r="AU26" s="1094" t="s">
        <v>409</v>
      </c>
      <c r="AV26" s="1095"/>
      <c r="AW26" s="1095"/>
      <c r="AX26" s="1095"/>
      <c r="AY26" s="1096"/>
      <c r="AZ26" s="1094" t="s">
        <v>410</v>
      </c>
      <c r="BA26" s="1095"/>
      <c r="BB26" s="1095"/>
      <c r="BC26" s="1095"/>
      <c r="BD26" s="1096"/>
      <c r="BE26" s="1094" t="s">
        <v>384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411</v>
      </c>
      <c r="C28" s="1144"/>
      <c r="D28" s="1144"/>
      <c r="E28" s="1144"/>
      <c r="F28" s="1144"/>
      <c r="G28" s="1144"/>
      <c r="H28" s="1144"/>
      <c r="I28" s="1144"/>
      <c r="J28" s="1144"/>
      <c r="K28" s="1144"/>
      <c r="L28" s="1144"/>
      <c r="M28" s="1144"/>
      <c r="N28" s="1144"/>
      <c r="O28" s="1144"/>
      <c r="P28" s="1145"/>
      <c r="Q28" s="1146">
        <v>1579</v>
      </c>
      <c r="R28" s="1147"/>
      <c r="S28" s="1147"/>
      <c r="T28" s="1147"/>
      <c r="U28" s="1147"/>
      <c r="V28" s="1147">
        <v>1530</v>
      </c>
      <c r="W28" s="1147"/>
      <c r="X28" s="1147"/>
      <c r="Y28" s="1147"/>
      <c r="Z28" s="1147"/>
      <c r="AA28" s="1147">
        <v>49</v>
      </c>
      <c r="AB28" s="1147"/>
      <c r="AC28" s="1147"/>
      <c r="AD28" s="1147"/>
      <c r="AE28" s="1148"/>
      <c r="AF28" s="1149">
        <v>49</v>
      </c>
      <c r="AG28" s="1147"/>
      <c r="AH28" s="1147"/>
      <c r="AI28" s="1147"/>
      <c r="AJ28" s="1150"/>
      <c r="AK28" s="1151">
        <v>130</v>
      </c>
      <c r="AL28" s="1139"/>
      <c r="AM28" s="1139"/>
      <c r="AN28" s="1139"/>
      <c r="AO28" s="1139"/>
      <c r="AP28" s="1139">
        <v>5</v>
      </c>
      <c r="AQ28" s="1139"/>
      <c r="AR28" s="1139"/>
      <c r="AS28" s="1139"/>
      <c r="AT28" s="1139"/>
      <c r="AU28" s="1139" t="s">
        <v>621</v>
      </c>
      <c r="AV28" s="1139"/>
      <c r="AW28" s="1139"/>
      <c r="AX28" s="1139"/>
      <c r="AY28" s="1139"/>
      <c r="AZ28" s="1140" t="s">
        <v>621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412</v>
      </c>
      <c r="C29" s="1131"/>
      <c r="D29" s="1131"/>
      <c r="E29" s="1131"/>
      <c r="F29" s="1131"/>
      <c r="G29" s="1131"/>
      <c r="H29" s="1131"/>
      <c r="I29" s="1131"/>
      <c r="J29" s="1131"/>
      <c r="K29" s="1131"/>
      <c r="L29" s="1131"/>
      <c r="M29" s="1131"/>
      <c r="N29" s="1131"/>
      <c r="O29" s="1131"/>
      <c r="P29" s="1132"/>
      <c r="Q29" s="1136">
        <v>1598</v>
      </c>
      <c r="R29" s="1137"/>
      <c r="S29" s="1137"/>
      <c r="T29" s="1137"/>
      <c r="U29" s="1137"/>
      <c r="V29" s="1137">
        <v>1582</v>
      </c>
      <c r="W29" s="1137"/>
      <c r="X29" s="1137"/>
      <c r="Y29" s="1137"/>
      <c r="Z29" s="1137"/>
      <c r="AA29" s="1137">
        <v>16</v>
      </c>
      <c r="AB29" s="1137"/>
      <c r="AC29" s="1137"/>
      <c r="AD29" s="1137"/>
      <c r="AE29" s="1138"/>
      <c r="AF29" s="1112">
        <v>16</v>
      </c>
      <c r="AG29" s="1113"/>
      <c r="AH29" s="1113"/>
      <c r="AI29" s="1113"/>
      <c r="AJ29" s="1114"/>
      <c r="AK29" s="1073">
        <v>235</v>
      </c>
      <c r="AL29" s="1064"/>
      <c r="AM29" s="1064"/>
      <c r="AN29" s="1064"/>
      <c r="AO29" s="1064"/>
      <c r="AP29" s="1064" t="s">
        <v>621</v>
      </c>
      <c r="AQ29" s="1064"/>
      <c r="AR29" s="1064"/>
      <c r="AS29" s="1064"/>
      <c r="AT29" s="1064"/>
      <c r="AU29" s="1064" t="s">
        <v>621</v>
      </c>
      <c r="AV29" s="1064"/>
      <c r="AW29" s="1064"/>
      <c r="AX29" s="1064"/>
      <c r="AY29" s="1064"/>
      <c r="AZ29" s="1135" t="s">
        <v>546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413</v>
      </c>
      <c r="C30" s="1131"/>
      <c r="D30" s="1131"/>
      <c r="E30" s="1131"/>
      <c r="F30" s="1131"/>
      <c r="G30" s="1131"/>
      <c r="H30" s="1131"/>
      <c r="I30" s="1131"/>
      <c r="J30" s="1131"/>
      <c r="K30" s="1131"/>
      <c r="L30" s="1131"/>
      <c r="M30" s="1131"/>
      <c r="N30" s="1131"/>
      <c r="O30" s="1131"/>
      <c r="P30" s="1132"/>
      <c r="Q30" s="1136">
        <v>184</v>
      </c>
      <c r="R30" s="1137"/>
      <c r="S30" s="1137"/>
      <c r="T30" s="1137"/>
      <c r="U30" s="1137"/>
      <c r="V30" s="1137">
        <v>181</v>
      </c>
      <c r="W30" s="1137"/>
      <c r="X30" s="1137"/>
      <c r="Y30" s="1137"/>
      <c r="Z30" s="1137"/>
      <c r="AA30" s="1137">
        <v>4</v>
      </c>
      <c r="AB30" s="1137"/>
      <c r="AC30" s="1137"/>
      <c r="AD30" s="1137"/>
      <c r="AE30" s="1138"/>
      <c r="AF30" s="1112">
        <v>4</v>
      </c>
      <c r="AG30" s="1113"/>
      <c r="AH30" s="1113"/>
      <c r="AI30" s="1113"/>
      <c r="AJ30" s="1114"/>
      <c r="AK30" s="1073">
        <v>70</v>
      </c>
      <c r="AL30" s="1064"/>
      <c r="AM30" s="1064"/>
      <c r="AN30" s="1064"/>
      <c r="AO30" s="1064"/>
      <c r="AP30" s="1064" t="s">
        <v>621</v>
      </c>
      <c r="AQ30" s="1064"/>
      <c r="AR30" s="1064"/>
      <c r="AS30" s="1064"/>
      <c r="AT30" s="1064"/>
      <c r="AU30" s="1064" t="s">
        <v>621</v>
      </c>
      <c r="AV30" s="1064"/>
      <c r="AW30" s="1064"/>
      <c r="AX30" s="1064"/>
      <c r="AY30" s="1064"/>
      <c r="AZ30" s="1135" t="s">
        <v>546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414</v>
      </c>
      <c r="C31" s="1131"/>
      <c r="D31" s="1131"/>
      <c r="E31" s="1131"/>
      <c r="F31" s="1131"/>
      <c r="G31" s="1131"/>
      <c r="H31" s="1131"/>
      <c r="I31" s="1131"/>
      <c r="J31" s="1131"/>
      <c r="K31" s="1131"/>
      <c r="L31" s="1131"/>
      <c r="M31" s="1131"/>
      <c r="N31" s="1131"/>
      <c r="O31" s="1131"/>
      <c r="P31" s="1132"/>
      <c r="Q31" s="1136">
        <v>118</v>
      </c>
      <c r="R31" s="1137"/>
      <c r="S31" s="1137"/>
      <c r="T31" s="1137"/>
      <c r="U31" s="1137"/>
      <c r="V31" s="1137">
        <v>111</v>
      </c>
      <c r="W31" s="1137"/>
      <c r="X31" s="1137"/>
      <c r="Y31" s="1137"/>
      <c r="Z31" s="1137"/>
      <c r="AA31" s="1137">
        <v>8</v>
      </c>
      <c r="AB31" s="1137"/>
      <c r="AC31" s="1137"/>
      <c r="AD31" s="1137"/>
      <c r="AE31" s="1138"/>
      <c r="AF31" s="1112">
        <v>586</v>
      </c>
      <c r="AG31" s="1113"/>
      <c r="AH31" s="1113"/>
      <c r="AI31" s="1113"/>
      <c r="AJ31" s="1114"/>
      <c r="AK31" s="1073" t="s">
        <v>621</v>
      </c>
      <c r="AL31" s="1064"/>
      <c r="AM31" s="1064"/>
      <c r="AN31" s="1064"/>
      <c r="AO31" s="1064"/>
      <c r="AP31" s="1064">
        <v>412</v>
      </c>
      <c r="AQ31" s="1064"/>
      <c r="AR31" s="1064"/>
      <c r="AS31" s="1064"/>
      <c r="AT31" s="1064"/>
      <c r="AU31" s="1064">
        <v>21</v>
      </c>
      <c r="AV31" s="1064"/>
      <c r="AW31" s="1064"/>
      <c r="AX31" s="1064"/>
      <c r="AY31" s="1064"/>
      <c r="AZ31" s="1135" t="s">
        <v>546</v>
      </c>
      <c r="BA31" s="1135"/>
      <c r="BB31" s="1135"/>
      <c r="BC31" s="1135"/>
      <c r="BD31" s="1135"/>
      <c r="BE31" s="1125" t="s">
        <v>415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416</v>
      </c>
      <c r="C32" s="1131"/>
      <c r="D32" s="1131"/>
      <c r="E32" s="1131"/>
      <c r="F32" s="1131"/>
      <c r="G32" s="1131"/>
      <c r="H32" s="1131"/>
      <c r="I32" s="1131"/>
      <c r="J32" s="1131"/>
      <c r="K32" s="1131"/>
      <c r="L32" s="1131"/>
      <c r="M32" s="1131"/>
      <c r="N32" s="1131"/>
      <c r="O32" s="1131"/>
      <c r="P32" s="1132"/>
      <c r="Q32" s="1136">
        <v>517</v>
      </c>
      <c r="R32" s="1137"/>
      <c r="S32" s="1137"/>
      <c r="T32" s="1137"/>
      <c r="U32" s="1137"/>
      <c r="V32" s="1137">
        <v>576</v>
      </c>
      <c r="W32" s="1137"/>
      <c r="X32" s="1137"/>
      <c r="Y32" s="1137"/>
      <c r="Z32" s="1137"/>
      <c r="AA32" s="1137">
        <v>-60</v>
      </c>
      <c r="AB32" s="1137"/>
      <c r="AC32" s="1137"/>
      <c r="AD32" s="1137"/>
      <c r="AE32" s="1138"/>
      <c r="AF32" s="1112">
        <v>20</v>
      </c>
      <c r="AG32" s="1113"/>
      <c r="AH32" s="1113"/>
      <c r="AI32" s="1113"/>
      <c r="AJ32" s="1114"/>
      <c r="AK32" s="1073">
        <v>239</v>
      </c>
      <c r="AL32" s="1064"/>
      <c r="AM32" s="1064"/>
      <c r="AN32" s="1064"/>
      <c r="AO32" s="1064"/>
      <c r="AP32" s="1064">
        <v>437</v>
      </c>
      <c r="AQ32" s="1064"/>
      <c r="AR32" s="1064"/>
      <c r="AS32" s="1064"/>
      <c r="AT32" s="1064"/>
      <c r="AU32" s="1064">
        <v>397</v>
      </c>
      <c r="AV32" s="1064"/>
      <c r="AW32" s="1064"/>
      <c r="AX32" s="1064"/>
      <c r="AY32" s="1064"/>
      <c r="AZ32" s="1135" t="s">
        <v>546</v>
      </c>
      <c r="BA32" s="1135"/>
      <c r="BB32" s="1135"/>
      <c r="BC32" s="1135"/>
      <c r="BD32" s="1135"/>
      <c r="BE32" s="1125" t="s">
        <v>417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418</v>
      </c>
      <c r="C33" s="1131"/>
      <c r="D33" s="1131"/>
      <c r="E33" s="1131"/>
      <c r="F33" s="1131"/>
      <c r="G33" s="1131"/>
      <c r="H33" s="1131"/>
      <c r="I33" s="1131"/>
      <c r="J33" s="1131"/>
      <c r="K33" s="1131"/>
      <c r="L33" s="1131"/>
      <c r="M33" s="1131"/>
      <c r="N33" s="1131"/>
      <c r="O33" s="1131"/>
      <c r="P33" s="1132"/>
      <c r="Q33" s="1136">
        <v>71</v>
      </c>
      <c r="R33" s="1137"/>
      <c r="S33" s="1137"/>
      <c r="T33" s="1137"/>
      <c r="U33" s="1137"/>
      <c r="V33" s="1137">
        <v>59</v>
      </c>
      <c r="W33" s="1137"/>
      <c r="X33" s="1137"/>
      <c r="Y33" s="1137"/>
      <c r="Z33" s="1137"/>
      <c r="AA33" s="1137">
        <v>12</v>
      </c>
      <c r="AB33" s="1137"/>
      <c r="AC33" s="1137"/>
      <c r="AD33" s="1137"/>
      <c r="AE33" s="1138"/>
      <c r="AF33" s="1112">
        <v>12</v>
      </c>
      <c r="AG33" s="1113"/>
      <c r="AH33" s="1113"/>
      <c r="AI33" s="1113"/>
      <c r="AJ33" s="1114"/>
      <c r="AK33" s="1073" t="s">
        <v>621</v>
      </c>
      <c r="AL33" s="1064"/>
      <c r="AM33" s="1064"/>
      <c r="AN33" s="1064"/>
      <c r="AO33" s="1064"/>
      <c r="AP33" s="1064">
        <v>94</v>
      </c>
      <c r="AQ33" s="1064"/>
      <c r="AR33" s="1064"/>
      <c r="AS33" s="1064"/>
      <c r="AT33" s="1064"/>
      <c r="AU33" s="1064">
        <v>80</v>
      </c>
      <c r="AV33" s="1064"/>
      <c r="AW33" s="1064"/>
      <c r="AX33" s="1064"/>
      <c r="AY33" s="1064"/>
      <c r="AZ33" s="1135" t="s">
        <v>546</v>
      </c>
      <c r="BA33" s="1135"/>
      <c r="BB33" s="1135"/>
      <c r="BC33" s="1135"/>
      <c r="BD33" s="1135"/>
      <c r="BE33" s="1125" t="s">
        <v>419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420</v>
      </c>
      <c r="C34" s="1131"/>
      <c r="D34" s="1131"/>
      <c r="E34" s="1131"/>
      <c r="F34" s="1131"/>
      <c r="G34" s="1131"/>
      <c r="H34" s="1131"/>
      <c r="I34" s="1131"/>
      <c r="J34" s="1131"/>
      <c r="K34" s="1131"/>
      <c r="L34" s="1131"/>
      <c r="M34" s="1131"/>
      <c r="N34" s="1131"/>
      <c r="O34" s="1131"/>
      <c r="P34" s="1132"/>
      <c r="Q34" s="1136">
        <v>64</v>
      </c>
      <c r="R34" s="1137"/>
      <c r="S34" s="1137"/>
      <c r="T34" s="1137"/>
      <c r="U34" s="1137"/>
      <c r="V34" s="1137">
        <v>55</v>
      </c>
      <c r="W34" s="1137"/>
      <c r="X34" s="1137"/>
      <c r="Y34" s="1137"/>
      <c r="Z34" s="1137"/>
      <c r="AA34" s="1137">
        <v>9</v>
      </c>
      <c r="AB34" s="1137"/>
      <c r="AC34" s="1137"/>
      <c r="AD34" s="1137"/>
      <c r="AE34" s="1138"/>
      <c r="AF34" s="1112">
        <v>9</v>
      </c>
      <c r="AG34" s="1113"/>
      <c r="AH34" s="1113"/>
      <c r="AI34" s="1113"/>
      <c r="AJ34" s="1114"/>
      <c r="AK34" s="1073">
        <v>39</v>
      </c>
      <c r="AL34" s="1064"/>
      <c r="AM34" s="1064"/>
      <c r="AN34" s="1064"/>
      <c r="AO34" s="1064"/>
      <c r="AP34" s="1064">
        <v>291</v>
      </c>
      <c r="AQ34" s="1064"/>
      <c r="AR34" s="1064"/>
      <c r="AS34" s="1064"/>
      <c r="AT34" s="1064"/>
      <c r="AU34" s="1064">
        <v>247</v>
      </c>
      <c r="AV34" s="1064"/>
      <c r="AW34" s="1064"/>
      <c r="AX34" s="1064"/>
      <c r="AY34" s="1064"/>
      <c r="AZ34" s="1135" t="s">
        <v>546</v>
      </c>
      <c r="BA34" s="1135"/>
      <c r="BB34" s="1135"/>
      <c r="BC34" s="1135"/>
      <c r="BD34" s="1135"/>
      <c r="BE34" s="1125" t="s">
        <v>421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422</v>
      </c>
      <c r="C35" s="1131"/>
      <c r="D35" s="1131"/>
      <c r="E35" s="1131"/>
      <c r="F35" s="1131"/>
      <c r="G35" s="1131"/>
      <c r="H35" s="1131"/>
      <c r="I35" s="1131"/>
      <c r="J35" s="1131"/>
      <c r="K35" s="1131"/>
      <c r="L35" s="1131"/>
      <c r="M35" s="1131"/>
      <c r="N35" s="1131"/>
      <c r="O35" s="1131"/>
      <c r="P35" s="1132"/>
      <c r="Q35" s="1136">
        <v>2</v>
      </c>
      <c r="R35" s="1137"/>
      <c r="S35" s="1137"/>
      <c r="T35" s="1137"/>
      <c r="U35" s="1137"/>
      <c r="V35" s="1137">
        <v>2</v>
      </c>
      <c r="W35" s="1137"/>
      <c r="X35" s="1137"/>
      <c r="Y35" s="1137"/>
      <c r="Z35" s="1137"/>
      <c r="AA35" s="1137">
        <v>0</v>
      </c>
      <c r="AB35" s="1137"/>
      <c r="AC35" s="1137"/>
      <c r="AD35" s="1137"/>
      <c r="AE35" s="1138"/>
      <c r="AF35" s="1112">
        <v>0</v>
      </c>
      <c r="AG35" s="1113"/>
      <c r="AH35" s="1113"/>
      <c r="AI35" s="1113"/>
      <c r="AJ35" s="1114"/>
      <c r="AK35" s="1073" t="s">
        <v>621</v>
      </c>
      <c r="AL35" s="1064"/>
      <c r="AM35" s="1064"/>
      <c r="AN35" s="1064"/>
      <c r="AO35" s="1064"/>
      <c r="AP35" s="1064">
        <v>22</v>
      </c>
      <c r="AQ35" s="1064"/>
      <c r="AR35" s="1064"/>
      <c r="AS35" s="1064"/>
      <c r="AT35" s="1064"/>
      <c r="AU35" s="1064">
        <v>19</v>
      </c>
      <c r="AV35" s="1064"/>
      <c r="AW35" s="1064"/>
      <c r="AX35" s="1064"/>
      <c r="AY35" s="1064"/>
      <c r="AZ35" s="1135" t="s">
        <v>546</v>
      </c>
      <c r="BA35" s="1135"/>
      <c r="BB35" s="1135"/>
      <c r="BC35" s="1135"/>
      <c r="BD35" s="1135"/>
      <c r="BE35" s="1125" t="s">
        <v>423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424</v>
      </c>
      <c r="C36" s="1131"/>
      <c r="D36" s="1131"/>
      <c r="E36" s="1131"/>
      <c r="F36" s="1131"/>
      <c r="G36" s="1131"/>
      <c r="H36" s="1131"/>
      <c r="I36" s="1131"/>
      <c r="J36" s="1131"/>
      <c r="K36" s="1131"/>
      <c r="L36" s="1131"/>
      <c r="M36" s="1131"/>
      <c r="N36" s="1131"/>
      <c r="O36" s="1131"/>
      <c r="P36" s="1132"/>
      <c r="Q36" s="1136">
        <v>29</v>
      </c>
      <c r="R36" s="1137"/>
      <c r="S36" s="1137"/>
      <c r="T36" s="1137"/>
      <c r="U36" s="1137"/>
      <c r="V36" s="1137">
        <v>23</v>
      </c>
      <c r="W36" s="1137"/>
      <c r="X36" s="1137"/>
      <c r="Y36" s="1137"/>
      <c r="Z36" s="1137"/>
      <c r="AA36" s="1137">
        <v>5</v>
      </c>
      <c r="AB36" s="1137"/>
      <c r="AC36" s="1137"/>
      <c r="AD36" s="1137"/>
      <c r="AE36" s="1138"/>
      <c r="AF36" s="1112">
        <v>5</v>
      </c>
      <c r="AG36" s="1113"/>
      <c r="AH36" s="1113"/>
      <c r="AI36" s="1113"/>
      <c r="AJ36" s="1114"/>
      <c r="AK36" s="1073" t="s">
        <v>621</v>
      </c>
      <c r="AL36" s="1064"/>
      <c r="AM36" s="1064"/>
      <c r="AN36" s="1064"/>
      <c r="AO36" s="1064"/>
      <c r="AP36" s="1064">
        <v>81</v>
      </c>
      <c r="AQ36" s="1064"/>
      <c r="AR36" s="1064"/>
      <c r="AS36" s="1064"/>
      <c r="AT36" s="1064"/>
      <c r="AU36" s="1064">
        <v>68</v>
      </c>
      <c r="AV36" s="1064"/>
      <c r="AW36" s="1064"/>
      <c r="AX36" s="1064"/>
      <c r="AY36" s="1064"/>
      <c r="AZ36" s="1135" t="s">
        <v>546</v>
      </c>
      <c r="BA36" s="1135"/>
      <c r="BB36" s="1135"/>
      <c r="BC36" s="1135"/>
      <c r="BD36" s="1135"/>
      <c r="BE36" s="1125" t="s">
        <v>421</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425</v>
      </c>
      <c r="C37" s="1131"/>
      <c r="D37" s="1131"/>
      <c r="E37" s="1131"/>
      <c r="F37" s="1131"/>
      <c r="G37" s="1131"/>
      <c r="H37" s="1131"/>
      <c r="I37" s="1131"/>
      <c r="J37" s="1131"/>
      <c r="K37" s="1131"/>
      <c r="L37" s="1131"/>
      <c r="M37" s="1131"/>
      <c r="N37" s="1131"/>
      <c r="O37" s="1131"/>
      <c r="P37" s="1132"/>
      <c r="Q37" s="1136">
        <v>53</v>
      </c>
      <c r="R37" s="1137"/>
      <c r="S37" s="1137"/>
      <c r="T37" s="1137"/>
      <c r="U37" s="1137"/>
      <c r="V37" s="1137">
        <v>49</v>
      </c>
      <c r="W37" s="1137"/>
      <c r="X37" s="1137"/>
      <c r="Y37" s="1137"/>
      <c r="Z37" s="1137"/>
      <c r="AA37" s="1137">
        <v>4</v>
      </c>
      <c r="AB37" s="1137"/>
      <c r="AC37" s="1137"/>
      <c r="AD37" s="1137"/>
      <c r="AE37" s="1138"/>
      <c r="AF37" s="1112">
        <v>4</v>
      </c>
      <c r="AG37" s="1113"/>
      <c r="AH37" s="1113"/>
      <c r="AI37" s="1113"/>
      <c r="AJ37" s="1114"/>
      <c r="AK37" s="1073">
        <v>44</v>
      </c>
      <c r="AL37" s="1064"/>
      <c r="AM37" s="1064"/>
      <c r="AN37" s="1064"/>
      <c r="AO37" s="1064"/>
      <c r="AP37" s="1064">
        <v>196</v>
      </c>
      <c r="AQ37" s="1064"/>
      <c r="AR37" s="1064"/>
      <c r="AS37" s="1064"/>
      <c r="AT37" s="1064"/>
      <c r="AU37" s="1064">
        <v>196</v>
      </c>
      <c r="AV37" s="1064"/>
      <c r="AW37" s="1064"/>
      <c r="AX37" s="1064"/>
      <c r="AY37" s="1064"/>
      <c r="AZ37" s="1135" t="s">
        <v>546</v>
      </c>
      <c r="BA37" s="1135"/>
      <c r="BB37" s="1135"/>
      <c r="BC37" s="1135"/>
      <c r="BD37" s="1135"/>
      <c r="BE37" s="1125" t="s">
        <v>426</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427</v>
      </c>
      <c r="C38" s="1131"/>
      <c r="D38" s="1131"/>
      <c r="E38" s="1131"/>
      <c r="F38" s="1131"/>
      <c r="G38" s="1131"/>
      <c r="H38" s="1131"/>
      <c r="I38" s="1131"/>
      <c r="J38" s="1131"/>
      <c r="K38" s="1131"/>
      <c r="L38" s="1131"/>
      <c r="M38" s="1131"/>
      <c r="N38" s="1131"/>
      <c r="O38" s="1131"/>
      <c r="P38" s="1132"/>
      <c r="Q38" s="1136">
        <v>79</v>
      </c>
      <c r="R38" s="1137"/>
      <c r="S38" s="1137"/>
      <c r="T38" s="1137"/>
      <c r="U38" s="1137"/>
      <c r="V38" s="1137">
        <v>71</v>
      </c>
      <c r="W38" s="1137"/>
      <c r="X38" s="1137"/>
      <c r="Y38" s="1137"/>
      <c r="Z38" s="1137"/>
      <c r="AA38" s="1137">
        <v>8</v>
      </c>
      <c r="AB38" s="1137"/>
      <c r="AC38" s="1137"/>
      <c r="AD38" s="1137"/>
      <c r="AE38" s="1138"/>
      <c r="AF38" s="1112">
        <v>8</v>
      </c>
      <c r="AG38" s="1113"/>
      <c r="AH38" s="1113"/>
      <c r="AI38" s="1113"/>
      <c r="AJ38" s="1114"/>
      <c r="AK38" s="1073">
        <v>64</v>
      </c>
      <c r="AL38" s="1064"/>
      <c r="AM38" s="1064"/>
      <c r="AN38" s="1064"/>
      <c r="AO38" s="1064"/>
      <c r="AP38" s="1064">
        <v>394</v>
      </c>
      <c r="AQ38" s="1064"/>
      <c r="AR38" s="1064"/>
      <c r="AS38" s="1064"/>
      <c r="AT38" s="1064"/>
      <c r="AU38" s="1064">
        <v>394</v>
      </c>
      <c r="AV38" s="1064"/>
      <c r="AW38" s="1064"/>
      <c r="AX38" s="1064"/>
      <c r="AY38" s="1064"/>
      <c r="AZ38" s="1135" t="s">
        <v>546</v>
      </c>
      <c r="BA38" s="1135"/>
      <c r="BB38" s="1135"/>
      <c r="BC38" s="1135"/>
      <c r="BD38" s="1135"/>
      <c r="BE38" s="1125" t="s">
        <v>419</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t="s">
        <v>428</v>
      </c>
      <c r="C39" s="1131"/>
      <c r="D39" s="1131"/>
      <c r="E39" s="1131"/>
      <c r="F39" s="1131"/>
      <c r="G39" s="1131"/>
      <c r="H39" s="1131"/>
      <c r="I39" s="1131"/>
      <c r="J39" s="1131"/>
      <c r="K39" s="1131"/>
      <c r="L39" s="1131"/>
      <c r="M39" s="1131"/>
      <c r="N39" s="1131"/>
      <c r="O39" s="1131"/>
      <c r="P39" s="1132"/>
      <c r="Q39" s="1136">
        <v>204</v>
      </c>
      <c r="R39" s="1137"/>
      <c r="S39" s="1137"/>
      <c r="T39" s="1137"/>
      <c r="U39" s="1137"/>
      <c r="V39" s="1137">
        <v>201</v>
      </c>
      <c r="W39" s="1137"/>
      <c r="X39" s="1137"/>
      <c r="Y39" s="1137"/>
      <c r="Z39" s="1137"/>
      <c r="AA39" s="1137">
        <v>2</v>
      </c>
      <c r="AB39" s="1137"/>
      <c r="AC39" s="1137"/>
      <c r="AD39" s="1137"/>
      <c r="AE39" s="1138"/>
      <c r="AF39" s="1112">
        <v>2</v>
      </c>
      <c r="AG39" s="1113"/>
      <c r="AH39" s="1113"/>
      <c r="AI39" s="1113"/>
      <c r="AJ39" s="1114"/>
      <c r="AK39" s="1073">
        <v>68</v>
      </c>
      <c r="AL39" s="1064"/>
      <c r="AM39" s="1064"/>
      <c r="AN39" s="1064"/>
      <c r="AO39" s="1064"/>
      <c r="AP39" s="1064">
        <v>614</v>
      </c>
      <c r="AQ39" s="1064"/>
      <c r="AR39" s="1064"/>
      <c r="AS39" s="1064"/>
      <c r="AT39" s="1064"/>
      <c r="AU39" s="1064">
        <v>614</v>
      </c>
      <c r="AV39" s="1064"/>
      <c r="AW39" s="1064"/>
      <c r="AX39" s="1064"/>
      <c r="AY39" s="1064"/>
      <c r="AZ39" s="1135" t="s">
        <v>546</v>
      </c>
      <c r="BA39" s="1135"/>
      <c r="BB39" s="1135"/>
      <c r="BC39" s="1135"/>
      <c r="BD39" s="1135"/>
      <c r="BE39" s="1125" t="s">
        <v>419</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t="s">
        <v>429</v>
      </c>
      <c r="C40" s="1131"/>
      <c r="D40" s="1131"/>
      <c r="E40" s="1131"/>
      <c r="F40" s="1131"/>
      <c r="G40" s="1131"/>
      <c r="H40" s="1131"/>
      <c r="I40" s="1131"/>
      <c r="J40" s="1131"/>
      <c r="K40" s="1131"/>
      <c r="L40" s="1131"/>
      <c r="M40" s="1131"/>
      <c r="N40" s="1131"/>
      <c r="O40" s="1131"/>
      <c r="P40" s="1132"/>
      <c r="Q40" s="1136">
        <v>28</v>
      </c>
      <c r="R40" s="1137"/>
      <c r="S40" s="1137"/>
      <c r="T40" s="1137"/>
      <c r="U40" s="1137"/>
      <c r="V40" s="1137">
        <v>25</v>
      </c>
      <c r="W40" s="1137"/>
      <c r="X40" s="1137"/>
      <c r="Y40" s="1137"/>
      <c r="Z40" s="1137"/>
      <c r="AA40" s="1137">
        <v>3</v>
      </c>
      <c r="AB40" s="1137"/>
      <c r="AC40" s="1137"/>
      <c r="AD40" s="1137"/>
      <c r="AE40" s="1138"/>
      <c r="AF40" s="1112">
        <v>3</v>
      </c>
      <c r="AG40" s="1113"/>
      <c r="AH40" s="1113"/>
      <c r="AI40" s="1113"/>
      <c r="AJ40" s="1114"/>
      <c r="AK40" s="1073">
        <v>8</v>
      </c>
      <c r="AL40" s="1064"/>
      <c r="AM40" s="1064"/>
      <c r="AN40" s="1064"/>
      <c r="AO40" s="1064"/>
      <c r="AP40" s="1064">
        <v>47</v>
      </c>
      <c r="AQ40" s="1064"/>
      <c r="AR40" s="1064"/>
      <c r="AS40" s="1064"/>
      <c r="AT40" s="1064"/>
      <c r="AU40" s="1064">
        <v>47</v>
      </c>
      <c r="AV40" s="1064"/>
      <c r="AW40" s="1064"/>
      <c r="AX40" s="1064"/>
      <c r="AY40" s="1064"/>
      <c r="AZ40" s="1135" t="s">
        <v>546</v>
      </c>
      <c r="BA40" s="1135"/>
      <c r="BB40" s="1135"/>
      <c r="BC40" s="1135"/>
      <c r="BD40" s="1135"/>
      <c r="BE40" s="1125" t="s">
        <v>421</v>
      </c>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t="s">
        <v>430</v>
      </c>
      <c r="C41" s="1131"/>
      <c r="D41" s="1131"/>
      <c r="E41" s="1131"/>
      <c r="F41" s="1131"/>
      <c r="G41" s="1131"/>
      <c r="H41" s="1131"/>
      <c r="I41" s="1131"/>
      <c r="J41" s="1131"/>
      <c r="K41" s="1131"/>
      <c r="L41" s="1131"/>
      <c r="M41" s="1131"/>
      <c r="N41" s="1131"/>
      <c r="O41" s="1131"/>
      <c r="P41" s="1132"/>
      <c r="Q41" s="1136">
        <v>29</v>
      </c>
      <c r="R41" s="1137"/>
      <c r="S41" s="1137"/>
      <c r="T41" s="1137"/>
      <c r="U41" s="1137"/>
      <c r="V41" s="1137">
        <v>23</v>
      </c>
      <c r="W41" s="1137"/>
      <c r="X41" s="1137"/>
      <c r="Y41" s="1137"/>
      <c r="Z41" s="1137"/>
      <c r="AA41" s="1137">
        <v>6</v>
      </c>
      <c r="AB41" s="1137"/>
      <c r="AC41" s="1137"/>
      <c r="AD41" s="1137"/>
      <c r="AE41" s="1138"/>
      <c r="AF41" s="1112">
        <v>6</v>
      </c>
      <c r="AG41" s="1113"/>
      <c r="AH41" s="1113"/>
      <c r="AI41" s="1113"/>
      <c r="AJ41" s="1114"/>
      <c r="AK41" s="1073">
        <v>19</v>
      </c>
      <c r="AL41" s="1064"/>
      <c r="AM41" s="1064"/>
      <c r="AN41" s="1064"/>
      <c r="AO41" s="1064"/>
      <c r="AP41" s="1064">
        <v>80</v>
      </c>
      <c r="AQ41" s="1064"/>
      <c r="AR41" s="1064"/>
      <c r="AS41" s="1064"/>
      <c r="AT41" s="1064"/>
      <c r="AU41" s="1064">
        <v>80</v>
      </c>
      <c r="AV41" s="1064"/>
      <c r="AW41" s="1064"/>
      <c r="AX41" s="1064"/>
      <c r="AY41" s="1064"/>
      <c r="AZ41" s="1135" t="s">
        <v>546</v>
      </c>
      <c r="BA41" s="1135"/>
      <c r="BB41" s="1135"/>
      <c r="BC41" s="1135"/>
      <c r="BD41" s="1135"/>
      <c r="BE41" s="1125" t="s">
        <v>426</v>
      </c>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t="s">
        <v>431</v>
      </c>
      <c r="C42" s="1131"/>
      <c r="D42" s="1131"/>
      <c r="E42" s="1131"/>
      <c r="F42" s="1131"/>
      <c r="G42" s="1131"/>
      <c r="H42" s="1131"/>
      <c r="I42" s="1131"/>
      <c r="J42" s="1131"/>
      <c r="K42" s="1131"/>
      <c r="L42" s="1131"/>
      <c r="M42" s="1131"/>
      <c r="N42" s="1131"/>
      <c r="O42" s="1131"/>
      <c r="P42" s="1132"/>
      <c r="Q42" s="1136">
        <v>12</v>
      </c>
      <c r="R42" s="1137"/>
      <c r="S42" s="1137"/>
      <c r="T42" s="1137"/>
      <c r="U42" s="1137"/>
      <c r="V42" s="1137">
        <v>9</v>
      </c>
      <c r="W42" s="1137"/>
      <c r="X42" s="1137"/>
      <c r="Y42" s="1137"/>
      <c r="Z42" s="1137"/>
      <c r="AA42" s="1137">
        <v>3</v>
      </c>
      <c r="AB42" s="1137"/>
      <c r="AC42" s="1137"/>
      <c r="AD42" s="1137"/>
      <c r="AE42" s="1138"/>
      <c r="AF42" s="1112">
        <v>3</v>
      </c>
      <c r="AG42" s="1113"/>
      <c r="AH42" s="1113"/>
      <c r="AI42" s="1113"/>
      <c r="AJ42" s="1114"/>
      <c r="AK42" s="1073">
        <v>8</v>
      </c>
      <c r="AL42" s="1064"/>
      <c r="AM42" s="1064"/>
      <c r="AN42" s="1064"/>
      <c r="AO42" s="1064"/>
      <c r="AP42" s="1064">
        <v>22</v>
      </c>
      <c r="AQ42" s="1064"/>
      <c r="AR42" s="1064"/>
      <c r="AS42" s="1064"/>
      <c r="AT42" s="1064"/>
      <c r="AU42" s="1064">
        <v>22</v>
      </c>
      <c r="AV42" s="1064"/>
      <c r="AW42" s="1064"/>
      <c r="AX42" s="1064"/>
      <c r="AY42" s="1064"/>
      <c r="AZ42" s="1135" t="s">
        <v>546</v>
      </c>
      <c r="BA42" s="1135"/>
      <c r="BB42" s="1135"/>
      <c r="BC42" s="1135"/>
      <c r="BD42" s="1135"/>
      <c r="BE42" s="1125" t="s">
        <v>421</v>
      </c>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t="s">
        <v>432</v>
      </c>
      <c r="C43" s="1131"/>
      <c r="D43" s="1131"/>
      <c r="E43" s="1131"/>
      <c r="F43" s="1131"/>
      <c r="G43" s="1131"/>
      <c r="H43" s="1131"/>
      <c r="I43" s="1131"/>
      <c r="J43" s="1131"/>
      <c r="K43" s="1131"/>
      <c r="L43" s="1131"/>
      <c r="M43" s="1131"/>
      <c r="N43" s="1131"/>
      <c r="O43" s="1131"/>
      <c r="P43" s="1132"/>
      <c r="Q43" s="1136">
        <v>15</v>
      </c>
      <c r="R43" s="1137"/>
      <c r="S43" s="1137"/>
      <c r="T43" s="1137"/>
      <c r="U43" s="1137"/>
      <c r="V43" s="1137">
        <v>12</v>
      </c>
      <c r="W43" s="1137"/>
      <c r="X43" s="1137"/>
      <c r="Y43" s="1137"/>
      <c r="Z43" s="1137"/>
      <c r="AA43" s="1137">
        <v>3</v>
      </c>
      <c r="AB43" s="1137"/>
      <c r="AC43" s="1137"/>
      <c r="AD43" s="1137"/>
      <c r="AE43" s="1138"/>
      <c r="AF43" s="1112">
        <v>3</v>
      </c>
      <c r="AG43" s="1113"/>
      <c r="AH43" s="1113"/>
      <c r="AI43" s="1113"/>
      <c r="AJ43" s="1114"/>
      <c r="AK43" s="1073">
        <v>11</v>
      </c>
      <c r="AL43" s="1064"/>
      <c r="AM43" s="1064"/>
      <c r="AN43" s="1064"/>
      <c r="AO43" s="1064"/>
      <c r="AP43" s="1064">
        <v>69</v>
      </c>
      <c r="AQ43" s="1064"/>
      <c r="AR43" s="1064"/>
      <c r="AS43" s="1064"/>
      <c r="AT43" s="1064"/>
      <c r="AU43" s="1064">
        <v>69</v>
      </c>
      <c r="AV43" s="1064"/>
      <c r="AW43" s="1064"/>
      <c r="AX43" s="1064"/>
      <c r="AY43" s="1064"/>
      <c r="AZ43" s="1135" t="s">
        <v>546</v>
      </c>
      <c r="BA43" s="1135"/>
      <c r="BB43" s="1135"/>
      <c r="BC43" s="1135"/>
      <c r="BD43" s="1135"/>
      <c r="BE43" s="1125" t="s">
        <v>421</v>
      </c>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433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398</v>
      </c>
      <c r="B63" s="1037" t="s">
        <v>434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731</v>
      </c>
      <c r="AG63" s="1052"/>
      <c r="AH63" s="1052"/>
      <c r="AI63" s="1052"/>
      <c r="AJ63" s="1123"/>
      <c r="AK63" s="1124"/>
      <c r="AL63" s="1056"/>
      <c r="AM63" s="1056"/>
      <c r="AN63" s="1056"/>
      <c r="AO63" s="1056"/>
      <c r="AP63" s="1052">
        <v>2764</v>
      </c>
      <c r="AQ63" s="1052"/>
      <c r="AR63" s="1052"/>
      <c r="AS63" s="1052"/>
      <c r="AT63" s="1052"/>
      <c r="AU63" s="1052">
        <v>2254</v>
      </c>
      <c r="AV63" s="1052"/>
      <c r="AW63" s="1052"/>
      <c r="AX63" s="1052"/>
      <c r="AY63" s="1052"/>
      <c r="AZ63" s="1118"/>
      <c r="BA63" s="1118"/>
      <c r="BB63" s="1118"/>
      <c r="BC63" s="1118"/>
      <c r="BD63" s="1118"/>
      <c r="BE63" s="1053"/>
      <c r="BF63" s="1053"/>
      <c r="BG63" s="1053"/>
      <c r="BH63" s="1053"/>
      <c r="BI63" s="1054"/>
      <c r="BJ63" s="1119" t="s">
        <v>435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436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437</v>
      </c>
      <c r="B66" s="1089"/>
      <c r="C66" s="1089"/>
      <c r="D66" s="1089"/>
      <c r="E66" s="1089"/>
      <c r="F66" s="1089"/>
      <c r="G66" s="1089"/>
      <c r="H66" s="1089"/>
      <c r="I66" s="1089"/>
      <c r="J66" s="1089"/>
      <c r="K66" s="1089"/>
      <c r="L66" s="1089"/>
      <c r="M66" s="1089"/>
      <c r="N66" s="1089"/>
      <c r="O66" s="1089"/>
      <c r="P66" s="1090"/>
      <c r="Q66" s="1094" t="s">
        <v>438</v>
      </c>
      <c r="R66" s="1095"/>
      <c r="S66" s="1095"/>
      <c r="T66" s="1095"/>
      <c r="U66" s="1096"/>
      <c r="V66" s="1094" t="s">
        <v>439</v>
      </c>
      <c r="W66" s="1095"/>
      <c r="X66" s="1095"/>
      <c r="Y66" s="1095"/>
      <c r="Z66" s="1096"/>
      <c r="AA66" s="1094" t="s">
        <v>440</v>
      </c>
      <c r="AB66" s="1095"/>
      <c r="AC66" s="1095"/>
      <c r="AD66" s="1095"/>
      <c r="AE66" s="1096"/>
      <c r="AF66" s="1100" t="s">
        <v>441</v>
      </c>
      <c r="AG66" s="1101"/>
      <c r="AH66" s="1101"/>
      <c r="AI66" s="1101"/>
      <c r="AJ66" s="1102"/>
      <c r="AK66" s="1094" t="s">
        <v>442</v>
      </c>
      <c r="AL66" s="1089"/>
      <c r="AM66" s="1089"/>
      <c r="AN66" s="1089"/>
      <c r="AO66" s="1090"/>
      <c r="AP66" s="1094" t="s">
        <v>408</v>
      </c>
      <c r="AQ66" s="1095"/>
      <c r="AR66" s="1095"/>
      <c r="AS66" s="1095"/>
      <c r="AT66" s="1096"/>
      <c r="AU66" s="1094" t="s">
        <v>443</v>
      </c>
      <c r="AV66" s="1095"/>
      <c r="AW66" s="1095"/>
      <c r="AX66" s="1095"/>
      <c r="AY66" s="1096"/>
      <c r="AZ66" s="1094" t="s">
        <v>384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609</v>
      </c>
      <c r="C68" s="1079"/>
      <c r="D68" s="1079"/>
      <c r="E68" s="1079"/>
      <c r="F68" s="1079"/>
      <c r="G68" s="1079"/>
      <c r="H68" s="1079"/>
      <c r="I68" s="1079"/>
      <c r="J68" s="1079"/>
      <c r="K68" s="1079"/>
      <c r="L68" s="1079"/>
      <c r="M68" s="1079"/>
      <c r="N68" s="1079"/>
      <c r="O68" s="1079"/>
      <c r="P68" s="1080"/>
      <c r="Q68" s="1081">
        <v>2</v>
      </c>
      <c r="R68" s="1075"/>
      <c r="S68" s="1075"/>
      <c r="T68" s="1075"/>
      <c r="U68" s="1075"/>
      <c r="V68" s="1075">
        <v>1</v>
      </c>
      <c r="W68" s="1075"/>
      <c r="X68" s="1075"/>
      <c r="Y68" s="1075"/>
      <c r="Z68" s="1075"/>
      <c r="AA68" s="1075">
        <v>1</v>
      </c>
      <c r="AB68" s="1075"/>
      <c r="AC68" s="1075"/>
      <c r="AD68" s="1075"/>
      <c r="AE68" s="1075"/>
      <c r="AF68" s="1075">
        <v>1</v>
      </c>
      <c r="AG68" s="1075"/>
      <c r="AH68" s="1075"/>
      <c r="AI68" s="1075"/>
      <c r="AJ68" s="1075"/>
      <c r="AK68" s="1075" t="s">
        <v>621</v>
      </c>
      <c r="AL68" s="1075"/>
      <c r="AM68" s="1075"/>
      <c r="AN68" s="1075"/>
      <c r="AO68" s="1075"/>
      <c r="AP68" s="1075" t="s">
        <v>621</v>
      </c>
      <c r="AQ68" s="1075"/>
      <c r="AR68" s="1075"/>
      <c r="AS68" s="1075"/>
      <c r="AT68" s="1075"/>
      <c r="AU68" s="1075" t="s">
        <v>621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610</v>
      </c>
      <c r="C69" s="1068"/>
      <c r="D69" s="1068"/>
      <c r="E69" s="1068"/>
      <c r="F69" s="1068"/>
      <c r="G69" s="1068"/>
      <c r="H69" s="1068"/>
      <c r="I69" s="1068"/>
      <c r="J69" s="1068"/>
      <c r="K69" s="1068"/>
      <c r="L69" s="1068"/>
      <c r="M69" s="1068"/>
      <c r="N69" s="1068"/>
      <c r="O69" s="1068"/>
      <c r="P69" s="1069"/>
      <c r="Q69" s="1070">
        <v>5321</v>
      </c>
      <c r="R69" s="1064"/>
      <c r="S69" s="1064"/>
      <c r="T69" s="1064"/>
      <c r="U69" s="1064"/>
      <c r="V69" s="1064">
        <v>4836</v>
      </c>
      <c r="W69" s="1064"/>
      <c r="X69" s="1064"/>
      <c r="Y69" s="1064"/>
      <c r="Z69" s="1064"/>
      <c r="AA69" s="1064">
        <v>485</v>
      </c>
      <c r="AB69" s="1064"/>
      <c r="AC69" s="1064"/>
      <c r="AD69" s="1064"/>
      <c r="AE69" s="1064"/>
      <c r="AF69" s="1064">
        <v>485</v>
      </c>
      <c r="AG69" s="1064"/>
      <c r="AH69" s="1064"/>
      <c r="AI69" s="1064"/>
      <c r="AJ69" s="1064"/>
      <c r="AK69" s="1064">
        <v>5</v>
      </c>
      <c r="AL69" s="1064"/>
      <c r="AM69" s="1064"/>
      <c r="AN69" s="1064"/>
      <c r="AO69" s="1064"/>
      <c r="AP69" s="1064" t="s">
        <v>621</v>
      </c>
      <c r="AQ69" s="1064"/>
      <c r="AR69" s="1064"/>
      <c r="AS69" s="1064"/>
      <c r="AT69" s="1064"/>
      <c r="AU69" s="1064" t="s">
        <v>621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611</v>
      </c>
      <c r="C70" s="1068"/>
      <c r="D70" s="1068"/>
      <c r="E70" s="1068"/>
      <c r="F70" s="1068"/>
      <c r="G70" s="1068"/>
      <c r="H70" s="1068"/>
      <c r="I70" s="1068"/>
      <c r="J70" s="1068"/>
      <c r="K70" s="1068"/>
      <c r="L70" s="1068"/>
      <c r="M70" s="1068"/>
      <c r="N70" s="1068"/>
      <c r="O70" s="1068"/>
      <c r="P70" s="1069"/>
      <c r="Q70" s="1070">
        <v>138</v>
      </c>
      <c r="R70" s="1064"/>
      <c r="S70" s="1064"/>
      <c r="T70" s="1064"/>
      <c r="U70" s="1064"/>
      <c r="V70" s="1064">
        <v>68</v>
      </c>
      <c r="W70" s="1064"/>
      <c r="X70" s="1064"/>
      <c r="Y70" s="1064"/>
      <c r="Z70" s="1064"/>
      <c r="AA70" s="1064">
        <v>70</v>
      </c>
      <c r="AB70" s="1064"/>
      <c r="AC70" s="1064"/>
      <c r="AD70" s="1064"/>
      <c r="AE70" s="1064"/>
      <c r="AF70" s="1064">
        <v>70</v>
      </c>
      <c r="AG70" s="1064"/>
      <c r="AH70" s="1064"/>
      <c r="AI70" s="1064"/>
      <c r="AJ70" s="1064"/>
      <c r="AK70" s="1064" t="s">
        <v>621</v>
      </c>
      <c r="AL70" s="1064"/>
      <c r="AM70" s="1064"/>
      <c r="AN70" s="1064"/>
      <c r="AO70" s="1064"/>
      <c r="AP70" s="1064" t="s">
        <v>621</v>
      </c>
      <c r="AQ70" s="1064"/>
      <c r="AR70" s="1064"/>
      <c r="AS70" s="1064"/>
      <c r="AT70" s="1064"/>
      <c r="AU70" s="1064" t="s">
        <v>621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612</v>
      </c>
      <c r="C71" s="1068"/>
      <c r="D71" s="1068"/>
      <c r="E71" s="1068"/>
      <c r="F71" s="1068"/>
      <c r="G71" s="1068"/>
      <c r="H71" s="1068"/>
      <c r="I71" s="1068"/>
      <c r="J71" s="1068"/>
      <c r="K71" s="1068"/>
      <c r="L71" s="1068"/>
      <c r="M71" s="1068"/>
      <c r="N71" s="1068"/>
      <c r="O71" s="1068"/>
      <c r="P71" s="1069"/>
      <c r="Q71" s="1070">
        <v>167</v>
      </c>
      <c r="R71" s="1064"/>
      <c r="S71" s="1064"/>
      <c r="T71" s="1064"/>
      <c r="U71" s="1064"/>
      <c r="V71" s="1064">
        <v>163</v>
      </c>
      <c r="W71" s="1064"/>
      <c r="X71" s="1064"/>
      <c r="Y71" s="1064"/>
      <c r="Z71" s="1064"/>
      <c r="AA71" s="1064">
        <v>4</v>
      </c>
      <c r="AB71" s="1064"/>
      <c r="AC71" s="1064"/>
      <c r="AD71" s="1064"/>
      <c r="AE71" s="1064"/>
      <c r="AF71" s="1064">
        <v>4</v>
      </c>
      <c r="AG71" s="1064"/>
      <c r="AH71" s="1064"/>
      <c r="AI71" s="1064"/>
      <c r="AJ71" s="1064"/>
      <c r="AK71" s="1064" t="s">
        <v>621</v>
      </c>
      <c r="AL71" s="1064"/>
      <c r="AM71" s="1064"/>
      <c r="AN71" s="1064"/>
      <c r="AO71" s="1064"/>
      <c r="AP71" s="1064" t="s">
        <v>621</v>
      </c>
      <c r="AQ71" s="1064"/>
      <c r="AR71" s="1064"/>
      <c r="AS71" s="1064"/>
      <c r="AT71" s="1064"/>
      <c r="AU71" s="1064" t="s">
        <v>621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613</v>
      </c>
      <c r="C72" s="1068"/>
      <c r="D72" s="1068"/>
      <c r="E72" s="1068"/>
      <c r="F72" s="1068"/>
      <c r="G72" s="1068"/>
      <c r="H72" s="1068"/>
      <c r="I72" s="1068"/>
      <c r="J72" s="1068"/>
      <c r="K72" s="1068"/>
      <c r="L72" s="1068"/>
      <c r="M72" s="1068"/>
      <c r="N72" s="1068"/>
      <c r="O72" s="1068"/>
      <c r="P72" s="1069"/>
      <c r="Q72" s="1070">
        <v>602</v>
      </c>
      <c r="R72" s="1064"/>
      <c r="S72" s="1064"/>
      <c r="T72" s="1064"/>
      <c r="U72" s="1064"/>
      <c r="V72" s="1064">
        <v>555</v>
      </c>
      <c r="W72" s="1064"/>
      <c r="X72" s="1064"/>
      <c r="Y72" s="1064"/>
      <c r="Z72" s="1064"/>
      <c r="AA72" s="1064">
        <v>47</v>
      </c>
      <c r="AB72" s="1064"/>
      <c r="AC72" s="1064"/>
      <c r="AD72" s="1064"/>
      <c r="AE72" s="1064"/>
      <c r="AF72" s="1064">
        <v>47</v>
      </c>
      <c r="AG72" s="1064"/>
      <c r="AH72" s="1064"/>
      <c r="AI72" s="1064"/>
      <c r="AJ72" s="1064"/>
      <c r="AK72" s="1064" t="s">
        <v>621</v>
      </c>
      <c r="AL72" s="1064"/>
      <c r="AM72" s="1064"/>
      <c r="AN72" s="1064"/>
      <c r="AO72" s="1064"/>
      <c r="AP72" s="1064">
        <v>41</v>
      </c>
      <c r="AQ72" s="1064"/>
      <c r="AR72" s="1064"/>
      <c r="AS72" s="1064"/>
      <c r="AT72" s="1064"/>
      <c r="AU72" s="1064">
        <v>22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614</v>
      </c>
      <c r="C73" s="1068"/>
      <c r="D73" s="1068"/>
      <c r="E73" s="1068"/>
      <c r="F73" s="1068"/>
      <c r="G73" s="1068"/>
      <c r="H73" s="1068"/>
      <c r="I73" s="1068"/>
      <c r="J73" s="1068"/>
      <c r="K73" s="1068"/>
      <c r="L73" s="1068"/>
      <c r="M73" s="1068"/>
      <c r="N73" s="1068"/>
      <c r="O73" s="1068"/>
      <c r="P73" s="1069"/>
      <c r="Q73" s="1070">
        <v>639</v>
      </c>
      <c r="R73" s="1064"/>
      <c r="S73" s="1064"/>
      <c r="T73" s="1064"/>
      <c r="U73" s="1064"/>
      <c r="V73" s="1064">
        <v>603</v>
      </c>
      <c r="W73" s="1064"/>
      <c r="X73" s="1064"/>
      <c r="Y73" s="1064"/>
      <c r="Z73" s="1064"/>
      <c r="AA73" s="1064">
        <v>36</v>
      </c>
      <c r="AB73" s="1064"/>
      <c r="AC73" s="1064"/>
      <c r="AD73" s="1064"/>
      <c r="AE73" s="1064"/>
      <c r="AF73" s="1064">
        <v>36</v>
      </c>
      <c r="AG73" s="1064"/>
      <c r="AH73" s="1064"/>
      <c r="AI73" s="1064"/>
      <c r="AJ73" s="1064"/>
      <c r="AK73" s="1064" t="s">
        <v>621</v>
      </c>
      <c r="AL73" s="1064"/>
      <c r="AM73" s="1064"/>
      <c r="AN73" s="1064"/>
      <c r="AO73" s="1064"/>
      <c r="AP73" s="1064" t="s">
        <v>621</v>
      </c>
      <c r="AQ73" s="1064"/>
      <c r="AR73" s="1064"/>
      <c r="AS73" s="1064"/>
      <c r="AT73" s="1064"/>
      <c r="AU73" s="1064" t="s">
        <v>621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615</v>
      </c>
      <c r="C74" s="1068"/>
      <c r="D74" s="1068"/>
      <c r="E74" s="1068"/>
      <c r="F74" s="1068"/>
      <c r="G74" s="1068"/>
      <c r="H74" s="1068"/>
      <c r="I74" s="1068"/>
      <c r="J74" s="1068"/>
      <c r="K74" s="1068"/>
      <c r="L74" s="1068"/>
      <c r="M74" s="1068"/>
      <c r="N74" s="1068"/>
      <c r="O74" s="1068"/>
      <c r="P74" s="1069"/>
      <c r="Q74" s="1070">
        <v>513</v>
      </c>
      <c r="R74" s="1064"/>
      <c r="S74" s="1064"/>
      <c r="T74" s="1064"/>
      <c r="U74" s="1064"/>
      <c r="V74" s="1064">
        <v>512</v>
      </c>
      <c r="W74" s="1064"/>
      <c r="X74" s="1064"/>
      <c r="Y74" s="1064"/>
      <c r="Z74" s="1064"/>
      <c r="AA74" s="1064">
        <v>1</v>
      </c>
      <c r="AB74" s="1064"/>
      <c r="AC74" s="1064"/>
      <c r="AD74" s="1064"/>
      <c r="AE74" s="1064"/>
      <c r="AF74" s="1064">
        <v>1</v>
      </c>
      <c r="AG74" s="1064"/>
      <c r="AH74" s="1064"/>
      <c r="AI74" s="1064"/>
      <c r="AJ74" s="1064"/>
      <c r="AK74" s="1064">
        <v>9</v>
      </c>
      <c r="AL74" s="1064"/>
      <c r="AM74" s="1064"/>
      <c r="AN74" s="1064"/>
      <c r="AO74" s="1064"/>
      <c r="AP74" s="1064" t="s">
        <v>621</v>
      </c>
      <c r="AQ74" s="1064"/>
      <c r="AR74" s="1064"/>
      <c r="AS74" s="1064"/>
      <c r="AT74" s="1064"/>
      <c r="AU74" s="1064" t="s">
        <v>621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616</v>
      </c>
      <c r="C75" s="1068"/>
      <c r="D75" s="1068"/>
      <c r="E75" s="1068"/>
      <c r="F75" s="1068"/>
      <c r="G75" s="1068"/>
      <c r="H75" s="1068"/>
      <c r="I75" s="1068"/>
      <c r="J75" s="1068"/>
      <c r="K75" s="1068"/>
      <c r="L75" s="1068"/>
      <c r="M75" s="1068"/>
      <c r="N75" s="1068"/>
      <c r="O75" s="1068"/>
      <c r="P75" s="1069"/>
      <c r="Q75" s="1071">
        <v>135282</v>
      </c>
      <c r="R75" s="1072"/>
      <c r="S75" s="1072"/>
      <c r="T75" s="1072"/>
      <c r="U75" s="1073"/>
      <c r="V75" s="1074">
        <v>127603</v>
      </c>
      <c r="W75" s="1072"/>
      <c r="X75" s="1072"/>
      <c r="Y75" s="1072"/>
      <c r="Z75" s="1073"/>
      <c r="AA75" s="1074">
        <v>7679</v>
      </c>
      <c r="AB75" s="1072"/>
      <c r="AC75" s="1072"/>
      <c r="AD75" s="1072"/>
      <c r="AE75" s="1073"/>
      <c r="AF75" s="1074">
        <v>7679</v>
      </c>
      <c r="AG75" s="1072"/>
      <c r="AH75" s="1072"/>
      <c r="AI75" s="1072"/>
      <c r="AJ75" s="1073"/>
      <c r="AK75" s="1074" t="s">
        <v>621</v>
      </c>
      <c r="AL75" s="1072"/>
      <c r="AM75" s="1072"/>
      <c r="AN75" s="1072"/>
      <c r="AO75" s="1073"/>
      <c r="AP75" s="1074" t="s">
        <v>621</v>
      </c>
      <c r="AQ75" s="1072"/>
      <c r="AR75" s="1072"/>
      <c r="AS75" s="1072"/>
      <c r="AT75" s="1073"/>
      <c r="AU75" s="1074" t="s">
        <v>621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617</v>
      </c>
      <c r="C76" s="1068"/>
      <c r="D76" s="1068"/>
      <c r="E76" s="1068"/>
      <c r="F76" s="1068"/>
      <c r="G76" s="1068"/>
      <c r="H76" s="1068"/>
      <c r="I76" s="1068"/>
      <c r="J76" s="1068"/>
      <c r="K76" s="1068"/>
      <c r="L76" s="1068"/>
      <c r="M76" s="1068"/>
      <c r="N76" s="1068"/>
      <c r="O76" s="1068"/>
      <c r="P76" s="1069"/>
      <c r="Q76" s="1071">
        <v>178</v>
      </c>
      <c r="R76" s="1072"/>
      <c r="S76" s="1072"/>
      <c r="T76" s="1072"/>
      <c r="U76" s="1073"/>
      <c r="V76" s="1074">
        <v>176</v>
      </c>
      <c r="W76" s="1072"/>
      <c r="X76" s="1072"/>
      <c r="Y76" s="1072"/>
      <c r="Z76" s="1073"/>
      <c r="AA76" s="1074">
        <v>2</v>
      </c>
      <c r="AB76" s="1072"/>
      <c r="AC76" s="1072"/>
      <c r="AD76" s="1072"/>
      <c r="AE76" s="1073"/>
      <c r="AF76" s="1074">
        <v>2</v>
      </c>
      <c r="AG76" s="1072"/>
      <c r="AH76" s="1072"/>
      <c r="AI76" s="1072"/>
      <c r="AJ76" s="1073"/>
      <c r="AK76" s="1074" t="s">
        <v>621</v>
      </c>
      <c r="AL76" s="1072"/>
      <c r="AM76" s="1072"/>
      <c r="AN76" s="1072"/>
      <c r="AO76" s="1073"/>
      <c r="AP76" s="1074" t="s">
        <v>621</v>
      </c>
      <c r="AQ76" s="1072"/>
      <c r="AR76" s="1072"/>
      <c r="AS76" s="1072"/>
      <c r="AT76" s="1073"/>
      <c r="AU76" s="1074" t="s">
        <v>621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398</v>
      </c>
      <c r="B88" s="1037" t="s">
        <v>444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8325</v>
      </c>
      <c r="AG88" s="1052"/>
      <c r="AH88" s="1052"/>
      <c r="AI88" s="1052"/>
      <c r="AJ88" s="1052"/>
      <c r="AK88" s="1056"/>
      <c r="AL88" s="1056"/>
      <c r="AM88" s="1056"/>
      <c r="AN88" s="1056"/>
      <c r="AO88" s="1056"/>
      <c r="AP88" s="1052">
        <v>41</v>
      </c>
      <c r="AQ88" s="1052"/>
      <c r="AR88" s="1052"/>
      <c r="AS88" s="1052"/>
      <c r="AT88" s="1052"/>
      <c r="AU88" s="1052">
        <v>22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398</v>
      </c>
      <c r="BR102" s="1037" t="s">
        <v>445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446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447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450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451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452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453</v>
      </c>
      <c r="AB109" s="987"/>
      <c r="AC109" s="987"/>
      <c r="AD109" s="987"/>
      <c r="AE109" s="988"/>
      <c r="AF109" s="989" t="s">
        <v>314</v>
      </c>
      <c r="AG109" s="987"/>
      <c r="AH109" s="987"/>
      <c r="AI109" s="987"/>
      <c r="AJ109" s="988"/>
      <c r="AK109" s="989" t="s">
        <v>313</v>
      </c>
      <c r="AL109" s="987"/>
      <c r="AM109" s="987"/>
      <c r="AN109" s="987"/>
      <c r="AO109" s="988"/>
      <c r="AP109" s="989" t="s">
        <v>454</v>
      </c>
      <c r="AQ109" s="987"/>
      <c r="AR109" s="987"/>
      <c r="AS109" s="987"/>
      <c r="AT109" s="1018"/>
      <c r="AU109" s="986" t="s">
        <v>452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453</v>
      </c>
      <c r="BR109" s="987"/>
      <c r="BS109" s="987"/>
      <c r="BT109" s="987"/>
      <c r="BU109" s="988"/>
      <c r="BV109" s="989" t="s">
        <v>314</v>
      </c>
      <c r="BW109" s="987"/>
      <c r="BX109" s="987"/>
      <c r="BY109" s="987"/>
      <c r="BZ109" s="988"/>
      <c r="CA109" s="989" t="s">
        <v>313</v>
      </c>
      <c r="CB109" s="987"/>
      <c r="CC109" s="987"/>
      <c r="CD109" s="987"/>
      <c r="CE109" s="988"/>
      <c r="CF109" s="1025" t="s">
        <v>454</v>
      </c>
      <c r="CG109" s="1025"/>
      <c r="CH109" s="1025"/>
      <c r="CI109" s="1025"/>
      <c r="CJ109" s="1025"/>
      <c r="CK109" s="989" t="s">
        <v>455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453</v>
      </c>
      <c r="DH109" s="987"/>
      <c r="DI109" s="987"/>
      <c r="DJ109" s="987"/>
      <c r="DK109" s="988"/>
      <c r="DL109" s="989" t="s">
        <v>314</v>
      </c>
      <c r="DM109" s="987"/>
      <c r="DN109" s="987"/>
      <c r="DO109" s="987"/>
      <c r="DP109" s="988"/>
      <c r="DQ109" s="989" t="s">
        <v>313</v>
      </c>
      <c r="DR109" s="987"/>
      <c r="DS109" s="987"/>
      <c r="DT109" s="987"/>
      <c r="DU109" s="988"/>
      <c r="DV109" s="989" t="s">
        <v>454</v>
      </c>
      <c r="DW109" s="987"/>
      <c r="DX109" s="987"/>
      <c r="DY109" s="987"/>
      <c r="DZ109" s="1018"/>
    </row>
    <row r="110" spans="1:131" s="247" customFormat="1" ht="26.25" customHeight="1" x14ac:dyDescent="0.15">
      <c r="A110" s="889" t="s">
        <v>456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758619</v>
      </c>
      <c r="AB110" s="980"/>
      <c r="AC110" s="980"/>
      <c r="AD110" s="980"/>
      <c r="AE110" s="981"/>
      <c r="AF110" s="982">
        <v>775482</v>
      </c>
      <c r="AG110" s="980"/>
      <c r="AH110" s="980"/>
      <c r="AI110" s="980"/>
      <c r="AJ110" s="981"/>
      <c r="AK110" s="982">
        <v>788569</v>
      </c>
      <c r="AL110" s="980"/>
      <c r="AM110" s="980"/>
      <c r="AN110" s="980"/>
      <c r="AO110" s="981"/>
      <c r="AP110" s="983">
        <v>21</v>
      </c>
      <c r="AQ110" s="984"/>
      <c r="AR110" s="984"/>
      <c r="AS110" s="984"/>
      <c r="AT110" s="985"/>
      <c r="AU110" s="1019" t="s">
        <v>72</v>
      </c>
      <c r="AV110" s="1020"/>
      <c r="AW110" s="1020"/>
      <c r="AX110" s="1020"/>
      <c r="AY110" s="1020"/>
      <c r="AZ110" s="945" t="s">
        <v>457</v>
      </c>
      <c r="BA110" s="890"/>
      <c r="BB110" s="890"/>
      <c r="BC110" s="890"/>
      <c r="BD110" s="890"/>
      <c r="BE110" s="890"/>
      <c r="BF110" s="890"/>
      <c r="BG110" s="890"/>
      <c r="BH110" s="890"/>
      <c r="BI110" s="890"/>
      <c r="BJ110" s="890"/>
      <c r="BK110" s="890"/>
      <c r="BL110" s="890"/>
      <c r="BM110" s="890"/>
      <c r="BN110" s="890"/>
      <c r="BO110" s="890"/>
      <c r="BP110" s="891"/>
      <c r="BQ110" s="946">
        <v>6744055</v>
      </c>
      <c r="BR110" s="927"/>
      <c r="BS110" s="927"/>
      <c r="BT110" s="927"/>
      <c r="BU110" s="927"/>
      <c r="BV110" s="927">
        <v>6746829</v>
      </c>
      <c r="BW110" s="927"/>
      <c r="BX110" s="927"/>
      <c r="BY110" s="927"/>
      <c r="BZ110" s="927"/>
      <c r="CA110" s="927">
        <v>6737210</v>
      </c>
      <c r="CB110" s="927"/>
      <c r="CC110" s="927"/>
      <c r="CD110" s="927"/>
      <c r="CE110" s="927"/>
      <c r="CF110" s="951">
        <v>179.1</v>
      </c>
      <c r="CG110" s="952"/>
      <c r="CH110" s="952"/>
      <c r="CI110" s="952"/>
      <c r="CJ110" s="952"/>
      <c r="CK110" s="1015" t="s">
        <v>458</v>
      </c>
      <c r="CL110" s="901"/>
      <c r="CM110" s="976" t="s">
        <v>459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460</v>
      </c>
      <c r="DH110" s="927"/>
      <c r="DI110" s="927"/>
      <c r="DJ110" s="927"/>
      <c r="DK110" s="927"/>
      <c r="DL110" s="927" t="s">
        <v>461</v>
      </c>
      <c r="DM110" s="927"/>
      <c r="DN110" s="927"/>
      <c r="DO110" s="927"/>
      <c r="DP110" s="927"/>
      <c r="DQ110" s="927" t="s">
        <v>460</v>
      </c>
      <c r="DR110" s="927"/>
      <c r="DS110" s="927"/>
      <c r="DT110" s="927"/>
      <c r="DU110" s="927"/>
      <c r="DV110" s="928" t="s">
        <v>460</v>
      </c>
      <c r="DW110" s="928"/>
      <c r="DX110" s="928"/>
      <c r="DY110" s="928"/>
      <c r="DZ110" s="929"/>
    </row>
    <row r="111" spans="1:131" s="247" customFormat="1" ht="26.25" customHeight="1" x14ac:dyDescent="0.15">
      <c r="A111" s="856" t="s">
        <v>462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460</v>
      </c>
      <c r="AB111" s="1008"/>
      <c r="AC111" s="1008"/>
      <c r="AD111" s="1008"/>
      <c r="AE111" s="1009"/>
      <c r="AF111" s="1010" t="s">
        <v>461</v>
      </c>
      <c r="AG111" s="1008"/>
      <c r="AH111" s="1008"/>
      <c r="AI111" s="1008"/>
      <c r="AJ111" s="1009"/>
      <c r="AK111" s="1010" t="s">
        <v>463</v>
      </c>
      <c r="AL111" s="1008"/>
      <c r="AM111" s="1008"/>
      <c r="AN111" s="1008"/>
      <c r="AO111" s="1009"/>
      <c r="AP111" s="1011" t="s">
        <v>460</v>
      </c>
      <c r="AQ111" s="1012"/>
      <c r="AR111" s="1012"/>
      <c r="AS111" s="1012"/>
      <c r="AT111" s="1013"/>
      <c r="AU111" s="1021"/>
      <c r="AV111" s="1022"/>
      <c r="AW111" s="1022"/>
      <c r="AX111" s="1022"/>
      <c r="AY111" s="1022"/>
      <c r="AZ111" s="897" t="s">
        <v>464</v>
      </c>
      <c r="BA111" s="832"/>
      <c r="BB111" s="832"/>
      <c r="BC111" s="832"/>
      <c r="BD111" s="832"/>
      <c r="BE111" s="832"/>
      <c r="BF111" s="832"/>
      <c r="BG111" s="832"/>
      <c r="BH111" s="832"/>
      <c r="BI111" s="832"/>
      <c r="BJ111" s="832"/>
      <c r="BK111" s="832"/>
      <c r="BL111" s="832"/>
      <c r="BM111" s="832"/>
      <c r="BN111" s="832"/>
      <c r="BO111" s="832"/>
      <c r="BP111" s="833"/>
      <c r="BQ111" s="898">
        <v>63274</v>
      </c>
      <c r="BR111" s="899"/>
      <c r="BS111" s="899"/>
      <c r="BT111" s="899"/>
      <c r="BU111" s="899"/>
      <c r="BV111" s="899">
        <v>56484</v>
      </c>
      <c r="BW111" s="899"/>
      <c r="BX111" s="899"/>
      <c r="BY111" s="899"/>
      <c r="BZ111" s="899"/>
      <c r="CA111" s="899">
        <v>49611</v>
      </c>
      <c r="CB111" s="899"/>
      <c r="CC111" s="899"/>
      <c r="CD111" s="899"/>
      <c r="CE111" s="899"/>
      <c r="CF111" s="960">
        <v>1.3</v>
      </c>
      <c r="CG111" s="961"/>
      <c r="CH111" s="961"/>
      <c r="CI111" s="961"/>
      <c r="CJ111" s="961"/>
      <c r="CK111" s="1016"/>
      <c r="CL111" s="903"/>
      <c r="CM111" s="906" t="s">
        <v>465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466</v>
      </c>
      <c r="DH111" s="899"/>
      <c r="DI111" s="899"/>
      <c r="DJ111" s="899"/>
      <c r="DK111" s="899"/>
      <c r="DL111" s="899" t="s">
        <v>466</v>
      </c>
      <c r="DM111" s="899"/>
      <c r="DN111" s="899"/>
      <c r="DO111" s="899"/>
      <c r="DP111" s="899"/>
      <c r="DQ111" s="899" t="s">
        <v>467</v>
      </c>
      <c r="DR111" s="899"/>
      <c r="DS111" s="899"/>
      <c r="DT111" s="899"/>
      <c r="DU111" s="899"/>
      <c r="DV111" s="876" t="s">
        <v>460</v>
      </c>
      <c r="DW111" s="876"/>
      <c r="DX111" s="876"/>
      <c r="DY111" s="876"/>
      <c r="DZ111" s="877"/>
    </row>
    <row r="112" spans="1:131" s="247" customFormat="1" ht="26.25" customHeight="1" x14ac:dyDescent="0.15">
      <c r="A112" s="1001" t="s">
        <v>468</v>
      </c>
      <c r="B112" s="1002"/>
      <c r="C112" s="832" t="s">
        <v>469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460</v>
      </c>
      <c r="AB112" s="862"/>
      <c r="AC112" s="862"/>
      <c r="AD112" s="862"/>
      <c r="AE112" s="863"/>
      <c r="AF112" s="864" t="s">
        <v>460</v>
      </c>
      <c r="AG112" s="862"/>
      <c r="AH112" s="862"/>
      <c r="AI112" s="862"/>
      <c r="AJ112" s="863"/>
      <c r="AK112" s="864" t="s">
        <v>466</v>
      </c>
      <c r="AL112" s="862"/>
      <c r="AM112" s="862"/>
      <c r="AN112" s="862"/>
      <c r="AO112" s="863"/>
      <c r="AP112" s="909" t="s">
        <v>461</v>
      </c>
      <c r="AQ112" s="910"/>
      <c r="AR112" s="910"/>
      <c r="AS112" s="910"/>
      <c r="AT112" s="911"/>
      <c r="AU112" s="1021"/>
      <c r="AV112" s="1022"/>
      <c r="AW112" s="1022"/>
      <c r="AX112" s="1022"/>
      <c r="AY112" s="1022"/>
      <c r="AZ112" s="897" t="s">
        <v>470</v>
      </c>
      <c r="BA112" s="832"/>
      <c r="BB112" s="832"/>
      <c r="BC112" s="832"/>
      <c r="BD112" s="832"/>
      <c r="BE112" s="832"/>
      <c r="BF112" s="832"/>
      <c r="BG112" s="832"/>
      <c r="BH112" s="832"/>
      <c r="BI112" s="832"/>
      <c r="BJ112" s="832"/>
      <c r="BK112" s="832"/>
      <c r="BL112" s="832"/>
      <c r="BM112" s="832"/>
      <c r="BN112" s="832"/>
      <c r="BO112" s="832"/>
      <c r="BP112" s="833"/>
      <c r="BQ112" s="898">
        <v>2411476</v>
      </c>
      <c r="BR112" s="899"/>
      <c r="BS112" s="899"/>
      <c r="BT112" s="899"/>
      <c r="BU112" s="899"/>
      <c r="BV112" s="899">
        <v>2267881</v>
      </c>
      <c r="BW112" s="899"/>
      <c r="BX112" s="899"/>
      <c r="BY112" s="899"/>
      <c r="BZ112" s="899"/>
      <c r="CA112" s="899">
        <v>2254018</v>
      </c>
      <c r="CB112" s="899"/>
      <c r="CC112" s="899"/>
      <c r="CD112" s="899"/>
      <c r="CE112" s="899"/>
      <c r="CF112" s="960">
        <v>59.9</v>
      </c>
      <c r="CG112" s="961"/>
      <c r="CH112" s="961"/>
      <c r="CI112" s="961"/>
      <c r="CJ112" s="961"/>
      <c r="CK112" s="1016"/>
      <c r="CL112" s="903"/>
      <c r="CM112" s="906" t="s">
        <v>471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460</v>
      </c>
      <c r="DH112" s="899"/>
      <c r="DI112" s="899"/>
      <c r="DJ112" s="899"/>
      <c r="DK112" s="899"/>
      <c r="DL112" s="899" t="s">
        <v>461</v>
      </c>
      <c r="DM112" s="899"/>
      <c r="DN112" s="899"/>
      <c r="DO112" s="899"/>
      <c r="DP112" s="899"/>
      <c r="DQ112" s="899" t="s">
        <v>460</v>
      </c>
      <c r="DR112" s="899"/>
      <c r="DS112" s="899"/>
      <c r="DT112" s="899"/>
      <c r="DU112" s="899"/>
      <c r="DV112" s="876" t="s">
        <v>461</v>
      </c>
      <c r="DW112" s="876"/>
      <c r="DX112" s="876"/>
      <c r="DY112" s="876"/>
      <c r="DZ112" s="877"/>
    </row>
    <row r="113" spans="1:130" s="247" customFormat="1" ht="26.25" customHeight="1" x14ac:dyDescent="0.15">
      <c r="A113" s="1003"/>
      <c r="B113" s="1004"/>
      <c r="C113" s="832" t="s">
        <v>472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232276</v>
      </c>
      <c r="AB113" s="1008"/>
      <c r="AC113" s="1008"/>
      <c r="AD113" s="1008"/>
      <c r="AE113" s="1009"/>
      <c r="AF113" s="1010">
        <v>231955</v>
      </c>
      <c r="AG113" s="1008"/>
      <c r="AH113" s="1008"/>
      <c r="AI113" s="1008"/>
      <c r="AJ113" s="1009"/>
      <c r="AK113" s="1010">
        <v>230753</v>
      </c>
      <c r="AL113" s="1008"/>
      <c r="AM113" s="1008"/>
      <c r="AN113" s="1008"/>
      <c r="AO113" s="1009"/>
      <c r="AP113" s="1011">
        <v>6.1</v>
      </c>
      <c r="AQ113" s="1012"/>
      <c r="AR113" s="1012"/>
      <c r="AS113" s="1012"/>
      <c r="AT113" s="1013"/>
      <c r="AU113" s="1021"/>
      <c r="AV113" s="1022"/>
      <c r="AW113" s="1022"/>
      <c r="AX113" s="1022"/>
      <c r="AY113" s="1022"/>
      <c r="AZ113" s="897" t="s">
        <v>473</v>
      </c>
      <c r="BA113" s="832"/>
      <c r="BB113" s="832"/>
      <c r="BC113" s="832"/>
      <c r="BD113" s="832"/>
      <c r="BE113" s="832"/>
      <c r="BF113" s="832"/>
      <c r="BG113" s="832"/>
      <c r="BH113" s="832"/>
      <c r="BI113" s="832"/>
      <c r="BJ113" s="832"/>
      <c r="BK113" s="832"/>
      <c r="BL113" s="832"/>
      <c r="BM113" s="832"/>
      <c r="BN113" s="832"/>
      <c r="BO113" s="832"/>
      <c r="BP113" s="833"/>
      <c r="BQ113" s="898">
        <v>63641</v>
      </c>
      <c r="BR113" s="899"/>
      <c r="BS113" s="899"/>
      <c r="BT113" s="899"/>
      <c r="BU113" s="899"/>
      <c r="BV113" s="899">
        <v>42716</v>
      </c>
      <c r="BW113" s="899"/>
      <c r="BX113" s="899"/>
      <c r="BY113" s="899"/>
      <c r="BZ113" s="899"/>
      <c r="CA113" s="899">
        <v>21580</v>
      </c>
      <c r="CB113" s="899"/>
      <c r="CC113" s="899"/>
      <c r="CD113" s="899"/>
      <c r="CE113" s="899"/>
      <c r="CF113" s="960">
        <v>0.6</v>
      </c>
      <c r="CG113" s="961"/>
      <c r="CH113" s="961"/>
      <c r="CI113" s="961"/>
      <c r="CJ113" s="961"/>
      <c r="CK113" s="1016"/>
      <c r="CL113" s="903"/>
      <c r="CM113" s="906" t="s">
        <v>474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461</v>
      </c>
      <c r="DH113" s="862"/>
      <c r="DI113" s="862"/>
      <c r="DJ113" s="862"/>
      <c r="DK113" s="863"/>
      <c r="DL113" s="864" t="s">
        <v>466</v>
      </c>
      <c r="DM113" s="862"/>
      <c r="DN113" s="862"/>
      <c r="DO113" s="862"/>
      <c r="DP113" s="863"/>
      <c r="DQ113" s="864" t="s">
        <v>460</v>
      </c>
      <c r="DR113" s="862"/>
      <c r="DS113" s="862"/>
      <c r="DT113" s="862"/>
      <c r="DU113" s="863"/>
      <c r="DV113" s="909" t="s">
        <v>466</v>
      </c>
      <c r="DW113" s="910"/>
      <c r="DX113" s="910"/>
      <c r="DY113" s="910"/>
      <c r="DZ113" s="911"/>
    </row>
    <row r="114" spans="1:130" s="247" customFormat="1" ht="26.25" customHeight="1" x14ac:dyDescent="0.15">
      <c r="A114" s="1003"/>
      <c r="B114" s="1004"/>
      <c r="C114" s="832" t="s">
        <v>475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28897</v>
      </c>
      <c r="AB114" s="862"/>
      <c r="AC114" s="862"/>
      <c r="AD114" s="862"/>
      <c r="AE114" s="863"/>
      <c r="AF114" s="864">
        <v>23244</v>
      </c>
      <c r="AG114" s="862"/>
      <c r="AH114" s="862"/>
      <c r="AI114" s="862"/>
      <c r="AJ114" s="863"/>
      <c r="AK114" s="864">
        <v>25380</v>
      </c>
      <c r="AL114" s="862"/>
      <c r="AM114" s="862"/>
      <c r="AN114" s="862"/>
      <c r="AO114" s="863"/>
      <c r="AP114" s="909">
        <v>0.7</v>
      </c>
      <c r="AQ114" s="910"/>
      <c r="AR114" s="910"/>
      <c r="AS114" s="910"/>
      <c r="AT114" s="911"/>
      <c r="AU114" s="1021"/>
      <c r="AV114" s="1022"/>
      <c r="AW114" s="1022"/>
      <c r="AX114" s="1022"/>
      <c r="AY114" s="1022"/>
      <c r="AZ114" s="897" t="s">
        <v>476</v>
      </c>
      <c r="BA114" s="832"/>
      <c r="BB114" s="832"/>
      <c r="BC114" s="832"/>
      <c r="BD114" s="832"/>
      <c r="BE114" s="832"/>
      <c r="BF114" s="832"/>
      <c r="BG114" s="832"/>
      <c r="BH114" s="832"/>
      <c r="BI114" s="832"/>
      <c r="BJ114" s="832"/>
      <c r="BK114" s="832"/>
      <c r="BL114" s="832"/>
      <c r="BM114" s="832"/>
      <c r="BN114" s="832"/>
      <c r="BO114" s="832"/>
      <c r="BP114" s="833"/>
      <c r="BQ114" s="898">
        <v>1157556</v>
      </c>
      <c r="BR114" s="899"/>
      <c r="BS114" s="899"/>
      <c r="BT114" s="899"/>
      <c r="BU114" s="899"/>
      <c r="BV114" s="899">
        <v>1106826</v>
      </c>
      <c r="BW114" s="899"/>
      <c r="BX114" s="899"/>
      <c r="BY114" s="899"/>
      <c r="BZ114" s="899"/>
      <c r="CA114" s="899">
        <v>1169369</v>
      </c>
      <c r="CB114" s="899"/>
      <c r="CC114" s="899"/>
      <c r="CD114" s="899"/>
      <c r="CE114" s="899"/>
      <c r="CF114" s="960">
        <v>31.1</v>
      </c>
      <c r="CG114" s="961"/>
      <c r="CH114" s="961"/>
      <c r="CI114" s="961"/>
      <c r="CJ114" s="961"/>
      <c r="CK114" s="1016"/>
      <c r="CL114" s="903"/>
      <c r="CM114" s="906" t="s">
        <v>477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460</v>
      </c>
      <c r="DH114" s="862"/>
      <c r="DI114" s="862"/>
      <c r="DJ114" s="862"/>
      <c r="DK114" s="863"/>
      <c r="DL114" s="864" t="s">
        <v>466</v>
      </c>
      <c r="DM114" s="862"/>
      <c r="DN114" s="862"/>
      <c r="DO114" s="862"/>
      <c r="DP114" s="863"/>
      <c r="DQ114" s="864" t="s">
        <v>460</v>
      </c>
      <c r="DR114" s="862"/>
      <c r="DS114" s="862"/>
      <c r="DT114" s="862"/>
      <c r="DU114" s="863"/>
      <c r="DV114" s="909" t="s">
        <v>466</v>
      </c>
      <c r="DW114" s="910"/>
      <c r="DX114" s="910"/>
      <c r="DY114" s="910"/>
      <c r="DZ114" s="911"/>
    </row>
    <row r="115" spans="1:130" s="247" customFormat="1" ht="26.25" customHeight="1" x14ac:dyDescent="0.15">
      <c r="A115" s="1003"/>
      <c r="B115" s="1004"/>
      <c r="C115" s="832" t="s">
        <v>478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461</v>
      </c>
      <c r="AB115" s="1008"/>
      <c r="AC115" s="1008"/>
      <c r="AD115" s="1008"/>
      <c r="AE115" s="1009"/>
      <c r="AF115" s="1010" t="s">
        <v>460</v>
      </c>
      <c r="AG115" s="1008"/>
      <c r="AH115" s="1008"/>
      <c r="AI115" s="1008"/>
      <c r="AJ115" s="1009"/>
      <c r="AK115" s="1010" t="s">
        <v>460</v>
      </c>
      <c r="AL115" s="1008"/>
      <c r="AM115" s="1008"/>
      <c r="AN115" s="1008"/>
      <c r="AO115" s="1009"/>
      <c r="AP115" s="1011" t="s">
        <v>466</v>
      </c>
      <c r="AQ115" s="1012"/>
      <c r="AR115" s="1012"/>
      <c r="AS115" s="1012"/>
      <c r="AT115" s="1013"/>
      <c r="AU115" s="1021"/>
      <c r="AV115" s="1022"/>
      <c r="AW115" s="1022"/>
      <c r="AX115" s="1022"/>
      <c r="AY115" s="1022"/>
      <c r="AZ115" s="897" t="s">
        <v>479</v>
      </c>
      <c r="BA115" s="832"/>
      <c r="BB115" s="832"/>
      <c r="BC115" s="832"/>
      <c r="BD115" s="832"/>
      <c r="BE115" s="832"/>
      <c r="BF115" s="832"/>
      <c r="BG115" s="832"/>
      <c r="BH115" s="832"/>
      <c r="BI115" s="832"/>
      <c r="BJ115" s="832"/>
      <c r="BK115" s="832"/>
      <c r="BL115" s="832"/>
      <c r="BM115" s="832"/>
      <c r="BN115" s="832"/>
      <c r="BO115" s="832"/>
      <c r="BP115" s="833"/>
      <c r="BQ115" s="898" t="s">
        <v>466</v>
      </c>
      <c r="BR115" s="899"/>
      <c r="BS115" s="899"/>
      <c r="BT115" s="899"/>
      <c r="BU115" s="899"/>
      <c r="BV115" s="899" t="s">
        <v>460</v>
      </c>
      <c r="BW115" s="899"/>
      <c r="BX115" s="899"/>
      <c r="BY115" s="899"/>
      <c r="BZ115" s="899"/>
      <c r="CA115" s="899" t="s">
        <v>461</v>
      </c>
      <c r="CB115" s="899"/>
      <c r="CC115" s="899"/>
      <c r="CD115" s="899"/>
      <c r="CE115" s="899"/>
      <c r="CF115" s="960" t="s">
        <v>460</v>
      </c>
      <c r="CG115" s="961"/>
      <c r="CH115" s="961"/>
      <c r="CI115" s="961"/>
      <c r="CJ115" s="961"/>
      <c r="CK115" s="1016"/>
      <c r="CL115" s="903"/>
      <c r="CM115" s="897" t="s">
        <v>480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466</v>
      </c>
      <c r="DH115" s="862"/>
      <c r="DI115" s="862"/>
      <c r="DJ115" s="862"/>
      <c r="DK115" s="863"/>
      <c r="DL115" s="864" t="s">
        <v>466</v>
      </c>
      <c r="DM115" s="862"/>
      <c r="DN115" s="862"/>
      <c r="DO115" s="862"/>
      <c r="DP115" s="863"/>
      <c r="DQ115" s="864" t="s">
        <v>466</v>
      </c>
      <c r="DR115" s="862"/>
      <c r="DS115" s="862"/>
      <c r="DT115" s="862"/>
      <c r="DU115" s="863"/>
      <c r="DV115" s="909" t="s">
        <v>466</v>
      </c>
      <c r="DW115" s="910"/>
      <c r="DX115" s="910"/>
      <c r="DY115" s="910"/>
      <c r="DZ115" s="911"/>
    </row>
    <row r="116" spans="1:130" s="247" customFormat="1" ht="26.25" customHeight="1" x14ac:dyDescent="0.15">
      <c r="A116" s="1005"/>
      <c r="B116" s="1006"/>
      <c r="C116" s="965" t="s">
        <v>481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466</v>
      </c>
      <c r="AB116" s="862"/>
      <c r="AC116" s="862"/>
      <c r="AD116" s="862"/>
      <c r="AE116" s="863"/>
      <c r="AF116" s="864" t="s">
        <v>466</v>
      </c>
      <c r="AG116" s="862"/>
      <c r="AH116" s="862"/>
      <c r="AI116" s="862"/>
      <c r="AJ116" s="863"/>
      <c r="AK116" s="864" t="s">
        <v>461</v>
      </c>
      <c r="AL116" s="862"/>
      <c r="AM116" s="862"/>
      <c r="AN116" s="862"/>
      <c r="AO116" s="863"/>
      <c r="AP116" s="909" t="s">
        <v>466</v>
      </c>
      <c r="AQ116" s="910"/>
      <c r="AR116" s="910"/>
      <c r="AS116" s="910"/>
      <c r="AT116" s="911"/>
      <c r="AU116" s="1021"/>
      <c r="AV116" s="1022"/>
      <c r="AW116" s="1022"/>
      <c r="AX116" s="1022"/>
      <c r="AY116" s="1022"/>
      <c r="AZ116" s="948" t="s">
        <v>482</v>
      </c>
      <c r="BA116" s="949"/>
      <c r="BB116" s="949"/>
      <c r="BC116" s="949"/>
      <c r="BD116" s="949"/>
      <c r="BE116" s="949"/>
      <c r="BF116" s="949"/>
      <c r="BG116" s="949"/>
      <c r="BH116" s="949"/>
      <c r="BI116" s="949"/>
      <c r="BJ116" s="949"/>
      <c r="BK116" s="949"/>
      <c r="BL116" s="949"/>
      <c r="BM116" s="949"/>
      <c r="BN116" s="949"/>
      <c r="BO116" s="949"/>
      <c r="BP116" s="950"/>
      <c r="BQ116" s="898" t="s">
        <v>460</v>
      </c>
      <c r="BR116" s="899"/>
      <c r="BS116" s="899"/>
      <c r="BT116" s="899"/>
      <c r="BU116" s="899"/>
      <c r="BV116" s="899" t="s">
        <v>460</v>
      </c>
      <c r="BW116" s="899"/>
      <c r="BX116" s="899"/>
      <c r="BY116" s="899"/>
      <c r="BZ116" s="899"/>
      <c r="CA116" s="899" t="s">
        <v>466</v>
      </c>
      <c r="CB116" s="899"/>
      <c r="CC116" s="899"/>
      <c r="CD116" s="899"/>
      <c r="CE116" s="899"/>
      <c r="CF116" s="960" t="s">
        <v>466</v>
      </c>
      <c r="CG116" s="961"/>
      <c r="CH116" s="961"/>
      <c r="CI116" s="961"/>
      <c r="CJ116" s="961"/>
      <c r="CK116" s="1016"/>
      <c r="CL116" s="903"/>
      <c r="CM116" s="906" t="s">
        <v>483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460</v>
      </c>
      <c r="DH116" s="862"/>
      <c r="DI116" s="862"/>
      <c r="DJ116" s="862"/>
      <c r="DK116" s="863"/>
      <c r="DL116" s="864" t="s">
        <v>466</v>
      </c>
      <c r="DM116" s="862"/>
      <c r="DN116" s="862"/>
      <c r="DO116" s="862"/>
      <c r="DP116" s="863"/>
      <c r="DQ116" s="864" t="s">
        <v>466</v>
      </c>
      <c r="DR116" s="862"/>
      <c r="DS116" s="862"/>
      <c r="DT116" s="862"/>
      <c r="DU116" s="863"/>
      <c r="DV116" s="909" t="s">
        <v>466</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484</v>
      </c>
      <c r="Z117" s="988"/>
      <c r="AA117" s="993">
        <v>1019792</v>
      </c>
      <c r="AB117" s="994"/>
      <c r="AC117" s="994"/>
      <c r="AD117" s="994"/>
      <c r="AE117" s="995"/>
      <c r="AF117" s="996">
        <v>1030681</v>
      </c>
      <c r="AG117" s="994"/>
      <c r="AH117" s="994"/>
      <c r="AI117" s="994"/>
      <c r="AJ117" s="995"/>
      <c r="AK117" s="996">
        <v>1044702</v>
      </c>
      <c r="AL117" s="994"/>
      <c r="AM117" s="994"/>
      <c r="AN117" s="994"/>
      <c r="AO117" s="995"/>
      <c r="AP117" s="997"/>
      <c r="AQ117" s="998"/>
      <c r="AR117" s="998"/>
      <c r="AS117" s="998"/>
      <c r="AT117" s="999"/>
      <c r="AU117" s="1021"/>
      <c r="AV117" s="1022"/>
      <c r="AW117" s="1022"/>
      <c r="AX117" s="1022"/>
      <c r="AY117" s="1022"/>
      <c r="AZ117" s="948" t="s">
        <v>485</v>
      </c>
      <c r="BA117" s="949"/>
      <c r="BB117" s="949"/>
      <c r="BC117" s="949"/>
      <c r="BD117" s="949"/>
      <c r="BE117" s="949"/>
      <c r="BF117" s="949"/>
      <c r="BG117" s="949"/>
      <c r="BH117" s="949"/>
      <c r="BI117" s="949"/>
      <c r="BJ117" s="949"/>
      <c r="BK117" s="949"/>
      <c r="BL117" s="949"/>
      <c r="BM117" s="949"/>
      <c r="BN117" s="949"/>
      <c r="BO117" s="949"/>
      <c r="BP117" s="950"/>
      <c r="BQ117" s="898" t="s">
        <v>400</v>
      </c>
      <c r="BR117" s="899"/>
      <c r="BS117" s="899"/>
      <c r="BT117" s="899"/>
      <c r="BU117" s="899"/>
      <c r="BV117" s="899" t="s">
        <v>486</v>
      </c>
      <c r="BW117" s="899"/>
      <c r="BX117" s="899"/>
      <c r="BY117" s="899"/>
      <c r="BZ117" s="899"/>
      <c r="CA117" s="899" t="s">
        <v>487</v>
      </c>
      <c r="CB117" s="899"/>
      <c r="CC117" s="899"/>
      <c r="CD117" s="899"/>
      <c r="CE117" s="899"/>
      <c r="CF117" s="960" t="s">
        <v>488</v>
      </c>
      <c r="CG117" s="961"/>
      <c r="CH117" s="961"/>
      <c r="CI117" s="961"/>
      <c r="CJ117" s="961"/>
      <c r="CK117" s="1016"/>
      <c r="CL117" s="903"/>
      <c r="CM117" s="906" t="s">
        <v>489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488</v>
      </c>
      <c r="DH117" s="862"/>
      <c r="DI117" s="862"/>
      <c r="DJ117" s="862"/>
      <c r="DK117" s="863"/>
      <c r="DL117" s="864" t="s">
        <v>467</v>
      </c>
      <c r="DM117" s="862"/>
      <c r="DN117" s="862"/>
      <c r="DO117" s="862"/>
      <c r="DP117" s="863"/>
      <c r="DQ117" s="864" t="s">
        <v>460</v>
      </c>
      <c r="DR117" s="862"/>
      <c r="DS117" s="862"/>
      <c r="DT117" s="862"/>
      <c r="DU117" s="863"/>
      <c r="DV117" s="909" t="s">
        <v>467</v>
      </c>
      <c r="DW117" s="910"/>
      <c r="DX117" s="910"/>
      <c r="DY117" s="910"/>
      <c r="DZ117" s="911"/>
    </row>
    <row r="118" spans="1:130" s="247" customFormat="1" ht="26.25" customHeight="1" x14ac:dyDescent="0.15">
      <c r="A118" s="986" t="s">
        <v>455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453</v>
      </c>
      <c r="AB118" s="987"/>
      <c r="AC118" s="987"/>
      <c r="AD118" s="987"/>
      <c r="AE118" s="988"/>
      <c r="AF118" s="989" t="s">
        <v>314</v>
      </c>
      <c r="AG118" s="987"/>
      <c r="AH118" s="987"/>
      <c r="AI118" s="987"/>
      <c r="AJ118" s="988"/>
      <c r="AK118" s="989" t="s">
        <v>313</v>
      </c>
      <c r="AL118" s="987"/>
      <c r="AM118" s="987"/>
      <c r="AN118" s="987"/>
      <c r="AO118" s="988"/>
      <c r="AP118" s="990" t="s">
        <v>454</v>
      </c>
      <c r="AQ118" s="991"/>
      <c r="AR118" s="991"/>
      <c r="AS118" s="991"/>
      <c r="AT118" s="992"/>
      <c r="AU118" s="1021"/>
      <c r="AV118" s="1022"/>
      <c r="AW118" s="1022"/>
      <c r="AX118" s="1022"/>
      <c r="AY118" s="1022"/>
      <c r="AZ118" s="964" t="s">
        <v>490</v>
      </c>
      <c r="BA118" s="965"/>
      <c r="BB118" s="965"/>
      <c r="BC118" s="965"/>
      <c r="BD118" s="965"/>
      <c r="BE118" s="965"/>
      <c r="BF118" s="965"/>
      <c r="BG118" s="965"/>
      <c r="BH118" s="965"/>
      <c r="BI118" s="965"/>
      <c r="BJ118" s="965"/>
      <c r="BK118" s="965"/>
      <c r="BL118" s="965"/>
      <c r="BM118" s="965"/>
      <c r="BN118" s="965"/>
      <c r="BO118" s="965"/>
      <c r="BP118" s="966"/>
      <c r="BQ118" s="967" t="s">
        <v>486</v>
      </c>
      <c r="BR118" s="930"/>
      <c r="BS118" s="930"/>
      <c r="BT118" s="930"/>
      <c r="BU118" s="930"/>
      <c r="BV118" s="930" t="s">
        <v>486</v>
      </c>
      <c r="BW118" s="930"/>
      <c r="BX118" s="930"/>
      <c r="BY118" s="930"/>
      <c r="BZ118" s="930"/>
      <c r="CA118" s="930" t="s">
        <v>491</v>
      </c>
      <c r="CB118" s="930"/>
      <c r="CC118" s="930"/>
      <c r="CD118" s="930"/>
      <c r="CE118" s="930"/>
      <c r="CF118" s="960" t="s">
        <v>486</v>
      </c>
      <c r="CG118" s="961"/>
      <c r="CH118" s="961"/>
      <c r="CI118" s="961"/>
      <c r="CJ118" s="961"/>
      <c r="CK118" s="1016"/>
      <c r="CL118" s="903"/>
      <c r="CM118" s="906" t="s">
        <v>492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491</v>
      </c>
      <c r="DH118" s="862"/>
      <c r="DI118" s="862"/>
      <c r="DJ118" s="862"/>
      <c r="DK118" s="863"/>
      <c r="DL118" s="864" t="s">
        <v>467</v>
      </c>
      <c r="DM118" s="862"/>
      <c r="DN118" s="862"/>
      <c r="DO118" s="862"/>
      <c r="DP118" s="863"/>
      <c r="DQ118" s="864" t="s">
        <v>486</v>
      </c>
      <c r="DR118" s="862"/>
      <c r="DS118" s="862"/>
      <c r="DT118" s="862"/>
      <c r="DU118" s="863"/>
      <c r="DV118" s="909" t="s">
        <v>493</v>
      </c>
      <c r="DW118" s="910"/>
      <c r="DX118" s="910"/>
      <c r="DY118" s="910"/>
      <c r="DZ118" s="911"/>
    </row>
    <row r="119" spans="1:130" s="247" customFormat="1" ht="26.25" customHeight="1" x14ac:dyDescent="0.15">
      <c r="A119" s="900" t="s">
        <v>458</v>
      </c>
      <c r="B119" s="901"/>
      <c r="C119" s="976" t="s">
        <v>459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467</v>
      </c>
      <c r="AB119" s="980"/>
      <c r="AC119" s="980"/>
      <c r="AD119" s="980"/>
      <c r="AE119" s="981"/>
      <c r="AF119" s="982" t="s">
        <v>400</v>
      </c>
      <c r="AG119" s="980"/>
      <c r="AH119" s="980"/>
      <c r="AI119" s="980"/>
      <c r="AJ119" s="981"/>
      <c r="AK119" s="982" t="s">
        <v>486</v>
      </c>
      <c r="AL119" s="980"/>
      <c r="AM119" s="980"/>
      <c r="AN119" s="980"/>
      <c r="AO119" s="981"/>
      <c r="AP119" s="983" t="s">
        <v>491</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494</v>
      </c>
      <c r="BP119" s="963"/>
      <c r="BQ119" s="967">
        <v>10440002</v>
      </c>
      <c r="BR119" s="930"/>
      <c r="BS119" s="930"/>
      <c r="BT119" s="930"/>
      <c r="BU119" s="930"/>
      <c r="BV119" s="930">
        <v>10220736</v>
      </c>
      <c r="BW119" s="930"/>
      <c r="BX119" s="930"/>
      <c r="BY119" s="930"/>
      <c r="BZ119" s="930"/>
      <c r="CA119" s="930">
        <v>10231788</v>
      </c>
      <c r="CB119" s="930"/>
      <c r="CC119" s="930"/>
      <c r="CD119" s="930"/>
      <c r="CE119" s="930"/>
      <c r="CF119" s="828"/>
      <c r="CG119" s="829"/>
      <c r="CH119" s="829"/>
      <c r="CI119" s="829"/>
      <c r="CJ119" s="919"/>
      <c r="CK119" s="1017"/>
      <c r="CL119" s="905"/>
      <c r="CM119" s="923" t="s">
        <v>495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63274</v>
      </c>
      <c r="DH119" s="845"/>
      <c r="DI119" s="845"/>
      <c r="DJ119" s="845"/>
      <c r="DK119" s="846"/>
      <c r="DL119" s="847">
        <v>56484</v>
      </c>
      <c r="DM119" s="845"/>
      <c r="DN119" s="845"/>
      <c r="DO119" s="845"/>
      <c r="DP119" s="846"/>
      <c r="DQ119" s="847">
        <v>49611</v>
      </c>
      <c r="DR119" s="845"/>
      <c r="DS119" s="845"/>
      <c r="DT119" s="845"/>
      <c r="DU119" s="846"/>
      <c r="DV119" s="933">
        <v>1.3</v>
      </c>
      <c r="DW119" s="934"/>
      <c r="DX119" s="934"/>
      <c r="DY119" s="934"/>
      <c r="DZ119" s="935"/>
    </row>
    <row r="120" spans="1:130" s="247" customFormat="1" ht="26.25" customHeight="1" x14ac:dyDescent="0.15">
      <c r="A120" s="902"/>
      <c r="B120" s="903"/>
      <c r="C120" s="906" t="s">
        <v>465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486</v>
      </c>
      <c r="AB120" s="862"/>
      <c r="AC120" s="862"/>
      <c r="AD120" s="862"/>
      <c r="AE120" s="863"/>
      <c r="AF120" s="864" t="s">
        <v>487</v>
      </c>
      <c r="AG120" s="862"/>
      <c r="AH120" s="862"/>
      <c r="AI120" s="862"/>
      <c r="AJ120" s="863"/>
      <c r="AK120" s="864" t="s">
        <v>491</v>
      </c>
      <c r="AL120" s="862"/>
      <c r="AM120" s="862"/>
      <c r="AN120" s="862"/>
      <c r="AO120" s="863"/>
      <c r="AP120" s="909" t="s">
        <v>460</v>
      </c>
      <c r="AQ120" s="910"/>
      <c r="AR120" s="910"/>
      <c r="AS120" s="910"/>
      <c r="AT120" s="911"/>
      <c r="AU120" s="968" t="s">
        <v>496</v>
      </c>
      <c r="AV120" s="969"/>
      <c r="AW120" s="969"/>
      <c r="AX120" s="969"/>
      <c r="AY120" s="970"/>
      <c r="AZ120" s="945" t="s">
        <v>497</v>
      </c>
      <c r="BA120" s="890"/>
      <c r="BB120" s="890"/>
      <c r="BC120" s="890"/>
      <c r="BD120" s="890"/>
      <c r="BE120" s="890"/>
      <c r="BF120" s="890"/>
      <c r="BG120" s="890"/>
      <c r="BH120" s="890"/>
      <c r="BI120" s="890"/>
      <c r="BJ120" s="890"/>
      <c r="BK120" s="890"/>
      <c r="BL120" s="890"/>
      <c r="BM120" s="890"/>
      <c r="BN120" s="890"/>
      <c r="BO120" s="890"/>
      <c r="BP120" s="891"/>
      <c r="BQ120" s="946">
        <v>8959070</v>
      </c>
      <c r="BR120" s="927"/>
      <c r="BS120" s="927"/>
      <c r="BT120" s="927"/>
      <c r="BU120" s="927"/>
      <c r="BV120" s="927">
        <v>8945901</v>
      </c>
      <c r="BW120" s="927"/>
      <c r="BX120" s="927"/>
      <c r="BY120" s="927"/>
      <c r="BZ120" s="927"/>
      <c r="CA120" s="927">
        <v>8986578</v>
      </c>
      <c r="CB120" s="927"/>
      <c r="CC120" s="927"/>
      <c r="CD120" s="927"/>
      <c r="CE120" s="927"/>
      <c r="CF120" s="951">
        <v>238.9</v>
      </c>
      <c r="CG120" s="952"/>
      <c r="CH120" s="952"/>
      <c r="CI120" s="952"/>
      <c r="CJ120" s="952"/>
      <c r="CK120" s="953" t="s">
        <v>498</v>
      </c>
      <c r="CL120" s="937"/>
      <c r="CM120" s="937"/>
      <c r="CN120" s="937"/>
      <c r="CO120" s="938"/>
      <c r="CP120" s="957" t="s">
        <v>499</v>
      </c>
      <c r="CQ120" s="958"/>
      <c r="CR120" s="958"/>
      <c r="CS120" s="958"/>
      <c r="CT120" s="958"/>
      <c r="CU120" s="958"/>
      <c r="CV120" s="958"/>
      <c r="CW120" s="958"/>
      <c r="CX120" s="958"/>
      <c r="CY120" s="958"/>
      <c r="CZ120" s="958"/>
      <c r="DA120" s="958"/>
      <c r="DB120" s="958"/>
      <c r="DC120" s="958"/>
      <c r="DD120" s="958"/>
      <c r="DE120" s="958"/>
      <c r="DF120" s="959"/>
      <c r="DG120" s="946">
        <v>612385</v>
      </c>
      <c r="DH120" s="927"/>
      <c r="DI120" s="927"/>
      <c r="DJ120" s="927"/>
      <c r="DK120" s="927"/>
      <c r="DL120" s="927">
        <v>593845</v>
      </c>
      <c r="DM120" s="927"/>
      <c r="DN120" s="927"/>
      <c r="DO120" s="927"/>
      <c r="DP120" s="927"/>
      <c r="DQ120" s="927">
        <v>613520</v>
      </c>
      <c r="DR120" s="927"/>
      <c r="DS120" s="927"/>
      <c r="DT120" s="927"/>
      <c r="DU120" s="927"/>
      <c r="DV120" s="928">
        <v>16.3</v>
      </c>
      <c r="DW120" s="928"/>
      <c r="DX120" s="928"/>
      <c r="DY120" s="928"/>
      <c r="DZ120" s="929"/>
    </row>
    <row r="121" spans="1:130" s="247" customFormat="1" ht="26.25" customHeight="1" x14ac:dyDescent="0.15">
      <c r="A121" s="902"/>
      <c r="B121" s="903"/>
      <c r="C121" s="948" t="s">
        <v>500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491</v>
      </c>
      <c r="AB121" s="862"/>
      <c r="AC121" s="862"/>
      <c r="AD121" s="862"/>
      <c r="AE121" s="863"/>
      <c r="AF121" s="864" t="s">
        <v>487</v>
      </c>
      <c r="AG121" s="862"/>
      <c r="AH121" s="862"/>
      <c r="AI121" s="862"/>
      <c r="AJ121" s="863"/>
      <c r="AK121" s="864" t="s">
        <v>491</v>
      </c>
      <c r="AL121" s="862"/>
      <c r="AM121" s="862"/>
      <c r="AN121" s="862"/>
      <c r="AO121" s="863"/>
      <c r="AP121" s="909" t="s">
        <v>488</v>
      </c>
      <c r="AQ121" s="910"/>
      <c r="AR121" s="910"/>
      <c r="AS121" s="910"/>
      <c r="AT121" s="911"/>
      <c r="AU121" s="971"/>
      <c r="AV121" s="972"/>
      <c r="AW121" s="972"/>
      <c r="AX121" s="972"/>
      <c r="AY121" s="973"/>
      <c r="AZ121" s="897" t="s">
        <v>501</v>
      </c>
      <c r="BA121" s="832"/>
      <c r="BB121" s="832"/>
      <c r="BC121" s="832"/>
      <c r="BD121" s="832"/>
      <c r="BE121" s="832"/>
      <c r="BF121" s="832"/>
      <c r="BG121" s="832"/>
      <c r="BH121" s="832"/>
      <c r="BI121" s="832"/>
      <c r="BJ121" s="832"/>
      <c r="BK121" s="832"/>
      <c r="BL121" s="832"/>
      <c r="BM121" s="832"/>
      <c r="BN121" s="832"/>
      <c r="BO121" s="832"/>
      <c r="BP121" s="833"/>
      <c r="BQ121" s="898">
        <v>75146</v>
      </c>
      <c r="BR121" s="899"/>
      <c r="BS121" s="899"/>
      <c r="BT121" s="899"/>
      <c r="BU121" s="899"/>
      <c r="BV121" s="899">
        <v>53893</v>
      </c>
      <c r="BW121" s="899"/>
      <c r="BX121" s="899"/>
      <c r="BY121" s="899"/>
      <c r="BZ121" s="899"/>
      <c r="CA121" s="899">
        <v>120941</v>
      </c>
      <c r="CB121" s="899"/>
      <c r="CC121" s="899"/>
      <c r="CD121" s="899"/>
      <c r="CE121" s="899"/>
      <c r="CF121" s="960">
        <v>3.2</v>
      </c>
      <c r="CG121" s="961"/>
      <c r="CH121" s="961"/>
      <c r="CI121" s="961"/>
      <c r="CJ121" s="961"/>
      <c r="CK121" s="954"/>
      <c r="CL121" s="940"/>
      <c r="CM121" s="940"/>
      <c r="CN121" s="940"/>
      <c r="CO121" s="941"/>
      <c r="CP121" s="920" t="s">
        <v>502</v>
      </c>
      <c r="CQ121" s="921"/>
      <c r="CR121" s="921"/>
      <c r="CS121" s="921"/>
      <c r="CT121" s="921"/>
      <c r="CU121" s="921"/>
      <c r="CV121" s="921"/>
      <c r="CW121" s="921"/>
      <c r="CX121" s="921"/>
      <c r="CY121" s="921"/>
      <c r="CZ121" s="921"/>
      <c r="DA121" s="921"/>
      <c r="DB121" s="921"/>
      <c r="DC121" s="921"/>
      <c r="DD121" s="921"/>
      <c r="DE121" s="921"/>
      <c r="DF121" s="922"/>
      <c r="DG121" s="898">
        <v>377453</v>
      </c>
      <c r="DH121" s="899"/>
      <c r="DI121" s="899"/>
      <c r="DJ121" s="899"/>
      <c r="DK121" s="899"/>
      <c r="DL121" s="899">
        <v>349557</v>
      </c>
      <c r="DM121" s="899"/>
      <c r="DN121" s="899"/>
      <c r="DO121" s="899"/>
      <c r="DP121" s="899"/>
      <c r="DQ121" s="899">
        <v>396860</v>
      </c>
      <c r="DR121" s="899"/>
      <c r="DS121" s="899"/>
      <c r="DT121" s="899"/>
      <c r="DU121" s="899"/>
      <c r="DV121" s="876">
        <v>10.6</v>
      </c>
      <c r="DW121" s="876"/>
      <c r="DX121" s="876"/>
      <c r="DY121" s="876"/>
      <c r="DZ121" s="877"/>
    </row>
    <row r="122" spans="1:130" s="247" customFormat="1" ht="26.25" customHeight="1" x14ac:dyDescent="0.15">
      <c r="A122" s="902"/>
      <c r="B122" s="903"/>
      <c r="C122" s="906" t="s">
        <v>477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487</v>
      </c>
      <c r="AB122" s="862"/>
      <c r="AC122" s="862"/>
      <c r="AD122" s="862"/>
      <c r="AE122" s="863"/>
      <c r="AF122" s="864" t="s">
        <v>486</v>
      </c>
      <c r="AG122" s="862"/>
      <c r="AH122" s="862"/>
      <c r="AI122" s="862"/>
      <c r="AJ122" s="863"/>
      <c r="AK122" s="864" t="s">
        <v>491</v>
      </c>
      <c r="AL122" s="862"/>
      <c r="AM122" s="862"/>
      <c r="AN122" s="862"/>
      <c r="AO122" s="863"/>
      <c r="AP122" s="909" t="s">
        <v>487</v>
      </c>
      <c r="AQ122" s="910"/>
      <c r="AR122" s="910"/>
      <c r="AS122" s="910"/>
      <c r="AT122" s="911"/>
      <c r="AU122" s="971"/>
      <c r="AV122" s="972"/>
      <c r="AW122" s="972"/>
      <c r="AX122" s="972"/>
      <c r="AY122" s="973"/>
      <c r="AZ122" s="964" t="s">
        <v>503</v>
      </c>
      <c r="BA122" s="965"/>
      <c r="BB122" s="965"/>
      <c r="BC122" s="965"/>
      <c r="BD122" s="965"/>
      <c r="BE122" s="965"/>
      <c r="BF122" s="965"/>
      <c r="BG122" s="965"/>
      <c r="BH122" s="965"/>
      <c r="BI122" s="965"/>
      <c r="BJ122" s="965"/>
      <c r="BK122" s="965"/>
      <c r="BL122" s="965"/>
      <c r="BM122" s="965"/>
      <c r="BN122" s="965"/>
      <c r="BO122" s="965"/>
      <c r="BP122" s="966"/>
      <c r="BQ122" s="967">
        <v>7916531</v>
      </c>
      <c r="BR122" s="930"/>
      <c r="BS122" s="930"/>
      <c r="BT122" s="930"/>
      <c r="BU122" s="930"/>
      <c r="BV122" s="930">
        <v>7839303</v>
      </c>
      <c r="BW122" s="930"/>
      <c r="BX122" s="930"/>
      <c r="BY122" s="930"/>
      <c r="BZ122" s="930"/>
      <c r="CA122" s="930">
        <v>7656600</v>
      </c>
      <c r="CB122" s="930"/>
      <c r="CC122" s="930"/>
      <c r="CD122" s="930"/>
      <c r="CE122" s="930"/>
      <c r="CF122" s="931">
        <v>203.6</v>
      </c>
      <c r="CG122" s="932"/>
      <c r="CH122" s="932"/>
      <c r="CI122" s="932"/>
      <c r="CJ122" s="932"/>
      <c r="CK122" s="954"/>
      <c r="CL122" s="940"/>
      <c r="CM122" s="940"/>
      <c r="CN122" s="940"/>
      <c r="CO122" s="941"/>
      <c r="CP122" s="920" t="s">
        <v>504</v>
      </c>
      <c r="CQ122" s="921"/>
      <c r="CR122" s="921"/>
      <c r="CS122" s="921"/>
      <c r="CT122" s="921"/>
      <c r="CU122" s="921"/>
      <c r="CV122" s="921"/>
      <c r="CW122" s="921"/>
      <c r="CX122" s="921"/>
      <c r="CY122" s="921"/>
      <c r="CZ122" s="921"/>
      <c r="DA122" s="921"/>
      <c r="DB122" s="921"/>
      <c r="DC122" s="921"/>
      <c r="DD122" s="921"/>
      <c r="DE122" s="921"/>
      <c r="DF122" s="922"/>
      <c r="DG122" s="898">
        <v>474622</v>
      </c>
      <c r="DH122" s="899"/>
      <c r="DI122" s="899"/>
      <c r="DJ122" s="899"/>
      <c r="DK122" s="899"/>
      <c r="DL122" s="899">
        <v>433703</v>
      </c>
      <c r="DM122" s="899"/>
      <c r="DN122" s="899"/>
      <c r="DO122" s="899"/>
      <c r="DP122" s="899"/>
      <c r="DQ122" s="899">
        <v>394042</v>
      </c>
      <c r="DR122" s="899"/>
      <c r="DS122" s="899"/>
      <c r="DT122" s="899"/>
      <c r="DU122" s="899"/>
      <c r="DV122" s="876">
        <v>10.5</v>
      </c>
      <c r="DW122" s="876"/>
      <c r="DX122" s="876"/>
      <c r="DY122" s="876"/>
      <c r="DZ122" s="877"/>
    </row>
    <row r="123" spans="1:130" s="247" customFormat="1" ht="26.25" customHeight="1" x14ac:dyDescent="0.15">
      <c r="A123" s="902"/>
      <c r="B123" s="903"/>
      <c r="C123" s="906" t="s">
        <v>483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491</v>
      </c>
      <c r="AB123" s="862"/>
      <c r="AC123" s="862"/>
      <c r="AD123" s="862"/>
      <c r="AE123" s="863"/>
      <c r="AF123" s="864" t="s">
        <v>463</v>
      </c>
      <c r="AG123" s="862"/>
      <c r="AH123" s="862"/>
      <c r="AI123" s="862"/>
      <c r="AJ123" s="863"/>
      <c r="AK123" s="864" t="s">
        <v>460</v>
      </c>
      <c r="AL123" s="862"/>
      <c r="AM123" s="862"/>
      <c r="AN123" s="862"/>
      <c r="AO123" s="863"/>
      <c r="AP123" s="909" t="s">
        <v>460</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505</v>
      </c>
      <c r="BP123" s="963"/>
      <c r="BQ123" s="917">
        <v>16950747</v>
      </c>
      <c r="BR123" s="918"/>
      <c r="BS123" s="918"/>
      <c r="BT123" s="918"/>
      <c r="BU123" s="918"/>
      <c r="BV123" s="918">
        <v>16839097</v>
      </c>
      <c r="BW123" s="918"/>
      <c r="BX123" s="918"/>
      <c r="BY123" s="918"/>
      <c r="BZ123" s="918"/>
      <c r="CA123" s="918">
        <v>16764119</v>
      </c>
      <c r="CB123" s="918"/>
      <c r="CC123" s="918"/>
      <c r="CD123" s="918"/>
      <c r="CE123" s="918"/>
      <c r="CF123" s="828"/>
      <c r="CG123" s="829"/>
      <c r="CH123" s="829"/>
      <c r="CI123" s="829"/>
      <c r="CJ123" s="919"/>
      <c r="CK123" s="954"/>
      <c r="CL123" s="940"/>
      <c r="CM123" s="940"/>
      <c r="CN123" s="940"/>
      <c r="CO123" s="941"/>
      <c r="CP123" s="920" t="s">
        <v>506</v>
      </c>
      <c r="CQ123" s="921"/>
      <c r="CR123" s="921"/>
      <c r="CS123" s="921"/>
      <c r="CT123" s="921"/>
      <c r="CU123" s="921"/>
      <c r="CV123" s="921"/>
      <c r="CW123" s="921"/>
      <c r="CX123" s="921"/>
      <c r="CY123" s="921"/>
      <c r="CZ123" s="921"/>
      <c r="DA123" s="921"/>
      <c r="DB123" s="921"/>
      <c r="DC123" s="921"/>
      <c r="DD123" s="921"/>
      <c r="DE123" s="921"/>
      <c r="DF123" s="922"/>
      <c r="DG123" s="861">
        <v>314346</v>
      </c>
      <c r="DH123" s="862"/>
      <c r="DI123" s="862"/>
      <c r="DJ123" s="862"/>
      <c r="DK123" s="863"/>
      <c r="DL123" s="864">
        <v>286450</v>
      </c>
      <c r="DM123" s="862"/>
      <c r="DN123" s="862"/>
      <c r="DO123" s="862"/>
      <c r="DP123" s="863"/>
      <c r="DQ123" s="864">
        <v>246743</v>
      </c>
      <c r="DR123" s="862"/>
      <c r="DS123" s="862"/>
      <c r="DT123" s="862"/>
      <c r="DU123" s="863"/>
      <c r="DV123" s="909">
        <v>6.6</v>
      </c>
      <c r="DW123" s="910"/>
      <c r="DX123" s="910"/>
      <c r="DY123" s="910"/>
      <c r="DZ123" s="911"/>
    </row>
    <row r="124" spans="1:130" s="247" customFormat="1" ht="26.25" customHeight="1" thickBot="1" x14ac:dyDescent="0.2">
      <c r="A124" s="902"/>
      <c r="B124" s="903"/>
      <c r="C124" s="906" t="s">
        <v>489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493</v>
      </c>
      <c r="AB124" s="862"/>
      <c r="AC124" s="862"/>
      <c r="AD124" s="862"/>
      <c r="AE124" s="863"/>
      <c r="AF124" s="864" t="s">
        <v>487</v>
      </c>
      <c r="AG124" s="862"/>
      <c r="AH124" s="862"/>
      <c r="AI124" s="862"/>
      <c r="AJ124" s="863"/>
      <c r="AK124" s="864" t="s">
        <v>491</v>
      </c>
      <c r="AL124" s="862"/>
      <c r="AM124" s="862"/>
      <c r="AN124" s="862"/>
      <c r="AO124" s="863"/>
      <c r="AP124" s="909" t="s">
        <v>491</v>
      </c>
      <c r="AQ124" s="910"/>
      <c r="AR124" s="910"/>
      <c r="AS124" s="910"/>
      <c r="AT124" s="911"/>
      <c r="AU124" s="912" t="s">
        <v>507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493</v>
      </c>
      <c r="BR124" s="916"/>
      <c r="BS124" s="916"/>
      <c r="BT124" s="916"/>
      <c r="BU124" s="916"/>
      <c r="BV124" s="916" t="s">
        <v>486</v>
      </c>
      <c r="BW124" s="916"/>
      <c r="BX124" s="916"/>
      <c r="BY124" s="916"/>
      <c r="BZ124" s="916"/>
      <c r="CA124" s="916" t="s">
        <v>493</v>
      </c>
      <c r="CB124" s="916"/>
      <c r="CC124" s="916"/>
      <c r="CD124" s="916"/>
      <c r="CE124" s="916"/>
      <c r="CF124" s="806"/>
      <c r="CG124" s="807"/>
      <c r="CH124" s="807"/>
      <c r="CI124" s="807"/>
      <c r="CJ124" s="947"/>
      <c r="CK124" s="955"/>
      <c r="CL124" s="955"/>
      <c r="CM124" s="955"/>
      <c r="CN124" s="955"/>
      <c r="CO124" s="956"/>
      <c r="CP124" s="920" t="s">
        <v>508</v>
      </c>
      <c r="CQ124" s="921"/>
      <c r="CR124" s="921"/>
      <c r="CS124" s="921"/>
      <c r="CT124" s="921"/>
      <c r="CU124" s="921"/>
      <c r="CV124" s="921"/>
      <c r="CW124" s="921"/>
      <c r="CX124" s="921"/>
      <c r="CY124" s="921"/>
      <c r="CZ124" s="921"/>
      <c r="DA124" s="921"/>
      <c r="DB124" s="921"/>
      <c r="DC124" s="921"/>
      <c r="DD124" s="921"/>
      <c r="DE124" s="921"/>
      <c r="DF124" s="922"/>
      <c r="DG124" s="844">
        <v>632670</v>
      </c>
      <c r="DH124" s="845"/>
      <c r="DI124" s="845"/>
      <c r="DJ124" s="845"/>
      <c r="DK124" s="846"/>
      <c r="DL124" s="847">
        <v>604326</v>
      </c>
      <c r="DM124" s="845"/>
      <c r="DN124" s="845"/>
      <c r="DO124" s="845"/>
      <c r="DP124" s="846"/>
      <c r="DQ124" s="847">
        <v>602853</v>
      </c>
      <c r="DR124" s="845"/>
      <c r="DS124" s="845"/>
      <c r="DT124" s="845"/>
      <c r="DU124" s="846"/>
      <c r="DV124" s="933">
        <v>16</v>
      </c>
      <c r="DW124" s="934"/>
      <c r="DX124" s="934"/>
      <c r="DY124" s="934"/>
      <c r="DZ124" s="935"/>
    </row>
    <row r="125" spans="1:130" s="247" customFormat="1" ht="26.25" customHeight="1" x14ac:dyDescent="0.15">
      <c r="A125" s="902"/>
      <c r="B125" s="903"/>
      <c r="C125" s="906" t="s">
        <v>492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487</v>
      </c>
      <c r="AB125" s="862"/>
      <c r="AC125" s="862"/>
      <c r="AD125" s="862"/>
      <c r="AE125" s="863"/>
      <c r="AF125" s="864" t="s">
        <v>491</v>
      </c>
      <c r="AG125" s="862"/>
      <c r="AH125" s="862"/>
      <c r="AI125" s="862"/>
      <c r="AJ125" s="863"/>
      <c r="AK125" s="864" t="s">
        <v>487</v>
      </c>
      <c r="AL125" s="862"/>
      <c r="AM125" s="862"/>
      <c r="AN125" s="862"/>
      <c r="AO125" s="863"/>
      <c r="AP125" s="909" t="s">
        <v>487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509</v>
      </c>
      <c r="CL125" s="937"/>
      <c r="CM125" s="937"/>
      <c r="CN125" s="937"/>
      <c r="CO125" s="938"/>
      <c r="CP125" s="945" t="s">
        <v>510</v>
      </c>
      <c r="CQ125" s="890"/>
      <c r="CR125" s="890"/>
      <c r="CS125" s="890"/>
      <c r="CT125" s="890"/>
      <c r="CU125" s="890"/>
      <c r="CV125" s="890"/>
      <c r="CW125" s="890"/>
      <c r="CX125" s="890"/>
      <c r="CY125" s="890"/>
      <c r="CZ125" s="890"/>
      <c r="DA125" s="890"/>
      <c r="DB125" s="890"/>
      <c r="DC125" s="890"/>
      <c r="DD125" s="890"/>
      <c r="DE125" s="890"/>
      <c r="DF125" s="891"/>
      <c r="DG125" s="946" t="s">
        <v>487</v>
      </c>
      <c r="DH125" s="927"/>
      <c r="DI125" s="927"/>
      <c r="DJ125" s="927"/>
      <c r="DK125" s="927"/>
      <c r="DL125" s="927" t="s">
        <v>487</v>
      </c>
      <c r="DM125" s="927"/>
      <c r="DN125" s="927"/>
      <c r="DO125" s="927"/>
      <c r="DP125" s="927"/>
      <c r="DQ125" s="927" t="s">
        <v>487</v>
      </c>
      <c r="DR125" s="927"/>
      <c r="DS125" s="927"/>
      <c r="DT125" s="927"/>
      <c r="DU125" s="927"/>
      <c r="DV125" s="928" t="s">
        <v>487</v>
      </c>
      <c r="DW125" s="928"/>
      <c r="DX125" s="928"/>
      <c r="DY125" s="928"/>
      <c r="DZ125" s="929"/>
    </row>
    <row r="126" spans="1:130" s="247" customFormat="1" ht="26.25" customHeight="1" thickBot="1" x14ac:dyDescent="0.2">
      <c r="A126" s="902"/>
      <c r="B126" s="903"/>
      <c r="C126" s="906" t="s">
        <v>495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487</v>
      </c>
      <c r="AB126" s="862"/>
      <c r="AC126" s="862"/>
      <c r="AD126" s="862"/>
      <c r="AE126" s="863"/>
      <c r="AF126" s="864" t="s">
        <v>487</v>
      </c>
      <c r="AG126" s="862"/>
      <c r="AH126" s="862"/>
      <c r="AI126" s="862"/>
      <c r="AJ126" s="863"/>
      <c r="AK126" s="864" t="s">
        <v>487</v>
      </c>
      <c r="AL126" s="862"/>
      <c r="AM126" s="862"/>
      <c r="AN126" s="862"/>
      <c r="AO126" s="863"/>
      <c r="AP126" s="909" t="s">
        <v>487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511</v>
      </c>
      <c r="CQ126" s="832"/>
      <c r="CR126" s="832"/>
      <c r="CS126" s="832"/>
      <c r="CT126" s="832"/>
      <c r="CU126" s="832"/>
      <c r="CV126" s="832"/>
      <c r="CW126" s="832"/>
      <c r="CX126" s="832"/>
      <c r="CY126" s="832"/>
      <c r="CZ126" s="832"/>
      <c r="DA126" s="832"/>
      <c r="DB126" s="832"/>
      <c r="DC126" s="832"/>
      <c r="DD126" s="832"/>
      <c r="DE126" s="832"/>
      <c r="DF126" s="833"/>
      <c r="DG126" s="898" t="s">
        <v>491</v>
      </c>
      <c r="DH126" s="899"/>
      <c r="DI126" s="899"/>
      <c r="DJ126" s="899"/>
      <c r="DK126" s="899"/>
      <c r="DL126" s="899" t="s">
        <v>487</v>
      </c>
      <c r="DM126" s="899"/>
      <c r="DN126" s="899"/>
      <c r="DO126" s="899"/>
      <c r="DP126" s="899"/>
      <c r="DQ126" s="899" t="s">
        <v>487</v>
      </c>
      <c r="DR126" s="899"/>
      <c r="DS126" s="899"/>
      <c r="DT126" s="899"/>
      <c r="DU126" s="899"/>
      <c r="DV126" s="876" t="s">
        <v>487</v>
      </c>
      <c r="DW126" s="876"/>
      <c r="DX126" s="876"/>
      <c r="DY126" s="876"/>
      <c r="DZ126" s="877"/>
    </row>
    <row r="127" spans="1:130" s="247" customFormat="1" ht="26.25" customHeight="1" x14ac:dyDescent="0.15">
      <c r="A127" s="904"/>
      <c r="B127" s="905"/>
      <c r="C127" s="923" t="s">
        <v>512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487</v>
      </c>
      <c r="AB127" s="862"/>
      <c r="AC127" s="862"/>
      <c r="AD127" s="862"/>
      <c r="AE127" s="863"/>
      <c r="AF127" s="864" t="s">
        <v>487</v>
      </c>
      <c r="AG127" s="862"/>
      <c r="AH127" s="862"/>
      <c r="AI127" s="862"/>
      <c r="AJ127" s="863"/>
      <c r="AK127" s="864" t="s">
        <v>487</v>
      </c>
      <c r="AL127" s="862"/>
      <c r="AM127" s="862"/>
      <c r="AN127" s="862"/>
      <c r="AO127" s="863"/>
      <c r="AP127" s="909" t="s">
        <v>487</v>
      </c>
      <c r="AQ127" s="910"/>
      <c r="AR127" s="910"/>
      <c r="AS127" s="910"/>
      <c r="AT127" s="911"/>
      <c r="AU127" s="283"/>
      <c r="AV127" s="283"/>
      <c r="AW127" s="283"/>
      <c r="AX127" s="926" t="s">
        <v>513</v>
      </c>
      <c r="AY127" s="894"/>
      <c r="AZ127" s="894"/>
      <c r="BA127" s="894"/>
      <c r="BB127" s="894"/>
      <c r="BC127" s="894"/>
      <c r="BD127" s="894"/>
      <c r="BE127" s="895"/>
      <c r="BF127" s="893" t="s">
        <v>514</v>
      </c>
      <c r="BG127" s="894"/>
      <c r="BH127" s="894"/>
      <c r="BI127" s="894"/>
      <c r="BJ127" s="894"/>
      <c r="BK127" s="894"/>
      <c r="BL127" s="895"/>
      <c r="BM127" s="893" t="s">
        <v>515</v>
      </c>
      <c r="BN127" s="894"/>
      <c r="BO127" s="894"/>
      <c r="BP127" s="894"/>
      <c r="BQ127" s="894"/>
      <c r="BR127" s="894"/>
      <c r="BS127" s="895"/>
      <c r="BT127" s="893" t="s">
        <v>516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517</v>
      </c>
      <c r="CQ127" s="832"/>
      <c r="CR127" s="832"/>
      <c r="CS127" s="832"/>
      <c r="CT127" s="832"/>
      <c r="CU127" s="832"/>
      <c r="CV127" s="832"/>
      <c r="CW127" s="832"/>
      <c r="CX127" s="832"/>
      <c r="CY127" s="832"/>
      <c r="CZ127" s="832"/>
      <c r="DA127" s="832"/>
      <c r="DB127" s="832"/>
      <c r="DC127" s="832"/>
      <c r="DD127" s="832"/>
      <c r="DE127" s="832"/>
      <c r="DF127" s="833"/>
      <c r="DG127" s="898" t="s">
        <v>487</v>
      </c>
      <c r="DH127" s="899"/>
      <c r="DI127" s="899"/>
      <c r="DJ127" s="899"/>
      <c r="DK127" s="899"/>
      <c r="DL127" s="899" t="s">
        <v>487</v>
      </c>
      <c r="DM127" s="899"/>
      <c r="DN127" s="899"/>
      <c r="DO127" s="899"/>
      <c r="DP127" s="899"/>
      <c r="DQ127" s="899" t="s">
        <v>487</v>
      </c>
      <c r="DR127" s="899"/>
      <c r="DS127" s="899"/>
      <c r="DT127" s="899"/>
      <c r="DU127" s="899"/>
      <c r="DV127" s="876" t="s">
        <v>487</v>
      </c>
      <c r="DW127" s="876"/>
      <c r="DX127" s="876"/>
      <c r="DY127" s="876"/>
      <c r="DZ127" s="877"/>
    </row>
    <row r="128" spans="1:130" s="247" customFormat="1" ht="26.25" customHeight="1" thickBot="1" x14ac:dyDescent="0.2">
      <c r="A128" s="878" t="s">
        <v>518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519</v>
      </c>
      <c r="X128" s="880"/>
      <c r="Y128" s="880"/>
      <c r="Z128" s="881"/>
      <c r="AA128" s="882">
        <v>21252</v>
      </c>
      <c r="AB128" s="883"/>
      <c r="AC128" s="883"/>
      <c r="AD128" s="883"/>
      <c r="AE128" s="884"/>
      <c r="AF128" s="885">
        <v>21252</v>
      </c>
      <c r="AG128" s="883"/>
      <c r="AH128" s="883"/>
      <c r="AI128" s="883"/>
      <c r="AJ128" s="884"/>
      <c r="AK128" s="885">
        <v>21229</v>
      </c>
      <c r="AL128" s="883"/>
      <c r="AM128" s="883"/>
      <c r="AN128" s="883"/>
      <c r="AO128" s="884"/>
      <c r="AP128" s="886"/>
      <c r="AQ128" s="887"/>
      <c r="AR128" s="887"/>
      <c r="AS128" s="887"/>
      <c r="AT128" s="888"/>
      <c r="AU128" s="283"/>
      <c r="AV128" s="283"/>
      <c r="AW128" s="283"/>
      <c r="AX128" s="889" t="s">
        <v>520</v>
      </c>
      <c r="AY128" s="890"/>
      <c r="AZ128" s="890"/>
      <c r="BA128" s="890"/>
      <c r="BB128" s="890"/>
      <c r="BC128" s="890"/>
      <c r="BD128" s="890"/>
      <c r="BE128" s="891"/>
      <c r="BF128" s="868" t="s">
        <v>488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521</v>
      </c>
      <c r="CQ128" s="810"/>
      <c r="CR128" s="810"/>
      <c r="CS128" s="810"/>
      <c r="CT128" s="810"/>
      <c r="CU128" s="810"/>
      <c r="CV128" s="810"/>
      <c r="CW128" s="810"/>
      <c r="CX128" s="810"/>
      <c r="CY128" s="810"/>
      <c r="CZ128" s="810"/>
      <c r="DA128" s="810"/>
      <c r="DB128" s="810"/>
      <c r="DC128" s="810"/>
      <c r="DD128" s="810"/>
      <c r="DE128" s="810"/>
      <c r="DF128" s="811"/>
      <c r="DG128" s="872" t="s">
        <v>522</v>
      </c>
      <c r="DH128" s="873"/>
      <c r="DI128" s="873"/>
      <c r="DJ128" s="873"/>
      <c r="DK128" s="873"/>
      <c r="DL128" s="873" t="s">
        <v>488</v>
      </c>
      <c r="DM128" s="873"/>
      <c r="DN128" s="873"/>
      <c r="DO128" s="873"/>
      <c r="DP128" s="873"/>
      <c r="DQ128" s="873" t="s">
        <v>488</v>
      </c>
      <c r="DR128" s="873"/>
      <c r="DS128" s="873"/>
      <c r="DT128" s="873"/>
      <c r="DU128" s="873"/>
      <c r="DV128" s="874" t="s">
        <v>488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523</v>
      </c>
      <c r="X129" s="859"/>
      <c r="Y129" s="859"/>
      <c r="Z129" s="860"/>
      <c r="AA129" s="861">
        <v>4886197</v>
      </c>
      <c r="AB129" s="862"/>
      <c r="AC129" s="862"/>
      <c r="AD129" s="862"/>
      <c r="AE129" s="863"/>
      <c r="AF129" s="864">
        <v>4760655</v>
      </c>
      <c r="AG129" s="862"/>
      <c r="AH129" s="862"/>
      <c r="AI129" s="862"/>
      <c r="AJ129" s="863"/>
      <c r="AK129" s="864">
        <v>4705705</v>
      </c>
      <c r="AL129" s="862"/>
      <c r="AM129" s="862"/>
      <c r="AN129" s="862"/>
      <c r="AO129" s="863"/>
      <c r="AP129" s="865"/>
      <c r="AQ129" s="866"/>
      <c r="AR129" s="866"/>
      <c r="AS129" s="866"/>
      <c r="AT129" s="867"/>
      <c r="AU129" s="285"/>
      <c r="AV129" s="285"/>
      <c r="AW129" s="285"/>
      <c r="AX129" s="831" t="s">
        <v>524</v>
      </c>
      <c r="AY129" s="832"/>
      <c r="AZ129" s="832"/>
      <c r="BA129" s="832"/>
      <c r="BB129" s="832"/>
      <c r="BC129" s="832"/>
      <c r="BD129" s="832"/>
      <c r="BE129" s="833"/>
      <c r="BF129" s="851" t="s">
        <v>400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525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526</v>
      </c>
      <c r="X130" s="859"/>
      <c r="Y130" s="859"/>
      <c r="Z130" s="860"/>
      <c r="AA130" s="861">
        <v>959095</v>
      </c>
      <c r="AB130" s="862"/>
      <c r="AC130" s="862"/>
      <c r="AD130" s="862"/>
      <c r="AE130" s="863"/>
      <c r="AF130" s="864">
        <v>947996</v>
      </c>
      <c r="AG130" s="862"/>
      <c r="AH130" s="862"/>
      <c r="AI130" s="862"/>
      <c r="AJ130" s="863"/>
      <c r="AK130" s="864">
        <v>944250</v>
      </c>
      <c r="AL130" s="862"/>
      <c r="AM130" s="862"/>
      <c r="AN130" s="862"/>
      <c r="AO130" s="863"/>
      <c r="AP130" s="865"/>
      <c r="AQ130" s="866"/>
      <c r="AR130" s="866"/>
      <c r="AS130" s="866"/>
      <c r="AT130" s="867"/>
      <c r="AU130" s="285"/>
      <c r="AV130" s="285"/>
      <c r="AW130" s="285"/>
      <c r="AX130" s="831" t="s">
        <v>527</v>
      </c>
      <c r="AY130" s="832"/>
      <c r="AZ130" s="832"/>
      <c r="BA130" s="832"/>
      <c r="BB130" s="832"/>
      <c r="BC130" s="832"/>
      <c r="BD130" s="832"/>
      <c r="BE130" s="833"/>
      <c r="BF130" s="834">
        <v>1.5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528</v>
      </c>
      <c r="X131" s="842"/>
      <c r="Y131" s="842"/>
      <c r="Z131" s="843"/>
      <c r="AA131" s="844">
        <v>3927102</v>
      </c>
      <c r="AB131" s="845"/>
      <c r="AC131" s="845"/>
      <c r="AD131" s="845"/>
      <c r="AE131" s="846"/>
      <c r="AF131" s="847">
        <v>3812659</v>
      </c>
      <c r="AG131" s="845"/>
      <c r="AH131" s="845"/>
      <c r="AI131" s="845"/>
      <c r="AJ131" s="846"/>
      <c r="AK131" s="847">
        <v>3761455</v>
      </c>
      <c r="AL131" s="845"/>
      <c r="AM131" s="845"/>
      <c r="AN131" s="845"/>
      <c r="AO131" s="846"/>
      <c r="AP131" s="848"/>
      <c r="AQ131" s="849"/>
      <c r="AR131" s="849"/>
      <c r="AS131" s="849"/>
      <c r="AT131" s="850"/>
      <c r="AU131" s="285"/>
      <c r="AV131" s="285"/>
      <c r="AW131" s="285"/>
      <c r="AX131" s="809" t="s">
        <v>529</v>
      </c>
      <c r="AY131" s="810"/>
      <c r="AZ131" s="810"/>
      <c r="BA131" s="810"/>
      <c r="BB131" s="810"/>
      <c r="BC131" s="810"/>
      <c r="BD131" s="810"/>
      <c r="BE131" s="811"/>
      <c r="BF131" s="812" t="s">
        <v>530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531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532</v>
      </c>
      <c r="W132" s="822"/>
      <c r="X132" s="822"/>
      <c r="Y132" s="822"/>
      <c r="Z132" s="823"/>
      <c r="AA132" s="824">
        <v>1.0044302389999999</v>
      </c>
      <c r="AB132" s="825"/>
      <c r="AC132" s="825"/>
      <c r="AD132" s="825"/>
      <c r="AE132" s="826"/>
      <c r="AF132" s="827">
        <v>1.611290178</v>
      </c>
      <c r="AG132" s="825"/>
      <c r="AH132" s="825"/>
      <c r="AI132" s="825"/>
      <c r="AJ132" s="826"/>
      <c r="AK132" s="827">
        <v>2.1061796570000002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533</v>
      </c>
      <c r="W133" s="801"/>
      <c r="X133" s="801"/>
      <c r="Y133" s="801"/>
      <c r="Z133" s="802"/>
      <c r="AA133" s="803">
        <v>1.2</v>
      </c>
      <c r="AB133" s="804"/>
      <c r="AC133" s="804"/>
      <c r="AD133" s="804"/>
      <c r="AE133" s="805"/>
      <c r="AF133" s="803">
        <v>1.2</v>
      </c>
      <c r="AG133" s="804"/>
      <c r="AH133" s="804"/>
      <c r="AI133" s="804"/>
      <c r="AJ133" s="805"/>
      <c r="AK133" s="803">
        <v>1.5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1ynRXm1ICLKt0T9mcSkjtx0l1MbEkxv4Wv04qMFD54wg2nfg8n2jbbk1yllB0ogcwltHYjoSbQg04IhRvMlXgw==" saltValue="qd4FPE/tCmDmkG6fXvdV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534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QUqt6cFLclxxHdof6LoynFd0EkkyA8cI+kSNBgzI8Qv9nzFGHReyG2btMfjC5MdnpUnb3FphCC9Sx933Gt3VA==" saltValue="CRN89PX1I5NSn8GRCsAn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gtnG5N+zDLlMrMe0HQZrDAq8s8ipodA56gq66cJa9aBnQPU0mQAPztw7+rGaPYmtmNzBgWqk8eEXsf07F8KAA==" saltValue="hVe+fxkb4NY2wDk/GmuS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535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536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537</v>
      </c>
      <c r="AP7" s="304"/>
      <c r="AQ7" s="305" t="s">
        <v>538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539</v>
      </c>
      <c r="AQ8" s="311" t="s">
        <v>540</v>
      </c>
      <c r="AR8" s="312" t="s">
        <v>541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542</v>
      </c>
      <c r="AL9" s="1231"/>
      <c r="AM9" s="1231"/>
      <c r="AN9" s="1232"/>
      <c r="AO9" s="313">
        <v>802669</v>
      </c>
      <c r="AP9" s="313">
        <v>86897</v>
      </c>
      <c r="AQ9" s="314">
        <v>114878</v>
      </c>
      <c r="AR9" s="315">
        <v>-24.4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543</v>
      </c>
      <c r="AL10" s="1231"/>
      <c r="AM10" s="1231"/>
      <c r="AN10" s="1232"/>
      <c r="AO10" s="316">
        <v>265696</v>
      </c>
      <c r="AP10" s="316">
        <v>28764</v>
      </c>
      <c r="AQ10" s="317">
        <v>13315</v>
      </c>
      <c r="AR10" s="318">
        <v>116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544</v>
      </c>
      <c r="AL11" s="1231"/>
      <c r="AM11" s="1231"/>
      <c r="AN11" s="1232"/>
      <c r="AO11" s="316">
        <v>342061</v>
      </c>
      <c r="AP11" s="316">
        <v>37032</v>
      </c>
      <c r="AQ11" s="317">
        <v>14277</v>
      </c>
      <c r="AR11" s="318">
        <v>159.4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545</v>
      </c>
      <c r="AL12" s="1231"/>
      <c r="AM12" s="1231"/>
      <c r="AN12" s="1232"/>
      <c r="AO12" s="316" t="s">
        <v>546</v>
      </c>
      <c r="AP12" s="316" t="s">
        <v>546</v>
      </c>
      <c r="AQ12" s="317">
        <v>1942</v>
      </c>
      <c r="AR12" s="318" t="s">
        <v>546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547</v>
      </c>
      <c r="AL13" s="1231"/>
      <c r="AM13" s="1231"/>
      <c r="AN13" s="1232"/>
      <c r="AO13" s="316" t="s">
        <v>546</v>
      </c>
      <c r="AP13" s="316" t="s">
        <v>546</v>
      </c>
      <c r="AQ13" s="317" t="s">
        <v>546</v>
      </c>
      <c r="AR13" s="318" t="s">
        <v>546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548</v>
      </c>
      <c r="AL14" s="1231"/>
      <c r="AM14" s="1231"/>
      <c r="AN14" s="1232"/>
      <c r="AO14" s="316">
        <v>32393</v>
      </c>
      <c r="AP14" s="316">
        <v>3507</v>
      </c>
      <c r="AQ14" s="317">
        <v>4702</v>
      </c>
      <c r="AR14" s="318">
        <v>-25.4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549</v>
      </c>
      <c r="AL15" s="1231"/>
      <c r="AM15" s="1231"/>
      <c r="AN15" s="1232"/>
      <c r="AO15" s="316">
        <v>36473</v>
      </c>
      <c r="AP15" s="316">
        <v>3949</v>
      </c>
      <c r="AQ15" s="317">
        <v>3059</v>
      </c>
      <c r="AR15" s="318">
        <v>29.1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550</v>
      </c>
      <c r="AL16" s="1234"/>
      <c r="AM16" s="1234"/>
      <c r="AN16" s="1235"/>
      <c r="AO16" s="316">
        <v>-81279</v>
      </c>
      <c r="AP16" s="316">
        <v>-8799</v>
      </c>
      <c r="AQ16" s="317">
        <v>-10160</v>
      </c>
      <c r="AR16" s="318">
        <v>-13.4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1398013</v>
      </c>
      <c r="AP17" s="316">
        <v>151349</v>
      </c>
      <c r="AQ17" s="317">
        <v>142011</v>
      </c>
      <c r="AR17" s="318">
        <v>6.6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551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552</v>
      </c>
      <c r="AP20" s="324" t="s">
        <v>553</v>
      </c>
      <c r="AQ20" s="325" t="s">
        <v>554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555</v>
      </c>
      <c r="AL21" s="1228"/>
      <c r="AM21" s="1228"/>
      <c r="AN21" s="1229"/>
      <c r="AO21" s="328">
        <v>10.28</v>
      </c>
      <c r="AP21" s="329">
        <v>13.22</v>
      </c>
      <c r="AQ21" s="330">
        <v>-2.94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556</v>
      </c>
      <c r="AL22" s="1228"/>
      <c r="AM22" s="1228"/>
      <c r="AN22" s="1229"/>
      <c r="AO22" s="333">
        <v>91.5</v>
      </c>
      <c r="AP22" s="334">
        <v>95.9</v>
      </c>
      <c r="AQ22" s="335">
        <v>-4.4000000000000004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557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558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537</v>
      </c>
      <c r="AP30" s="304"/>
      <c r="AQ30" s="305" t="s">
        <v>538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539</v>
      </c>
      <c r="AQ31" s="311" t="s">
        <v>540</v>
      </c>
      <c r="AR31" s="312" t="s">
        <v>541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560</v>
      </c>
      <c r="AL32" s="1219"/>
      <c r="AM32" s="1219"/>
      <c r="AN32" s="1220"/>
      <c r="AO32" s="343">
        <v>788569</v>
      </c>
      <c r="AP32" s="343">
        <v>85371</v>
      </c>
      <c r="AQ32" s="344">
        <v>72897</v>
      </c>
      <c r="AR32" s="345">
        <v>17.100000000000001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561</v>
      </c>
      <c r="AL33" s="1219"/>
      <c r="AM33" s="1219"/>
      <c r="AN33" s="1220"/>
      <c r="AO33" s="343" t="s">
        <v>546</v>
      </c>
      <c r="AP33" s="343" t="s">
        <v>546</v>
      </c>
      <c r="AQ33" s="344" t="s">
        <v>546</v>
      </c>
      <c r="AR33" s="345" t="s">
        <v>546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562</v>
      </c>
      <c r="AL34" s="1219"/>
      <c r="AM34" s="1219"/>
      <c r="AN34" s="1220"/>
      <c r="AO34" s="343" t="s">
        <v>546</v>
      </c>
      <c r="AP34" s="343" t="s">
        <v>546</v>
      </c>
      <c r="AQ34" s="344">
        <v>43</v>
      </c>
      <c r="AR34" s="345" t="s">
        <v>546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563</v>
      </c>
      <c r="AL35" s="1219"/>
      <c r="AM35" s="1219"/>
      <c r="AN35" s="1220"/>
      <c r="AO35" s="343">
        <v>230753</v>
      </c>
      <c r="AP35" s="343">
        <v>24981</v>
      </c>
      <c r="AQ35" s="344">
        <v>23889</v>
      </c>
      <c r="AR35" s="345">
        <v>4.5999999999999996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564</v>
      </c>
      <c r="AL36" s="1219"/>
      <c r="AM36" s="1219"/>
      <c r="AN36" s="1220"/>
      <c r="AO36" s="343">
        <v>25380</v>
      </c>
      <c r="AP36" s="343">
        <v>2748</v>
      </c>
      <c r="AQ36" s="344">
        <v>3700</v>
      </c>
      <c r="AR36" s="345">
        <v>-25.7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565</v>
      </c>
      <c r="AL37" s="1219"/>
      <c r="AM37" s="1219"/>
      <c r="AN37" s="1220"/>
      <c r="AO37" s="343" t="s">
        <v>546</v>
      </c>
      <c r="AP37" s="343" t="s">
        <v>546</v>
      </c>
      <c r="AQ37" s="344">
        <v>740</v>
      </c>
      <c r="AR37" s="345" t="s">
        <v>546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566</v>
      </c>
      <c r="AL38" s="1222"/>
      <c r="AM38" s="1222"/>
      <c r="AN38" s="1223"/>
      <c r="AO38" s="346" t="s">
        <v>546</v>
      </c>
      <c r="AP38" s="346" t="s">
        <v>546</v>
      </c>
      <c r="AQ38" s="347">
        <v>3</v>
      </c>
      <c r="AR38" s="335" t="s">
        <v>546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567</v>
      </c>
      <c r="AL39" s="1222"/>
      <c r="AM39" s="1222"/>
      <c r="AN39" s="1223"/>
      <c r="AO39" s="343">
        <v>-21229</v>
      </c>
      <c r="AP39" s="343">
        <v>-2298</v>
      </c>
      <c r="AQ39" s="344">
        <v>-2140</v>
      </c>
      <c r="AR39" s="345">
        <v>7.4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568</v>
      </c>
      <c r="AL40" s="1219"/>
      <c r="AM40" s="1219"/>
      <c r="AN40" s="1220"/>
      <c r="AO40" s="343">
        <v>-944250</v>
      </c>
      <c r="AP40" s="343">
        <v>-102225</v>
      </c>
      <c r="AQ40" s="344">
        <v>-70880</v>
      </c>
      <c r="AR40" s="345">
        <v>44.2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305</v>
      </c>
      <c r="AL41" s="1225"/>
      <c r="AM41" s="1225"/>
      <c r="AN41" s="1226"/>
      <c r="AO41" s="343">
        <v>79223</v>
      </c>
      <c r="AP41" s="343">
        <v>8577</v>
      </c>
      <c r="AQ41" s="344">
        <v>28253</v>
      </c>
      <c r="AR41" s="345">
        <v>-69.599999999999994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570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571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537</v>
      </c>
      <c r="AN49" s="1213" t="s">
        <v>572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573</v>
      </c>
      <c r="AO50" s="360" t="s">
        <v>574</v>
      </c>
      <c r="AP50" s="361" t="s">
        <v>575</v>
      </c>
      <c r="AQ50" s="362" t="s">
        <v>576</v>
      </c>
      <c r="AR50" s="363" t="s">
        <v>577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578</v>
      </c>
      <c r="AL51" s="356"/>
      <c r="AM51" s="364">
        <v>1016729</v>
      </c>
      <c r="AN51" s="365">
        <v>101653</v>
      </c>
      <c r="AO51" s="366">
        <v>21.2</v>
      </c>
      <c r="AP51" s="367">
        <v>128611</v>
      </c>
      <c r="AQ51" s="368">
        <v>40</v>
      </c>
      <c r="AR51" s="369">
        <v>-18.8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579</v>
      </c>
      <c r="AM52" s="372">
        <v>722255</v>
      </c>
      <c r="AN52" s="373">
        <v>72211</v>
      </c>
      <c r="AO52" s="374">
        <v>24.7</v>
      </c>
      <c r="AP52" s="375">
        <v>61552</v>
      </c>
      <c r="AQ52" s="376">
        <v>13.1</v>
      </c>
      <c r="AR52" s="377">
        <v>11.6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580</v>
      </c>
      <c r="AL53" s="356"/>
      <c r="AM53" s="364">
        <v>1400318</v>
      </c>
      <c r="AN53" s="365">
        <v>142150</v>
      </c>
      <c r="AO53" s="366">
        <v>39.799999999999997</v>
      </c>
      <c r="AP53" s="367">
        <v>138651</v>
      </c>
      <c r="AQ53" s="368">
        <v>7.8</v>
      </c>
      <c r="AR53" s="369">
        <v>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579</v>
      </c>
      <c r="AM54" s="372">
        <v>1106867</v>
      </c>
      <c r="AN54" s="373">
        <v>112361</v>
      </c>
      <c r="AO54" s="374">
        <v>55.6</v>
      </c>
      <c r="AP54" s="375">
        <v>71211</v>
      </c>
      <c r="AQ54" s="376">
        <v>15.7</v>
      </c>
      <c r="AR54" s="377">
        <v>39.9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581</v>
      </c>
      <c r="AL55" s="356"/>
      <c r="AM55" s="364">
        <v>1425002</v>
      </c>
      <c r="AN55" s="365">
        <v>148052</v>
      </c>
      <c r="AO55" s="366">
        <v>4.2</v>
      </c>
      <c r="AP55" s="367">
        <v>122882</v>
      </c>
      <c r="AQ55" s="368">
        <v>-11.4</v>
      </c>
      <c r="AR55" s="369">
        <v>15.6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579</v>
      </c>
      <c r="AM56" s="372">
        <v>1029136</v>
      </c>
      <c r="AN56" s="373">
        <v>106923</v>
      </c>
      <c r="AO56" s="374">
        <v>-4.8</v>
      </c>
      <c r="AP56" s="375">
        <v>65785</v>
      </c>
      <c r="AQ56" s="376">
        <v>-7.6</v>
      </c>
      <c r="AR56" s="377">
        <v>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582</v>
      </c>
      <c r="AL57" s="356"/>
      <c r="AM57" s="364">
        <v>1177143</v>
      </c>
      <c r="AN57" s="365">
        <v>124342</v>
      </c>
      <c r="AO57" s="366">
        <v>-16</v>
      </c>
      <c r="AP57" s="367">
        <v>114790</v>
      </c>
      <c r="AQ57" s="368">
        <v>-6.6</v>
      </c>
      <c r="AR57" s="369">
        <v>-9.4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579</v>
      </c>
      <c r="AM58" s="372">
        <v>885990</v>
      </c>
      <c r="AN58" s="373">
        <v>93587</v>
      </c>
      <c r="AO58" s="374">
        <v>-12.5</v>
      </c>
      <c r="AP58" s="375">
        <v>55601</v>
      </c>
      <c r="AQ58" s="376">
        <v>-15.5</v>
      </c>
      <c r="AR58" s="377">
        <v>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583</v>
      </c>
      <c r="AL59" s="356"/>
      <c r="AM59" s="364">
        <v>1474682</v>
      </c>
      <c r="AN59" s="365">
        <v>159649</v>
      </c>
      <c r="AO59" s="366">
        <v>28.4</v>
      </c>
      <c r="AP59" s="367">
        <v>126262</v>
      </c>
      <c r="AQ59" s="368">
        <v>10</v>
      </c>
      <c r="AR59" s="369">
        <v>18.399999999999999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579</v>
      </c>
      <c r="AM60" s="372">
        <v>1100217</v>
      </c>
      <c r="AN60" s="373">
        <v>119110</v>
      </c>
      <c r="AO60" s="374">
        <v>27.3</v>
      </c>
      <c r="AP60" s="375">
        <v>56769</v>
      </c>
      <c r="AQ60" s="376">
        <v>2.1</v>
      </c>
      <c r="AR60" s="377">
        <v>25.2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584</v>
      </c>
      <c r="AL61" s="378"/>
      <c r="AM61" s="379">
        <v>1298775</v>
      </c>
      <c r="AN61" s="380">
        <v>135169</v>
      </c>
      <c r="AO61" s="381">
        <v>15.5</v>
      </c>
      <c r="AP61" s="382">
        <v>126239</v>
      </c>
      <c r="AQ61" s="383">
        <v>8</v>
      </c>
      <c r="AR61" s="369">
        <v>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579</v>
      </c>
      <c r="AM62" s="372">
        <v>968893</v>
      </c>
      <c r="AN62" s="373">
        <v>100838</v>
      </c>
      <c r="AO62" s="374">
        <v>18.100000000000001</v>
      </c>
      <c r="AP62" s="375">
        <v>62184</v>
      </c>
      <c r="AQ62" s="376">
        <v>1.6</v>
      </c>
      <c r="AR62" s="377">
        <v>16.5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5nexvCQs6t2+k9xKLp20OCKnpZnOwaex4He0UcAnLsqmh5b73BqMShwILMID8ACpPuv0aQGGVv0lUBOWrEnaw==" saltValue="eQwhCdhGOUCqbt32Oi4v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586</v>
      </c>
    </row>
    <row r="120" spans="125:125" ht="13.5" hidden="1" customHeight="1" x14ac:dyDescent="0.15"/>
    <row r="121" spans="125:125" ht="13.5" hidden="1" customHeight="1" x14ac:dyDescent="0.15">
      <c r="DU121" s="291"/>
    </row>
  </sheetData>
  <sheetProtection algorithmName="SHA-512" hashValue="84HZpAMwJV+S5m3E4xMZ/47rQZiOnVtAjnj7a2F4AsAQZMZc/LozZ7Kw8kSXRvARspEe9uIyi7Bp5UqO+GiBLw==" saltValue="0ET27fjw6MqRR1dhjLNT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587</v>
      </c>
    </row>
  </sheetData>
  <sheetProtection algorithmName="SHA-512" hashValue="HstNpqnx9XUiG4t5jJ68MzBIWAzMJgUdiVQ4pLur7pn/SxAdh4ttzpfMGEj/rnsoK/uirnI639EKsdQ0E0AiAg==" saltValue="Gl5CNeyFLm6MmcmCpuKv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588</v>
      </c>
      <c r="G46" s="8" t="s">
        <v>589</v>
      </c>
      <c r="H46" s="8" t="s">
        <v>590</v>
      </c>
      <c r="I46" s="8" t="s">
        <v>591</v>
      </c>
      <c r="J46" s="9" t="s">
        <v>592</v>
      </c>
    </row>
    <row r="47" spans="2:10" ht="57.75" customHeight="1" x14ac:dyDescent="0.15">
      <c r="B47" s="10"/>
      <c r="C47" s="1236" t="s">
        <v>3</v>
      </c>
      <c r="D47" s="1236"/>
      <c r="E47" s="1237"/>
      <c r="F47" s="11">
        <v>46.49</v>
      </c>
      <c r="G47" s="12">
        <v>60.09</v>
      </c>
      <c r="H47" s="12">
        <v>73.67</v>
      </c>
      <c r="I47" s="12">
        <v>76.400000000000006</v>
      </c>
      <c r="J47" s="13">
        <v>77.36</v>
      </c>
    </row>
    <row r="48" spans="2:10" ht="57.75" customHeight="1" x14ac:dyDescent="0.15">
      <c r="B48" s="14"/>
      <c r="C48" s="1238" t="s">
        <v>4</v>
      </c>
      <c r="D48" s="1238"/>
      <c r="E48" s="1239"/>
      <c r="F48" s="15">
        <v>5.46</v>
      </c>
      <c r="G48" s="16">
        <v>5.74</v>
      </c>
      <c r="H48" s="16">
        <v>4.05</v>
      </c>
      <c r="I48" s="16">
        <v>7.58</v>
      </c>
      <c r="J48" s="17">
        <v>7.73</v>
      </c>
    </row>
    <row r="49" spans="2:10" ht="57.75" customHeight="1" thickBot="1" x14ac:dyDescent="0.2">
      <c r="B49" s="18"/>
      <c r="C49" s="1240" t="s">
        <v>5</v>
      </c>
      <c r="D49" s="1240"/>
      <c r="E49" s="1241"/>
      <c r="F49" s="19">
        <v>7.69</v>
      </c>
      <c r="G49" s="20">
        <v>13.79</v>
      </c>
      <c r="H49" s="20">
        <v>9.85</v>
      </c>
      <c r="I49" s="20">
        <v>5.62</v>
      </c>
      <c r="J49" s="21">
        <v>4.04</v>
      </c>
    </row>
    <row r="50" spans="2:10" ht="13.5" customHeight="1" x14ac:dyDescent="0.15"/>
  </sheetData>
  <sheetProtection algorithmName="SHA-512" hashValue="DnaqL9MSBF6LWA3rRp/wXOUmsCCZJ/o6QELEtuuM5mKUQV8soHRH+bO8uhllNGMDv7H4psgeUyNvCxiEB9yuXw==" saltValue="iUd8ANs/Q4ohOyfOvEaR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2021-09-14T02:24:52Z</cp:lastPrinted>
  <dcterms:created xsi:type="dcterms:W3CDTF">2021-02-05T04:09:11Z</dcterms:created>
  <dcterms:modified xsi:type="dcterms:W3CDTF">2021-10-21T05:34:22Z</dcterms:modified>
  <cp:category/>
</cp:coreProperties>
</file>