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28920" yWindow="-4800" windowWidth="29040" windowHeight="159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63" i="12" l="1"/>
  <c r="AP63" i="12"/>
  <c r="AU88" i="12" l="1"/>
  <c r="AP88" i="12"/>
  <c r="AF88"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CO34" i="10"/>
  <c r="BW34" i="10"/>
  <c r="BW35" i="10" s="1"/>
  <c r="BW36" i="10" s="1"/>
  <c r="BW37" i="10" s="1"/>
  <c r="BW38" i="10" s="1"/>
  <c r="BW39" i="10" s="1"/>
  <c r="BW40" i="10" s="1"/>
  <c r="BW41" i="10" s="1"/>
  <c r="BW42"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E36" i="10" s="1"/>
</calcChain>
</file>

<file path=xl/sharedStrings.xml><?xml version="1.0" encoding="utf-8"?>
<sst xmlns="http://schemas.openxmlformats.org/spreadsheetml/2006/main" count="1182" uniqueCount="613">
  <si>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</si>
  <si>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</si>
  <si>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</si>
  <si>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</si>
  <si>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</si>
  <si>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</si>
  <si>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</si>
  <si>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</si>
  <si>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</si>
  <si>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</si>
  <si>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</si>
  <si>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</si>
  <si>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</si>
  <si>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</si>
  <si>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</si>
  <si>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</si>
  <si>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</si>
  <si>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</si>
  <si>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</si>
  <si>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</si>
  <si>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</si>
  <si>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</si>
  <si>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</si>
  <si>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</si>
  <si>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</si>
  <si>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</si>
  <si>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</si>
  <si>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</si>
  <si>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</si>
  <si>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</si>
  <si>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</si>
  <si>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</si>
  <si>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</si>
  <si>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</si>
  <si>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</si>
  <si>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</si>
  <si>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</si>
  <si>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</si>
  <si>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</si>
  <si>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</si>
  <si>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</si>
  <si>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</si>
  <si>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</si>
  <si>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</si>
  <si>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</si>
  <si>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</si>
  <si>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</si>
  <si>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</si>
  <si>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</si>
  <si>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</si>
  <si>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</si>
  <si>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</si>
  <si>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</si>
  <si>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</si>
  <si>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</si>
  <si>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</si>
  <si>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</si>
  <si>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</si>
  <si>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</si>
  <si>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</si>
  <si>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</si>
  <si>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</si>
  <si>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</si>
  <si>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</si>
  <si>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</si>
  <si>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</si>
  <si>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</si>
  <si>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</si>
  <si>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</si>
  <si>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</si>
  <si>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</si>
  <si>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</si>
  <si>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</si>
  <si>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</si>
  <si>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</si>
  <si>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</si>
  <si>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</si>
  <si>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</si>
  <si>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</si>
  <si>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</si>
  <si>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</si>
  <si>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</si>
  <si>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</si>
  <si>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</si>
  <si>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</si>
  <si>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</si>
  <si>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</si>
  <si>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</si>
  <si>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</si>
  <si>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</si>
  <si>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</si>
  <si>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</si>
  <si>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</si>
  <si>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</si>
  <si>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</si>
  <si>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</si>
  <si>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</si>
  <si>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</si>
  <si>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</si>
  <si>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</si>
  <si>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</si>
  <si>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</si>
  <si>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</si>
  <si>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</si>
  <si>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</si>
  <si>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</si>
  <si>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</si>
  <si>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</si>
  <si>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</si>
  <si>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</si>
  <si>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</si>
  <si>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</si>
  <si>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</si>
  <si>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</si>
  <si>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</si>
  <si>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</si>
  <si>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</si>
  <si>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</si>
  <si>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</si>
  <si>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</si>
  <si>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</si>
  <si>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</si>
  <si>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</si>
  <si>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</si>
  <si>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</si>
  <si>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</si>
  <si>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</si>
  <si>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</si>
  <si>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</si>
  <si>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</si>
  <si>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</si>
  <si>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</si>
  <si>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</si>
  <si>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</si>
  <si>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</si>
  <si>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</si>
  <si>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</si>
  <si>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</si>
  <si>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</si>
  <si>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</si>
  <si>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</si>
  <si>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</si>
  <si>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</si>
  <si>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</si>
  <si>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</si>
  <si>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</si>
  <si>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</si>
  <si>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</si>
  <si>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</si>
  <si>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</si>
  <si>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</si>
  <si>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</si>
  <si>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</si>
  <si>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</si>
  <si>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</si>
  <si>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</si>
  <si>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</si>
  <si>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</si>
  <si>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</si>
  <si>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</si>
  <si>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</si>
  <si>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</si>
  <si>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</si>
  <si>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</si>
  <si>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</si>
  <si>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</si>
  <si>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</si>
  <si>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</si>
  <si>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</si>
  <si>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</si>
  <si>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</si>
  <si>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</si>
  <si>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</si>
  <si>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</si>
  <si>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</si>
  <si>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</si>
  <si>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</si>
  <si>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</si>
  <si>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</si>
  <si>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</si>
  <si>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</si>
  <si>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</si>
  <si>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</si>
  <si>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</si>
  <si>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</si>
  <si>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</si>
  <si>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</si>
  <si>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</si>
  <si>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</si>
  <si>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</si>
  <si>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</si>
  <si>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</si>
  <si>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</si>
  <si>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</si>
  <si>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</si>
  <si>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</si>
  <si>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</si>
  <si>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</si>
  <si>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</si>
  <si>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</si>
  <si>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</si>
  <si>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</si>
  <si>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</si>
  <si>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</si>
  <si>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</si>
  <si>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</si>
  <si>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</si>
  <si>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</si>
  <si>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</si>
  <si>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徳島県美波町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</si>
  <si>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</si>
  <si>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</si>
  <si>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</si>
  <si>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</si>
  <si>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</si>
  <si>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</si>
  <si>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</si>
  <si>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</si>
  <si>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</si>
  <si>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</si>
  <si>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</si>
  <si>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</si>
  <si>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</si>
  <si>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</si>
  <si>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</si>
  <si>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</si>
  <si>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</si>
  <si>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</si>
  <si>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</si>
  <si>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</si>
  <si>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</si>
  <si>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</si>
  <si>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</si>
  <si>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</si>
  <si>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</si>
  <si>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</si>
  <si>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</si>
  <si>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</si>
  <si>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</si>
  <si>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</si>
  <si>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</si>
  <si>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</si>
  <si>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</si>
  <si>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</si>
  <si>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</si>
  <si>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</si>
  <si>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</si>
  <si>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</si>
  <si>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</si>
  <si>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</si>
  <si>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</si>
  <si>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</si>
  <si>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</si>
  <si>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</si>
  <si>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</si>
  <si>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</si>
  <si>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</si>
  <si>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</si>
  <si>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</si>
  <si>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</si>
  <si>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</si>
  <si>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</si>
  <si>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</si>
  <si>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</si>
  <si>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</si>
  <si>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</si>
  <si>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</si>
  <si>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</si>
  <si>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</si>
  <si>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</si>
  <si>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</si>
  <si>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</si>
  <si>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</si>
  <si>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</si>
  <si>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</si>
  <si>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</si>
  <si>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</si>
  <si>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</si>
  <si>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</si>
  <si>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</si>
  <si>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</si>
  <si>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</si>
  <si>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</si>
  <si>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</si>
  <si>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</si>
  <si>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</si>
  <si>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</si>
  <si>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</si>
  <si>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</si>
  <si>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</si>
  <si>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</si>
  <si>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</si>
  <si>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</si>
  <si>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</si>
  <si>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</si>
  <si>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</si>
  <si>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</si>
  <si>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</si>
  <si>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</si>
  <si>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</si>
  <si>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</si>
  <si>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</si>
  <si>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</si>
  <si>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</si>
  <si>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</si>
  <si>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</si>
  <si>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</si>
  <si>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</si>
  <si>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</si>
  <si>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</si>
  <si>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</si>
  <si>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</si>
  <si>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</si>
  <si>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</si>
  <si>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</si>
  <si>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</si>
  <si>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</si>
  <si>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</si>
  <si>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</si>
  <si>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</si>
  <si>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</si>
  <si>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</si>
  <si>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</si>
  <si>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</si>
  <si>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</si>
  <si>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</si>
  <si>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</si>
  <si>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</si>
  <si>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</si>
  <si>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</si>
  <si>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</si>
  <si>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</si>
  <si>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</si>
  <si>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</si>
  <si>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</si>
  <si>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</si>
  <si>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</si>
  <si>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</si>
  <si>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</si>
  <si>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</si>
  <si>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</si>
  <si>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</si>
  <si>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</si>
  <si>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</si>
  <si>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</si>
  <si>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</si>
  <si>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</si>
  <si>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</si>
  <si>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</si>
  <si>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</si>
  <si>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</si>
  <si>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</si>
  <si>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</si>
  <si>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</si>
  <si>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</si>
  <si>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</si>
  <si>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</si>
  <si>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</si>
  <si>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</si>
  <si>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</si>
  <si>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</si>
  <si>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</si>
  <si>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徳島県美波町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</si>
  <si>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</si>
  <si>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</si>
  <si>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</si>
  <si>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</si>
  <si>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</si>
  <si>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</si>
  <si>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</si>
  <si>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</si>
  <si>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</si>
  <si>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</si>
  <si>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</si>
  <si>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</si>
  <si>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</si>
  <si>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</si>
  <si>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</si>
  <si>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</si>
  <si>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</si>
  <si>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</si>
  <si>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</si>
  <si>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</si>
  <si>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美波町育英奨学金貸付事業特別会計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</si>
  <si>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</si>
  <si>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</si>
  <si>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</si>
  <si>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</si>
  <si>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</si>
  <si>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</si>
  <si>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</si>
  <si>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</si>
  <si>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</si>
  <si>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</si>
  <si>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</si>
  <si>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</si>
  <si>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</si>
  <si>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</si>
  <si>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美波町国民健康保険事業特別会計</t>
    <phoneticPr fontId="5"/>
  </si>
  <si>
    <t>美波町国民健康保険診療所特別会計</t>
    <phoneticPr fontId="5"/>
  </si>
  <si>
    <t>美波町介護保険事業特別会計</t>
    <phoneticPr fontId="5"/>
  </si>
  <si>
    <t>美波町後期高齢者医療特別会計</t>
    <phoneticPr fontId="5"/>
  </si>
  <si>
    <t>美波町病院事業会計</t>
    <phoneticPr fontId="5"/>
  </si>
  <si>
    <t>法適用企業</t>
    <phoneticPr fontId="5"/>
  </si>
  <si>
    <t>美波町水道事業会計</t>
    <phoneticPr fontId="5"/>
  </si>
  <si>
    <t>法適用企業</t>
    <phoneticPr fontId="5"/>
  </si>
  <si>
    <t>美波町簡易水道事業特別会計</t>
    <phoneticPr fontId="5"/>
  </si>
  <si>
    <t>法非適用企業</t>
    <phoneticPr fontId="5"/>
  </si>
  <si>
    <t>美波町公共下水道事業特別会計</t>
    <phoneticPr fontId="5"/>
  </si>
  <si>
    <t>美波町漁業集落排水事業特別会計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</si>
  <si>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</si>
  <si>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</si>
  <si>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</si>
  <si>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</si>
  <si>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</si>
  <si>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</si>
  <si>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</si>
  <si>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</si>
  <si>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</si>
  <si>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</si>
  <si>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</si>
  <si>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</si>
  <si>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</si>
  <si>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</si>
  <si>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</si>
  <si>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</si>
  <si>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</si>
  <si>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</si>
  <si>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</si>
  <si>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</si>
  <si>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</si>
  <si>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</si>
  <si>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</si>
  <si>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</si>
  <si>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</si>
  <si>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</si>
  <si>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</si>
  <si>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</si>
  <si>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</si>
  <si>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</si>
  <si>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</si>
  <si>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</si>
  <si>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</si>
  <si>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</si>
  <si>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</si>
  <si>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</si>
  <si>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</si>
  <si>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</si>
  <si>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</si>
  <si>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</si>
  <si>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</si>
  <si>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</si>
  <si>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</si>
  <si>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</si>
  <si>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</si>
  <si>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</si>
  <si>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</si>
  <si>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</si>
  <si>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</si>
  <si>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</si>
  <si>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</si>
  <si>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</si>
  <si>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</si>
  <si>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</si>
  <si>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</si>
  <si>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</si>
  <si>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</si>
  <si>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</si>
  <si>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</si>
  <si>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</si>
  <si>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</si>
  <si>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</si>
  <si>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美波町公共下水道事業特別会計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</si>
  <si>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</si>
  <si>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</si>
  <si>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</si>
  <si>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美波町病院事業会計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</si>
  <si>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</si>
  <si>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美波町簡易水道事業特別会計</t>
    <phoneticPr fontId="5"/>
  </si>
  <si>
    <t>(Ｆ)</t>
    <phoneticPr fontId="5"/>
  </si>
  <si>
    <t>美波町漁業集落排水事業特別会計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</si>
  <si>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</si>
  <si>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</si>
  <si>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</si>
  <si>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</si>
  <si>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</si>
  <si>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</si>
  <si>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</si>
  <si>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</si>
  <si>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</si>
  <si>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</si>
  <si>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</si>
  <si>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</si>
  <si>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</si>
  <si>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</si>
  <si>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</si>
  <si>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</si>
  <si>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</si>
  <si>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</si>
  <si>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</si>
  <si>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</si>
  <si>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</si>
  <si>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</si>
  <si>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</si>
  <si>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</si>
  <si>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</si>
  <si>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</si>
  <si>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</si>
  <si>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</si>
  <si>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</si>
  <si>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</si>
  <si>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</si>
  <si>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</si>
  <si>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</si>
  <si>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</si>
  <si>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</si>
  <si>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</si>
  <si>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</si>
  <si>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</si>
  <si>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</si>
  <si>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</si>
  <si>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</si>
  <si>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</si>
  <si>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</si>
  <si>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</si>
  <si>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</si>
  <si>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</si>
  <si>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</si>
  <si>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</si>
  <si>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</si>
  <si>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</si>
  <si>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</si>
  <si>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</si>
  <si>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</si>
  <si>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</si>
  <si>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</si>
  <si>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</si>
  <si>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</si>
  <si>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</si>
  <si>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</si>
  <si>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</si>
  <si>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</si>
  <si>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</si>
  <si>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</si>
  <si>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</si>
  <si>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</si>
  <si>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</si>
  <si>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</si>
  <si>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</si>
  <si>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</si>
  <si>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</si>
  <si>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</si>
  <si>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</si>
  <si>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</si>
  <si>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</si>
  <si>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</si>
  <si>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</si>
  <si>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</si>
  <si>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</si>
  <si>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</si>
  <si>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</si>
  <si>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</si>
  <si>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</si>
  <si>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</si>
  <si>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</si>
  <si>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</si>
  <si>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1.48</t>
  </si>
  <si>
    <t>▲ 7.15</t>
  </si>
  <si>
    <t>▲ 8.09</t>
  </si>
  <si>
    <t>美波町病院事業会計</t>
  </si>
  <si>
    <t>一般会計</t>
  </si>
  <si>
    <t>美波町水道事業会計</t>
  </si>
  <si>
    <t>美波町介護保険事業特別会計</t>
  </si>
  <si>
    <t>美波町育英奨学金貸付事業特別会計</t>
  </si>
  <si>
    <t>美波町簡易水道事業特別会計</t>
  </si>
  <si>
    <t>美波町国民健康保険診療所特別会計</t>
  </si>
  <si>
    <t>美波町後期高齢者医療特別会計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</si>
  <si>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</si>
  <si>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</si>
  <si>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</si>
  <si>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</si>
  <si>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</si>
  <si>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</si>
  <si>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</si>
  <si>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</si>
  <si>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</si>
  <si>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徳島県市町村議会議員公務災害補償等組合</t>
  </si>
  <si>
    <t>徳島県市町村総合事務組合（一般会計）</t>
  </si>
  <si>
    <t>徳島県市町村総合事務組合（徳島滞納整理機構特別会計）</t>
  </si>
  <si>
    <t>徳島県後期高齢者医療広域連合（一般会計）</t>
  </si>
  <si>
    <t>徳島県後期高齢者医療広域連合（特別会計）</t>
  </si>
  <si>
    <t>海部老人ホーム町村組合</t>
  </si>
  <si>
    <t>海部郡衛生処理事務組合</t>
  </si>
  <si>
    <t>海部消防組合</t>
  </si>
  <si>
    <t>海部郡特別養護老人ホーム事務組合</t>
  </si>
  <si>
    <t>株式会社道の駅日和佐</t>
    <rPh sb="0" eb="4">
      <t>カブシキガイシャ</t>
    </rPh>
    <rPh sb="4" eb="5">
      <t>ミチ</t>
    </rPh>
    <rPh sb="6" eb="7">
      <t>エキ</t>
    </rPh>
    <rPh sb="7" eb="10">
      <t>ヒワサ</t>
    </rPh>
    <phoneticPr fontId="2"/>
  </si>
  <si>
    <t>まちづくり基金</t>
  </si>
  <si>
    <t>育英奨学金基金</t>
  </si>
  <si>
    <t>地域福祉基金</t>
  </si>
  <si>
    <t>子どもの未来創造教育基金</t>
    <phoneticPr fontId="2"/>
  </si>
  <si>
    <t>病院建設基金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</si>
  <si>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</si>
  <si>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</si>
  <si>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</si>
  <si>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</si>
  <si>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</si>
  <si>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大規模事業による公債費の増加及び基金の減少により、将来負担比率は4.1％となっている。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</si>
  <si>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</si>
  <si>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</si>
  <si>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</si>
  <si>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大規模事業による公債費の増加及び基金の減少により、将来負担比率は4.1％となっている。</t>
    <rPh sb="0" eb="5">
      <t>ダイキボジギョウ</t>
    </rPh>
    <rPh sb="8" eb="11">
      <t>コウサイヒ</t>
    </rPh>
    <rPh sb="12" eb="14">
      <t>ゾウカ</t>
    </rPh>
    <rPh sb="14" eb="15">
      <t>オヨ</t>
    </rPh>
    <rPh sb="16" eb="18">
      <t>キキン</t>
    </rPh>
    <rPh sb="19" eb="21">
      <t>ゲンショウ</t>
    </rPh>
    <rPh sb="25" eb="27">
      <t>ショウライ</t>
    </rPh>
    <rPh sb="27" eb="29">
      <t>フタン</t>
    </rPh>
    <rPh sb="29" eb="31">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</si>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</sst>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6"/>
      <color rgb="FF00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1"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0" applyFont="1" applyBorder="1" applyAlignment="1" applyProtection="1">
      <alignment horizontal="left" vertical="center" shrinkToFit="1"/>
      <protection locked="0"/>
    </xf>
    <xf numFmtId="0" fontId="38" fillId="0" borderId="99" xfId="0" applyFont="1" applyBorder="1" applyAlignment="1" applyProtection="1">
      <alignment horizontal="left" vertical="center" shrinkToFit="1"/>
      <protection locked="0"/>
    </xf>
    <xf numFmtId="0" fontId="38" fillId="0" borderId="100" xfId="0"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0" applyFont="1" applyBorder="1" applyAlignment="1" applyProtection="1">
      <alignment horizontal="left" vertical="center" shrinkToFit="1"/>
      <protection locked="0"/>
    </xf>
    <xf numFmtId="0" fontId="38" fillId="0" borderId="113" xfId="0" applyFont="1" applyBorder="1" applyAlignment="1" applyProtection="1">
      <alignment horizontal="left" vertical="center" shrinkToFit="1"/>
      <protection locked="0"/>
    </xf>
    <xf numFmtId="0" fontId="38" fillId="0" borderId="114" xfId="0"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39" fillId="0" borderId="39" xfId="0" applyFont="1" applyBorder="1" applyAlignment="1" applyProtection="1">
      <alignment horizontal="left" vertical="center" wrapText="1"/>
      <protection locked="0"/>
    </xf>
    <xf numFmtId="0" fontId="39" fillId="0" borderId="31" xfId="0" applyFont="1" applyBorder="1" applyAlignment="1" applyProtection="1">
      <alignment horizontal="left" vertical="center" wrapText="1"/>
      <protection locked="0"/>
    </xf>
    <xf numFmtId="0" fontId="39" fillId="0" borderId="188" xfId="0" applyFont="1" applyBorder="1" applyAlignment="1" applyProtection="1">
      <alignment horizontal="left" vertical="center" wrapText="1"/>
      <protection locked="0"/>
    </xf>
    <xf numFmtId="0" fontId="39" fillId="0" borderId="44" xfId="0" applyFont="1" applyBorder="1" applyAlignment="1" applyProtection="1">
      <alignment horizontal="left" vertical="center" wrapText="1"/>
      <protection locked="0"/>
    </xf>
    <xf numFmtId="0" fontId="39" fillId="0" borderId="18" xfId="0" applyFont="1" applyBorder="1" applyAlignment="1" applyProtection="1">
      <alignment horizontal="left" vertical="center" wrapText="1"/>
      <protection locked="0"/>
    </xf>
    <xf numFmtId="0" fontId="39" fillId="0" borderId="189" xfId="0"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AEF2-4239-9919-9C7C46FC05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88180</c:v>
                </c:pt>
                <c:pt idx="1">
                  <c:v>239392</c:v>
                </c:pt>
                <c:pt idx="2">
                  <c:v>165885</c:v>
                </c:pt>
                <c:pt idx="3">
                  <c:v>155915</c:v>
                </c:pt>
                <c:pt idx="4">
                  <c:v>177119</c:v>
                </c:pt>
              </c:numCache>
            </c:numRef>
          </c:val>
          <c:smooth val="0"/>
          <c:extLst xmlns:c16r2="http://schemas.microsoft.com/office/drawing/2015/06/chart">
            <c:ext xmlns:c16="http://schemas.microsoft.com/office/drawing/2014/chart" uri="{C3380CC4-5D6E-409C-BE32-E72D297353CC}">
              <c16:uniqueId val="{00000001-AEF2-4239-9919-9C7C46FC05CD}"/>
            </c:ext>
          </c:extLst>
        </c:ser>
        <c:dLbls>
          <c:showLegendKey val="0"/>
          <c:showVal val="0"/>
          <c:showCatName val="0"/>
          <c:showSerName val="0"/>
          <c:showPercent val="0"/>
          <c:showBubbleSize val="0"/>
        </c:dLbls>
        <c:marker val="1"/>
        <c:smooth val="0"/>
        <c:axId val="-1273680864"/>
        <c:axId val="-1273680320"/>
      </c:lineChart>
      <c:catAx>
        <c:axId val="-1273680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80320"/>
        <c:crosses val="autoZero"/>
        <c:auto val="1"/>
        <c:lblAlgn val="ctr"/>
        <c:lblOffset val="100"/>
        <c:tickLblSkip val="1"/>
        <c:tickMarkSkip val="1"/>
        <c:noMultiLvlLbl val="0"/>
      </c:catAx>
      <c:valAx>
        <c:axId val="-127368032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80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4.63</c:v>
                </c:pt>
                <c:pt idx="1">
                  <c:v>6.49</c:v>
                </c:pt>
                <c:pt idx="2">
                  <c:v>4.99</c:v>
                </c:pt>
                <c:pt idx="3">
                  <c:v>6.13</c:v>
                </c:pt>
                <c:pt idx="4">
                  <c:v>7.26</c:v>
                </c:pt>
              </c:numCache>
            </c:numRef>
          </c:val>
          <c:extLst xmlns:c16r2="http://schemas.microsoft.com/office/drawing/2015/06/chart">
            <c:ext xmlns:c16="http://schemas.microsoft.com/office/drawing/2014/chart" uri="{C3380CC4-5D6E-409C-BE32-E72D297353CC}">
              <c16:uniqueId val="{00000000-3679-4604-B750-A87367769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64.209999999999994</c:v>
                </c:pt>
                <c:pt idx="1">
                  <c:v>67.63</c:v>
                </c:pt>
                <c:pt idx="2">
                  <c:v>70.599999999999994</c:v>
                </c:pt>
                <c:pt idx="3">
                  <c:v>63.18</c:v>
                </c:pt>
                <c:pt idx="4">
                  <c:v>53.18</c:v>
                </c:pt>
              </c:numCache>
            </c:numRef>
          </c:val>
          <c:extLst xmlns:c16r2="http://schemas.microsoft.com/office/drawing/2015/06/chart">
            <c:ext xmlns:c16="http://schemas.microsoft.com/office/drawing/2014/chart" uri="{C3380CC4-5D6E-409C-BE32-E72D297353CC}">
              <c16:uniqueId val="{00000001-3679-4604-B750-A87367769B0F}"/>
            </c:ext>
          </c:extLst>
        </c:ser>
        <c:dLbls>
          <c:showLegendKey val="0"/>
          <c:showVal val="0"/>
          <c:showCatName val="0"/>
          <c:showSerName val="0"/>
          <c:showPercent val="0"/>
          <c:showBubbleSize val="0"/>
        </c:dLbls>
        <c:gapWidth val="250"/>
        <c:overlap val="100"/>
        <c:axId val="-1280640544"/>
        <c:axId val="-128064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2.02</c:v>
                </c:pt>
                <c:pt idx="1">
                  <c:v>2.35</c:v>
                </c:pt>
                <c:pt idx="2">
                  <c:v>-1.48</c:v>
                </c:pt>
                <c:pt idx="3">
                  <c:v>-7.15</c:v>
                </c:pt>
                <c:pt idx="4">
                  <c:v>-8.09</c:v>
                </c:pt>
              </c:numCache>
            </c:numRef>
          </c:val>
          <c:smooth val="0"/>
          <c:extLst xmlns:c16r2="http://schemas.microsoft.com/office/drawing/2015/06/chart">
            <c:ext xmlns:c16="http://schemas.microsoft.com/office/drawing/2014/chart" uri="{C3380CC4-5D6E-409C-BE32-E72D297353CC}">
              <c16:uniqueId val="{00000002-3679-4604-B750-A87367769B0F}"/>
            </c:ext>
          </c:extLst>
        </c:ser>
        <c:dLbls>
          <c:showLegendKey val="0"/>
          <c:showVal val="0"/>
          <c:showCatName val="0"/>
          <c:showSerName val="0"/>
          <c:showPercent val="0"/>
          <c:showBubbleSize val="0"/>
        </c:dLbls>
        <c:marker val="1"/>
        <c:smooth val="0"/>
        <c:axId val="-1280640544"/>
        <c:axId val="-1280640000"/>
      </c:lineChart>
      <c:catAx>
        <c:axId val="-12806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640000"/>
        <c:crosses val="autoZero"/>
        <c:auto val="1"/>
        <c:lblAlgn val="ctr"/>
        <c:lblOffset val="100"/>
        <c:tickLblSkip val="1"/>
        <c:tickMarkSkip val="1"/>
        <c:noMultiLvlLbl val="0"/>
      </c:catAx>
      <c:valAx>
        <c:axId val="-12806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0.09</c:v>
                </c:pt>
                <c:pt idx="4">
                  <c:v>#N/A</c:v>
                </c:pt>
                <c:pt idx="5">
                  <c:v>0.76</c:v>
                </c:pt>
                <c:pt idx="6">
                  <c:v>#N/A</c:v>
                </c:pt>
                <c:pt idx="7">
                  <c:v>0.13</c:v>
                </c:pt>
                <c:pt idx="8">
                  <c:v>#N/A</c:v>
                </c:pt>
                <c:pt idx="9">
                  <c:v>0.08</c:v>
                </c:pt>
              </c:numCache>
            </c:numRef>
          </c:val>
          <c:extLst xmlns:c16r2="http://schemas.microsoft.com/office/drawing/2015/06/chart">
            <c:ext xmlns:c16="http://schemas.microsoft.com/office/drawing/2014/chart" uri="{C3380CC4-5D6E-409C-BE32-E72D297353CC}">
              <c16:uniqueId val="{00000000-7871-4B5E-B0AB-E3C9DCC09B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871-4B5E-B0AB-E3C9DCC09BC4}"/>
            </c:ext>
          </c:extLst>
        </c:ser>
        <c:ser>
          <c:idx val="2"/>
          <c:order val="2"/>
          <c:tx>
            <c:strRef>
              <c:f>データシート!$A$29</c:f>
              <c:strCache>
                <c:ptCount val="1"/>
                <c:pt idx="0">
                  <c:v>美波町後期高齢者医療特別会計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0.12</c:v>
                </c:pt>
                <c:pt idx="4">
                  <c:v>#N/A</c:v>
                </c:pt>
                <c:pt idx="5">
                  <c:v>0.11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2-7871-4B5E-B0AB-E3C9DCC09BC4}"/>
            </c:ext>
          </c:extLst>
        </c:ser>
        <c:ser>
          <c:idx val="3"/>
          <c:order val="3"/>
          <c:tx>
            <c:strRef>
              <c:f>データシート!$A$30</c:f>
              <c:strCache>
                <c:ptCount val="1"/>
                <c:pt idx="0">
                  <c:v>美波町国民健康保険診療所特別会計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0.23</c:v>
                </c:pt>
                <c:pt idx="4">
                  <c:v>#N/A</c:v>
                </c:pt>
                <c:pt idx="5">
                  <c:v>0.3</c:v>
                </c:pt>
                <c:pt idx="6">
                  <c:v>#N/A</c:v>
                </c:pt>
                <c:pt idx="7">
                  <c:v>0.4</c:v>
                </c:pt>
                <c:pt idx="8">
                  <c:v>#N/A</c:v>
                </c:pt>
                <c:pt idx="9">
                  <c:v>0.3</c:v>
                </c:pt>
              </c:numCache>
            </c:numRef>
          </c:val>
          <c:extLst xmlns:c16r2="http://schemas.microsoft.com/office/drawing/2015/06/chart">
            <c:ext xmlns:c16="http://schemas.microsoft.com/office/drawing/2014/chart" uri="{C3380CC4-5D6E-409C-BE32-E72D297353CC}">
              <c16:uniqueId val="{00000003-7871-4B5E-B0AB-E3C9DCC09BC4}"/>
            </c:ext>
          </c:extLst>
        </c:ser>
        <c:ser>
          <c:idx val="4"/>
          <c:order val="4"/>
          <c:tx>
            <c:strRef>
              <c:f>データシート!$A$31</c:f>
              <c:strCache>
                <c:ptCount val="1"/>
                <c:pt idx="0">
                  <c:v>美波町簡易水道事業特別会計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0.7</c:v>
                </c:pt>
                <c:pt idx="4">
                  <c:v>#N/A</c:v>
                </c:pt>
                <c:pt idx="5">
                  <c:v>1.1100000000000001</c:v>
                </c:pt>
                <c:pt idx="6">
                  <c:v>#N/A</c:v>
                </c:pt>
                <c:pt idx="7">
                  <c:v>0.39</c:v>
                </c:pt>
                <c:pt idx="8">
                  <c:v>#N/A</c:v>
                </c:pt>
                <c:pt idx="9">
                  <c:v>0.31</c:v>
                </c:pt>
              </c:numCache>
            </c:numRef>
          </c:val>
          <c:extLst xmlns:c16r2="http://schemas.microsoft.com/office/drawing/2015/06/chart">
            <c:ext xmlns:c16="http://schemas.microsoft.com/office/drawing/2014/chart" uri="{C3380CC4-5D6E-409C-BE32-E72D297353CC}">
              <c16:uniqueId val="{00000004-7871-4B5E-B0AB-E3C9DCC09BC4}"/>
            </c:ext>
          </c:extLst>
        </c:ser>
        <c:ser>
          <c:idx val="5"/>
          <c:order val="5"/>
          <c:tx>
            <c:strRef>
              <c:f>データシート!$A$32</c:f>
              <c:strCache>
                <c:ptCount val="1"/>
                <c:pt idx="0">
                  <c:v>美波町育英奨学金貸付事業特別会計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0.01</c:v>
                </c:pt>
                <c:pt idx="4">
                  <c:v>#N/A</c:v>
                </c:pt>
                <c:pt idx="5">
                  <c:v>0.05</c:v>
                </c:pt>
                <c:pt idx="6">
                  <c:v>#N/A</c:v>
                </c:pt>
                <c:pt idx="7">
                  <c:v>0.21</c:v>
                </c:pt>
                <c:pt idx="8">
                  <c:v>#N/A</c:v>
                </c:pt>
                <c:pt idx="9">
                  <c:v>0.37</c:v>
                </c:pt>
              </c:numCache>
            </c:numRef>
          </c:val>
          <c:extLst xmlns:c16r2="http://schemas.microsoft.com/office/drawing/2015/06/chart">
            <c:ext xmlns:c16="http://schemas.microsoft.com/office/drawing/2014/chart" uri="{C3380CC4-5D6E-409C-BE32-E72D297353CC}">
              <c16:uniqueId val="{00000005-7871-4B5E-B0AB-E3C9DCC09BC4}"/>
            </c:ext>
          </c:extLst>
        </c:ser>
        <c:ser>
          <c:idx val="6"/>
          <c:order val="6"/>
          <c:tx>
            <c:strRef>
              <c:f>データシート!$A$33</c:f>
              <c:strCache>
                <c:ptCount val="1"/>
                <c:pt idx="0">
                  <c:v>美波町介護保険事業特別会計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2.5099999999999998</c:v>
                </c:pt>
                <c:pt idx="2">
                  <c:v>#N/A</c:v>
                </c:pt>
                <c:pt idx="3">
                  <c:v>3.23</c:v>
                </c:pt>
                <c:pt idx="4">
                  <c:v>#N/A</c:v>
                </c:pt>
                <c:pt idx="5">
                  <c:v>3</c:v>
                </c:pt>
                <c:pt idx="6">
                  <c:v>#N/A</c:v>
                </c:pt>
                <c:pt idx="7">
                  <c:v>3.51</c:v>
                </c:pt>
                <c:pt idx="8">
                  <c:v>#N/A</c:v>
                </c:pt>
                <c:pt idx="9">
                  <c:v>3.88</c:v>
                </c:pt>
              </c:numCache>
            </c:numRef>
          </c:val>
          <c:extLst xmlns:c16r2="http://schemas.microsoft.com/office/drawing/2015/06/chart">
            <c:ext xmlns:c16="http://schemas.microsoft.com/office/drawing/2014/chart" uri="{C3380CC4-5D6E-409C-BE32-E72D297353CC}">
              <c16:uniqueId val="{00000006-7871-4B5E-B0AB-E3C9DCC09BC4}"/>
            </c:ext>
          </c:extLst>
        </c:ser>
        <c:ser>
          <c:idx val="7"/>
          <c:order val="7"/>
          <c:tx>
            <c:strRef>
              <c:f>データシート!$A$34</c:f>
              <c:strCache>
                <c:ptCount val="1"/>
                <c:pt idx="0">
                  <c:v>美波町水道事業会計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3.09</c:v>
                </c:pt>
                <c:pt idx="2">
                  <c:v>#N/A</c:v>
                </c:pt>
                <c:pt idx="3">
                  <c:v>4.38</c:v>
                </c:pt>
                <c:pt idx="4">
                  <c:v>#N/A</c:v>
                </c:pt>
                <c:pt idx="5">
                  <c:v>4.83</c:v>
                </c:pt>
                <c:pt idx="6">
                  <c:v>#N/A</c:v>
                </c:pt>
                <c:pt idx="7">
                  <c:v>5.36</c:v>
                </c:pt>
                <c:pt idx="8">
                  <c:v>#N/A</c:v>
                </c:pt>
                <c:pt idx="9">
                  <c:v>5.47</c:v>
                </c:pt>
              </c:numCache>
            </c:numRef>
          </c:val>
          <c:extLst xmlns:c16r2="http://schemas.microsoft.com/office/drawing/2015/06/chart">
            <c:ext xmlns:c16="http://schemas.microsoft.com/office/drawing/2014/chart" uri="{C3380CC4-5D6E-409C-BE32-E72D297353CC}">
              <c16:uniqueId val="{00000007-7871-4B5E-B0AB-E3C9DCC09B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4.58</c:v>
                </c:pt>
                <c:pt idx="2">
                  <c:v>#N/A</c:v>
                </c:pt>
                <c:pt idx="3">
                  <c:v>6.48</c:v>
                </c:pt>
                <c:pt idx="4">
                  <c:v>#N/A</c:v>
                </c:pt>
                <c:pt idx="5">
                  <c:v>4.93</c:v>
                </c:pt>
                <c:pt idx="6">
                  <c:v>#N/A</c:v>
                </c:pt>
                <c:pt idx="7">
                  <c:v>5.9</c:v>
                </c:pt>
                <c:pt idx="8">
                  <c:v>#N/A</c:v>
                </c:pt>
                <c:pt idx="9">
                  <c:v>6.88</c:v>
                </c:pt>
              </c:numCache>
            </c:numRef>
          </c:val>
          <c:extLst xmlns:c16r2="http://schemas.microsoft.com/office/drawing/2015/06/chart">
            <c:ext xmlns:c16="http://schemas.microsoft.com/office/drawing/2014/chart" uri="{C3380CC4-5D6E-409C-BE32-E72D297353CC}">
              <c16:uniqueId val="{00000008-7871-4B5E-B0AB-E3C9DCC09BC4}"/>
            </c:ext>
          </c:extLst>
        </c:ser>
        <c:ser>
          <c:idx val="9"/>
          <c:order val="9"/>
          <c:tx>
            <c:strRef>
              <c:f>データシート!$A$36</c:f>
              <c:strCache>
                <c:ptCount val="1"/>
                <c:pt idx="0">
                  <c:v>美波町病院事業会計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9.3800000000000008</c:v>
                </c:pt>
                <c:pt idx="2">
                  <c:v>#N/A</c:v>
                </c:pt>
                <c:pt idx="3">
                  <c:v>9.8800000000000008</c:v>
                </c:pt>
                <c:pt idx="4">
                  <c:v>#N/A</c:v>
                </c:pt>
                <c:pt idx="5">
                  <c:v>10.94</c:v>
                </c:pt>
                <c:pt idx="6">
                  <c:v>#N/A</c:v>
                </c:pt>
                <c:pt idx="7">
                  <c:v>8.5</c:v>
                </c:pt>
                <c:pt idx="8">
                  <c:v>#N/A</c:v>
                </c:pt>
                <c:pt idx="9">
                  <c:v>9.49</c:v>
                </c:pt>
              </c:numCache>
            </c:numRef>
          </c:val>
          <c:extLst xmlns:c16r2="http://schemas.microsoft.com/office/drawing/2015/06/chart">
            <c:ext xmlns:c16="http://schemas.microsoft.com/office/drawing/2014/chart" uri="{C3380CC4-5D6E-409C-BE32-E72D297353CC}">
              <c16:uniqueId val="{00000009-7871-4B5E-B0AB-E3C9DCC09BC4}"/>
            </c:ext>
          </c:extLst>
        </c:ser>
        <c:dLbls>
          <c:showLegendKey val="0"/>
          <c:showVal val="0"/>
          <c:showCatName val="0"/>
          <c:showSerName val="0"/>
          <c:showPercent val="0"/>
          <c:showBubbleSize val="0"/>
        </c:dLbls>
        <c:gapWidth val="150"/>
        <c:overlap val="100"/>
        <c:axId val="-1280641088"/>
        <c:axId val="-1280642176"/>
      </c:barChart>
      <c:catAx>
        <c:axId val="-12806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642176"/>
        <c:crosses val="autoZero"/>
        <c:auto val="1"/>
        <c:lblAlgn val="ctr"/>
        <c:lblOffset val="100"/>
        <c:tickLblSkip val="1"/>
        <c:tickMarkSkip val="1"/>
        <c:noMultiLvlLbl val="0"/>
      </c:catAx>
      <c:valAx>
        <c:axId val="-128064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639</c:v>
                </c:pt>
                <c:pt idx="5">
                  <c:v>617</c:v>
                </c:pt>
                <c:pt idx="8">
                  <c:v>592</c:v>
                </c:pt>
                <c:pt idx="11">
                  <c:v>611</c:v>
                </c:pt>
                <c:pt idx="14">
                  <c:v>676</c:v>
                </c:pt>
              </c:numCache>
            </c:numRef>
          </c:val>
          <c:extLst xmlns:c16r2="http://schemas.microsoft.com/office/drawing/2015/06/chart">
            <c:ext xmlns:c16="http://schemas.microsoft.com/office/drawing/2014/chart" uri="{C3380CC4-5D6E-409C-BE32-E72D297353CC}">
              <c16:uniqueId val="{00000000-C1EE-47AC-9B72-FD5AA53832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EE-47AC-9B72-FD5AA53832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1EE-47AC-9B72-FD5AA53832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12</c:v>
                </c:pt>
                <c:pt idx="6">
                  <c:v>12</c:v>
                </c:pt>
                <c:pt idx="9">
                  <c:v>8</c:v>
                </c:pt>
                <c:pt idx="12">
                  <c:v>9</c:v>
                </c:pt>
              </c:numCache>
            </c:numRef>
          </c:val>
          <c:extLst xmlns:c16r2="http://schemas.microsoft.com/office/drawing/2015/06/chart">
            <c:ext xmlns:c16="http://schemas.microsoft.com/office/drawing/2014/chart" uri="{C3380CC4-5D6E-409C-BE32-E72D297353CC}">
              <c16:uniqueId val="{00000003-C1EE-47AC-9B72-FD5AA53832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105</c:v>
                </c:pt>
                <c:pt idx="3">
                  <c:v>94</c:v>
                </c:pt>
                <c:pt idx="6">
                  <c:v>92</c:v>
                </c:pt>
                <c:pt idx="9">
                  <c:v>101</c:v>
                </c:pt>
                <c:pt idx="12">
                  <c:v>117</c:v>
                </c:pt>
              </c:numCache>
            </c:numRef>
          </c:val>
          <c:extLst xmlns:c16r2="http://schemas.microsoft.com/office/drawing/2015/06/chart">
            <c:ext xmlns:c16="http://schemas.microsoft.com/office/drawing/2014/chart" uri="{C3380CC4-5D6E-409C-BE32-E72D297353CC}">
              <c16:uniqueId val="{00000004-C1EE-47AC-9B72-FD5AA53832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EE-47AC-9B72-FD5AA53832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1EE-47AC-9B72-FD5AA53832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677</c:v>
                </c:pt>
                <c:pt idx="3">
                  <c:v>658</c:v>
                </c:pt>
                <c:pt idx="6">
                  <c:v>629</c:v>
                </c:pt>
                <c:pt idx="9">
                  <c:v>661</c:v>
                </c:pt>
                <c:pt idx="12">
                  <c:v>737</c:v>
                </c:pt>
              </c:numCache>
            </c:numRef>
          </c:val>
          <c:extLst xmlns:c16r2="http://schemas.microsoft.com/office/drawing/2015/06/chart">
            <c:ext xmlns:c16="http://schemas.microsoft.com/office/drawing/2014/chart" uri="{C3380CC4-5D6E-409C-BE32-E72D297353CC}">
              <c16:uniqueId val="{00000007-C1EE-47AC-9B72-FD5AA5383272}"/>
            </c:ext>
          </c:extLst>
        </c:ser>
        <c:dLbls>
          <c:showLegendKey val="0"/>
          <c:showVal val="0"/>
          <c:showCatName val="0"/>
          <c:showSerName val="0"/>
          <c:showPercent val="0"/>
          <c:showBubbleSize val="0"/>
        </c:dLbls>
        <c:gapWidth val="100"/>
        <c:overlap val="100"/>
        <c:axId val="-1280642720"/>
        <c:axId val="-1280645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153</c:v>
                </c:pt>
                <c:pt idx="2">
                  <c:v>#N/A</c:v>
                </c:pt>
                <c:pt idx="3">
                  <c:v>#N/A</c:v>
                </c:pt>
                <c:pt idx="4">
                  <c:v>147</c:v>
                </c:pt>
                <c:pt idx="5">
                  <c:v>#N/A</c:v>
                </c:pt>
                <c:pt idx="6">
                  <c:v>#N/A</c:v>
                </c:pt>
                <c:pt idx="7">
                  <c:v>141</c:v>
                </c:pt>
                <c:pt idx="8">
                  <c:v>#N/A</c:v>
                </c:pt>
                <c:pt idx="9">
                  <c:v>#N/A</c:v>
                </c:pt>
                <c:pt idx="10">
                  <c:v>159</c:v>
                </c:pt>
                <c:pt idx="11">
                  <c:v>#N/A</c:v>
                </c:pt>
                <c:pt idx="12">
                  <c:v>#N/A</c:v>
                </c:pt>
                <c:pt idx="13">
                  <c:v>187</c:v>
                </c:pt>
                <c:pt idx="14">
                  <c:v>#N/A</c:v>
                </c:pt>
              </c:numCache>
            </c:numRef>
          </c:val>
          <c:smooth val="0"/>
          <c:extLst xmlns:c16r2="http://schemas.microsoft.com/office/drawing/2015/06/chart">
            <c:ext xmlns:c16="http://schemas.microsoft.com/office/drawing/2014/chart" uri="{C3380CC4-5D6E-409C-BE32-E72D297353CC}">
              <c16:uniqueId val="{00000008-C1EE-47AC-9B72-FD5AA5383272}"/>
            </c:ext>
          </c:extLst>
        </c:ser>
        <c:dLbls>
          <c:showLegendKey val="0"/>
          <c:showVal val="0"/>
          <c:showCatName val="0"/>
          <c:showSerName val="0"/>
          <c:showPercent val="0"/>
          <c:showBubbleSize val="0"/>
        </c:dLbls>
        <c:marker val="1"/>
        <c:smooth val="0"/>
        <c:axId val="-1280642720"/>
        <c:axId val="-1280645440"/>
      </c:lineChart>
      <c:catAx>
        <c:axId val="-12806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645440"/>
        <c:crosses val="autoZero"/>
        <c:auto val="1"/>
        <c:lblAlgn val="ctr"/>
        <c:lblOffset val="100"/>
        <c:tickLblSkip val="1"/>
        <c:tickMarkSkip val="1"/>
        <c:noMultiLvlLbl val="0"/>
      </c:catAx>
      <c:valAx>
        <c:axId val="-128064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5519</c:v>
                </c:pt>
                <c:pt idx="5">
                  <c:v>6476</c:v>
                </c:pt>
                <c:pt idx="8">
                  <c:v>6934</c:v>
                </c:pt>
                <c:pt idx="11">
                  <c:v>7162</c:v>
                </c:pt>
                <c:pt idx="14">
                  <c:v>7446</c:v>
                </c:pt>
              </c:numCache>
            </c:numRef>
          </c:val>
          <c:extLst xmlns:c16r2="http://schemas.microsoft.com/office/drawing/2015/06/chart">
            <c:ext xmlns:c16="http://schemas.microsoft.com/office/drawing/2014/chart" uri="{C3380CC4-5D6E-409C-BE32-E72D297353CC}">
              <c16:uniqueId val="{00000000-8F78-43B5-8F46-B5C540605B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103</c:v>
                </c:pt>
                <c:pt idx="5">
                  <c:v>105</c:v>
                </c:pt>
                <c:pt idx="8">
                  <c:v>77</c:v>
                </c:pt>
                <c:pt idx="11">
                  <c:v>56</c:v>
                </c:pt>
                <c:pt idx="14">
                  <c:v>46</c:v>
                </c:pt>
              </c:numCache>
            </c:numRef>
          </c:val>
          <c:extLst xmlns:c16r2="http://schemas.microsoft.com/office/drawing/2015/06/chart">
            <c:ext xmlns:c16="http://schemas.microsoft.com/office/drawing/2014/chart" uri="{C3380CC4-5D6E-409C-BE32-E72D297353CC}">
              <c16:uniqueId val="{00000001-8F78-43B5-8F46-B5C540605B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3826</c:v>
                </c:pt>
                <c:pt idx="5">
                  <c:v>3837</c:v>
                </c:pt>
                <c:pt idx="8">
                  <c:v>3864</c:v>
                </c:pt>
                <c:pt idx="11">
                  <c:v>3517</c:v>
                </c:pt>
                <c:pt idx="14">
                  <c:v>3140</c:v>
                </c:pt>
              </c:numCache>
            </c:numRef>
          </c:val>
          <c:extLst xmlns:c16r2="http://schemas.microsoft.com/office/drawing/2015/06/chart">
            <c:ext xmlns:c16="http://schemas.microsoft.com/office/drawing/2014/chart" uri="{C3380CC4-5D6E-409C-BE32-E72D297353CC}">
              <c16:uniqueId val="{00000002-8F78-43B5-8F46-B5C540605B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78-43B5-8F46-B5C540605B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78-43B5-8F46-B5C540605B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78-43B5-8F46-B5C540605B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820</c:v>
                </c:pt>
                <c:pt idx="3">
                  <c:v>814</c:v>
                </c:pt>
                <c:pt idx="6">
                  <c:v>967</c:v>
                </c:pt>
                <c:pt idx="9">
                  <c:v>701</c:v>
                </c:pt>
                <c:pt idx="12">
                  <c:v>689</c:v>
                </c:pt>
              </c:numCache>
            </c:numRef>
          </c:val>
          <c:extLst xmlns:c16r2="http://schemas.microsoft.com/office/drawing/2015/06/chart">
            <c:ext xmlns:c16="http://schemas.microsoft.com/office/drawing/2014/chart" uri="{C3380CC4-5D6E-409C-BE32-E72D297353CC}">
              <c16:uniqueId val="{00000006-8F78-43B5-8F46-B5C540605B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49</c:v>
                </c:pt>
                <c:pt idx="3">
                  <c:v>28</c:v>
                </c:pt>
                <c:pt idx="6">
                  <c:v>20</c:v>
                </c:pt>
                <c:pt idx="9">
                  <c:v>14</c:v>
                </c:pt>
                <c:pt idx="12">
                  <c:v>7</c:v>
                </c:pt>
              </c:numCache>
            </c:numRef>
          </c:val>
          <c:extLst xmlns:c16r2="http://schemas.microsoft.com/office/drawing/2015/06/chart">
            <c:ext xmlns:c16="http://schemas.microsoft.com/office/drawing/2014/chart" uri="{C3380CC4-5D6E-409C-BE32-E72D297353CC}">
              <c16:uniqueId val="{00000007-8F78-43B5-8F46-B5C540605B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1463</c:v>
                </c:pt>
                <c:pt idx="3">
                  <c:v>1417</c:v>
                </c:pt>
                <c:pt idx="6">
                  <c:v>2012</c:v>
                </c:pt>
                <c:pt idx="9">
                  <c:v>1611</c:v>
                </c:pt>
                <c:pt idx="12">
                  <c:v>1766</c:v>
                </c:pt>
              </c:numCache>
            </c:numRef>
          </c:val>
          <c:extLst xmlns:c16r2="http://schemas.microsoft.com/office/drawing/2015/06/chart">
            <c:ext xmlns:c16="http://schemas.microsoft.com/office/drawing/2014/chart" uri="{C3380CC4-5D6E-409C-BE32-E72D297353CC}">
              <c16:uniqueId val="{00000008-8F78-43B5-8F46-B5C540605B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F78-43B5-8F46-B5C540605B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5975</c:v>
                </c:pt>
                <c:pt idx="3">
                  <c:v>6941</c:v>
                </c:pt>
                <c:pt idx="6">
                  <c:v>7563</c:v>
                </c:pt>
                <c:pt idx="9">
                  <c:v>7953</c:v>
                </c:pt>
                <c:pt idx="12">
                  <c:v>8287</c:v>
                </c:pt>
              </c:numCache>
            </c:numRef>
          </c:val>
          <c:extLst xmlns:c16r2="http://schemas.microsoft.com/office/drawing/2015/06/chart">
            <c:ext xmlns:c16="http://schemas.microsoft.com/office/drawing/2014/chart" uri="{C3380CC4-5D6E-409C-BE32-E72D297353CC}">
              <c16:uniqueId val="{0000000A-8F78-43B5-8F46-B5C540605B6D}"/>
            </c:ext>
          </c:extLst>
        </c:ser>
        <c:dLbls>
          <c:showLegendKey val="0"/>
          <c:showVal val="0"/>
          <c:showCatName val="0"/>
          <c:showSerName val="0"/>
          <c:showPercent val="0"/>
          <c:showBubbleSize val="0"/>
        </c:dLbls>
        <c:gapWidth val="100"/>
        <c:overlap val="100"/>
        <c:axId val="-1280643264"/>
        <c:axId val="-128064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118</c:v>
                </c:pt>
                <c:pt idx="14">
                  <c:v>#N/A</c:v>
                </c:pt>
              </c:numCache>
            </c:numRef>
          </c:val>
          <c:smooth val="0"/>
          <c:extLst xmlns:c16r2="http://schemas.microsoft.com/office/drawing/2015/06/chart">
            <c:ext xmlns:c16="http://schemas.microsoft.com/office/drawing/2014/chart" uri="{C3380CC4-5D6E-409C-BE32-E72D297353CC}">
              <c16:uniqueId val="{0000000B-8F78-43B5-8F46-B5C540605B6D}"/>
            </c:ext>
          </c:extLst>
        </c:ser>
        <c:dLbls>
          <c:showLegendKey val="0"/>
          <c:showVal val="0"/>
          <c:showCatName val="0"/>
          <c:showSerName val="0"/>
          <c:showPercent val="0"/>
          <c:showBubbleSize val="0"/>
        </c:dLbls>
        <c:marker val="1"/>
        <c:smooth val="0"/>
        <c:axId val="-1280643264"/>
        <c:axId val="-1280641632"/>
      </c:lineChart>
      <c:catAx>
        <c:axId val="-128064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0641632"/>
        <c:crosses val="autoZero"/>
        <c:auto val="1"/>
        <c:lblAlgn val="ctr"/>
        <c:lblOffset val="100"/>
        <c:tickLblSkip val="1"/>
        <c:tickMarkSkip val="1"/>
        <c:noMultiLvlLbl val="0"/>
      </c:catAx>
      <c:valAx>
        <c:axId val="-128064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2481</c:v>
                </c:pt>
                <c:pt idx="1">
                  <c:v>2195</c:v>
                </c:pt>
                <c:pt idx="2">
                  <c:v>1869</c:v>
                </c:pt>
              </c:numCache>
            </c:numRef>
          </c:val>
          <c:extLst xmlns:c16r2="http://schemas.microsoft.com/office/drawing/2015/06/chart">
            <c:ext xmlns:c16="http://schemas.microsoft.com/office/drawing/2014/chart" uri="{C3380CC4-5D6E-409C-BE32-E72D297353CC}">
              <c16:uniqueId val="{00000000-09A3-45CD-95DB-BD7B9296A1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969</c:v>
                </c:pt>
                <c:pt idx="1">
                  <c:v>911</c:v>
                </c:pt>
                <c:pt idx="2">
                  <c:v>862</c:v>
                </c:pt>
              </c:numCache>
            </c:numRef>
          </c:val>
          <c:extLst xmlns:c16r2="http://schemas.microsoft.com/office/drawing/2015/06/chart">
            <c:ext xmlns:c16="http://schemas.microsoft.com/office/drawing/2014/chart" uri="{C3380CC4-5D6E-409C-BE32-E72D297353CC}">
              <c16:uniqueId val="{00000001-09A3-45CD-95DB-BD7B9296A1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952</c:v>
                </c:pt>
                <c:pt idx="1">
                  <c:v>1148</c:v>
                </c:pt>
                <c:pt idx="2">
                  <c:v>1349</c:v>
                </c:pt>
              </c:numCache>
            </c:numRef>
          </c:val>
          <c:extLst xmlns:c16r2="http://schemas.microsoft.com/office/drawing/2015/06/chart">
            <c:ext xmlns:c16="http://schemas.microsoft.com/office/drawing/2014/chart" uri="{C3380CC4-5D6E-409C-BE32-E72D297353CC}">
              <c16:uniqueId val="{00000002-09A3-45CD-95DB-BD7B9296A1EC}"/>
            </c:ext>
          </c:extLst>
        </c:ser>
        <c:dLbls>
          <c:showLegendKey val="0"/>
          <c:showVal val="0"/>
          <c:showCatName val="0"/>
          <c:showSerName val="0"/>
          <c:showPercent val="0"/>
          <c:showBubbleSize val="0"/>
        </c:dLbls>
        <c:gapWidth val="120"/>
        <c:overlap val="100"/>
        <c:axId val="-1280647072"/>
        <c:axId val="-1280646528"/>
      </c:barChart>
      <c:catAx>
        <c:axId val="-12806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0646528"/>
        <c:crosses val="autoZero"/>
        <c:auto val="1"/>
        <c:lblAlgn val="ctr"/>
        <c:lblOffset val="100"/>
        <c:tickLblSkip val="1"/>
        <c:tickMarkSkip val="1"/>
        <c:noMultiLvlLbl val="0"/>
      </c:catAx>
      <c:valAx>
        <c:axId val="-1280646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064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CA-4824-8C21-4CC62CDF424F}"/>
                </c:ext>
                <c:ext xmlns:c15="http://schemas.microsoft.com/office/drawing/2012/chart" uri="{CE6537A1-D6FC-4f65-9D91-7224C49458BB}">
                  <c15:dlblFieldTable>
                    <c15:dlblFTEntry>
                      <c15:txfldGUID>{44F4385D-2986-4A53-B4E6-92871D158BC6}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CA-4824-8C21-4CC62CDF424F}"/>
                </c:ext>
                <c:ext xmlns:c15="http://schemas.microsoft.com/office/drawing/2012/chart" uri="{CE6537A1-D6FC-4f65-9D91-7224C49458BB}">
                  <c15:dlblFieldTable>
                    <c15:dlblFTEntry>
                      <c15:txfldGUID>{B2BA8DB8-A321-43DB-8687-DB6BAC090DAB}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CA-4824-8C21-4CC62CDF424F}"/>
                </c:ext>
                <c:ext xmlns:c15="http://schemas.microsoft.com/office/drawing/2012/chart" uri="{CE6537A1-D6FC-4f65-9D91-7224C49458BB}">
                  <c15:dlblFieldTable>
                    <c15:dlblFTEntry>
                      <c15:txfldGUID>{FBD0FE69-DC67-498B-958C-246A05CFA612}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CA-4824-8C21-4CC62CDF424F}"/>
                </c:ext>
                <c:ext xmlns:c15="http://schemas.microsoft.com/office/drawing/2012/chart" uri="{CE6537A1-D6FC-4f65-9D91-7224C49458BB}">
                  <c15:dlblFieldTable>
                    <c15:dlblFTEntry>
                      <c15:txfldGUID>{61FC451C-A3B0-40EC-8AE6-4F8BEBCE264B}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CA-4824-8C21-4CC62CDF424F}"/>
                </c:ext>
                <c:ext xmlns:c15="http://schemas.microsoft.com/office/drawing/2012/chart" uri="{CE6537A1-D6FC-4f65-9D91-7224C49458BB}">
                  <c15:dlblFieldTable>
                    <c15:dlblFTEntry>
                      <c15:txfldGUID>{808A6260-C14C-49D1-BA40-A1C78D5BC555}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CA-4824-8C21-4CC62CDF424F}"/>
                </c:ext>
                <c:ext xmlns:c15="http://schemas.microsoft.com/office/drawing/2012/chart" uri="{CE6537A1-D6FC-4f65-9D91-7224C49458BB}">
                  <c15:dlblFieldTable>
                    <c15:dlblFTEntry>
                      <c15:txfldGUID>{B065B5BC-54EF-4F2B-9014-398D206A231C}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CA-4824-8C21-4CC62CDF424F}"/>
                </c:ext>
                <c:ext xmlns:c15="http://schemas.microsoft.com/office/drawing/2012/chart" uri="{CE6537A1-D6FC-4f65-9D91-7224C49458BB}">
                  <c15:dlblFieldTable>
                    <c15:dlblFTEntry>
                      <c15:txfldGUID>{4F04F029-D774-4139-AC4A-F55A61D3D68F}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CA-4824-8C21-4CC62CDF424F}"/>
                </c:ext>
                <c:ext xmlns:c15="http://schemas.microsoft.com/office/drawing/2012/chart" uri="{CE6537A1-D6FC-4f65-9D91-7224C49458BB}">
                  <c15:dlblFieldTable>
                    <c15:dlblFTEntry>
                      <c15:txfldGUID>{1A141CEF-7053-4A6D-AE5B-D55EB0489B60}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CA-4824-8C21-4CC62CDF424F}"/>
                </c:ext>
                <c:ext xmlns:c15="http://schemas.microsoft.com/office/drawing/2012/chart" uri="{CE6537A1-D6FC-4f65-9D91-7224C49458BB}">
                  <c15:layout/>
                  <c15:dlblFieldTable>
                    <c15:dlblFTEntry>
                      <c15:txfldGUID>{54E19754-15BE-44E5-970C-021396E3CB1D}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61.9</c:v>
                </c:pt>
                <c:pt idx="16">
                  <c:v>60.6</c:v>
                </c:pt>
                <c:pt idx="24">
                  <c:v>62.1</c:v>
                </c:pt>
                <c:pt idx="32">
                  <c:v>63.3</c:v>
                </c:pt>
              </c:numCache>
            </c:numRef>
          </c:xVal>
          <c:yVal>
            <c:numRef>
              <c:f>公会計指標分析・財政指標組合せ分析表!$BP$51:$DC$51</c:f>
              <c:numCache>
                <c:formatCode>#,##0.0;"▲ "#,##0.0</c:formatCode>
                <c:ptCount val="40"/>
                <c:pt idx="32">
                  <c:v>4.0999999999999996</c:v>
                </c:pt>
              </c:numCache>
            </c:numRef>
          </c:yVal>
          <c:smooth val="0"/>
          <c:extLst xmlns:c16r2="http://schemas.microsoft.com/office/drawing/2015/06/chart">
            <c:ext xmlns:c16="http://schemas.microsoft.com/office/drawing/2014/chart" uri="{C3380CC4-5D6E-409C-BE32-E72D297353CC}">
              <c16:uniqueId val="{00000009-27CA-4824-8C21-4CC62CDF42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CA-4824-8C21-4CC62CDF424F}"/>
                </c:ext>
                <c:ext xmlns:c15="http://schemas.microsoft.com/office/drawing/2012/chart" uri="{CE6537A1-D6FC-4f65-9D91-7224C49458BB}">
                  <c15:layout/>
                  <c15:dlblFieldTable>
                    <c15:dlblFTEntry>
                      <c15:txfldGUID>{7E917CB8-8D47-47B8-882D-A566DCD7998D}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CA-4824-8C21-4CC62CDF424F}"/>
                </c:ext>
                <c:ext xmlns:c15="http://schemas.microsoft.com/office/drawing/2012/chart" uri="{CE6537A1-D6FC-4f65-9D91-7224C49458BB}">
                  <c15:dlblFieldTable>
                    <c15:dlblFTEntry>
                      <c15:txfldGUID>{44C0FC6B-F5E7-43BD-8107-84B367E2212A}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CA-4824-8C21-4CC62CDF424F}"/>
                </c:ext>
                <c:ext xmlns:c15="http://schemas.microsoft.com/office/drawing/2012/chart" uri="{CE6537A1-D6FC-4f65-9D91-7224C49458BB}">
                  <c15:dlblFieldTable>
                    <c15:dlblFTEntry>
                      <c15:txfldGUID>{0224A6A1-2033-4697-9F03-B6D791DAE06A}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CA-4824-8C21-4CC62CDF424F}"/>
                </c:ext>
                <c:ext xmlns:c15="http://schemas.microsoft.com/office/drawing/2012/chart" uri="{CE6537A1-D6FC-4f65-9D91-7224C49458BB}">
                  <c15:dlblFieldTable>
                    <c15:dlblFTEntry>
                      <c15:txfldGUID>{EFE4BA3B-CB3D-47C9-B6DD-4087151526C8}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CA-4824-8C21-4CC62CDF424F}"/>
                </c:ext>
                <c:ext xmlns:c15="http://schemas.microsoft.com/office/drawing/2012/chart" uri="{CE6537A1-D6FC-4f65-9D91-7224C49458BB}">
                  <c15:dlblFieldTable>
                    <c15:dlblFTEntry>
                      <c15:txfldGUID>{F15386FB-FE16-44D7-93A7-CA8B80400187}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CA-4824-8C21-4CC62CDF424F}"/>
                </c:ext>
                <c:ext xmlns:c15="http://schemas.microsoft.com/office/drawing/2012/chart" uri="{CE6537A1-D6FC-4f65-9D91-7224C49458BB}">
                  <c15:layout/>
                  <c15:dlblFieldTable>
                    <c15:dlblFTEntry>
                      <c15:txfldGUID>{C1B2CDF7-0191-45F8-94C3-1FD56315030F}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CA-4824-8C21-4CC62CDF424F}"/>
                </c:ext>
                <c:ext xmlns:c15="http://schemas.microsoft.com/office/drawing/2012/chart" uri="{CE6537A1-D6FC-4f65-9D91-7224C49458BB}">
                  <c15:layout/>
                  <c15:dlblFieldTable>
                    <c15:dlblFTEntry>
                      <c15:txfldGUID>{C42A5C0C-E3C6-45A1-B938-FAF1E7BFA6A2}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CA-4824-8C21-4CC62CDF424F}"/>
                </c:ext>
                <c:ext xmlns:c15="http://schemas.microsoft.com/office/drawing/2012/chart" uri="{CE6537A1-D6FC-4f65-9D91-7224C49458BB}">
                  <c15:layout/>
                  <c15:dlblFieldTable>
                    <c15:dlblFTEntry>
                      <c15:txfldGUID>{89683840-3C43-424D-85AC-06709A1EE5B2}</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CA-4824-8C21-4CC62CDF424F}"/>
                </c:ext>
                <c:ext xmlns:c15="http://schemas.microsoft.com/office/drawing/2012/chart" uri="{CE6537A1-D6FC-4f65-9D91-7224C49458BB}">
                  <c15:layout/>
                  <c15:dlblFieldTable>
                    <c15:dlblFTEntry>
                      <c15:txfldGUID>{F7A7B582-14D8-4063-92E0-8F65B7E4039C}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27CA-4824-8C21-4CC62CDF424F}"/>
            </c:ext>
          </c:extLst>
        </c:ser>
        <c:dLbls>
          <c:showLegendKey val="0"/>
          <c:showVal val="1"/>
          <c:showCatName val="0"/>
          <c:showSerName val="0"/>
          <c:showPercent val="0"/>
          <c:showBubbleSize val="0"/>
        </c:dLbls>
        <c:axId val="-1280645984"/>
        <c:axId val="-1280644352"/>
      </c:scatterChart>
      <c:valAx>
        <c:axId val="-1280645984"/>
        <c:scaling>
          <c:orientation val="minMax"/>
          <c:max val="6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644352"/>
        <c:crosses val="autoZero"/>
        <c:crossBetween val="midCat"/>
      </c:valAx>
      <c:valAx>
        <c:axId val="-1280644352"/>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645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BB5-4364-BE61-89E4DB979BFF}"/>
                </c:ext>
                <c:ext xmlns:c15="http://schemas.microsoft.com/office/drawing/2012/chart" uri="{CE6537A1-D6FC-4f65-9D91-7224C49458BB}">
                  <c15:dlblFieldTable>
                    <c15:dlblFTEntry>
                      <c15:txfldGUID>{02F2CBAD-6508-454A-A733-36AB3357CACF}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BB5-4364-BE61-89E4DB979BFF}"/>
                </c:ext>
                <c:ext xmlns:c15="http://schemas.microsoft.com/office/drawing/2012/chart" uri="{CE6537A1-D6FC-4f65-9D91-7224C49458BB}">
                  <c15:dlblFieldTable>
                    <c15:dlblFTEntry>
                      <c15:txfldGUID>{7D04E949-ED67-444E-AFA2-E017E13EC73A}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B5-4364-BE61-89E4DB979BFF}"/>
                </c:ext>
                <c:ext xmlns:c15="http://schemas.microsoft.com/office/drawing/2012/chart" uri="{CE6537A1-D6FC-4f65-9D91-7224C49458BB}">
                  <c15:dlblFieldTable>
                    <c15:dlblFTEntry>
                      <c15:txfldGUID>{CE2D03EC-0382-4085-954E-07AC7F1F3103}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B5-4364-BE61-89E4DB979BFF}"/>
                </c:ext>
                <c:ext xmlns:c15="http://schemas.microsoft.com/office/drawing/2012/chart" uri="{CE6537A1-D6FC-4f65-9D91-7224C49458BB}">
                  <c15:dlblFieldTable>
                    <c15:dlblFTEntry>
                      <c15:txfldGUID>{62B34129-CE53-46FE-A6E1-EC00371FB097}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B5-4364-BE61-89E4DB979BFF}"/>
                </c:ext>
                <c:ext xmlns:c15="http://schemas.microsoft.com/office/drawing/2012/chart" uri="{CE6537A1-D6FC-4f65-9D91-7224C49458BB}">
                  <c15:dlblFieldTable>
                    <c15:dlblFTEntry>
                      <c15:txfldGUID>{DD49AA71-7901-43B1-AEAF-45DBD33BE303}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B5-4364-BE61-89E4DB979BFF}"/>
                </c:ext>
                <c:ext xmlns:c15="http://schemas.microsoft.com/office/drawing/2012/chart" uri="{CE6537A1-D6FC-4f65-9D91-7224C49458BB}">
                  <c15:dlblFieldTable>
                    <c15:dlblFTEntry>
                      <c15:txfldGUID>{1C8AD9FD-BFAD-4D40-963F-A1231CE15ACE}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B5-4364-BE61-89E4DB979BFF}"/>
                </c:ext>
                <c:ext xmlns:c15="http://schemas.microsoft.com/office/drawing/2012/chart" uri="{CE6537A1-D6FC-4f65-9D91-7224C49458BB}">
                  <c15:dlblFieldTable>
                    <c15:dlblFTEntry>
                      <c15:txfldGUID>{34DD0219-97B0-442D-B024-716E1674E25E}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B5-4364-BE61-89E4DB979BFF}"/>
                </c:ext>
                <c:ext xmlns:c15="http://schemas.microsoft.com/office/drawing/2012/chart" uri="{CE6537A1-D6FC-4f65-9D91-7224C49458BB}">
                  <c15:dlblFieldTable>
                    <c15:dlblFTEntry>
                      <c15:txfldGUID>{9D70D148-B2B1-4988-A565-DD259A7A0C6A}</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B5-4364-BE61-89E4DB979BFF}"/>
                </c:ext>
                <c:ext xmlns:c15="http://schemas.microsoft.com/office/drawing/2012/chart" uri="{CE6537A1-D6FC-4f65-9D91-7224C49458BB}">
                  <c15:layout/>
                  <c15:dlblFieldTable>
                    <c15:dlblFTEntry>
                      <c15:txfldGUID>{0ECEA941-C9C3-401F-A04F-C5AB3005FDEE}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5.0999999999999996</c:v>
                </c:pt>
                <c:pt idx="16">
                  <c:v>4.7</c:v>
                </c:pt>
                <c:pt idx="24">
                  <c:v>5</c:v>
                </c:pt>
                <c:pt idx="32">
                  <c:v>5.6</c:v>
                </c:pt>
              </c:numCache>
            </c:numRef>
          </c:xVal>
          <c:yVal>
            <c:numRef>
              <c:f>公会計指標分析・財政指標組合せ分析表!$BP$73:$DC$73</c:f>
              <c:numCache>
                <c:formatCode>#,##0.0;"▲ "#,##0.0</c:formatCode>
                <c:ptCount val="40"/>
                <c:pt idx="32">
                  <c:v>4.0999999999999996</c:v>
                </c:pt>
              </c:numCache>
            </c:numRef>
          </c:yVal>
          <c:smooth val="0"/>
          <c:extLst xmlns:c16r2="http://schemas.microsoft.com/office/drawing/2015/06/chart">
            <c:ext xmlns:c16="http://schemas.microsoft.com/office/drawing/2014/chart" uri="{C3380CC4-5D6E-409C-BE32-E72D297353CC}">
              <c16:uniqueId val="{00000009-1BB5-4364-BE61-89E4DB979B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BB5-4364-BE61-89E4DB979BFF}"/>
                </c:ext>
                <c:ext xmlns:c15="http://schemas.microsoft.com/office/drawing/2012/chart" uri="{CE6537A1-D6FC-4f65-9D91-7224C49458BB}">
                  <c15:layout/>
                  <c15:dlblFieldTable>
                    <c15:dlblFTEntry>
                      <c15:txfldGUID>{A9A40FB3-5DB1-4285-9DF6-F7C960778CC4}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BB5-4364-BE61-89E4DB979BFF}"/>
                </c:ext>
                <c:ext xmlns:c15="http://schemas.microsoft.com/office/drawing/2012/chart" uri="{CE6537A1-D6FC-4f65-9D91-7224C49458BB}">
                  <c15:dlblFieldTable>
                    <c15:dlblFTEntry>
                      <c15:txfldGUID>{48F8A34C-618C-4F32-9FBF-1FA6A29ECD97}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BB5-4364-BE61-89E4DB979BFF}"/>
                </c:ext>
                <c:ext xmlns:c15="http://schemas.microsoft.com/office/drawing/2012/chart" uri="{CE6537A1-D6FC-4f65-9D91-7224C49458BB}">
                  <c15:dlblFieldTable>
                    <c15:dlblFTEntry>
                      <c15:txfldGUID>{4347DE0F-C0DD-4D04-9D2B-7C8829381FF2}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BB5-4364-BE61-89E4DB979BFF}"/>
                </c:ext>
                <c:ext xmlns:c15="http://schemas.microsoft.com/office/drawing/2012/chart" uri="{CE6537A1-D6FC-4f65-9D91-7224C49458BB}">
                  <c15:dlblFieldTable>
                    <c15:dlblFTEntry>
                      <c15:txfldGUID>{01070AAB-A89B-4193-B674-7DD7C705F266}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BB5-4364-BE61-89E4DB979BFF}"/>
                </c:ext>
                <c:ext xmlns:c15="http://schemas.microsoft.com/office/drawing/2012/chart" uri="{CE6537A1-D6FC-4f65-9D91-7224C49458BB}">
                  <c15:dlblFieldTable>
                    <c15:dlblFTEntry>
                      <c15:txfldGUID>{A744DDA2-154C-4A50-A42B-70625B86E1B1}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B5-4364-BE61-89E4DB979BFF}"/>
                </c:ext>
                <c:ext xmlns:c15="http://schemas.microsoft.com/office/drawing/2012/chart" uri="{CE6537A1-D6FC-4f65-9D91-7224C49458BB}">
                  <c15:layout/>
                  <c15:dlblFieldTable>
                    <c15:dlblFTEntry>
                      <c15:txfldGUID>{90714A22-9ECD-49DB-9589-6B9246891C0D}</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B5-4364-BE61-89E4DB979BFF}"/>
                </c:ext>
                <c:ext xmlns:c15="http://schemas.microsoft.com/office/drawing/2012/chart" uri="{CE6537A1-D6FC-4f65-9D91-7224C49458BB}">
                  <c15:layout/>
                  <c15:dlblFieldTable>
                    <c15:dlblFTEntry>
                      <c15:txfldGUID>{A4F1A446-5100-4B4D-9F2A-5F2D236BE7EA}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B5-4364-BE61-89E4DB979BFF}"/>
                </c:ext>
                <c:ext xmlns:c15="http://schemas.microsoft.com/office/drawing/2012/chart" uri="{CE6537A1-D6FC-4f65-9D91-7224C49458BB}">
                  <c15:layout/>
                  <c15:dlblFieldTable>
                    <c15:dlblFTEntry>
                      <c15:txfldGUID>{B94F55FD-A99D-47F8-B16F-1B37D38EA0D8}</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BB5-4364-BE61-89E4DB979BFF}"/>
                </c:ext>
                <c:ext xmlns:c15="http://schemas.microsoft.com/office/drawing/2012/chart" uri="{CE6537A1-D6FC-4f65-9D91-7224C49458BB}">
                  <c15:layout/>
                  <c15:dlblFieldTable>
                    <c15:dlblFTEntry>
                      <c15:txfldGUID>{31048EDA-7AF6-411D-B594-B94F116A36F9}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1BB5-4364-BE61-89E4DB979BFF}"/>
            </c:ext>
          </c:extLst>
        </c:ser>
        <c:dLbls>
          <c:showLegendKey val="0"/>
          <c:showVal val="1"/>
          <c:showCatName val="0"/>
          <c:showSerName val="0"/>
          <c:showPercent val="0"/>
          <c:showBubbleSize val="0"/>
        </c:dLbls>
        <c:axId val="-1280644896"/>
        <c:axId val="-1155372016"/>
      </c:scatterChart>
      <c:valAx>
        <c:axId val="-1280644896"/>
        <c:scaling>
          <c:orientation val="minMax"/>
          <c:max val="9.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372016"/>
        <c:crosses val="autoZero"/>
        <c:crossBetween val="midCat"/>
      </c:valAx>
      <c:valAx>
        <c:axId val="-1155372016"/>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644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元利償還金は、起債発行の抑制により減少傾向にあったが、医療体制整備事業などに伴う起債発行により元利償還金が増加している。</a:t>
          </a:r>
          <a:endParaRPr lang="ja-JP" altLang="ja-JP" sz="1400">
            <a:effectLst/>
            <a:latin typeface="+mn-ea"/>
            <a:ea typeface="+mn-ea"/>
          </a:endParaRPr>
        </a:p>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公営企業債の元利償還金に対する繰入金は、病院建設事業</a:t>
          </a:r>
          <a:r>
            <a:rPr lang="ja-JP" altLang="en-US" sz="1100" b="0" i="0" baseline="0">
              <a:solidFill>
                <a:schemeClr val="dk1"/>
              </a:solidFill>
              <a:effectLst/>
              <a:latin typeface="+mn-ea"/>
              <a:ea typeface="+mn-ea"/>
              <a:cs typeface="+mn-cs"/>
            </a:rPr>
            <a:t>の起債償還が始まり</a:t>
          </a:r>
          <a:r>
            <a:rPr lang="ja-JP" altLang="ja-JP" sz="1100" b="0" i="0" baseline="0">
              <a:solidFill>
                <a:schemeClr val="dk1"/>
              </a:solidFill>
              <a:effectLst/>
              <a:latin typeface="+mn-ea"/>
              <a:ea typeface="+mn-ea"/>
              <a:cs typeface="+mn-cs"/>
            </a:rPr>
            <a:t>、それに対する繰入金が増加</a:t>
          </a:r>
          <a:r>
            <a:rPr lang="ja-JP" altLang="en-US" sz="1100" b="0" i="0" baseline="0">
              <a:solidFill>
                <a:schemeClr val="dk1"/>
              </a:solidFill>
              <a:effectLst/>
              <a:latin typeface="+mn-ea"/>
              <a:ea typeface="+mn-ea"/>
              <a:cs typeface="+mn-cs"/>
            </a:rPr>
            <a:t>している</a:t>
          </a:r>
          <a:r>
            <a:rPr lang="ja-JP" altLang="ja-JP" sz="1100" b="0" i="0" baseline="0">
              <a:solidFill>
                <a:schemeClr val="dk1"/>
              </a:solidFill>
              <a:effectLst/>
              <a:latin typeface="+mn-ea"/>
              <a:ea typeface="+mn-ea"/>
              <a:cs typeface="+mn-cs"/>
            </a:rPr>
            <a:t>。</a:t>
          </a:r>
          <a:endParaRPr lang="ja-JP" altLang="ja-JP" sz="1400">
            <a:effectLst/>
            <a:latin typeface="+mn-ea"/>
            <a:ea typeface="+mn-ea"/>
          </a:endParaRPr>
        </a:p>
        <a:p>
          <a:pPr rtl="0"/>
          <a:r>
            <a:rPr lang="ja-JP" altLang="ja-JP" sz="1100" b="0" i="0" baseline="0">
              <a:solidFill>
                <a:schemeClr val="dk1"/>
              </a:solidFill>
              <a:effectLst/>
              <a:latin typeface="+mn-ea"/>
              <a:ea typeface="+mn-ea"/>
              <a:cs typeface="+mn-cs"/>
            </a:rPr>
            <a:t>算入公債費は、起債発行を抑制しつつも、普通交付税算入率の高い起債を選択し、後年度の財政負担軽減に努める。</a:t>
          </a:r>
          <a:endParaRPr lang="ja-JP" altLang="ja-JP" sz="1400">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一般会計等に係る地方債の現在高は、医療体制整備事業に伴い増加している。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公営企業債等繰入見込額は、公共下水道事業、簡易水道整備事業を毎年度発行しているため、増加傾向にある。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企業会計の応益原則に基づき、使用料の適正化を図り、収支改善に努めるよう求める。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退職手当負担見込額は、退職者不補充及び必要最小限度の補充に留めているため、全体的には減少傾向にある。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充当可能基金は、財政調整基金などの取り崩しにより、減少する傾向にあるため、交付税算入率の高い起債を選択することにより、後年度の財政負担の軽減に努める。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徳島県美波町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年度より普通交付税の縮減に伴い、積立額は年々減少している。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年度より財源不足に伴い、基金取崩しを行っており、合併特例債を財源とするまちづくり基金の積立を行っているが、全体的には減少となっている。</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普通交付税の</a:t>
          </a:r>
          <a:r>
            <a:rPr kumimoji="1" lang="ja-JP" altLang="en-US" sz="1100">
              <a:solidFill>
                <a:schemeClr val="dk1"/>
              </a:solidFill>
              <a:effectLst/>
              <a:latin typeface="+mn-ea"/>
              <a:ea typeface="+mn-ea"/>
              <a:cs typeface="+mn-cs"/>
            </a:rPr>
            <a:t>合併算定替え終了により</a:t>
          </a:r>
          <a:r>
            <a:rPr kumimoji="1" lang="ja-JP" altLang="ja-JP" sz="1100">
              <a:solidFill>
                <a:schemeClr val="dk1"/>
              </a:solidFill>
              <a:effectLst/>
              <a:latin typeface="+mn-ea"/>
              <a:ea typeface="+mn-ea"/>
              <a:cs typeface="+mn-cs"/>
            </a:rPr>
            <a:t>、積立額は減少傾向にある。</a:t>
          </a:r>
          <a:endParaRPr lang="ja-JP" altLang="ja-JP" sz="1400">
            <a:effectLst/>
            <a:latin typeface="+mn-ea"/>
            <a:ea typeface="+mn-ea"/>
          </a:endParaRPr>
        </a:p>
        <a:p>
          <a:r>
            <a:rPr kumimoji="1" lang="ja-JP" altLang="ja-JP" sz="1100">
              <a:solidFill>
                <a:schemeClr val="dk1"/>
              </a:solidFill>
              <a:effectLst/>
              <a:latin typeface="+mn-ea"/>
              <a:ea typeface="+mn-ea"/>
              <a:cs typeface="+mn-cs"/>
            </a:rPr>
            <a:t>来年度から、さらなる取崩しが予想されるため、最小限の取崩しとなるよう経費の削減、財源の確保に努める。</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　：自治組織・地域住民が中心となって、取り組む地域づくり及び町の一体化に関する施策の推進 </a:t>
          </a:r>
          <a:endParaRPr lang="ja-JP" altLang="ja-JP" sz="1400">
            <a:effectLst/>
          </a:endParaRPr>
        </a:p>
        <a:p>
          <a:r>
            <a:rPr kumimoji="1" lang="ja-JP" altLang="ja-JP" sz="1100">
              <a:solidFill>
                <a:schemeClr val="dk1"/>
              </a:solidFill>
              <a:effectLst/>
              <a:latin typeface="+mn-lt"/>
              <a:ea typeface="+mn-ea"/>
              <a:cs typeface="+mn-cs"/>
            </a:rPr>
            <a:t>ふるさと応援基金：ふるさと美波を愛し、ふるさと美波の未来に向けて応援しようとする寄附者の意向を反映し、個性豊かで活力あるまちづくりの推進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　：合併特例債を財源とするまちづくり基金の積立を行っている。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ea"/>
              <a:ea typeface="+mn-ea"/>
              <a:cs typeface="+mn-cs"/>
            </a:rPr>
            <a:t>まちづくり基金　：合併特例債の財源が上限となる</a:t>
          </a:r>
          <a:r>
            <a:rPr kumimoji="1" lang="ja-JP" altLang="en-US" sz="1100">
              <a:solidFill>
                <a:schemeClr val="dk1"/>
              </a:solidFill>
              <a:effectLst/>
              <a:latin typeface="+mn-ea"/>
              <a:ea typeface="+mn-ea"/>
              <a:cs typeface="+mn-cs"/>
            </a:rPr>
            <a:t>来年</a:t>
          </a:r>
          <a:r>
            <a:rPr kumimoji="1" lang="ja-JP" altLang="ja-JP" sz="1100">
              <a:solidFill>
                <a:schemeClr val="dk1"/>
              </a:solidFill>
              <a:effectLst/>
              <a:latin typeface="+mn-ea"/>
              <a:ea typeface="+mn-ea"/>
              <a:cs typeface="+mn-cs"/>
            </a:rPr>
            <a:t>度以降、現在の財政状況では一般財源による積立は困難である。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今後は厳しい財政状況が予測されるため、地域づくり事業の財源として活用する。</a:t>
          </a:r>
          <a:endParaRPr lang="ja-JP" altLang="ja-JP" sz="1400">
            <a:effectLst/>
            <a:latin typeface="+mn-ea"/>
            <a:ea typeface="+mn-ea"/>
          </a:endParaRPr>
        </a:p>
        <a:p>
          <a:r>
            <a:rPr kumimoji="1" lang="ja-JP" altLang="ja-JP" sz="1100">
              <a:solidFill>
                <a:schemeClr val="dk1"/>
              </a:solidFill>
              <a:effectLst/>
              <a:latin typeface="+mn-ea"/>
              <a:ea typeface="+mn-ea"/>
              <a:cs typeface="+mn-cs"/>
            </a:rPr>
            <a:t>ふるさと応援基金：個性豊かで活力あるまちづくりに関連する事業の財源として活用する。</a:t>
          </a:r>
          <a:endParaRPr lang="ja-JP" altLang="ja-JP" sz="14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年度より普通交付税の縮減に伴い、積立額は年々減少している。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年度より基金取崩しを行っており、全体的には減少となっている。</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普通交付税の合併算定替え終了に伴い、来年度からさらなる取崩しが予想されるため、最小限の取崩しとなるよう経費の削減、財源の確保に努める。</a:t>
          </a:r>
          <a:endParaRPr lang="ja-JP" altLang="ja-JP" sz="14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年度より普通交付税の縮減に伴い、積立額は年々減少している。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大規模事業の起債償還に伴い、来年度からはさらなる取崩しが予想されるため、最小限の取崩しとなるよう経費の削減、財源の確保に努める。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B1B1209-C97A-405E-92FB-5ECA978FD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AFEC3D2-9842-4473-ABD1-5D641272A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F4B61FA3-02D3-4F29-8756-4735DB0E7204}"/>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9EAD411C-4F74-4890-9D6B-713897200B4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EBCFE7E0-75D9-47D6-AB57-33366A28CF6F}"/>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EFF4FD5C-511D-40F8-B5BD-10257A65615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CAB5E1F4-DEAD-4649-8CB7-61D62A847C5D}"/>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B5C02226-0207-4197-8229-4541D3A57969}"/>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24445BEC-6109-4568-BA0A-0F02373AA2E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70A88B95-25FE-45A5-8781-C4E9D195B794}"/>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xmlns="" id="{BFDC0D85-44B5-49F1-8BA2-4237C7BD215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xmlns="" id="{6AD2F968-67B2-4D6C-8288-5854447D22A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xmlns="" id="{217A2E2B-40C5-430E-BFA1-7123FEA1F3AB}"/>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xmlns="" id="{2976A417-A149-4C73-899C-EBBCF96B4F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xmlns="" id="{804B6D6E-E467-472A-98F9-62B4A98B726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xmlns="" id="{D2CA679B-4B23-4B70-809C-9309E3CA929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xmlns="" id="{C060E108-2EF2-4082-8360-B4DC4226E14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xmlns="" id="{C08C3B11-C807-4B0A-B468-A8837AC9D80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xmlns="" id="{5DF7926F-CC2F-4458-9774-382F8F0637C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xmlns="" id="{32AAE5C6-D758-4721-901E-1FB2863429C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
6,563
140.74
6,659,229
6,343,895
255,150
3,513,719
8,286,581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xmlns="" id="{CC446E1D-00A7-48FE-A01B-A1C416AF4E8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xmlns="" id="{F6C4D659-9376-4D79-8E81-667A93E50EA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xmlns="" id="{82BFFA3C-5C90-4A77-8205-DD0E0237106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xmlns="" id="{224A82A1-E325-427B-A827-2C024CD5499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xmlns="" id="{9B74CB78-171C-4E0C-8D6D-141DDC0A437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xmlns="" id="{ACE462A8-8D32-4F78-BD62-CD99DDECC0B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xmlns="" id="{BB7F0069-92DC-469C-AC7E-CF7A0BDA552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xmlns="" id="{E437D9AC-6B4E-4CD7-B4F3-7DD22B0E8C2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xmlns="" id="{91F87A88-130D-4BA5-BBD9-142CB2C2724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xmlns="" id="{400F6B83-F958-4E08-BFFC-6E5BE317C446}"/>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xmlns="" id="{4DB9B169-BD16-4D08-BEA2-C4B30560E36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xmlns="" id="{006E8DAA-7425-4F29-9D44-80DDB21A1B6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xmlns="" id="{6D373DD9-DAC8-4AD4-867C-C3321A3742F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xmlns="" id="{B4A82694-3DB1-4578-B074-AC0F85F4A3A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xmlns="" id="{B610ECF5-ACE7-4B86-9C6F-7452EC5B6F7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xmlns="" id="{31E73BA8-7D1D-4CB9-A1EA-2D0D8ACDBC5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xmlns="" id="{2127440E-FEC5-4585-BDE6-BC40939AD45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xmlns="" id="{3659A7B9-B8B6-4F7C-910B-2DCD9EB9CBA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xmlns="" id="{6EA2416B-41DA-499D-AA6A-19A564372B2C}"/>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xmlns="" id="{D929CEEE-1D02-4D34-A20B-471AF15C43D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xmlns="" id="{0E723C4A-47B3-4C69-90C6-4602E8A7926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xmlns="" id="{82D3AD49-8705-4A8F-A54D-9A4CBB7E5F4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67547E75-E5CE-4283-A038-11386933994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F88AD0E4-3B2F-41D3-A9C0-FF4C0C89EED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19C0E9B5-8FD3-4DC3-952F-6806E076D61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726DA5A8-257E-4EAF-8A67-E1F9B3B5DD7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EF97B5C6-8C02-4512-AD48-F0C5EE2BB19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971CDD68-533F-4B11-B234-96A71641BCA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B7578EED-BEE3-482B-96AF-5EB8E39C0E5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A6BE744E-EC4A-43A0-9089-B292B4ED0DC9}"/>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3792A771-0409-42D3-B7F6-8C93B6F0387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AFDC19FA-F1DC-4187-BAAD-DB4ECFC2679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5F15E52B-E782-4CFB-BD7E-70CBD8A4F968}"/>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47DA6162-F9F9-4549-BA77-7D80F819F2EB}"/>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2490C152-7620-4735-B78D-FBA0F99CA97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公共施設（公営住宅、道路、橋梁など）は補修などで施設の維持を図っているため、減価償却率が高くなっている。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AA2C6051-F3A9-4ABD-96E2-CD3B876F4D1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1F2790FE-8077-413F-9110-B7894C38C58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xmlns="" id="{E55E39C0-EF20-43CD-B126-0C219101D18E}"/>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E78B88EE-A24D-452A-B546-FDB7B64F65C1}"/>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2330F6DD-999D-4EBC-9A9D-29DCA541934D}"/>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1EE77520-D9F7-4DE6-8AEA-37CAE475E257}"/>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FC12F82A-AD31-47E8-8DAD-204EBEA51EA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F8DCD62A-0A9D-43C8-B44E-380AD4E1F2CE}"/>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3DD552CC-C2B2-4DF9-9FFC-D166ED272AC2}"/>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2F39E7AD-BF0F-434E-8534-A4185EBDFD8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A49ECFAA-CE11-4E1C-8B55-FFB3ACB6B924}"/>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51EAC20F-5347-45A9-BD43-701D725BDDD8}"/>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F1202DD6-DB06-4A1A-B647-2221C243997B}"/>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031D2748-A3DE-4851-96E1-0D728C7A58BA}"/>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3549A3BE-1A4F-430B-83DA-917AB8BAA77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A2B27CEC-6573-4F69-962F-BBD3606098A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192FC652-A4E3-4F43-ABF8-00BF102BE12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94977E1A-FF5F-4534-B061-600A98CFAD28}"/>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5" name="直線コネクタ 74">
          <a:extLst>
            <a:ext uri="{FF2B5EF4-FFF2-40B4-BE49-F238E27FC236}">
              <a16:creationId xmlns:a16="http://schemas.microsoft.com/office/drawing/2014/main" xmlns="" id="{F359F5E3-D120-48E7-A96D-41AC07EB1F2D}"/>
            </a:ext>
          </a:extLst>
        </xdr:cNvPr>
        <xdr:cNvCxnSpPr/>
      </xdr:nvCxnSpPr>
      <xdr:spPr>
        <a:xfrm flipV="1">
          <a:off x="4760595" y="4511494"/>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a:extLst>
            <a:ext uri="{FF2B5EF4-FFF2-40B4-BE49-F238E27FC236}">
              <a16:creationId xmlns:a16="http://schemas.microsoft.com/office/drawing/2014/main" xmlns="" id="{8F7C4040-37C3-439C-A542-3CD3DE5A88FA}"/>
            </a:ext>
          </a:extLst>
        </xdr:cNvPr>
        <xdr:cNvSpPr txBox="1"/>
      </xdr:nvSpPr>
      <xdr:spPr>
        <a:xfrm>
          <a:off x="4813300" y="592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a:extLst>
            <a:ext uri="{FF2B5EF4-FFF2-40B4-BE49-F238E27FC236}">
              <a16:creationId xmlns:a16="http://schemas.microsoft.com/office/drawing/2014/main" xmlns="" id="{95692597-EE5B-4C5C-8238-63FDE9594CFA}"/>
            </a:ext>
          </a:extLst>
        </xdr:cNvPr>
        <xdr:cNvCxnSpPr/>
      </xdr:nvCxnSpPr>
      <xdr:spPr>
        <a:xfrm>
          <a:off x="4673600" y="59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8" name="有形固定資産減価償却率最大値テキスト">
          <a:extLst>
            <a:ext uri="{FF2B5EF4-FFF2-40B4-BE49-F238E27FC236}">
              <a16:creationId xmlns:a16="http://schemas.microsoft.com/office/drawing/2014/main" xmlns="" id="{8C8C2C07-8A69-4298-A71D-DA10AA7D690E}"/>
            </a:ext>
          </a:extLst>
        </xdr:cNvPr>
        <xdr:cNvSpPr txBox="1"/>
      </xdr:nvSpPr>
      <xdr:spPr>
        <a:xfrm>
          <a:off x="4813300" y="42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9" name="直線コネクタ 78">
          <a:extLst>
            <a:ext uri="{FF2B5EF4-FFF2-40B4-BE49-F238E27FC236}">
              <a16:creationId xmlns:a16="http://schemas.microsoft.com/office/drawing/2014/main" xmlns="" id="{74298655-B6F8-466A-8637-31C95F8971A1}"/>
            </a:ext>
          </a:extLst>
        </xdr:cNvPr>
        <xdr:cNvCxnSpPr/>
      </xdr:nvCxnSpPr>
      <xdr:spPr>
        <a:xfrm>
          <a:off x="4673600" y="451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a:extLst>
            <a:ext uri="{FF2B5EF4-FFF2-40B4-BE49-F238E27FC236}">
              <a16:creationId xmlns:a16="http://schemas.microsoft.com/office/drawing/2014/main" xmlns="" id="{9DFBB102-8E16-4E98-8D83-E83CE0E46832}"/>
            </a:ext>
          </a:extLst>
        </xdr:cNvPr>
        <xdr:cNvSpPr txBox="1"/>
      </xdr:nvSpPr>
      <xdr:spPr>
        <a:xfrm>
          <a:off x="4813300" y="5003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a:extLst>
            <a:ext uri="{FF2B5EF4-FFF2-40B4-BE49-F238E27FC236}">
              <a16:creationId xmlns:a16="http://schemas.microsoft.com/office/drawing/2014/main" xmlns="" id="{CFEA7895-2747-473C-8DE6-275F00CAC519}"/>
            </a:ext>
          </a:extLst>
        </xdr:cNvPr>
        <xdr:cNvSpPr/>
      </xdr:nvSpPr>
      <xdr:spPr>
        <a:xfrm>
          <a:off x="47117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2" name="フローチャート: 判断 81">
          <a:extLst>
            <a:ext uri="{FF2B5EF4-FFF2-40B4-BE49-F238E27FC236}">
              <a16:creationId xmlns:a16="http://schemas.microsoft.com/office/drawing/2014/main" xmlns="" id="{9FE80324-B8BC-47FE-80CD-B1223C75AB00}"/>
            </a:ext>
          </a:extLst>
        </xdr:cNvPr>
        <xdr:cNvSpPr/>
      </xdr:nvSpPr>
      <xdr:spPr>
        <a:xfrm>
          <a:off x="4000500" y="51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3" name="フローチャート: 判断 82">
          <a:extLst>
            <a:ext uri="{FF2B5EF4-FFF2-40B4-BE49-F238E27FC236}">
              <a16:creationId xmlns:a16="http://schemas.microsoft.com/office/drawing/2014/main" xmlns="" id="{E0E7F42E-83E7-4F49-BB3D-1330C09FA927}"/>
            </a:ext>
          </a:extLst>
        </xdr:cNvPr>
        <xdr:cNvSpPr/>
      </xdr:nvSpPr>
      <xdr:spPr>
        <a:xfrm>
          <a:off x="32385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4" name="フローチャート: 判断 83">
          <a:extLst>
            <a:ext uri="{FF2B5EF4-FFF2-40B4-BE49-F238E27FC236}">
              <a16:creationId xmlns:a16="http://schemas.microsoft.com/office/drawing/2014/main" xmlns="" id="{B6F06069-2A0D-4731-B3B4-E604008AF899}"/>
            </a:ext>
          </a:extLst>
        </xdr:cNvPr>
        <xdr:cNvSpPr/>
      </xdr:nvSpPr>
      <xdr:spPr>
        <a:xfrm>
          <a:off x="2476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5" name="フローチャート: 判断 84">
          <a:extLst>
            <a:ext uri="{FF2B5EF4-FFF2-40B4-BE49-F238E27FC236}">
              <a16:creationId xmlns:a16="http://schemas.microsoft.com/office/drawing/2014/main" xmlns="" id="{8757267F-92AB-430D-9B14-542CCECA309E}"/>
            </a:ext>
          </a:extLst>
        </xdr:cNvPr>
        <xdr:cNvSpPr/>
      </xdr:nvSpPr>
      <xdr:spPr>
        <a:xfrm>
          <a:off x="1714500" y="496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D2C00C83-5516-4C4A-9C97-47DDD11626F6}"/>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614E4E6D-B4D0-4F32-8C43-A2A5A793138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B36FE9F-A99E-45C6-BFAB-AC5D78E0194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4918020B-D84B-4044-AA25-6E14FBEB239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60CE0844-AC88-4204-8110-E917604770B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91" name="楕円 90">
          <a:extLst>
            <a:ext uri="{FF2B5EF4-FFF2-40B4-BE49-F238E27FC236}">
              <a16:creationId xmlns:a16="http://schemas.microsoft.com/office/drawing/2014/main" xmlns="" id="{3466A242-2260-4715-97B4-1B941C8C03BC}"/>
            </a:ext>
          </a:extLst>
        </xdr:cNvPr>
        <xdr:cNvSpPr/>
      </xdr:nvSpPr>
      <xdr:spPr>
        <a:xfrm>
          <a:off x="4711700" y="51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92" name="有形固定資産減価償却率該当値テキスト">
          <a:extLst>
            <a:ext uri="{FF2B5EF4-FFF2-40B4-BE49-F238E27FC236}">
              <a16:creationId xmlns:a16="http://schemas.microsoft.com/office/drawing/2014/main" xmlns="" id="{1EB4AE16-A1C2-46EC-88E1-ABDCE723DF58}"/>
            </a:ext>
          </a:extLst>
        </xdr:cNvPr>
        <xdr:cNvSpPr txBox="1"/>
      </xdr:nvSpPr>
      <xdr:spPr>
        <a:xfrm>
          <a:off x="4813300" y="5136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148681</xdr:rowOff>
    </xdr:from>
    <xdr:to>
      <xdr:col>19</xdr:col>
      <xdr:colOff>187325</xdr:colOff>
      <xdr:row>30</xdr:row>
      <xdr:rowOff>78831</xdr:rowOff>
    </xdr:to>
    <xdr:sp macro="" textlink="">
      <xdr:nvSpPr>
        <xdr:cNvPr id="93" name="楕円 92">
          <a:extLst>
            <a:ext uri="{FF2B5EF4-FFF2-40B4-BE49-F238E27FC236}">
              <a16:creationId xmlns:a16="http://schemas.microsoft.com/office/drawing/2014/main" xmlns="" id="{64804DAA-0130-416D-A876-80718DD5E73A}"/>
            </a:ext>
          </a:extLst>
        </xdr:cNvPr>
        <xdr:cNvSpPr/>
      </xdr:nvSpPr>
      <xdr:spPr>
        <a:xfrm>
          <a:off x="40005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65042</xdr:rowOff>
    </xdr:to>
    <xdr:cxnSp macro="">
      <xdr:nvCxnSpPr>
        <xdr:cNvPr id="94" name="直線コネクタ 93">
          <a:extLst>
            <a:ext uri="{FF2B5EF4-FFF2-40B4-BE49-F238E27FC236}">
              <a16:creationId xmlns:a16="http://schemas.microsoft.com/office/drawing/2014/main" xmlns="" id="{DF217980-6B66-4053-BFB7-B49982E7F3E1}"/>
            </a:ext>
          </a:extLst>
        </xdr:cNvPr>
        <xdr:cNvCxnSpPr/>
      </xdr:nvCxnSpPr>
      <xdr:spPr>
        <a:xfrm>
          <a:off x="4051300" y="5171531"/>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102417</xdr:rowOff>
    </xdr:from>
    <xdr:to>
      <xdr:col>15</xdr:col>
      <xdr:colOff>187325</xdr:colOff>
      <xdr:row>30</xdr:row>
      <xdr:rowOff>32567</xdr:rowOff>
    </xdr:to>
    <xdr:sp macro="" textlink="">
      <xdr:nvSpPr>
        <xdr:cNvPr id="95" name="楕円 94">
          <a:extLst>
            <a:ext uri="{FF2B5EF4-FFF2-40B4-BE49-F238E27FC236}">
              <a16:creationId xmlns:a16="http://schemas.microsoft.com/office/drawing/2014/main" xmlns="" id="{6562D29E-C6A4-4371-AB45-0422457DDD41}"/>
            </a:ext>
          </a:extLst>
        </xdr:cNvPr>
        <xdr:cNvSpPr/>
      </xdr:nvSpPr>
      <xdr:spPr>
        <a:xfrm>
          <a:off x="3238500" y="50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28031</xdr:rowOff>
    </xdr:to>
    <xdr:cxnSp macro="">
      <xdr:nvCxnSpPr>
        <xdr:cNvPr id="96" name="直線コネクタ 95">
          <a:extLst>
            <a:ext uri="{FF2B5EF4-FFF2-40B4-BE49-F238E27FC236}">
              <a16:creationId xmlns:a16="http://schemas.microsoft.com/office/drawing/2014/main" xmlns="" id="{86501B8D-EA22-4943-8CDF-6630A6311D5C}"/>
            </a:ext>
          </a:extLst>
        </xdr:cNvPr>
        <xdr:cNvCxnSpPr/>
      </xdr:nvCxnSpPr>
      <xdr:spPr>
        <a:xfrm>
          <a:off x="3289300" y="512526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142512</xdr:rowOff>
    </xdr:from>
    <xdr:to>
      <xdr:col>11</xdr:col>
      <xdr:colOff>187325</xdr:colOff>
      <xdr:row>30</xdr:row>
      <xdr:rowOff>72662</xdr:rowOff>
    </xdr:to>
    <xdr:sp macro="" textlink="">
      <xdr:nvSpPr>
        <xdr:cNvPr id="97" name="楕円 96">
          <a:extLst>
            <a:ext uri="{FF2B5EF4-FFF2-40B4-BE49-F238E27FC236}">
              <a16:creationId xmlns:a16="http://schemas.microsoft.com/office/drawing/2014/main" xmlns="" id="{B4B87FB5-B384-4303-9593-7A095BBE9084}"/>
            </a:ext>
          </a:extLst>
        </xdr:cNvPr>
        <xdr:cNvSpPr/>
      </xdr:nvSpPr>
      <xdr:spPr>
        <a:xfrm>
          <a:off x="2476500" y="51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153217</xdr:rowOff>
    </xdr:from>
    <xdr:to>
      <xdr:col>15</xdr:col>
      <xdr:colOff>136525</xdr:colOff>
      <xdr:row>30</xdr:row>
      <xdr:rowOff>21862</xdr:rowOff>
    </xdr:to>
    <xdr:cxnSp macro="">
      <xdr:nvCxnSpPr>
        <xdr:cNvPr id="98" name="直線コネクタ 97">
          <a:extLst>
            <a:ext uri="{FF2B5EF4-FFF2-40B4-BE49-F238E27FC236}">
              <a16:creationId xmlns:a16="http://schemas.microsoft.com/office/drawing/2014/main" xmlns="" id="{06619BA5-4D70-4659-AD4E-D94427379551}"/>
            </a:ext>
          </a:extLst>
        </xdr:cNvPr>
        <xdr:cNvCxnSpPr/>
      </xdr:nvCxnSpPr>
      <xdr:spPr>
        <a:xfrm flipV="1">
          <a:off x="2527300" y="5125267"/>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80826</xdr:rowOff>
    </xdr:from>
    <xdr:to>
      <xdr:col>7</xdr:col>
      <xdr:colOff>187325</xdr:colOff>
      <xdr:row>30</xdr:row>
      <xdr:rowOff>10976</xdr:rowOff>
    </xdr:to>
    <xdr:sp macro="" textlink="">
      <xdr:nvSpPr>
        <xdr:cNvPr id="99" name="楕円 98">
          <a:extLst>
            <a:ext uri="{FF2B5EF4-FFF2-40B4-BE49-F238E27FC236}">
              <a16:creationId xmlns:a16="http://schemas.microsoft.com/office/drawing/2014/main" xmlns="" id="{2D8CB074-D7F5-4D1B-BE56-3ABA26B74A97}"/>
            </a:ext>
          </a:extLst>
        </xdr:cNvPr>
        <xdr:cNvSpPr/>
      </xdr:nvSpPr>
      <xdr:spPr>
        <a:xfrm>
          <a:off x="1714500" y="50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131626</xdr:rowOff>
    </xdr:from>
    <xdr:to>
      <xdr:col>11</xdr:col>
      <xdr:colOff>136525</xdr:colOff>
      <xdr:row>30</xdr:row>
      <xdr:rowOff>21862</xdr:rowOff>
    </xdr:to>
    <xdr:cxnSp macro="">
      <xdr:nvCxnSpPr>
        <xdr:cNvPr id="100" name="直線コネクタ 99">
          <a:extLst>
            <a:ext uri="{FF2B5EF4-FFF2-40B4-BE49-F238E27FC236}">
              <a16:creationId xmlns:a16="http://schemas.microsoft.com/office/drawing/2014/main" xmlns="" id="{3CFFB293-E172-4411-B310-747C77ADCBF0}"/>
            </a:ext>
          </a:extLst>
        </xdr:cNvPr>
        <xdr:cNvCxnSpPr/>
      </xdr:nvCxnSpPr>
      <xdr:spPr>
        <a:xfrm>
          <a:off x="1765300" y="5103676"/>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101" name="n_1aveValue有形固定資産減価償却率">
          <a:extLst>
            <a:ext uri="{FF2B5EF4-FFF2-40B4-BE49-F238E27FC236}">
              <a16:creationId xmlns:a16="http://schemas.microsoft.com/office/drawing/2014/main" xmlns="" id="{5DF13681-E8DE-47F2-BE2D-E29D020676F1}"/>
            </a:ext>
          </a:extLst>
        </xdr:cNvPr>
        <xdr:cNvSpPr txBox="1"/>
      </xdr:nvSpPr>
      <xdr:spPr>
        <a:xfrm>
          <a:off x="3836044" y="525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2" name="n_2aveValue有形固定資産減価償却率">
          <a:extLst>
            <a:ext uri="{FF2B5EF4-FFF2-40B4-BE49-F238E27FC236}">
              <a16:creationId xmlns:a16="http://schemas.microsoft.com/office/drawing/2014/main" xmlns="" id="{0B27CD07-5753-4FF5-9E4C-8CD0C7988BBC}"/>
            </a:ext>
          </a:extLst>
        </xdr:cNvPr>
        <xdr:cNvSpPr txBox="1"/>
      </xdr:nvSpPr>
      <xdr:spPr>
        <a:xfrm>
          <a:off x="3086744" y="48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3" name="n_3aveValue有形固定資産減価償却率">
          <a:extLst>
            <a:ext uri="{FF2B5EF4-FFF2-40B4-BE49-F238E27FC236}">
              <a16:creationId xmlns:a16="http://schemas.microsoft.com/office/drawing/2014/main" xmlns="" id="{19463957-F589-4C20-BE05-9B75940C29F0}"/>
            </a:ext>
          </a:extLst>
        </xdr:cNvPr>
        <xdr:cNvSpPr txBox="1"/>
      </xdr:nvSpPr>
      <xdr:spPr>
        <a:xfrm>
          <a:off x="2324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104" name="n_4aveValue有形固定資産減価償却率">
          <a:extLst>
            <a:ext uri="{FF2B5EF4-FFF2-40B4-BE49-F238E27FC236}">
              <a16:creationId xmlns:a16="http://schemas.microsoft.com/office/drawing/2014/main" xmlns="" id="{0EF08FC2-9E23-461D-997D-947287B297C0}"/>
            </a:ext>
          </a:extLst>
        </xdr:cNvPr>
        <xdr:cNvSpPr txBox="1"/>
      </xdr:nvSpPr>
      <xdr:spPr>
        <a:xfrm>
          <a:off x="1562744" y="474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95358</xdr:rowOff>
    </xdr:from>
    <xdr:ext cx="405111" cy="259045"/>
    <xdr:sp macro="" textlink="">
      <xdr:nvSpPr>
        <xdr:cNvPr id="105" name="n_1mainValue有形固定資産減価償却率">
          <a:extLst>
            <a:ext uri="{FF2B5EF4-FFF2-40B4-BE49-F238E27FC236}">
              <a16:creationId xmlns:a16="http://schemas.microsoft.com/office/drawing/2014/main" xmlns="" id="{9B4A09FF-E106-49BA-8FBF-1C008C1AD4E5}"/>
            </a:ext>
          </a:extLst>
        </xdr:cNvPr>
        <xdr:cNvSpPr txBox="1"/>
      </xdr:nvSpPr>
      <xdr:spPr>
        <a:xfrm>
          <a:off x="3836044" y="489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23694</xdr:rowOff>
    </xdr:from>
    <xdr:ext cx="405111" cy="259045"/>
    <xdr:sp macro="" textlink="">
      <xdr:nvSpPr>
        <xdr:cNvPr id="106" name="n_2mainValue有形固定資産減価償却率">
          <a:extLst>
            <a:ext uri="{FF2B5EF4-FFF2-40B4-BE49-F238E27FC236}">
              <a16:creationId xmlns:a16="http://schemas.microsoft.com/office/drawing/2014/main" xmlns="" id="{1760BA80-5B76-4527-AAB3-BC000FBF6907}"/>
            </a:ext>
          </a:extLst>
        </xdr:cNvPr>
        <xdr:cNvSpPr txBox="1"/>
      </xdr:nvSpPr>
      <xdr:spPr>
        <a:xfrm>
          <a:off x="3086744" y="516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63789</xdr:rowOff>
    </xdr:from>
    <xdr:ext cx="405111" cy="259045"/>
    <xdr:sp macro="" textlink="">
      <xdr:nvSpPr>
        <xdr:cNvPr id="107" name="n_3mainValue有形固定資産減価償却率">
          <a:extLst>
            <a:ext uri="{FF2B5EF4-FFF2-40B4-BE49-F238E27FC236}">
              <a16:creationId xmlns:a16="http://schemas.microsoft.com/office/drawing/2014/main" xmlns="" id="{6DB3C130-8C1C-4E90-8699-943F4556C8B5}"/>
            </a:ext>
          </a:extLst>
        </xdr:cNvPr>
        <xdr:cNvSpPr txBox="1"/>
      </xdr:nvSpPr>
      <xdr:spPr>
        <a:xfrm>
          <a:off x="2324744" y="520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2103</xdr:rowOff>
    </xdr:from>
    <xdr:ext cx="405111" cy="259045"/>
    <xdr:sp macro="" textlink="">
      <xdr:nvSpPr>
        <xdr:cNvPr id="108" name="n_4mainValue有形固定資産減価償却率">
          <a:extLst>
            <a:ext uri="{FF2B5EF4-FFF2-40B4-BE49-F238E27FC236}">
              <a16:creationId xmlns:a16="http://schemas.microsoft.com/office/drawing/2014/main" xmlns="" id="{25A476EB-7922-448C-8800-57C198A2737A}"/>
            </a:ext>
          </a:extLst>
        </xdr:cNvPr>
        <xdr:cNvSpPr txBox="1"/>
      </xdr:nvSpPr>
      <xdr:spPr>
        <a:xfrm>
          <a:off x="1562744" y="514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D9FFF856-62EA-4A56-8D09-89BA3A0C4BD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858E374B-A919-49AA-9907-4852003CEEF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BB8391F9-44B9-4170-8D9D-51354DDF92A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246F73E7-D20B-4E38-8324-1BB903553FF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A24172D0-243E-4660-A70C-22B50B80454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BD7AF71A-43BD-4D93-BD26-CC8CCBB2983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D881CC02-6A23-4D84-ABC7-3D0A47251D0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7FD117E0-4AF9-4FA5-B468-91889BAC55C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894AAC52-6C13-4C6B-ADE9-34547FCC691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22F232D3-90BE-4BEB-823E-16AA8744B2C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7883E716-F57B-49CA-94E2-9FEBD888F86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B37CBFDD-C186-4534-9DCA-7FA94E4B1F1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E60C51E0-164E-4EB7-8EF1-4A8DBA3D6CD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基金残高の減少に伴い、債務償還比率が高くなっている。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79E303F9-DFBA-46AE-923A-1D0D85012AF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8C37F7EF-A436-44CF-8C1D-DF9C0F6FA97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FD79B1A7-C1AA-4C7B-BF0E-E9CD2FDFA5AC}"/>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xmlns="" id="{17DD2DC4-038B-4021-B788-453C259B585D}"/>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xmlns="" id="{2970E82A-8040-4DBF-B08C-2927D913B67A}"/>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xmlns="" id="{73ACBB93-69E6-4AF0-85B5-31D05B428F2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xmlns="" id="{1822A938-BCC6-4288-8A84-3C5BF727801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xmlns="" id="{D9D1F41A-B2DD-4568-9D4A-44F70B5A21C9}"/>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xmlns="" id="{A559D362-0953-4257-B413-0900F03A945F}"/>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xmlns="" id="{9C2FEA09-FA07-4E7C-84B2-AF944DAF84C9}"/>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xmlns="" id="{A2C52B8C-AE24-4DFA-986A-B3AA0408CD45}"/>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xmlns="" id="{B06F694F-3C1E-4503-B672-129AF38C851A}"/>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xmlns="" id="{77F6435F-B927-4649-AB58-3B125B9DCCFD}"/>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xmlns="" id="{39C6201F-9654-4AC9-882D-4C7E3413FFF5}"/>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xmlns="" id="{D9632619-C849-4A49-A377-D8C7C39D09F7}"/>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274D09A9-6B3B-41CB-9DEA-41E22ACFDCE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65D18C7C-E6AC-4DCB-9B40-20E362CA8C7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9" name="直線コネクタ 138">
          <a:extLst>
            <a:ext uri="{FF2B5EF4-FFF2-40B4-BE49-F238E27FC236}">
              <a16:creationId xmlns:a16="http://schemas.microsoft.com/office/drawing/2014/main" xmlns="" id="{5EE63AFA-3389-4FDF-96B5-13458A1EE7B4}"/>
            </a:ext>
          </a:extLst>
        </xdr:cNvPr>
        <xdr:cNvCxnSpPr/>
      </xdr:nvCxnSpPr>
      <xdr:spPr>
        <a:xfrm flipV="1">
          <a:off x="14793595" y="4489903"/>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40" name="債務償還比率最小値テキスト">
          <a:extLst>
            <a:ext uri="{FF2B5EF4-FFF2-40B4-BE49-F238E27FC236}">
              <a16:creationId xmlns:a16="http://schemas.microsoft.com/office/drawing/2014/main" xmlns="" id="{7BCE707B-A25E-432D-9FA4-BC94BFC0B386}"/>
            </a:ext>
          </a:extLst>
        </xdr:cNvPr>
        <xdr:cNvSpPr txBox="1"/>
      </xdr:nvSpPr>
      <xdr:spPr>
        <a:xfrm>
          <a:off x="14846300" y="59586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41" name="直線コネクタ 140">
          <a:extLst>
            <a:ext uri="{FF2B5EF4-FFF2-40B4-BE49-F238E27FC236}">
              <a16:creationId xmlns:a16="http://schemas.microsoft.com/office/drawing/2014/main" xmlns="" id="{07C91E42-887F-40BA-82EE-D3802F9403CF}"/>
            </a:ext>
          </a:extLst>
        </xdr:cNvPr>
        <xdr:cNvCxnSpPr/>
      </xdr:nvCxnSpPr>
      <xdr:spPr>
        <a:xfrm>
          <a:off x="14706600" y="595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xmlns="" id="{2ED71424-C56E-4E59-9690-C5A00F8A2E72}"/>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xmlns="" id="{15AC41D8-E234-45CF-A9D5-E345E36ACF58}"/>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44" name="債務償還比率平均値テキスト">
          <a:extLst>
            <a:ext uri="{FF2B5EF4-FFF2-40B4-BE49-F238E27FC236}">
              <a16:creationId xmlns:a16="http://schemas.microsoft.com/office/drawing/2014/main" xmlns="" id="{C34D1D3A-3D81-4510-B69F-5C9704B76C87}"/>
            </a:ext>
          </a:extLst>
        </xdr:cNvPr>
        <xdr:cNvSpPr txBox="1"/>
      </xdr:nvSpPr>
      <xdr:spPr>
        <a:xfrm>
          <a:off x="14846300" y="4808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5" name="フローチャート: 判断 144">
          <a:extLst>
            <a:ext uri="{FF2B5EF4-FFF2-40B4-BE49-F238E27FC236}">
              <a16:creationId xmlns:a16="http://schemas.microsoft.com/office/drawing/2014/main" xmlns="" id="{2A9DD244-F437-466F-8003-E8C8E1F89155}"/>
            </a:ext>
          </a:extLst>
        </xdr:cNvPr>
        <xdr:cNvSpPr/>
      </xdr:nvSpPr>
      <xdr:spPr>
        <a:xfrm>
          <a:off x="147447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6" name="フローチャート: 判断 145">
          <a:extLst>
            <a:ext uri="{FF2B5EF4-FFF2-40B4-BE49-F238E27FC236}">
              <a16:creationId xmlns:a16="http://schemas.microsoft.com/office/drawing/2014/main" xmlns="" id="{D5766BF6-274D-4C85-B2B9-764851185C64}"/>
            </a:ext>
          </a:extLst>
        </xdr:cNvPr>
        <xdr:cNvSpPr/>
      </xdr:nvSpPr>
      <xdr:spPr>
        <a:xfrm>
          <a:off x="14033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7" name="フローチャート: 判断 146">
          <a:extLst>
            <a:ext uri="{FF2B5EF4-FFF2-40B4-BE49-F238E27FC236}">
              <a16:creationId xmlns:a16="http://schemas.microsoft.com/office/drawing/2014/main" xmlns="" id="{98636C3A-7AAE-482D-97CA-4BDF081D167F}"/>
            </a:ext>
          </a:extLst>
        </xdr:cNvPr>
        <xdr:cNvSpPr/>
      </xdr:nvSpPr>
      <xdr:spPr>
        <a:xfrm>
          <a:off x="13271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8" name="フローチャート: 判断 147">
          <a:extLst>
            <a:ext uri="{FF2B5EF4-FFF2-40B4-BE49-F238E27FC236}">
              <a16:creationId xmlns:a16="http://schemas.microsoft.com/office/drawing/2014/main" xmlns="" id="{426C526F-7E56-4132-B5EB-E88564931AD2}"/>
            </a:ext>
          </a:extLst>
        </xdr:cNvPr>
        <xdr:cNvSpPr/>
      </xdr:nvSpPr>
      <xdr:spPr>
        <a:xfrm>
          <a:off x="12509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9" name="フローチャート: 判断 148">
          <a:extLst>
            <a:ext uri="{FF2B5EF4-FFF2-40B4-BE49-F238E27FC236}">
              <a16:creationId xmlns:a16="http://schemas.microsoft.com/office/drawing/2014/main" xmlns="" id="{9A155B4D-5DB7-44E8-8154-4DFD04233452}"/>
            </a:ext>
          </a:extLst>
        </xdr:cNvPr>
        <xdr:cNvSpPr/>
      </xdr:nvSpPr>
      <xdr:spPr>
        <a:xfrm>
          <a:off x="11747500" y="49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B0BD3E59-C2E6-45D3-A182-D34310BD8ED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D76A3B14-4973-45FC-91CA-E899D0CB522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8E2EEFC4-3ED3-406A-BBC1-AD255AB3A97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09FDC47C-D90B-42E8-ADF7-C220810CCB9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61E43A50-6E10-44DB-BB32-4B67B8F4E47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88984</xdr:rowOff>
    </xdr:from>
    <xdr:to>
      <xdr:col>76</xdr:col>
      <xdr:colOff>73025</xdr:colOff>
      <xdr:row>31</xdr:row>
      <xdr:rowOff>19134</xdr:rowOff>
    </xdr:to>
    <xdr:sp macro="" textlink="">
      <xdr:nvSpPr>
        <xdr:cNvPr id="155" name="楕円 154">
          <a:extLst>
            <a:ext uri="{FF2B5EF4-FFF2-40B4-BE49-F238E27FC236}">
              <a16:creationId xmlns:a16="http://schemas.microsoft.com/office/drawing/2014/main" xmlns="" id="{3B5EBCDF-31A8-46C6-8B0B-457137BAC71C}"/>
            </a:ext>
          </a:extLst>
        </xdr:cNvPr>
        <xdr:cNvSpPr/>
      </xdr:nvSpPr>
      <xdr:spPr>
        <a:xfrm>
          <a:off x="14744700" y="52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67411</xdr:rowOff>
    </xdr:from>
    <xdr:ext cx="469744" cy="259045"/>
    <xdr:sp macro="" textlink="">
      <xdr:nvSpPr>
        <xdr:cNvPr id="156" name="債務償還比率該当値テキスト">
          <a:extLst>
            <a:ext uri="{FF2B5EF4-FFF2-40B4-BE49-F238E27FC236}">
              <a16:creationId xmlns:a16="http://schemas.microsoft.com/office/drawing/2014/main" xmlns="" id="{E7ED68E2-1B91-4ED2-9B71-1A27F96A8570}"/>
            </a:ext>
          </a:extLst>
        </xdr:cNvPr>
        <xdr:cNvSpPr txBox="1"/>
      </xdr:nvSpPr>
      <xdr:spPr>
        <a:xfrm>
          <a:off x="14846300" y="521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27505</xdr:rowOff>
    </xdr:from>
    <xdr:to>
      <xdr:col>72</xdr:col>
      <xdr:colOff>123825</xdr:colOff>
      <xdr:row>30</xdr:row>
      <xdr:rowOff>129105</xdr:rowOff>
    </xdr:to>
    <xdr:sp macro="" textlink="">
      <xdr:nvSpPr>
        <xdr:cNvPr id="157" name="楕円 156">
          <a:extLst>
            <a:ext uri="{FF2B5EF4-FFF2-40B4-BE49-F238E27FC236}">
              <a16:creationId xmlns:a16="http://schemas.microsoft.com/office/drawing/2014/main" xmlns="" id="{4567F3CD-AE17-4F76-A5E3-E48A59619F90}"/>
            </a:ext>
          </a:extLst>
        </xdr:cNvPr>
        <xdr:cNvSpPr/>
      </xdr:nvSpPr>
      <xdr:spPr>
        <a:xfrm>
          <a:off x="14033500" y="51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78305</xdr:rowOff>
    </xdr:from>
    <xdr:to>
      <xdr:col>76</xdr:col>
      <xdr:colOff>22225</xdr:colOff>
      <xdr:row>30</xdr:row>
      <xdr:rowOff>139784</xdr:rowOff>
    </xdr:to>
    <xdr:cxnSp macro="">
      <xdr:nvCxnSpPr>
        <xdr:cNvPr id="158" name="直線コネクタ 157">
          <a:extLst>
            <a:ext uri="{FF2B5EF4-FFF2-40B4-BE49-F238E27FC236}">
              <a16:creationId xmlns:a16="http://schemas.microsoft.com/office/drawing/2014/main" xmlns="" id="{00EC1001-4029-42B1-9A99-3695404D16BF}"/>
            </a:ext>
          </a:extLst>
        </xdr:cNvPr>
        <xdr:cNvCxnSpPr/>
      </xdr:nvCxnSpPr>
      <xdr:spPr>
        <a:xfrm>
          <a:off x="14084300" y="5221805"/>
          <a:ext cx="711200" cy="6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169962</xdr:rowOff>
    </xdr:from>
    <xdr:to>
      <xdr:col>68</xdr:col>
      <xdr:colOff>123825</xdr:colOff>
      <xdr:row>30</xdr:row>
      <xdr:rowOff>100112</xdr:rowOff>
    </xdr:to>
    <xdr:sp macro="" textlink="">
      <xdr:nvSpPr>
        <xdr:cNvPr id="159" name="楕円 158">
          <a:extLst>
            <a:ext uri="{FF2B5EF4-FFF2-40B4-BE49-F238E27FC236}">
              <a16:creationId xmlns:a16="http://schemas.microsoft.com/office/drawing/2014/main" xmlns="" id="{FA680AE4-D571-4F91-A388-AB646A42EECB}"/>
            </a:ext>
          </a:extLst>
        </xdr:cNvPr>
        <xdr:cNvSpPr/>
      </xdr:nvSpPr>
      <xdr:spPr>
        <a:xfrm>
          <a:off x="13271500" y="51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49312</xdr:rowOff>
    </xdr:from>
    <xdr:to>
      <xdr:col>72</xdr:col>
      <xdr:colOff>73025</xdr:colOff>
      <xdr:row>30</xdr:row>
      <xdr:rowOff>78305</xdr:rowOff>
    </xdr:to>
    <xdr:cxnSp macro="">
      <xdr:nvCxnSpPr>
        <xdr:cNvPr id="160" name="直線コネクタ 159">
          <a:extLst>
            <a:ext uri="{FF2B5EF4-FFF2-40B4-BE49-F238E27FC236}">
              <a16:creationId xmlns:a16="http://schemas.microsoft.com/office/drawing/2014/main" xmlns="" id="{799E6D33-7728-4B6E-AFB4-EDA9E076B28E}"/>
            </a:ext>
          </a:extLst>
        </xdr:cNvPr>
        <xdr:cNvCxnSpPr/>
      </xdr:nvCxnSpPr>
      <xdr:spPr>
        <a:xfrm>
          <a:off x="13322300" y="5192812"/>
          <a:ext cx="762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112969</xdr:rowOff>
    </xdr:from>
    <xdr:to>
      <xdr:col>64</xdr:col>
      <xdr:colOff>123825</xdr:colOff>
      <xdr:row>29</xdr:row>
      <xdr:rowOff>43119</xdr:rowOff>
    </xdr:to>
    <xdr:sp macro="" textlink="">
      <xdr:nvSpPr>
        <xdr:cNvPr id="161" name="楕円 160">
          <a:extLst>
            <a:ext uri="{FF2B5EF4-FFF2-40B4-BE49-F238E27FC236}">
              <a16:creationId xmlns:a16="http://schemas.microsoft.com/office/drawing/2014/main" xmlns="" id="{23DF436D-9E5A-46EE-8E82-2CD02DA68090}"/>
            </a:ext>
          </a:extLst>
        </xdr:cNvPr>
        <xdr:cNvSpPr/>
      </xdr:nvSpPr>
      <xdr:spPr>
        <a:xfrm>
          <a:off x="12509500" y="49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163769</xdr:rowOff>
    </xdr:from>
    <xdr:to>
      <xdr:col>68</xdr:col>
      <xdr:colOff>73025</xdr:colOff>
      <xdr:row>30</xdr:row>
      <xdr:rowOff>49312</xdr:rowOff>
    </xdr:to>
    <xdr:cxnSp macro="">
      <xdr:nvCxnSpPr>
        <xdr:cNvPr id="162" name="直線コネクタ 161">
          <a:extLst>
            <a:ext uri="{FF2B5EF4-FFF2-40B4-BE49-F238E27FC236}">
              <a16:creationId xmlns:a16="http://schemas.microsoft.com/office/drawing/2014/main" xmlns="" id="{C99FBA92-D5C6-4AE8-83E0-EAE7323952E3}"/>
            </a:ext>
          </a:extLst>
        </xdr:cNvPr>
        <xdr:cNvCxnSpPr/>
      </xdr:nvCxnSpPr>
      <xdr:spPr>
        <a:xfrm>
          <a:off x="12560300" y="4964369"/>
          <a:ext cx="762000" cy="22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162179</xdr:rowOff>
    </xdr:from>
    <xdr:to>
      <xdr:col>60</xdr:col>
      <xdr:colOff>123825</xdr:colOff>
      <xdr:row>28</xdr:row>
      <xdr:rowOff>92329</xdr:rowOff>
    </xdr:to>
    <xdr:sp macro="" textlink="">
      <xdr:nvSpPr>
        <xdr:cNvPr id="163" name="楕円 162">
          <a:extLst>
            <a:ext uri="{FF2B5EF4-FFF2-40B4-BE49-F238E27FC236}">
              <a16:creationId xmlns:a16="http://schemas.microsoft.com/office/drawing/2014/main" xmlns="" id="{483D25E4-CC8E-42BC-A4B4-199B32F7A8E9}"/>
            </a:ext>
          </a:extLst>
        </xdr:cNvPr>
        <xdr:cNvSpPr/>
      </xdr:nvSpPr>
      <xdr:spPr>
        <a:xfrm>
          <a:off x="11747500" y="4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41529</xdr:rowOff>
    </xdr:from>
    <xdr:to>
      <xdr:col>64</xdr:col>
      <xdr:colOff>73025</xdr:colOff>
      <xdr:row>28</xdr:row>
      <xdr:rowOff>163769</xdr:rowOff>
    </xdr:to>
    <xdr:cxnSp macro="">
      <xdr:nvCxnSpPr>
        <xdr:cNvPr id="164" name="直線コネクタ 163">
          <a:extLst>
            <a:ext uri="{FF2B5EF4-FFF2-40B4-BE49-F238E27FC236}">
              <a16:creationId xmlns:a16="http://schemas.microsoft.com/office/drawing/2014/main" xmlns="" id="{5D234A78-93F8-44B0-945C-F0A3E8C885F9}"/>
            </a:ext>
          </a:extLst>
        </xdr:cNvPr>
        <xdr:cNvCxnSpPr/>
      </xdr:nvCxnSpPr>
      <xdr:spPr>
        <a:xfrm>
          <a:off x="11798300" y="4842129"/>
          <a:ext cx="762000" cy="1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65" name="n_1aveValue債務償還比率">
          <a:extLst>
            <a:ext uri="{FF2B5EF4-FFF2-40B4-BE49-F238E27FC236}">
              <a16:creationId xmlns:a16="http://schemas.microsoft.com/office/drawing/2014/main" xmlns="" id="{35426F9E-41B8-48AF-B938-E3EEB9B32753}"/>
            </a:ext>
          </a:extLst>
        </xdr:cNvPr>
        <xdr:cNvSpPr txBox="1"/>
      </xdr:nvSpPr>
      <xdr:spPr>
        <a:xfrm>
          <a:off x="138367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66" name="n_2aveValue債務償還比率">
          <a:extLst>
            <a:ext uri="{FF2B5EF4-FFF2-40B4-BE49-F238E27FC236}">
              <a16:creationId xmlns:a16="http://schemas.microsoft.com/office/drawing/2014/main" xmlns="" id="{58E28C00-CC09-496F-B9D8-C1ED65E4113E}"/>
            </a:ext>
          </a:extLst>
        </xdr:cNvPr>
        <xdr:cNvSpPr txBox="1"/>
      </xdr:nvSpPr>
      <xdr:spPr>
        <a:xfrm>
          <a:off x="13087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7" name="n_3aveValue債務償還比率">
          <a:extLst>
            <a:ext uri="{FF2B5EF4-FFF2-40B4-BE49-F238E27FC236}">
              <a16:creationId xmlns:a16="http://schemas.microsoft.com/office/drawing/2014/main" xmlns="" id="{6DDE896E-C0E2-4D78-97A2-1730C053C691}"/>
            </a:ext>
          </a:extLst>
        </xdr:cNvPr>
        <xdr:cNvSpPr txBox="1"/>
      </xdr:nvSpPr>
      <xdr:spPr>
        <a:xfrm>
          <a:off x="12325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8" name="n_4aveValue債務償還比率">
          <a:extLst>
            <a:ext uri="{FF2B5EF4-FFF2-40B4-BE49-F238E27FC236}">
              <a16:creationId xmlns:a16="http://schemas.microsoft.com/office/drawing/2014/main" xmlns="" id="{07FE5201-7D4D-4BF4-8B17-BD5EFBA7590B}"/>
            </a:ext>
          </a:extLst>
        </xdr:cNvPr>
        <xdr:cNvSpPr txBox="1"/>
      </xdr:nvSpPr>
      <xdr:spPr>
        <a:xfrm>
          <a:off x="11563427" y="50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120232</xdr:rowOff>
    </xdr:from>
    <xdr:ext cx="469744" cy="259045"/>
    <xdr:sp macro="" textlink="">
      <xdr:nvSpPr>
        <xdr:cNvPr id="169" name="n_1mainValue債務償還比率">
          <a:extLst>
            <a:ext uri="{FF2B5EF4-FFF2-40B4-BE49-F238E27FC236}">
              <a16:creationId xmlns:a16="http://schemas.microsoft.com/office/drawing/2014/main" xmlns="" id="{6CDB5C2C-ECC0-4F1B-8211-B668AB39D8E4}"/>
            </a:ext>
          </a:extLst>
        </xdr:cNvPr>
        <xdr:cNvSpPr txBox="1"/>
      </xdr:nvSpPr>
      <xdr:spPr>
        <a:xfrm>
          <a:off x="13836727" y="52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91239</xdr:rowOff>
    </xdr:from>
    <xdr:ext cx="469744" cy="259045"/>
    <xdr:sp macro="" textlink="">
      <xdr:nvSpPr>
        <xdr:cNvPr id="170" name="n_2mainValue債務償還比率">
          <a:extLst>
            <a:ext uri="{FF2B5EF4-FFF2-40B4-BE49-F238E27FC236}">
              <a16:creationId xmlns:a16="http://schemas.microsoft.com/office/drawing/2014/main" xmlns="" id="{986CDA97-55DB-42D1-905A-098636449A31}"/>
            </a:ext>
          </a:extLst>
        </xdr:cNvPr>
        <xdr:cNvSpPr txBox="1"/>
      </xdr:nvSpPr>
      <xdr:spPr>
        <a:xfrm>
          <a:off x="13087427" y="52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59646</xdr:rowOff>
    </xdr:from>
    <xdr:ext cx="469744" cy="259045"/>
    <xdr:sp macro="" textlink="">
      <xdr:nvSpPr>
        <xdr:cNvPr id="171" name="n_3mainValue債務償還比率">
          <a:extLst>
            <a:ext uri="{FF2B5EF4-FFF2-40B4-BE49-F238E27FC236}">
              <a16:creationId xmlns:a16="http://schemas.microsoft.com/office/drawing/2014/main" xmlns="" id="{FD5B5EC3-6D81-4976-847D-D9149AD281EE}"/>
            </a:ext>
          </a:extLst>
        </xdr:cNvPr>
        <xdr:cNvSpPr txBox="1"/>
      </xdr:nvSpPr>
      <xdr:spPr>
        <a:xfrm>
          <a:off x="12325427" y="468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108856</xdr:rowOff>
    </xdr:from>
    <xdr:ext cx="469744" cy="259045"/>
    <xdr:sp macro="" textlink="">
      <xdr:nvSpPr>
        <xdr:cNvPr id="172" name="n_4mainValue債務償還比率">
          <a:extLst>
            <a:ext uri="{FF2B5EF4-FFF2-40B4-BE49-F238E27FC236}">
              <a16:creationId xmlns:a16="http://schemas.microsoft.com/office/drawing/2014/main" xmlns="" id="{C1868883-0F11-434C-AD17-68B640E0CDC3}"/>
            </a:ext>
          </a:extLst>
        </xdr:cNvPr>
        <xdr:cNvSpPr txBox="1"/>
      </xdr:nvSpPr>
      <xdr:spPr>
        <a:xfrm>
          <a:off x="11563427" y="456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7173E90C-D751-4DCF-9AB7-D59470F6B97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FE320923-1EB1-435F-B0A8-A1A30043F59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7004DE09-FA00-4C95-9D26-F23CC0BB776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CF17CDFD-4047-41E6-8DAC-61454940C4E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00C04A4C-74FC-4212-BE2C-9801279F2A5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CF70CA84-71F0-4CF8-BED8-F1B8CABDB23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0851D8F-808D-4AB7-82A6-3A25D7FBBA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37C4815-E233-4EE3-904B-CBE65E5807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C7DC2B2-CEB2-445A-9B53-3C6DBACF76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6E77901-E850-44CF-B878-668CE1AF83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2915DAE-C587-4890-8ED2-82FC09EA329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FC159F03-12DB-49CD-92EB-E7C70A8C86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65FAC63-49F0-4F49-B988-2726D5B7F3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56A507-A38F-4198-B248-BE109159C7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FCC746F-65ED-4FC2-92F2-251D66A79D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49BF341-847E-42DC-ADEC-691C30B3C6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
6,563
140.74
6,659,229
6,343,895
255,150
3,513,719
8,286,581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55CCA59-5187-4A66-A438-B046AE9DD9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690DD36-C562-4928-BC82-7E2EE2C046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35DEC5F-537C-417F-8B07-2FE3133256B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B9C6681-F720-42F3-B30A-D305795027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47A6BBC3-EFC1-48C4-BEC7-E01AC5EA77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CE09A9A1-9EC1-4DE0-B1C7-F3F8AFD6A48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1D79D7E-4B7D-41D8-AEDF-9092C63581D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386C1CE7-FF7E-497E-9EEA-6CAF9CA33C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7EB3E61-B6E1-4615-966F-0AC9591D01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1E12E9A-8EB5-4812-8DF6-AA9DCF73960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FA23BBF-601F-41D6-987F-84424A762E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C9F8C61-B21E-4E61-9710-B11E979B3A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FB5FDEB-61C6-4BCA-A286-6E55E152CD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0FA8398-A8D1-4090-A1F7-41ACA62A4F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B1CE9F0-E094-4EBC-91D9-A69B4AAA3D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E18E3CE-CD89-4B60-BE13-BF62494735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672994D-BDD4-4B9B-83C1-D8CC07BCE8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203440B-B8ED-4BC7-B725-04BE005E10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62635796-F134-4103-A0F0-21C6B040F7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6F0442AA-0527-44D6-9001-9951C1021F7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EEDFC90-2129-4ED6-A9C7-1207EE51853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1059F03-6E8E-4EA5-9FB1-F1C9E17737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C7BAAA32-469E-495C-95D8-05D5EF569DF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0BE0357-4B98-4B34-B423-0B07CC5E4C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BC0AF1C-F50B-4950-924D-23B2B0F0114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8E4B111-556B-4BD1-B84D-A06E58014E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B91F0280-C237-45FB-9C82-E46D0D7950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112794A-A402-489D-8CF5-86EC13536B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412CA44-8E6A-495F-A4FA-D3EDFDBDF4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9CDFD1E1-D372-42BA-83BB-63851B8D81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B9C7116-8F78-4261-952C-114BA27578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9392592-05EC-49C8-93F6-34186AC44A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47FDBE26-3012-4D8B-9C28-2D512E8A5E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1E33BC07-791B-4670-A2ED-875ABC2FAD7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A5DBD68B-DBB1-4E0F-B00D-5009991B153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94A374D-C07F-4616-B503-7E10341534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7BDB42C-02E6-4BA8-A6AB-724D5154D6E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35F5B23-3EAD-4813-9421-30D4AD05A26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32E2D7A7-2E7C-4D0A-973D-07E96D91C9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A55A34F3-3584-497A-86D2-79046C39831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20767D31-3A66-4BB8-903D-9FA415AE608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D2019EF-2E2E-4F5F-BB27-619544D3047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481CE565-38D5-4572-A163-F8EFF0DF75D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E847F58A-17FC-4C58-BD0B-746554F33F9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139362AC-2C3A-412A-99B9-DEE4F1F212B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4F9E324C-63CC-4FA2-87E6-F43B3D418A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xmlns="" id="{4A2ADAAC-5A9F-42AB-AA39-BA69A84D5319}"/>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xmlns="" id="{60705751-B71A-4C74-95C3-3CB06905CAD1}"/>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xmlns="" id="{5CB7A5A5-A6BA-41CB-9C24-EED430EE9C44}"/>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xmlns="" id="{88AAE09E-6A0E-4576-8BD3-F5341CA9F614}"/>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xmlns="" id="{3FFF4459-5FC6-4B93-AEEF-A3FE7DDD29A3}"/>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xmlns="" id="{F70C7D75-DABB-4963-B8DA-073575D506D9}"/>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xmlns="" id="{F1755D09-89B6-4197-9E10-2C9682F88607}"/>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xmlns="" id="{606C0DA3-0A89-4BDA-BB3D-951718632F11}"/>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71B6E153-C799-41F4-9630-ADA2CEDC873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xmlns="" id="{2BDA3DE8-D9FD-4294-8031-D81D6BB21D75}"/>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xmlns="" id="{11E1D918-1EC8-416E-B42D-898075356EEC}"/>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6C4A82E-8C77-4EC0-AA97-1DB3D1EFF7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ED76E2C-EA53-4F6B-B8FE-6C852C5D89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3F00F75-1F17-4FF7-8FB3-7933D21A07E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2D47BB4-46E5-4EBD-BCC6-1921EF26B8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7F4EA7EA-A7C6-4393-89F7-D6FC35E56D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4" name="楕円 73">
          <a:extLst>
            <a:ext uri="{FF2B5EF4-FFF2-40B4-BE49-F238E27FC236}">
              <a16:creationId xmlns:a16="http://schemas.microsoft.com/office/drawing/2014/main" xmlns="" id="{C5B6CDED-1527-4C17-9890-23D5023F5960}"/>
            </a:ext>
          </a:extLst>
        </xdr:cNvPr>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5" name="【道路】&#10;有形固定資産減価償却率該当値テキスト">
          <a:extLst>
            <a:ext uri="{FF2B5EF4-FFF2-40B4-BE49-F238E27FC236}">
              <a16:creationId xmlns:a16="http://schemas.microsoft.com/office/drawing/2014/main" xmlns="" id="{8EBB620C-7C00-4593-BDB3-2A0F672B9120}"/>
            </a:ext>
          </a:extLst>
        </xdr:cNvPr>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20501</xdr:rowOff>
    </xdr:from>
    <xdr:to>
      <xdr:col>20</xdr:col>
      <xdr:colOff>38100</xdr:colOff>
      <xdr:row>39</xdr:row>
      <xdr:rowOff>122101</xdr:rowOff>
    </xdr:to>
    <xdr:sp macro="" textlink="">
      <xdr:nvSpPr>
        <xdr:cNvPr id="76" name="楕円 75">
          <a:extLst>
            <a:ext uri="{FF2B5EF4-FFF2-40B4-BE49-F238E27FC236}">
              <a16:creationId xmlns:a16="http://schemas.microsoft.com/office/drawing/2014/main" xmlns="" id="{2506BF9B-4FFB-4005-95AE-B05B653A3859}"/>
            </a:ext>
          </a:extLst>
        </xdr:cNvPr>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71301</xdr:rowOff>
    </xdr:from>
    <xdr:to>
      <xdr:col>24</xdr:col>
      <xdr:colOff>63500</xdr:colOff>
      <xdr:row>39</xdr:row>
      <xdr:rowOff>103959</xdr:rowOff>
    </xdr:to>
    <xdr:cxnSp macro="">
      <xdr:nvCxnSpPr>
        <xdr:cNvPr id="77" name="直線コネクタ 76">
          <a:extLst>
            <a:ext uri="{FF2B5EF4-FFF2-40B4-BE49-F238E27FC236}">
              <a16:creationId xmlns:a16="http://schemas.microsoft.com/office/drawing/2014/main" xmlns="" id="{68E10A05-2EC6-4515-AB4C-8E3A996A5F2A}"/>
            </a:ext>
          </a:extLst>
        </xdr:cNvPr>
        <xdr:cNvCxnSpPr/>
      </xdr:nvCxnSpPr>
      <xdr:spPr>
        <a:xfrm>
          <a:off x="3797300" y="67578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160927</xdr:rowOff>
    </xdr:from>
    <xdr:to>
      <xdr:col>15</xdr:col>
      <xdr:colOff>101600</xdr:colOff>
      <xdr:row>39</xdr:row>
      <xdr:rowOff>91077</xdr:rowOff>
    </xdr:to>
    <xdr:sp macro="" textlink="">
      <xdr:nvSpPr>
        <xdr:cNvPr id="78" name="楕円 77">
          <a:extLst>
            <a:ext uri="{FF2B5EF4-FFF2-40B4-BE49-F238E27FC236}">
              <a16:creationId xmlns:a16="http://schemas.microsoft.com/office/drawing/2014/main" xmlns="" id="{88069E51-5753-462A-BA18-0BFC1881EE45}"/>
            </a:ext>
          </a:extLst>
        </xdr:cNvPr>
        <xdr:cNvSpPr/>
      </xdr:nvSpPr>
      <xdr:spPr>
        <a:xfrm>
          <a:off x="2857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40277</xdr:rowOff>
    </xdr:from>
    <xdr:to>
      <xdr:col>19</xdr:col>
      <xdr:colOff>177800</xdr:colOff>
      <xdr:row>39</xdr:row>
      <xdr:rowOff>71301</xdr:rowOff>
    </xdr:to>
    <xdr:cxnSp macro="">
      <xdr:nvCxnSpPr>
        <xdr:cNvPr id="79" name="直線コネクタ 78">
          <a:extLst>
            <a:ext uri="{FF2B5EF4-FFF2-40B4-BE49-F238E27FC236}">
              <a16:creationId xmlns:a16="http://schemas.microsoft.com/office/drawing/2014/main" xmlns="" id="{BF485CD6-E22C-428A-AA9B-6F1F191170AE}"/>
            </a:ext>
          </a:extLst>
        </xdr:cNvPr>
        <xdr:cNvCxnSpPr/>
      </xdr:nvCxnSpPr>
      <xdr:spPr>
        <a:xfrm>
          <a:off x="2908300" y="67268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a:extLst>
            <a:ext uri="{FF2B5EF4-FFF2-40B4-BE49-F238E27FC236}">
              <a16:creationId xmlns:a16="http://schemas.microsoft.com/office/drawing/2014/main" xmlns="" id="{2A6ED9F6-7B87-41DE-AAEA-6382DE9F445A}"/>
            </a:ext>
          </a:extLst>
        </xdr:cNvPr>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40277</xdr:rowOff>
    </xdr:to>
    <xdr:cxnSp macro="">
      <xdr:nvCxnSpPr>
        <xdr:cNvPr id="81" name="直線コネクタ 80">
          <a:extLst>
            <a:ext uri="{FF2B5EF4-FFF2-40B4-BE49-F238E27FC236}">
              <a16:creationId xmlns:a16="http://schemas.microsoft.com/office/drawing/2014/main" xmlns="" id="{9C6DFE57-0773-4794-AC5D-C913FB884C1F}"/>
            </a:ext>
          </a:extLst>
        </xdr:cNvPr>
        <xdr:cNvCxnSpPr/>
      </xdr:nvCxnSpPr>
      <xdr:spPr>
        <a:xfrm>
          <a:off x="2019300" y="670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a:extLst>
            <a:ext uri="{FF2B5EF4-FFF2-40B4-BE49-F238E27FC236}">
              <a16:creationId xmlns:a16="http://schemas.microsoft.com/office/drawing/2014/main" xmlns="" id="{7D5BAC90-F367-49E6-BA7B-56138CFB8D4D}"/>
            </a:ext>
          </a:extLst>
        </xdr:cNvPr>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39</xdr:row>
      <xdr:rowOff>19050</xdr:rowOff>
    </xdr:to>
    <xdr:cxnSp macro="">
      <xdr:nvCxnSpPr>
        <xdr:cNvPr id="83" name="直線コネクタ 82">
          <a:extLst>
            <a:ext uri="{FF2B5EF4-FFF2-40B4-BE49-F238E27FC236}">
              <a16:creationId xmlns:a16="http://schemas.microsoft.com/office/drawing/2014/main" xmlns="" id="{FA265E0A-4FD6-4E6B-A00B-B7BD9FA4D049}"/>
            </a:ext>
          </a:extLst>
        </xdr:cNvPr>
        <xdr:cNvCxnSpPr/>
      </xdr:nvCxnSpPr>
      <xdr:spPr>
        <a:xfrm>
          <a:off x="1130300" y="667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a:extLst>
            <a:ext uri="{FF2B5EF4-FFF2-40B4-BE49-F238E27FC236}">
              <a16:creationId xmlns:a16="http://schemas.microsoft.com/office/drawing/2014/main" xmlns="" id="{8F77CC82-E27E-4901-B454-3763A184AD3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xmlns="" id="{410CF69E-AF44-479C-A97D-A6C9721579F2}"/>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a:extLst>
            <a:ext uri="{FF2B5EF4-FFF2-40B4-BE49-F238E27FC236}">
              <a16:creationId xmlns:a16="http://schemas.microsoft.com/office/drawing/2014/main" xmlns="" id="{D521E040-67DC-4B4C-9669-075132CD4367}"/>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xmlns="" id="{04824B65-ED99-4DA9-A37E-2107DE30114E}"/>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113228</xdr:rowOff>
    </xdr:from>
    <xdr:ext cx="405111" cy="259045"/>
    <xdr:sp macro="" textlink="">
      <xdr:nvSpPr>
        <xdr:cNvPr id="88" name="n_1mainValue【道路】&#10;有形固定資産減価償却率">
          <a:extLst>
            <a:ext uri="{FF2B5EF4-FFF2-40B4-BE49-F238E27FC236}">
              <a16:creationId xmlns:a16="http://schemas.microsoft.com/office/drawing/2014/main" xmlns="" id="{E8ADE44B-BDA4-4F85-AF6A-767AB533DDCF}"/>
            </a:ext>
          </a:extLst>
        </xdr:cNvPr>
        <xdr:cNvSpPr txBox="1"/>
      </xdr:nvSpPr>
      <xdr:spPr>
        <a:xfrm>
          <a:off x="3582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82204</xdr:rowOff>
    </xdr:from>
    <xdr:ext cx="405111" cy="259045"/>
    <xdr:sp macro="" textlink="">
      <xdr:nvSpPr>
        <xdr:cNvPr id="89" name="n_2mainValue【道路】&#10;有形固定資産減価償却率">
          <a:extLst>
            <a:ext uri="{FF2B5EF4-FFF2-40B4-BE49-F238E27FC236}">
              <a16:creationId xmlns:a16="http://schemas.microsoft.com/office/drawing/2014/main" xmlns="" id="{EF82CAC4-DE9B-4DB1-814B-8752F6FB6C67}"/>
            </a:ext>
          </a:extLst>
        </xdr:cNvPr>
        <xdr:cNvSpPr txBox="1"/>
      </xdr:nvSpPr>
      <xdr:spPr>
        <a:xfrm>
          <a:off x="2705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道路】&#10;有形固定資産減価償却率">
          <a:extLst>
            <a:ext uri="{FF2B5EF4-FFF2-40B4-BE49-F238E27FC236}">
              <a16:creationId xmlns:a16="http://schemas.microsoft.com/office/drawing/2014/main" xmlns="" id="{E636536F-C4BE-43AA-8F44-CE03B6F0295F}"/>
            </a:ext>
          </a:extLst>
        </xdr:cNvPr>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道路】&#10;有形固定資産減価償却率">
          <a:extLst>
            <a:ext uri="{FF2B5EF4-FFF2-40B4-BE49-F238E27FC236}">
              <a16:creationId xmlns:a16="http://schemas.microsoft.com/office/drawing/2014/main" xmlns="" id="{95F7DCCB-5B82-40E2-B364-853008E1ABAB}"/>
            </a:ext>
          </a:extLst>
        </xdr:cNvPr>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D4B13612-395C-454A-B660-4B191B8285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296A152A-C6CE-47D3-9BDA-E6A0F3E783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ADD7D70-CA87-4ABF-9D11-E10A3F6E22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51269BBB-21E3-41B1-89D1-08595FD727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EA59E156-EC03-4A6C-9072-EDA1D4B7C92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E1E2747D-B2F1-42A7-8882-59C3362253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C1D095D-98E2-4F09-82A7-F946257AE0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13DEEC17-C509-415E-9C91-2FAA3688B6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CF0C77F2-2849-4FC5-8754-F73035D0DC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22CBDB7F-DB29-488B-ACE6-BDD50CB646A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0D0A9598-B784-4CDF-8ED6-78D2969E330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F71A85D8-E99E-49A1-9D81-2BB4BED1F8F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AFF7D2EE-6526-41CE-821F-B34C23940AE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xmlns="" id="{9EF4BAB5-B04B-4B31-B23F-E5B451992A7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0CD0BD85-6661-4B12-89A1-F5B049BF605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xmlns="" id="{22D2B47D-04E9-4A88-8501-B08435656D4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C159F11D-85AC-4ED4-ADF5-EF2EBAB6923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xmlns="" id="{7E158804-6463-47A9-BD16-363ACBC5398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8334FAB7-3A40-4338-AF2D-96CD416AF1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03E5E5F3-0A1A-4FA1-8025-D59831AEBBE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0874AB52-DB07-4839-AE3F-28CC6E9C1E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xmlns="" id="{096E9BE2-668D-48C9-9874-43C3914FECFB}"/>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xmlns="" id="{6893ED1B-0F9C-4EFD-9D34-EEEF0B95E4CE}"/>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xmlns="" id="{23AE6D0F-39C3-481E-96F6-B10DB647EC7F}"/>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xmlns="" id="{8A27B91A-7407-4761-92EA-3953D739FA79}"/>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xmlns="" id="{2F86175C-C5A8-4D54-BB41-07718D25F8AC}"/>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xmlns="" id="{CD646627-E277-4474-A280-A2C98D2BDEEA}"/>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xmlns="" id="{C246DFE8-AECD-4F71-9268-1AF07F1671F7}"/>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xmlns="" id="{D4E90F6A-3F0D-4D10-ABF2-73A7147A124B}"/>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xmlns="" id="{75CBF7DF-DF8C-4DE0-9651-DE99ED6FFA99}"/>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xmlns="" id="{612B3A16-CE06-4746-969F-3BC50CD362A2}"/>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xmlns="" id="{3F3432FC-46E8-4FB0-B75B-58BDF02DC692}"/>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60D7909A-6720-4B18-A59E-8F72757D0F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47D15F33-759E-441D-BF5B-D592078C19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FE71A8A-81AC-4A89-895C-99820E9135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683AD007-AC61-4E30-961D-E5D10C8DBE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E3F29F2E-4223-434F-A736-1BCD2088CB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68249</xdr:rowOff>
    </xdr:from>
    <xdr:to>
      <xdr:col>55</xdr:col>
      <xdr:colOff>50800</xdr:colOff>
      <xdr:row>40</xdr:row>
      <xdr:rowOff>169849</xdr:rowOff>
    </xdr:to>
    <xdr:sp macro="" textlink="">
      <xdr:nvSpPr>
        <xdr:cNvPr id="129" name="楕円 128">
          <a:extLst>
            <a:ext uri="{FF2B5EF4-FFF2-40B4-BE49-F238E27FC236}">
              <a16:creationId xmlns:a16="http://schemas.microsoft.com/office/drawing/2014/main" xmlns="" id="{731B94D4-4D61-44FA-9E7A-25ACC80B5D91}"/>
            </a:ext>
          </a:extLst>
        </xdr:cNvPr>
        <xdr:cNvSpPr/>
      </xdr:nvSpPr>
      <xdr:spPr>
        <a:xfrm>
          <a:off x="10426700" y="692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46676</xdr:rowOff>
    </xdr:from>
    <xdr:ext cx="534377" cy="259045"/>
    <xdr:sp macro="" textlink="">
      <xdr:nvSpPr>
        <xdr:cNvPr id="130" name="【道路】&#10;一人当たり延長該当値テキスト">
          <a:extLst>
            <a:ext uri="{FF2B5EF4-FFF2-40B4-BE49-F238E27FC236}">
              <a16:creationId xmlns:a16="http://schemas.microsoft.com/office/drawing/2014/main" xmlns="" id="{67E4C720-A876-4C9C-A813-1C38D458984D}"/>
            </a:ext>
          </a:extLst>
        </xdr:cNvPr>
        <xdr:cNvSpPr txBox="1"/>
      </xdr:nvSpPr>
      <xdr:spPr>
        <a:xfrm>
          <a:off x="10515600" y="690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72199</xdr:rowOff>
    </xdr:from>
    <xdr:to>
      <xdr:col>50</xdr:col>
      <xdr:colOff>165100</xdr:colOff>
      <xdr:row>41</xdr:row>
      <xdr:rowOff>2349</xdr:rowOff>
    </xdr:to>
    <xdr:sp macro="" textlink="">
      <xdr:nvSpPr>
        <xdr:cNvPr id="131" name="楕円 130">
          <a:extLst>
            <a:ext uri="{FF2B5EF4-FFF2-40B4-BE49-F238E27FC236}">
              <a16:creationId xmlns:a16="http://schemas.microsoft.com/office/drawing/2014/main" xmlns="" id="{B4F22D26-E819-49FA-993D-433942498F7E}"/>
            </a:ext>
          </a:extLst>
        </xdr:cNvPr>
        <xdr:cNvSpPr/>
      </xdr:nvSpPr>
      <xdr:spPr>
        <a:xfrm>
          <a:off x="9588500" y="69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119049</xdr:rowOff>
    </xdr:from>
    <xdr:to>
      <xdr:col>55</xdr:col>
      <xdr:colOff>0</xdr:colOff>
      <xdr:row>40</xdr:row>
      <xdr:rowOff>122999</xdr:rowOff>
    </xdr:to>
    <xdr:cxnSp macro="">
      <xdr:nvCxnSpPr>
        <xdr:cNvPr id="132" name="直線コネクタ 131">
          <a:extLst>
            <a:ext uri="{FF2B5EF4-FFF2-40B4-BE49-F238E27FC236}">
              <a16:creationId xmlns:a16="http://schemas.microsoft.com/office/drawing/2014/main" xmlns="" id="{B0423FAA-D8F5-4E6A-92FA-9E69C5617389}"/>
            </a:ext>
          </a:extLst>
        </xdr:cNvPr>
        <xdr:cNvCxnSpPr/>
      </xdr:nvCxnSpPr>
      <xdr:spPr>
        <a:xfrm flipV="1">
          <a:off x="9639300" y="6977049"/>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77466</xdr:rowOff>
    </xdr:from>
    <xdr:to>
      <xdr:col>46</xdr:col>
      <xdr:colOff>38100</xdr:colOff>
      <xdr:row>41</xdr:row>
      <xdr:rowOff>7616</xdr:rowOff>
    </xdr:to>
    <xdr:sp macro="" textlink="">
      <xdr:nvSpPr>
        <xdr:cNvPr id="133" name="楕円 132">
          <a:extLst>
            <a:ext uri="{FF2B5EF4-FFF2-40B4-BE49-F238E27FC236}">
              <a16:creationId xmlns:a16="http://schemas.microsoft.com/office/drawing/2014/main" xmlns="" id="{26321C85-5C2A-4F70-95B1-A3DB963B7B7C}"/>
            </a:ext>
          </a:extLst>
        </xdr:cNvPr>
        <xdr:cNvSpPr/>
      </xdr:nvSpPr>
      <xdr:spPr>
        <a:xfrm>
          <a:off x="8699500" y="69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122999</xdr:rowOff>
    </xdr:from>
    <xdr:to>
      <xdr:col>50</xdr:col>
      <xdr:colOff>114300</xdr:colOff>
      <xdr:row>40</xdr:row>
      <xdr:rowOff>128266</xdr:rowOff>
    </xdr:to>
    <xdr:cxnSp macro="">
      <xdr:nvCxnSpPr>
        <xdr:cNvPr id="134" name="直線コネクタ 133">
          <a:extLst>
            <a:ext uri="{FF2B5EF4-FFF2-40B4-BE49-F238E27FC236}">
              <a16:creationId xmlns:a16="http://schemas.microsoft.com/office/drawing/2014/main" xmlns="" id="{EF5E56AC-F6F0-4627-9E8C-F8AA6A6F4492}"/>
            </a:ext>
          </a:extLst>
        </xdr:cNvPr>
        <xdr:cNvCxnSpPr/>
      </xdr:nvCxnSpPr>
      <xdr:spPr>
        <a:xfrm flipV="1">
          <a:off x="8750300" y="6980999"/>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81169</xdr:rowOff>
    </xdr:from>
    <xdr:to>
      <xdr:col>41</xdr:col>
      <xdr:colOff>101600</xdr:colOff>
      <xdr:row>41</xdr:row>
      <xdr:rowOff>11319</xdr:rowOff>
    </xdr:to>
    <xdr:sp macro="" textlink="">
      <xdr:nvSpPr>
        <xdr:cNvPr id="135" name="楕円 134">
          <a:extLst>
            <a:ext uri="{FF2B5EF4-FFF2-40B4-BE49-F238E27FC236}">
              <a16:creationId xmlns:a16="http://schemas.microsoft.com/office/drawing/2014/main" xmlns="" id="{A3DCDF9C-F869-47C4-9CD6-DBFF7FD8D059}"/>
            </a:ext>
          </a:extLst>
        </xdr:cNvPr>
        <xdr:cNvSpPr/>
      </xdr:nvSpPr>
      <xdr:spPr>
        <a:xfrm>
          <a:off x="7810500" y="693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128266</xdr:rowOff>
    </xdr:from>
    <xdr:to>
      <xdr:col>45</xdr:col>
      <xdr:colOff>177800</xdr:colOff>
      <xdr:row>40</xdr:row>
      <xdr:rowOff>131969</xdr:rowOff>
    </xdr:to>
    <xdr:cxnSp macro="">
      <xdr:nvCxnSpPr>
        <xdr:cNvPr id="136" name="直線コネクタ 135">
          <a:extLst>
            <a:ext uri="{FF2B5EF4-FFF2-40B4-BE49-F238E27FC236}">
              <a16:creationId xmlns:a16="http://schemas.microsoft.com/office/drawing/2014/main" xmlns="" id="{D70675BE-28CD-4843-8EA8-3A77E603A558}"/>
            </a:ext>
          </a:extLst>
        </xdr:cNvPr>
        <xdr:cNvCxnSpPr/>
      </xdr:nvCxnSpPr>
      <xdr:spPr>
        <a:xfrm flipV="1">
          <a:off x="7861300" y="6986266"/>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85961</xdr:rowOff>
    </xdr:from>
    <xdr:to>
      <xdr:col>36</xdr:col>
      <xdr:colOff>165100</xdr:colOff>
      <xdr:row>41</xdr:row>
      <xdr:rowOff>16111</xdr:rowOff>
    </xdr:to>
    <xdr:sp macro="" textlink="">
      <xdr:nvSpPr>
        <xdr:cNvPr id="137" name="楕円 136">
          <a:extLst>
            <a:ext uri="{FF2B5EF4-FFF2-40B4-BE49-F238E27FC236}">
              <a16:creationId xmlns:a16="http://schemas.microsoft.com/office/drawing/2014/main" xmlns="" id="{34893212-CE88-44AF-9E03-3D88CE9C5083}"/>
            </a:ext>
          </a:extLst>
        </xdr:cNvPr>
        <xdr:cNvSpPr/>
      </xdr:nvSpPr>
      <xdr:spPr>
        <a:xfrm>
          <a:off x="6921500" y="69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131969</xdr:rowOff>
    </xdr:from>
    <xdr:to>
      <xdr:col>41</xdr:col>
      <xdr:colOff>50800</xdr:colOff>
      <xdr:row>40</xdr:row>
      <xdr:rowOff>136761</xdr:rowOff>
    </xdr:to>
    <xdr:cxnSp macro="">
      <xdr:nvCxnSpPr>
        <xdr:cNvPr id="138" name="直線コネクタ 137">
          <a:extLst>
            <a:ext uri="{FF2B5EF4-FFF2-40B4-BE49-F238E27FC236}">
              <a16:creationId xmlns:a16="http://schemas.microsoft.com/office/drawing/2014/main" xmlns="" id="{2B423166-66C0-486B-9754-484372A8623C}"/>
            </a:ext>
          </a:extLst>
        </xdr:cNvPr>
        <xdr:cNvCxnSpPr/>
      </xdr:nvCxnSpPr>
      <xdr:spPr>
        <a:xfrm flipV="1">
          <a:off x="6972300" y="6989969"/>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xmlns="" id="{BFF8F78E-EDEB-4D39-94EB-1D2540012CDB}"/>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xmlns="" id="{46169BFB-2805-4DA5-9CBD-E05671F5A96D}"/>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xmlns="" id="{72228F5D-80DB-45C7-B0B2-464CE602073E}"/>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a:extLst>
            <a:ext uri="{FF2B5EF4-FFF2-40B4-BE49-F238E27FC236}">
              <a16:creationId xmlns:a16="http://schemas.microsoft.com/office/drawing/2014/main" xmlns="" id="{F9BD753B-2843-4922-8398-5E618EE985FA}"/>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164926</xdr:rowOff>
    </xdr:from>
    <xdr:ext cx="534377" cy="259045"/>
    <xdr:sp macro="" textlink="">
      <xdr:nvSpPr>
        <xdr:cNvPr id="143" name="n_1mainValue【道路】&#10;一人当たり延長">
          <a:extLst>
            <a:ext uri="{FF2B5EF4-FFF2-40B4-BE49-F238E27FC236}">
              <a16:creationId xmlns:a16="http://schemas.microsoft.com/office/drawing/2014/main" xmlns="" id="{E0581CE4-47B3-4D28-BD4B-60834ADF60A0}"/>
            </a:ext>
          </a:extLst>
        </xdr:cNvPr>
        <xdr:cNvSpPr txBox="1"/>
      </xdr:nvSpPr>
      <xdr:spPr>
        <a:xfrm>
          <a:off x="9359411" y="702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170193</xdr:rowOff>
    </xdr:from>
    <xdr:ext cx="534377" cy="259045"/>
    <xdr:sp macro="" textlink="">
      <xdr:nvSpPr>
        <xdr:cNvPr id="144" name="n_2mainValue【道路】&#10;一人当たり延長">
          <a:extLst>
            <a:ext uri="{FF2B5EF4-FFF2-40B4-BE49-F238E27FC236}">
              <a16:creationId xmlns:a16="http://schemas.microsoft.com/office/drawing/2014/main" xmlns="" id="{5E9EF169-F5B2-4645-8F6E-62B5D03782B9}"/>
            </a:ext>
          </a:extLst>
        </xdr:cNvPr>
        <xdr:cNvSpPr txBox="1"/>
      </xdr:nvSpPr>
      <xdr:spPr>
        <a:xfrm>
          <a:off x="8483111" y="70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2446</xdr:rowOff>
    </xdr:from>
    <xdr:ext cx="534377" cy="259045"/>
    <xdr:sp macro="" textlink="">
      <xdr:nvSpPr>
        <xdr:cNvPr id="145" name="n_3mainValue【道路】&#10;一人当たり延長">
          <a:extLst>
            <a:ext uri="{FF2B5EF4-FFF2-40B4-BE49-F238E27FC236}">
              <a16:creationId xmlns:a16="http://schemas.microsoft.com/office/drawing/2014/main" xmlns="" id="{BA8EDA3D-F300-46C3-AD6C-025441A54B39}"/>
            </a:ext>
          </a:extLst>
        </xdr:cNvPr>
        <xdr:cNvSpPr txBox="1"/>
      </xdr:nvSpPr>
      <xdr:spPr>
        <a:xfrm>
          <a:off x="7594111" y="703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7238</xdr:rowOff>
    </xdr:from>
    <xdr:ext cx="534377" cy="259045"/>
    <xdr:sp macro="" textlink="">
      <xdr:nvSpPr>
        <xdr:cNvPr id="146" name="n_4mainValue【道路】&#10;一人当たり延長">
          <a:extLst>
            <a:ext uri="{FF2B5EF4-FFF2-40B4-BE49-F238E27FC236}">
              <a16:creationId xmlns:a16="http://schemas.microsoft.com/office/drawing/2014/main" xmlns="" id="{058DDD9F-1B45-48D3-A2A5-C27AB675ADA0}"/>
            </a:ext>
          </a:extLst>
        </xdr:cNvPr>
        <xdr:cNvSpPr txBox="1"/>
      </xdr:nvSpPr>
      <xdr:spPr>
        <a:xfrm>
          <a:off x="6705111" y="70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F4B3C393-4CE4-4792-9377-953A0F0B26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22494C8F-4021-4DD4-998B-BB434401B0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53F4DA49-0CF8-4EF1-AC0A-74B7E567B9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6BCCA026-B0CA-4405-BD02-BD2703FF82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374DF1B4-A383-40AE-9FAA-F78EE113F8C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BD0E2267-939D-42DF-B6A5-E203BF5A6E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F39BDE1D-9CF9-433D-8D48-2AFEB225C33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AFFA2385-5EAC-4BB1-A706-DAE9CB041E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FBED5645-42A1-4429-B136-21C11DEB8F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8BF45CEC-058C-4AD0-8EEC-0CA6CB190DE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E0D615C3-560A-4E53-B354-2FC31C2A60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xmlns="" id="{0DEB5C1D-6A60-428B-A2C5-59A12D90AF4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xmlns="" id="{25C7D968-8D1B-46A8-B63B-56175862F41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xmlns="" id="{4C9E16B9-6319-4685-9F08-50E611B6A15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xmlns="" id="{50B297D9-DB6F-4C51-94F4-38D67878EBB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xmlns="" id="{516DE64A-0A73-4FB8-A837-DC0A63E016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xmlns="" id="{6759953F-23DD-491B-9D12-6DEF64ADA86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xmlns="" id="{279D5058-2804-4F4B-9552-FD89378A8F2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xmlns="" id="{9C681F15-5D8E-43D0-B1A4-27891710915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xmlns="" id="{FFCE73B6-9EA4-4156-92BF-9160E471DC8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xmlns="" id="{27145B74-793C-4266-A37E-3895CD2BA7C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xmlns="" id="{A3CE0675-D7FD-49B6-907A-7F2E12CA394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xmlns="" id="{E1095A61-6B23-4744-9525-3851662D26B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1E6DBC83-CD00-4414-858F-21B36EAB576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xmlns="" id="{73CFFFA2-39F5-43CD-8D7E-730290D9A8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xmlns="" id="{3BC060DD-D4D6-404E-A7BC-2BBDCEE25994}"/>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xmlns="" id="{75A674F2-0270-49CE-9ED4-BA9776C9AE55}"/>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xmlns="" id="{6E7A4B89-E9F0-4E11-B903-7791B5569856}"/>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xmlns="" id="{23E0596A-8CC0-47E5-8083-60529409A064}"/>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xmlns="" id="{6251C3F5-EF75-419A-9B27-7CA46436040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xmlns="" id="{6B32DD29-D79E-455E-9556-21E056D4BB0C}"/>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xmlns="" id="{23AC0DF6-C37A-4699-B9E7-6E3354B65873}"/>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xmlns="" id="{3AC9D3F3-A1AB-45BD-A683-D12D3CA930B7}"/>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xmlns="" id="{8C5ED151-E22C-488A-8EF2-E95939A6B058}"/>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xmlns="" id="{59002AA1-7C1B-4BC6-90CC-48B5D556264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xmlns="" id="{614C449C-C5DC-4375-B0FD-E02E3CC9E715}"/>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5F0379FD-A541-4278-9945-79AC8B7761E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2C1BED8C-8109-432F-92C3-4C55F151C7E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C44A4076-8226-48D7-AF5E-9DD76271C4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FD660EF3-0970-4BCA-9808-C1979ED47E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234B867-BF9A-4938-AFF4-EC81DEA30C7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8" name="楕円 187">
          <a:extLst>
            <a:ext uri="{FF2B5EF4-FFF2-40B4-BE49-F238E27FC236}">
              <a16:creationId xmlns:a16="http://schemas.microsoft.com/office/drawing/2014/main" xmlns="" id="{CA84220B-EF1C-4E9F-8083-96BFBD231935}"/>
            </a:ext>
          </a:extLst>
        </xdr:cNvPr>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xmlns="" id="{CCD1A56D-A481-49A6-BF1F-A0C3476A316E}"/>
            </a:ext>
          </a:extLst>
        </xdr:cNvPr>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0" name="楕円 189">
          <a:extLst>
            <a:ext uri="{FF2B5EF4-FFF2-40B4-BE49-F238E27FC236}">
              <a16:creationId xmlns:a16="http://schemas.microsoft.com/office/drawing/2014/main" xmlns="" id="{51BD8049-667C-45CA-BA68-02115F22D59B}"/>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42454</xdr:rowOff>
    </xdr:to>
    <xdr:cxnSp macro="">
      <xdr:nvCxnSpPr>
        <xdr:cNvPr id="191" name="直線コネクタ 190">
          <a:extLst>
            <a:ext uri="{FF2B5EF4-FFF2-40B4-BE49-F238E27FC236}">
              <a16:creationId xmlns:a16="http://schemas.microsoft.com/office/drawing/2014/main" xmlns="" id="{A6DA28F4-4651-4EA2-A5F6-3E4F9E8764B4}"/>
            </a:ext>
          </a:extLst>
        </xdr:cNvPr>
        <xdr:cNvCxnSpPr/>
      </xdr:nvCxnSpPr>
      <xdr:spPr>
        <a:xfrm>
          <a:off x="3797300" y="106527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122283</xdr:rowOff>
    </xdr:from>
    <xdr:to>
      <xdr:col>15</xdr:col>
      <xdr:colOff>101600</xdr:colOff>
      <xdr:row>62</xdr:row>
      <xdr:rowOff>52433</xdr:rowOff>
    </xdr:to>
    <xdr:sp macro="" textlink="">
      <xdr:nvSpPr>
        <xdr:cNvPr id="192" name="楕円 191">
          <a:extLst>
            <a:ext uri="{FF2B5EF4-FFF2-40B4-BE49-F238E27FC236}">
              <a16:creationId xmlns:a16="http://schemas.microsoft.com/office/drawing/2014/main" xmlns="" id="{329F2E7E-8873-4A97-856B-603EC5021B70}"/>
            </a:ext>
          </a:extLst>
        </xdr:cNvPr>
        <xdr:cNvSpPr/>
      </xdr:nvSpPr>
      <xdr:spPr>
        <a:xfrm>
          <a:off x="2857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1633</xdr:rowOff>
    </xdr:from>
    <xdr:to>
      <xdr:col>19</xdr:col>
      <xdr:colOff>177800</xdr:colOff>
      <xdr:row>62</xdr:row>
      <xdr:rowOff>22860</xdr:rowOff>
    </xdr:to>
    <xdr:cxnSp macro="">
      <xdr:nvCxnSpPr>
        <xdr:cNvPr id="193" name="直線コネクタ 192">
          <a:extLst>
            <a:ext uri="{FF2B5EF4-FFF2-40B4-BE49-F238E27FC236}">
              <a16:creationId xmlns:a16="http://schemas.microsoft.com/office/drawing/2014/main" xmlns="" id="{C23C9240-2FB1-48A5-A60B-3031532E95DF}"/>
            </a:ext>
          </a:extLst>
        </xdr:cNvPr>
        <xdr:cNvCxnSpPr/>
      </xdr:nvCxnSpPr>
      <xdr:spPr>
        <a:xfrm>
          <a:off x="2908300" y="106315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4" name="楕円 193">
          <a:extLst>
            <a:ext uri="{FF2B5EF4-FFF2-40B4-BE49-F238E27FC236}">
              <a16:creationId xmlns:a16="http://schemas.microsoft.com/office/drawing/2014/main" xmlns="" id="{990B78EC-A96E-44D0-B473-555EDA5C5ECC}"/>
            </a:ext>
          </a:extLst>
        </xdr:cNvPr>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1633</xdr:rowOff>
    </xdr:to>
    <xdr:cxnSp macro="">
      <xdr:nvCxnSpPr>
        <xdr:cNvPr id="195" name="直線コネクタ 194">
          <a:extLst>
            <a:ext uri="{FF2B5EF4-FFF2-40B4-BE49-F238E27FC236}">
              <a16:creationId xmlns:a16="http://schemas.microsoft.com/office/drawing/2014/main" xmlns="" id="{0CE4A325-4084-4244-9C53-4608836FC205}"/>
            </a:ext>
          </a:extLst>
        </xdr:cNvPr>
        <xdr:cNvCxnSpPr/>
      </xdr:nvCxnSpPr>
      <xdr:spPr>
        <a:xfrm>
          <a:off x="2019300" y="106086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6" name="楕円 195">
          <a:extLst>
            <a:ext uri="{FF2B5EF4-FFF2-40B4-BE49-F238E27FC236}">
              <a16:creationId xmlns:a16="http://schemas.microsoft.com/office/drawing/2014/main" xmlns="" id="{9B668AC9-21B8-4596-BDC5-E3E910FFD509}"/>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150223</xdr:rowOff>
    </xdr:to>
    <xdr:cxnSp macro="">
      <xdr:nvCxnSpPr>
        <xdr:cNvPr id="197" name="直線コネクタ 196">
          <a:extLst>
            <a:ext uri="{FF2B5EF4-FFF2-40B4-BE49-F238E27FC236}">
              <a16:creationId xmlns:a16="http://schemas.microsoft.com/office/drawing/2014/main" xmlns="" id="{82D67357-A07A-4EBE-A9EC-0482FBD574E4}"/>
            </a:ext>
          </a:extLst>
        </xdr:cNvPr>
        <xdr:cNvCxnSpPr/>
      </xdr:nvCxnSpPr>
      <xdr:spPr>
        <a:xfrm>
          <a:off x="1130300" y="1058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xmlns="" id="{C93F2614-FE99-43E1-818E-42920B2A638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xmlns="" id="{8DE724F1-B2C0-48A7-900F-4A996E0864ED}"/>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xmlns="" id="{B9B174C0-0987-4F31-A4C9-012A62558C93}"/>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xmlns="" id="{23A6A557-B619-4B7E-8E3C-AF42B9A62725}"/>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xmlns="" id="{9416E101-9581-49FB-989E-EC0AF5357E1E}"/>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43560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xmlns="" id="{95678A23-7817-4913-BB4D-FE128FD33C49}"/>
            </a:ext>
          </a:extLst>
        </xdr:cNvPr>
        <xdr:cNvSpPr txBox="1"/>
      </xdr:nvSpPr>
      <xdr:spPr>
        <a:xfrm>
          <a:off x="2705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xmlns="" id="{AF1A4215-A8A8-4A48-B47F-AA3A37B07669}"/>
            </a:ext>
          </a:extLst>
        </xdr:cNvPr>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xmlns="" id="{6B226B66-8366-4807-BA92-AC8D422E8809}"/>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DEA870BC-C806-4D39-8B50-CB40F7A3E3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20185ABE-A648-49C5-B5CE-6FA4F00346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421DA194-78FD-4DEB-9EFE-4E20DED0BC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3F06E145-0DA5-41E4-9FC3-6AF0F6EAC1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90ACD636-2D95-4BC5-A94C-C35E9D99DF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E6B1A2F6-A4C7-4871-AFAC-65CDC34E743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4DBEE31A-5AAB-4B2E-BD05-D864686179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DE45EDC1-FF23-486A-A9E3-4A42259638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CA745575-7E33-4A70-9702-C27832818B1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430542B8-8932-45E3-95BA-926025BABE3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xmlns="" id="{B7964478-B29C-4D6D-8E12-C3AB32F413E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xmlns="" id="{B8BCD19A-86DC-4FF9-BF77-92288F644ED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xmlns="" id="{42131275-4D21-419E-B0EB-843028F4585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xmlns="" id="{0EAFAF6B-60E9-4B17-B765-1149E911F5D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xmlns="" id="{EF6DEB49-490A-406C-AFE5-86D0AC0830E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xmlns="" id="{CDF36BA0-0294-4337-AA95-AA12BF5B050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xmlns="" id="{86309579-7108-4C2A-BE2C-3C3927DBA9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xmlns="" id="{24D346E7-8E9B-4895-BE14-2225D6963B1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xmlns="" id="{355AE9AA-DA0A-4E0B-AC85-D3306EA1165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xmlns="" id="{E23B0FCA-3481-42E6-9A2A-645DD5A233F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3C2193C0-4435-4E1C-AE25-4D8E4D534E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7FC4B1D6-38E0-429D-BAA2-ACDFC0D1777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AD96E65A-E8E3-4E61-926D-B6356EF3EC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xmlns="" id="{F6D78AFE-7F7C-4818-AF21-09B194019622}"/>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305DEF9B-51C9-49CC-834D-12FB324489FB}"/>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xmlns="" id="{1E68AD8A-08DC-4CC9-8B28-B3E373C14418}"/>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434CE34B-C54A-4CE7-A78A-84FC858E3241}"/>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xmlns="" id="{41A59005-DC89-4C36-BC70-37254BA69C27}"/>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92B3A3F1-130E-4A0B-98EF-D844FC2E232C}"/>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xmlns="" id="{713DD932-FC87-4D08-92A9-933965C64F25}"/>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xmlns="" id="{8154B3D0-676D-4700-B601-CC2EB7631FF3}"/>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xmlns="" id="{7C407B67-6C6F-49C4-BD00-BD0C04534B06}"/>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xmlns="" id="{567AE8D2-72DC-499D-A1E3-B3BAFA740D9D}"/>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xmlns="" id="{405D6E0F-4954-466A-9AA8-828390B77FB7}"/>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F9BEC169-A2C2-4D80-B830-C72A8A8346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83749A04-0262-45E2-8E67-C7566E25FD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CE091935-4B04-4D87-A020-9A43CF61E4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F45362F3-3773-4514-8946-0185408E81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C8EFD3E-B028-4E3D-B24E-E7B8F8F153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45218</xdr:rowOff>
    </xdr:from>
    <xdr:to>
      <xdr:col>55</xdr:col>
      <xdr:colOff>50800</xdr:colOff>
      <xdr:row>62</xdr:row>
      <xdr:rowOff>146818</xdr:rowOff>
    </xdr:to>
    <xdr:sp macro="" textlink="">
      <xdr:nvSpPr>
        <xdr:cNvPr id="245" name="楕円 244">
          <a:extLst>
            <a:ext uri="{FF2B5EF4-FFF2-40B4-BE49-F238E27FC236}">
              <a16:creationId xmlns:a16="http://schemas.microsoft.com/office/drawing/2014/main" xmlns="" id="{DC02F466-02E0-4C57-AA0D-B5CED86ACE64}"/>
            </a:ext>
          </a:extLst>
        </xdr:cNvPr>
        <xdr:cNvSpPr/>
      </xdr:nvSpPr>
      <xdr:spPr>
        <a:xfrm>
          <a:off x="10426700" y="106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68095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72A5D3E9-6A3A-49BE-A0C3-B96C67510AFD}"/>
            </a:ext>
          </a:extLst>
        </xdr:cNvPr>
        <xdr:cNvSpPr txBox="1"/>
      </xdr:nvSpPr>
      <xdr:spPr>
        <a:xfrm>
          <a:off x="10515600" y="1052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52742</xdr:rowOff>
    </xdr:from>
    <xdr:to>
      <xdr:col>50</xdr:col>
      <xdr:colOff>165100</xdr:colOff>
      <xdr:row>62</xdr:row>
      <xdr:rowOff>154342</xdr:rowOff>
    </xdr:to>
    <xdr:sp macro="" textlink="">
      <xdr:nvSpPr>
        <xdr:cNvPr id="247" name="楕円 246">
          <a:extLst>
            <a:ext uri="{FF2B5EF4-FFF2-40B4-BE49-F238E27FC236}">
              <a16:creationId xmlns:a16="http://schemas.microsoft.com/office/drawing/2014/main" xmlns="" id="{6A731B93-9676-4FA0-948F-F69B19BA684A}"/>
            </a:ext>
          </a:extLst>
        </xdr:cNvPr>
        <xdr:cNvSpPr/>
      </xdr:nvSpPr>
      <xdr:spPr>
        <a:xfrm>
          <a:off x="9588500" y="106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96018</xdr:rowOff>
    </xdr:from>
    <xdr:to>
      <xdr:col>55</xdr:col>
      <xdr:colOff>0</xdr:colOff>
      <xdr:row>62</xdr:row>
      <xdr:rowOff>103542</xdr:rowOff>
    </xdr:to>
    <xdr:cxnSp macro="">
      <xdr:nvCxnSpPr>
        <xdr:cNvPr id="248" name="直線コネクタ 247">
          <a:extLst>
            <a:ext uri="{FF2B5EF4-FFF2-40B4-BE49-F238E27FC236}">
              <a16:creationId xmlns:a16="http://schemas.microsoft.com/office/drawing/2014/main" xmlns="" id="{B5711125-7E05-4663-8ED4-C14E46F32774}"/>
            </a:ext>
          </a:extLst>
        </xdr:cNvPr>
        <xdr:cNvCxnSpPr/>
      </xdr:nvCxnSpPr>
      <xdr:spPr>
        <a:xfrm flipV="1">
          <a:off x="9639300" y="10725918"/>
          <a:ext cx="8382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61444</xdr:rowOff>
    </xdr:from>
    <xdr:to>
      <xdr:col>46</xdr:col>
      <xdr:colOff>38100</xdr:colOff>
      <xdr:row>62</xdr:row>
      <xdr:rowOff>163044</xdr:rowOff>
    </xdr:to>
    <xdr:sp macro="" textlink="">
      <xdr:nvSpPr>
        <xdr:cNvPr id="249" name="楕円 248">
          <a:extLst>
            <a:ext uri="{FF2B5EF4-FFF2-40B4-BE49-F238E27FC236}">
              <a16:creationId xmlns:a16="http://schemas.microsoft.com/office/drawing/2014/main" xmlns="" id="{886B082C-CEFC-4AAB-8870-D6306F2D036A}"/>
            </a:ext>
          </a:extLst>
        </xdr:cNvPr>
        <xdr:cNvSpPr/>
      </xdr:nvSpPr>
      <xdr:spPr>
        <a:xfrm>
          <a:off x="86995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103542</xdr:rowOff>
    </xdr:from>
    <xdr:to>
      <xdr:col>50</xdr:col>
      <xdr:colOff>114300</xdr:colOff>
      <xdr:row>62</xdr:row>
      <xdr:rowOff>112244</xdr:rowOff>
    </xdr:to>
    <xdr:cxnSp macro="">
      <xdr:nvCxnSpPr>
        <xdr:cNvPr id="250" name="直線コネクタ 249">
          <a:extLst>
            <a:ext uri="{FF2B5EF4-FFF2-40B4-BE49-F238E27FC236}">
              <a16:creationId xmlns:a16="http://schemas.microsoft.com/office/drawing/2014/main" xmlns="" id="{2A43AD6D-86A2-440D-969B-60DA57063EF3}"/>
            </a:ext>
          </a:extLst>
        </xdr:cNvPr>
        <xdr:cNvCxnSpPr/>
      </xdr:nvCxnSpPr>
      <xdr:spPr>
        <a:xfrm flipV="1">
          <a:off x="8750300" y="10733442"/>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67956</xdr:rowOff>
    </xdr:from>
    <xdr:to>
      <xdr:col>41</xdr:col>
      <xdr:colOff>101600</xdr:colOff>
      <xdr:row>62</xdr:row>
      <xdr:rowOff>169556</xdr:rowOff>
    </xdr:to>
    <xdr:sp macro="" textlink="">
      <xdr:nvSpPr>
        <xdr:cNvPr id="251" name="楕円 250">
          <a:extLst>
            <a:ext uri="{FF2B5EF4-FFF2-40B4-BE49-F238E27FC236}">
              <a16:creationId xmlns:a16="http://schemas.microsoft.com/office/drawing/2014/main" xmlns="" id="{AA10688A-2A8A-47A2-89CB-3603D5A12BED}"/>
            </a:ext>
          </a:extLst>
        </xdr:cNvPr>
        <xdr:cNvSpPr/>
      </xdr:nvSpPr>
      <xdr:spPr>
        <a:xfrm>
          <a:off x="7810500" y="1069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112244</xdr:rowOff>
    </xdr:from>
    <xdr:to>
      <xdr:col>45</xdr:col>
      <xdr:colOff>177800</xdr:colOff>
      <xdr:row>62</xdr:row>
      <xdr:rowOff>118756</xdr:rowOff>
    </xdr:to>
    <xdr:cxnSp macro="">
      <xdr:nvCxnSpPr>
        <xdr:cNvPr id="252" name="直線コネクタ 251">
          <a:extLst>
            <a:ext uri="{FF2B5EF4-FFF2-40B4-BE49-F238E27FC236}">
              <a16:creationId xmlns:a16="http://schemas.microsoft.com/office/drawing/2014/main" xmlns="" id="{042B94D1-6CB2-477A-A298-711E801E954F}"/>
            </a:ext>
          </a:extLst>
        </xdr:cNvPr>
        <xdr:cNvCxnSpPr/>
      </xdr:nvCxnSpPr>
      <xdr:spPr>
        <a:xfrm flipV="1">
          <a:off x="7861300" y="10742144"/>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76209</xdr:rowOff>
    </xdr:from>
    <xdr:to>
      <xdr:col>36</xdr:col>
      <xdr:colOff>165100</xdr:colOff>
      <xdr:row>63</xdr:row>
      <xdr:rowOff>6359</xdr:rowOff>
    </xdr:to>
    <xdr:sp macro="" textlink="">
      <xdr:nvSpPr>
        <xdr:cNvPr id="253" name="楕円 252">
          <a:extLst>
            <a:ext uri="{FF2B5EF4-FFF2-40B4-BE49-F238E27FC236}">
              <a16:creationId xmlns:a16="http://schemas.microsoft.com/office/drawing/2014/main" xmlns="" id="{201D69F1-B850-437F-96AF-11D863CCE09D}"/>
            </a:ext>
          </a:extLst>
        </xdr:cNvPr>
        <xdr:cNvSpPr/>
      </xdr:nvSpPr>
      <xdr:spPr>
        <a:xfrm>
          <a:off x="6921500" y="107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118756</xdr:rowOff>
    </xdr:from>
    <xdr:to>
      <xdr:col>41</xdr:col>
      <xdr:colOff>50800</xdr:colOff>
      <xdr:row>62</xdr:row>
      <xdr:rowOff>127009</xdr:rowOff>
    </xdr:to>
    <xdr:cxnSp macro="">
      <xdr:nvCxnSpPr>
        <xdr:cNvPr id="254" name="直線コネクタ 253">
          <a:extLst>
            <a:ext uri="{FF2B5EF4-FFF2-40B4-BE49-F238E27FC236}">
              <a16:creationId xmlns:a16="http://schemas.microsoft.com/office/drawing/2014/main" xmlns="" id="{0192EC72-32F9-441C-9772-D1C5BC23B13E}"/>
            </a:ext>
          </a:extLst>
        </xdr:cNvPr>
        <xdr:cNvCxnSpPr/>
      </xdr:nvCxnSpPr>
      <xdr:spPr>
        <a:xfrm flipV="1">
          <a:off x="6972300" y="10748656"/>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xmlns="" id="{9DAD5F26-9AFE-4071-9D22-16010DAB425C}"/>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96064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xmlns="" id="{32CC1AB5-2717-43DF-BD3E-57DB65672BC8}"/>
            </a:ext>
          </a:extLst>
        </xdr:cNvPr>
        <xdr:cNvSpPr txBox="1"/>
      </xdr:nvSpPr>
      <xdr:spPr>
        <a:xfrm>
          <a:off x="8450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88647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xmlns="" id="{D76E6565-7681-46B5-B70C-736C8DB8B4ED}"/>
            </a:ext>
          </a:extLst>
        </xdr:cNvPr>
        <xdr:cNvSpPr txBox="1"/>
      </xdr:nvSpPr>
      <xdr:spPr>
        <a:xfrm>
          <a:off x="7561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126020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xmlns="" id="{2213BA48-4DC1-4D34-9BE2-C8F7B9E5DEDF}"/>
            </a:ext>
          </a:extLst>
        </xdr:cNvPr>
        <xdr:cNvSpPr txBox="1"/>
      </xdr:nvSpPr>
      <xdr:spPr>
        <a:xfrm>
          <a:off x="66727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170869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xmlns="" id="{F889BF90-BC0C-46DC-B81F-E76C3343B367}"/>
            </a:ext>
          </a:extLst>
        </xdr:cNvPr>
        <xdr:cNvSpPr txBox="1"/>
      </xdr:nvSpPr>
      <xdr:spPr>
        <a:xfrm>
          <a:off x="9327095" y="1045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8121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xmlns="" id="{3862D1A1-D9DF-415D-B6FE-22062CA8B3EA}"/>
            </a:ext>
          </a:extLst>
        </xdr:cNvPr>
        <xdr:cNvSpPr txBox="1"/>
      </xdr:nvSpPr>
      <xdr:spPr>
        <a:xfrm>
          <a:off x="8450795" y="1046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14633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xmlns="" id="{C0188FAA-3852-4547-A54B-56893226ACCE}"/>
            </a:ext>
          </a:extLst>
        </xdr:cNvPr>
        <xdr:cNvSpPr txBox="1"/>
      </xdr:nvSpPr>
      <xdr:spPr>
        <a:xfrm>
          <a:off x="7561795" y="1047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22886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xmlns="" id="{EC0D693A-EF66-4ADE-8477-3DFE086A6DA0}"/>
            </a:ext>
          </a:extLst>
        </xdr:cNvPr>
        <xdr:cNvSpPr txBox="1"/>
      </xdr:nvSpPr>
      <xdr:spPr>
        <a:xfrm>
          <a:off x="6672795" y="1048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C50EC583-BD39-4E4B-8DE8-C25CD6B736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A6AA2953-110F-40CB-8DB6-242BBEBC6C2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999A2FBB-1714-423D-8CFD-6970BB6462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C2134F62-AC1B-4B0E-9BF0-34AA8BA05C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ED917FC4-06B7-4168-9351-F0D0D823C7E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F039C519-E28D-4FF9-ABDB-B2B325BBB52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A0826760-9E27-471B-A231-27FCC55C03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1D870702-812E-409B-A37A-CD41A351EC5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90BBE0C1-DFE0-47A1-8BFF-577FA563EBF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DB193B08-610A-4A20-816D-D8C12C0C14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373BB53E-D021-4206-94AA-68CD51BEA1A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E01815B2-9A70-444D-ACBA-0E991B62B0A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EF593431-D84A-4345-B0B9-67A1A933E59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D2CACEDA-5E12-4CB2-9AB7-5D0152D1FB9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766215CB-A02A-4721-8648-2C98B52C371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ACF64505-31B8-4918-9A71-38E8CB68EF2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4D397DD3-7260-488D-B60A-103BEF18FD8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AA8D3249-0C38-43F8-B76F-8E8A49B2F7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C7563621-4B86-49A5-A546-6507CEF62B4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4678F338-0CB8-4621-9F33-59881181D24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1D98B7C2-3BD4-4281-B812-6AB7E8E2BE6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084B1848-299A-4B87-B9C8-BF84FD844C4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B8445B3B-9660-4DBB-B143-4B95C5D4F07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0196582E-5264-42D6-ABD5-998B47D31D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D1AF84DA-8976-4D22-9853-A20FADEB64D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2F22BD80-E67E-48D4-9DA1-79020B0E43E8}"/>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1E8E4961-D71F-42D0-85FA-82461D91652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63B0AA43-13D9-4B23-A7FF-39D83907C89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xmlns="" id="{281AE466-212C-4C8D-BD59-1BF9C00E2E73}"/>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xmlns="" id="{58471212-D585-4ECA-8C35-1EB704E505CE}"/>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2BEAD3D7-A75D-4615-BAFA-833FA0C7A8FE}"/>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xmlns="" id="{0C07CBAD-3BA2-40F4-AA47-514F0BAE742F}"/>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xmlns="" id="{148593F3-D770-47B1-A52E-1D37BC38ED89}"/>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xmlns="" id="{7DF0FF17-2742-4F49-B27B-AD4A1E7A2787}"/>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xmlns="" id="{86F99F2F-235F-48B0-AF24-C9F4AB070607}"/>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xmlns="" id="{4DC5C27C-BC15-4DBE-8A49-E7189D8A7216}"/>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A8D88B3-DE7B-47E6-8E8B-7D90A28B25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A7039E89-7FAF-4A70-9FD7-3BC24D74361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A920A372-3A02-42D2-BABD-4F6140E843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A88D18E1-565A-411F-B296-2142C7046D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AA48FEC3-202B-4A42-8B24-8C7DD87821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65677</xdr:rowOff>
    </xdr:from>
    <xdr:to>
      <xdr:col>24</xdr:col>
      <xdr:colOff>114300</xdr:colOff>
      <xdr:row>83</xdr:row>
      <xdr:rowOff>167277</xdr:rowOff>
    </xdr:to>
    <xdr:sp macro="" textlink="">
      <xdr:nvSpPr>
        <xdr:cNvPr id="304" name="楕円 303">
          <a:extLst>
            <a:ext uri="{FF2B5EF4-FFF2-40B4-BE49-F238E27FC236}">
              <a16:creationId xmlns:a16="http://schemas.microsoft.com/office/drawing/2014/main" xmlns="" id="{564E2121-1887-43FA-B57F-B0DB4A3E7538}"/>
            </a:ext>
          </a:extLst>
        </xdr:cNvPr>
        <xdr:cNvSpPr/>
      </xdr:nvSpPr>
      <xdr:spPr>
        <a:xfrm>
          <a:off x="45847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44104</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2DA12CF3-0DC0-4988-A076-360DD16E638F}"/>
            </a:ext>
          </a:extLst>
        </xdr:cNvPr>
        <xdr:cNvSpPr txBox="1"/>
      </xdr:nvSpPr>
      <xdr:spPr>
        <a:xfrm>
          <a:off x="4673600"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16692</xdr:rowOff>
    </xdr:from>
    <xdr:to>
      <xdr:col>20</xdr:col>
      <xdr:colOff>38100</xdr:colOff>
      <xdr:row>83</xdr:row>
      <xdr:rowOff>118292</xdr:rowOff>
    </xdr:to>
    <xdr:sp macro="" textlink="">
      <xdr:nvSpPr>
        <xdr:cNvPr id="306" name="楕円 305">
          <a:extLst>
            <a:ext uri="{FF2B5EF4-FFF2-40B4-BE49-F238E27FC236}">
              <a16:creationId xmlns:a16="http://schemas.microsoft.com/office/drawing/2014/main" xmlns="" id="{09763A77-A692-451D-A4C2-488C69A968A4}"/>
            </a:ext>
          </a:extLst>
        </xdr:cNvPr>
        <xdr:cNvSpPr/>
      </xdr:nvSpPr>
      <xdr:spPr>
        <a:xfrm>
          <a:off x="3746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67492</xdr:rowOff>
    </xdr:from>
    <xdr:to>
      <xdr:col>24</xdr:col>
      <xdr:colOff>63500</xdr:colOff>
      <xdr:row>83</xdr:row>
      <xdr:rowOff>116477</xdr:rowOff>
    </xdr:to>
    <xdr:cxnSp macro="">
      <xdr:nvCxnSpPr>
        <xdr:cNvPr id="307" name="直線コネクタ 306">
          <a:extLst>
            <a:ext uri="{FF2B5EF4-FFF2-40B4-BE49-F238E27FC236}">
              <a16:creationId xmlns:a16="http://schemas.microsoft.com/office/drawing/2014/main" xmlns="" id="{9A23F974-581D-4D6F-AB4A-C5512676DC2A}"/>
            </a:ext>
          </a:extLst>
        </xdr:cNvPr>
        <xdr:cNvCxnSpPr/>
      </xdr:nvCxnSpPr>
      <xdr:spPr>
        <a:xfrm>
          <a:off x="3797300" y="1429784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308" name="楕円 307">
          <a:extLst>
            <a:ext uri="{FF2B5EF4-FFF2-40B4-BE49-F238E27FC236}">
              <a16:creationId xmlns:a16="http://schemas.microsoft.com/office/drawing/2014/main" xmlns="" id="{8FA788D9-CB93-452D-9170-DB48C4D6C0A7}"/>
            </a:ext>
          </a:extLst>
        </xdr:cNvPr>
        <xdr:cNvSpPr/>
      </xdr:nvSpPr>
      <xdr:spPr>
        <a:xfrm>
          <a:off x="2857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16873</xdr:rowOff>
    </xdr:from>
    <xdr:to>
      <xdr:col>19</xdr:col>
      <xdr:colOff>177800</xdr:colOff>
      <xdr:row>83</xdr:row>
      <xdr:rowOff>67492</xdr:rowOff>
    </xdr:to>
    <xdr:cxnSp macro="">
      <xdr:nvCxnSpPr>
        <xdr:cNvPr id="309" name="直線コネクタ 308">
          <a:extLst>
            <a:ext uri="{FF2B5EF4-FFF2-40B4-BE49-F238E27FC236}">
              <a16:creationId xmlns:a16="http://schemas.microsoft.com/office/drawing/2014/main" xmlns="" id="{6E7C5FC0-0227-4337-9139-321FB2B6C52B}"/>
            </a:ext>
          </a:extLst>
        </xdr:cNvPr>
        <xdr:cNvCxnSpPr/>
      </xdr:nvCxnSpPr>
      <xdr:spPr>
        <a:xfrm>
          <a:off x="2908300" y="1424722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111398</xdr:rowOff>
    </xdr:from>
    <xdr:to>
      <xdr:col>10</xdr:col>
      <xdr:colOff>165100</xdr:colOff>
      <xdr:row>83</xdr:row>
      <xdr:rowOff>41548</xdr:rowOff>
    </xdr:to>
    <xdr:sp macro="" textlink="">
      <xdr:nvSpPr>
        <xdr:cNvPr id="310" name="楕円 309">
          <a:extLst>
            <a:ext uri="{FF2B5EF4-FFF2-40B4-BE49-F238E27FC236}">
              <a16:creationId xmlns:a16="http://schemas.microsoft.com/office/drawing/2014/main" xmlns="" id="{2CBB4163-5FF5-4F1E-818E-0C863492D32D}"/>
            </a:ext>
          </a:extLst>
        </xdr:cNvPr>
        <xdr:cNvSpPr/>
      </xdr:nvSpPr>
      <xdr:spPr>
        <a:xfrm>
          <a:off x="1968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162198</xdr:rowOff>
    </xdr:from>
    <xdr:to>
      <xdr:col>15</xdr:col>
      <xdr:colOff>50800</xdr:colOff>
      <xdr:row>83</xdr:row>
      <xdr:rowOff>16873</xdr:rowOff>
    </xdr:to>
    <xdr:cxnSp macro="">
      <xdr:nvCxnSpPr>
        <xdr:cNvPr id="311" name="直線コネクタ 310">
          <a:extLst>
            <a:ext uri="{FF2B5EF4-FFF2-40B4-BE49-F238E27FC236}">
              <a16:creationId xmlns:a16="http://schemas.microsoft.com/office/drawing/2014/main" xmlns="" id="{992AA09C-13D7-46F9-B1BA-17CEC3A56F18}"/>
            </a:ext>
          </a:extLst>
        </xdr:cNvPr>
        <xdr:cNvCxnSpPr/>
      </xdr:nvCxnSpPr>
      <xdr:spPr>
        <a:xfrm>
          <a:off x="2019300" y="1422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59145</xdr:rowOff>
    </xdr:from>
    <xdr:to>
      <xdr:col>6</xdr:col>
      <xdr:colOff>38100</xdr:colOff>
      <xdr:row>82</xdr:row>
      <xdr:rowOff>160745</xdr:rowOff>
    </xdr:to>
    <xdr:sp macro="" textlink="">
      <xdr:nvSpPr>
        <xdr:cNvPr id="312" name="楕円 311">
          <a:extLst>
            <a:ext uri="{FF2B5EF4-FFF2-40B4-BE49-F238E27FC236}">
              <a16:creationId xmlns:a16="http://schemas.microsoft.com/office/drawing/2014/main" xmlns="" id="{367DC5C3-219A-4599-B77F-EA5E2585DD2A}"/>
            </a:ext>
          </a:extLst>
        </xdr:cNvPr>
        <xdr:cNvSpPr/>
      </xdr:nvSpPr>
      <xdr:spPr>
        <a:xfrm>
          <a:off x="107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109945</xdr:rowOff>
    </xdr:from>
    <xdr:to>
      <xdr:col>10</xdr:col>
      <xdr:colOff>114300</xdr:colOff>
      <xdr:row>82</xdr:row>
      <xdr:rowOff>162198</xdr:rowOff>
    </xdr:to>
    <xdr:cxnSp macro="">
      <xdr:nvCxnSpPr>
        <xdr:cNvPr id="313" name="直線コネクタ 312">
          <a:extLst>
            <a:ext uri="{FF2B5EF4-FFF2-40B4-BE49-F238E27FC236}">
              <a16:creationId xmlns:a16="http://schemas.microsoft.com/office/drawing/2014/main" xmlns="" id="{AD49302F-282B-4481-AC83-E0DDA5730FA6}"/>
            </a:ext>
          </a:extLst>
        </xdr:cNvPr>
        <xdr:cNvCxnSpPr/>
      </xdr:nvCxnSpPr>
      <xdr:spPr>
        <a:xfrm>
          <a:off x="1130300" y="141688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a:extLst>
            <a:ext uri="{FF2B5EF4-FFF2-40B4-BE49-F238E27FC236}">
              <a16:creationId xmlns:a16="http://schemas.microsoft.com/office/drawing/2014/main" xmlns="" id="{7DC52617-0A47-4D7B-8D63-4EE401685833}"/>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a:extLst>
            <a:ext uri="{FF2B5EF4-FFF2-40B4-BE49-F238E27FC236}">
              <a16:creationId xmlns:a16="http://schemas.microsoft.com/office/drawing/2014/main" xmlns="" id="{DD996BF4-3122-46B7-A32A-0FFAADAF9628}"/>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a:extLst>
            <a:ext uri="{FF2B5EF4-FFF2-40B4-BE49-F238E27FC236}">
              <a16:creationId xmlns:a16="http://schemas.microsoft.com/office/drawing/2014/main" xmlns="" id="{8BD114A9-9F6B-42C9-BDDF-E6F634BCA4E1}"/>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a:extLst>
            <a:ext uri="{FF2B5EF4-FFF2-40B4-BE49-F238E27FC236}">
              <a16:creationId xmlns:a16="http://schemas.microsoft.com/office/drawing/2014/main" xmlns="" id="{832FC23B-6BC2-4F39-915E-1A41671D3BA0}"/>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134819</xdr:rowOff>
    </xdr:from>
    <xdr:ext cx="405111" cy="259045"/>
    <xdr:sp macro="" textlink="">
      <xdr:nvSpPr>
        <xdr:cNvPr id="318" name="n_1mainValue【公営住宅】&#10;有形固定資産減価償却率">
          <a:extLst>
            <a:ext uri="{FF2B5EF4-FFF2-40B4-BE49-F238E27FC236}">
              <a16:creationId xmlns:a16="http://schemas.microsoft.com/office/drawing/2014/main" xmlns="" id="{03211152-F71C-496C-86C7-5541D71CFB1E}"/>
            </a:ext>
          </a:extLst>
        </xdr:cNvPr>
        <xdr:cNvSpPr txBox="1"/>
      </xdr:nvSpPr>
      <xdr:spPr>
        <a:xfrm>
          <a:off x="35820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9" name="n_2mainValue【公営住宅】&#10;有形固定資産減価償却率">
          <a:extLst>
            <a:ext uri="{FF2B5EF4-FFF2-40B4-BE49-F238E27FC236}">
              <a16:creationId xmlns:a16="http://schemas.microsoft.com/office/drawing/2014/main" xmlns="" id="{2B53CBEC-7F20-4DFF-B917-44F03AE563F6}"/>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58075</xdr:rowOff>
    </xdr:from>
    <xdr:ext cx="405111" cy="259045"/>
    <xdr:sp macro="" textlink="">
      <xdr:nvSpPr>
        <xdr:cNvPr id="320" name="n_3mainValue【公営住宅】&#10;有形固定資産減価償却率">
          <a:extLst>
            <a:ext uri="{FF2B5EF4-FFF2-40B4-BE49-F238E27FC236}">
              <a16:creationId xmlns:a16="http://schemas.microsoft.com/office/drawing/2014/main" xmlns="" id="{F25E740D-83F4-4B27-9B93-248A7091B64E}"/>
            </a:ext>
          </a:extLst>
        </xdr:cNvPr>
        <xdr:cNvSpPr txBox="1"/>
      </xdr:nvSpPr>
      <xdr:spPr>
        <a:xfrm>
          <a:off x="1816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5822</xdr:rowOff>
    </xdr:from>
    <xdr:ext cx="405111" cy="259045"/>
    <xdr:sp macro="" textlink="">
      <xdr:nvSpPr>
        <xdr:cNvPr id="321" name="n_4mainValue【公営住宅】&#10;有形固定資産減価償却率">
          <a:extLst>
            <a:ext uri="{FF2B5EF4-FFF2-40B4-BE49-F238E27FC236}">
              <a16:creationId xmlns:a16="http://schemas.microsoft.com/office/drawing/2014/main" xmlns="" id="{8B729BE2-8F3C-44AB-B12E-1E4B939B6550}"/>
            </a:ext>
          </a:extLst>
        </xdr:cNvPr>
        <xdr:cNvSpPr txBox="1"/>
      </xdr:nvSpPr>
      <xdr:spPr>
        <a:xfrm>
          <a:off x="927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66683583-B953-466F-BAC3-021D66BCF0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CA2683F0-B6F8-47E7-A154-DB23DE1693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E4F2DE1D-2BDB-4675-99B1-E9E9FB8DF2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67872C59-6E90-45B4-A3BF-B6D55021AD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1AF0D827-A9AC-42BE-AD34-06BF83AFB2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5E60604C-AD7B-41AF-83F3-AA5A8BFD64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8FA7CFC1-2EF0-473B-8016-F8C4837587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C309DA78-732B-43C7-8E92-7E626E8DEE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0A8E8B15-34CE-44D2-8D82-9BDDE942BB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95309230-26F0-417E-A7A2-03C1C789C3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DC547B33-0B54-41F2-9CE6-767D2A64C38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809A7A06-915F-4A36-BD26-6A5D0206A3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FDC8E3F8-7C8E-43D5-8035-FE22120965E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xmlns="" id="{49AEFEDE-ABF8-4F73-9382-B69B99907BF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CB5605CF-D051-43E5-8DEA-0F6B4E4D59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xmlns="" id="{9627FE3C-DF3D-421F-BBF1-B7CAC800086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ED189E04-3102-44CA-BA71-83FC374E24A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xmlns="" id="{BF2DECBD-DAF4-452F-BA43-E1C31135CF3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76E28C3C-D5B4-48A5-83C8-3A2334D8DB2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xmlns="" id="{ABF79F0A-B669-4F01-A172-5780553EF51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44C7EE40-828B-48F5-A9FE-8A75535005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1760C283-8F83-4451-9D4A-C7EFEC586E7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D512440D-4CB2-4A5F-B754-699A02BFCE3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xmlns="" id="{0EF43752-78C2-40BD-B7F2-F83E43DF4C79}"/>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xmlns="" id="{555DC131-B269-4504-8F97-130D51D48BCF}"/>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xmlns="" id="{8993EDA0-8EDF-4237-A755-F8A51D003705}"/>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xmlns="" id="{BA46BAFF-9DD4-48C7-B87E-714922472DE6}"/>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xmlns="" id="{D4CCBB3E-8873-4985-850D-61DA65D22CED}"/>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xmlns="" id="{E0AF4D82-FE26-402A-BCE8-B1E9FEA1EAB5}"/>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xmlns="" id="{9D8CE09F-39C2-41BD-91BB-47AC644E6C19}"/>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xmlns="" id="{02CB40C2-9E33-4A21-A2B2-B24A97A9DC5A}"/>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xmlns="" id="{9E905BEF-935F-4292-BCCF-30EFA640F416}"/>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xmlns="" id="{D651B7B2-DB16-42D7-8241-3BF0EC4D9B53}"/>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xmlns="" id="{239BDD7D-81C3-48ED-8C70-DD994910140E}"/>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7EA3C841-DD41-427B-BAE1-34C0ACB339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EEA789A9-38C2-459C-83C7-A49BB5EFC71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D50A39CC-1D01-4987-A31A-EFEF10F679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C5872110-66D1-4FDA-9039-5A4A4EA8D40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D076315D-5ABA-46CD-BA99-4E754A34421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107505</xdr:rowOff>
    </xdr:from>
    <xdr:to>
      <xdr:col>55</xdr:col>
      <xdr:colOff>50800</xdr:colOff>
      <xdr:row>85</xdr:row>
      <xdr:rowOff>37655</xdr:rowOff>
    </xdr:to>
    <xdr:sp macro="" textlink="">
      <xdr:nvSpPr>
        <xdr:cNvPr id="361" name="楕円 360">
          <a:extLst>
            <a:ext uri="{FF2B5EF4-FFF2-40B4-BE49-F238E27FC236}">
              <a16:creationId xmlns:a16="http://schemas.microsoft.com/office/drawing/2014/main" xmlns="" id="{E2C1EF2C-F6A9-4ECF-A37A-CC23CAD52478}"/>
            </a:ext>
          </a:extLst>
        </xdr:cNvPr>
        <xdr:cNvSpPr/>
      </xdr:nvSpPr>
      <xdr:spPr>
        <a:xfrm>
          <a:off x="10426700" y="1450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85932</xdr:rowOff>
    </xdr:from>
    <xdr:ext cx="469744" cy="259045"/>
    <xdr:sp macro="" textlink="">
      <xdr:nvSpPr>
        <xdr:cNvPr id="362" name="【公営住宅】&#10;一人当たり面積該当値テキスト">
          <a:extLst>
            <a:ext uri="{FF2B5EF4-FFF2-40B4-BE49-F238E27FC236}">
              <a16:creationId xmlns:a16="http://schemas.microsoft.com/office/drawing/2014/main" xmlns="" id="{505C333E-BE68-45FE-B46B-5B10D6C02C70}"/>
            </a:ext>
          </a:extLst>
        </xdr:cNvPr>
        <xdr:cNvSpPr txBox="1"/>
      </xdr:nvSpPr>
      <xdr:spPr>
        <a:xfrm>
          <a:off x="10515600" y="1448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113792</xdr:rowOff>
    </xdr:from>
    <xdr:to>
      <xdr:col>50</xdr:col>
      <xdr:colOff>165100</xdr:colOff>
      <xdr:row>85</xdr:row>
      <xdr:rowOff>43942</xdr:rowOff>
    </xdr:to>
    <xdr:sp macro="" textlink="">
      <xdr:nvSpPr>
        <xdr:cNvPr id="363" name="楕円 362">
          <a:extLst>
            <a:ext uri="{FF2B5EF4-FFF2-40B4-BE49-F238E27FC236}">
              <a16:creationId xmlns:a16="http://schemas.microsoft.com/office/drawing/2014/main" xmlns="" id="{7230B3FC-816E-4156-9C96-F938126B3103}"/>
            </a:ext>
          </a:extLst>
        </xdr:cNvPr>
        <xdr:cNvSpPr/>
      </xdr:nvSpPr>
      <xdr:spPr>
        <a:xfrm>
          <a:off x="95885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158305</xdr:rowOff>
    </xdr:from>
    <xdr:to>
      <xdr:col>55</xdr:col>
      <xdr:colOff>0</xdr:colOff>
      <xdr:row>84</xdr:row>
      <xdr:rowOff>164592</xdr:rowOff>
    </xdr:to>
    <xdr:cxnSp macro="">
      <xdr:nvCxnSpPr>
        <xdr:cNvPr id="364" name="直線コネクタ 363">
          <a:extLst>
            <a:ext uri="{FF2B5EF4-FFF2-40B4-BE49-F238E27FC236}">
              <a16:creationId xmlns:a16="http://schemas.microsoft.com/office/drawing/2014/main" xmlns="" id="{1578484F-B54A-4158-BB34-79B2D9169722}"/>
            </a:ext>
          </a:extLst>
        </xdr:cNvPr>
        <xdr:cNvCxnSpPr/>
      </xdr:nvCxnSpPr>
      <xdr:spPr>
        <a:xfrm flipV="1">
          <a:off x="9639300" y="14560105"/>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121793</xdr:rowOff>
    </xdr:from>
    <xdr:to>
      <xdr:col>46</xdr:col>
      <xdr:colOff>38100</xdr:colOff>
      <xdr:row>85</xdr:row>
      <xdr:rowOff>51943</xdr:rowOff>
    </xdr:to>
    <xdr:sp macro="" textlink="">
      <xdr:nvSpPr>
        <xdr:cNvPr id="365" name="楕円 364">
          <a:extLst>
            <a:ext uri="{FF2B5EF4-FFF2-40B4-BE49-F238E27FC236}">
              <a16:creationId xmlns:a16="http://schemas.microsoft.com/office/drawing/2014/main" xmlns="" id="{54E51B88-51FE-417E-8F70-66A685B893AD}"/>
            </a:ext>
          </a:extLst>
        </xdr:cNvPr>
        <xdr:cNvSpPr/>
      </xdr:nvSpPr>
      <xdr:spPr>
        <a:xfrm>
          <a:off x="8699500" y="145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164592</xdr:rowOff>
    </xdr:from>
    <xdr:to>
      <xdr:col>50</xdr:col>
      <xdr:colOff>114300</xdr:colOff>
      <xdr:row>85</xdr:row>
      <xdr:rowOff>1143</xdr:rowOff>
    </xdr:to>
    <xdr:cxnSp macro="">
      <xdr:nvCxnSpPr>
        <xdr:cNvPr id="366" name="直線コネクタ 365">
          <a:extLst>
            <a:ext uri="{FF2B5EF4-FFF2-40B4-BE49-F238E27FC236}">
              <a16:creationId xmlns:a16="http://schemas.microsoft.com/office/drawing/2014/main" xmlns="" id="{38F20271-61F6-40E4-B3B8-4186CF2672E9}"/>
            </a:ext>
          </a:extLst>
        </xdr:cNvPr>
        <xdr:cNvCxnSpPr/>
      </xdr:nvCxnSpPr>
      <xdr:spPr>
        <a:xfrm flipV="1">
          <a:off x="8750300" y="145663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86361</xdr:rowOff>
    </xdr:from>
    <xdr:to>
      <xdr:col>41</xdr:col>
      <xdr:colOff>101600</xdr:colOff>
      <xdr:row>85</xdr:row>
      <xdr:rowOff>16511</xdr:rowOff>
    </xdr:to>
    <xdr:sp macro="" textlink="">
      <xdr:nvSpPr>
        <xdr:cNvPr id="367" name="楕円 366">
          <a:extLst>
            <a:ext uri="{FF2B5EF4-FFF2-40B4-BE49-F238E27FC236}">
              <a16:creationId xmlns:a16="http://schemas.microsoft.com/office/drawing/2014/main" xmlns="" id="{B3AFDDFF-F943-47C0-A9B6-0267E767F218}"/>
            </a:ext>
          </a:extLst>
        </xdr:cNvPr>
        <xdr:cNvSpPr/>
      </xdr:nvSpPr>
      <xdr:spPr>
        <a:xfrm>
          <a:off x="7810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137161</xdr:rowOff>
    </xdr:from>
    <xdr:to>
      <xdr:col>45</xdr:col>
      <xdr:colOff>177800</xdr:colOff>
      <xdr:row>85</xdr:row>
      <xdr:rowOff>1143</xdr:rowOff>
    </xdr:to>
    <xdr:cxnSp macro="">
      <xdr:nvCxnSpPr>
        <xdr:cNvPr id="368" name="直線コネクタ 367">
          <a:extLst>
            <a:ext uri="{FF2B5EF4-FFF2-40B4-BE49-F238E27FC236}">
              <a16:creationId xmlns:a16="http://schemas.microsoft.com/office/drawing/2014/main" xmlns="" id="{59AAC05E-CC15-4553-90E2-6115792508EA}"/>
            </a:ext>
          </a:extLst>
        </xdr:cNvPr>
        <xdr:cNvCxnSpPr/>
      </xdr:nvCxnSpPr>
      <xdr:spPr>
        <a:xfrm>
          <a:off x="7861300" y="14538961"/>
          <a:ext cx="8890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95123</xdr:rowOff>
    </xdr:from>
    <xdr:to>
      <xdr:col>36</xdr:col>
      <xdr:colOff>165100</xdr:colOff>
      <xdr:row>85</xdr:row>
      <xdr:rowOff>25273</xdr:rowOff>
    </xdr:to>
    <xdr:sp macro="" textlink="">
      <xdr:nvSpPr>
        <xdr:cNvPr id="369" name="楕円 368">
          <a:extLst>
            <a:ext uri="{FF2B5EF4-FFF2-40B4-BE49-F238E27FC236}">
              <a16:creationId xmlns:a16="http://schemas.microsoft.com/office/drawing/2014/main" xmlns="" id="{689FED96-B328-44F9-B0C3-659B4008CA31}"/>
            </a:ext>
          </a:extLst>
        </xdr:cNvPr>
        <xdr:cNvSpPr/>
      </xdr:nvSpPr>
      <xdr:spPr>
        <a:xfrm>
          <a:off x="6921500" y="14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137161</xdr:rowOff>
    </xdr:from>
    <xdr:to>
      <xdr:col>41</xdr:col>
      <xdr:colOff>50800</xdr:colOff>
      <xdr:row>84</xdr:row>
      <xdr:rowOff>145923</xdr:rowOff>
    </xdr:to>
    <xdr:cxnSp macro="">
      <xdr:nvCxnSpPr>
        <xdr:cNvPr id="370" name="直線コネクタ 369">
          <a:extLst>
            <a:ext uri="{FF2B5EF4-FFF2-40B4-BE49-F238E27FC236}">
              <a16:creationId xmlns:a16="http://schemas.microsoft.com/office/drawing/2014/main" xmlns="" id="{541A3F5C-BDBA-4918-811B-4B8F19EC2A48}"/>
            </a:ext>
          </a:extLst>
        </xdr:cNvPr>
        <xdr:cNvCxnSpPr/>
      </xdr:nvCxnSpPr>
      <xdr:spPr>
        <a:xfrm flipV="1">
          <a:off x="6972300" y="14538961"/>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xmlns="" id="{98E83E8F-EA4E-4221-9ED4-C77943C6F34E}"/>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xmlns="" id="{097AF27E-BC8F-41E5-A564-3BF959B062A1}"/>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a:extLst>
            <a:ext uri="{FF2B5EF4-FFF2-40B4-BE49-F238E27FC236}">
              <a16:creationId xmlns:a16="http://schemas.microsoft.com/office/drawing/2014/main" xmlns="" id="{595D9CB0-F536-4F6F-8AE1-13BBE1E17623}"/>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a:extLst>
            <a:ext uri="{FF2B5EF4-FFF2-40B4-BE49-F238E27FC236}">
              <a16:creationId xmlns:a16="http://schemas.microsoft.com/office/drawing/2014/main" xmlns="" id="{E9BB8216-76AF-4D63-A106-241C0D5A8D64}"/>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35069</xdr:rowOff>
    </xdr:from>
    <xdr:ext cx="469744" cy="259045"/>
    <xdr:sp macro="" textlink="">
      <xdr:nvSpPr>
        <xdr:cNvPr id="375" name="n_1mainValue【公営住宅】&#10;一人当たり面積">
          <a:extLst>
            <a:ext uri="{FF2B5EF4-FFF2-40B4-BE49-F238E27FC236}">
              <a16:creationId xmlns:a16="http://schemas.microsoft.com/office/drawing/2014/main" xmlns="" id="{DB12695C-6F52-490E-81B8-242E6449D7FE}"/>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43070</xdr:rowOff>
    </xdr:from>
    <xdr:ext cx="469744" cy="259045"/>
    <xdr:sp macro="" textlink="">
      <xdr:nvSpPr>
        <xdr:cNvPr id="376" name="n_2mainValue【公営住宅】&#10;一人当たり面積">
          <a:extLst>
            <a:ext uri="{FF2B5EF4-FFF2-40B4-BE49-F238E27FC236}">
              <a16:creationId xmlns:a16="http://schemas.microsoft.com/office/drawing/2014/main" xmlns="" id="{9F837535-1828-4801-8818-2C1713969590}"/>
            </a:ext>
          </a:extLst>
        </xdr:cNvPr>
        <xdr:cNvSpPr txBox="1"/>
      </xdr:nvSpPr>
      <xdr:spPr>
        <a:xfrm>
          <a:off x="8515427" y="146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33038</xdr:rowOff>
    </xdr:from>
    <xdr:ext cx="469744" cy="259045"/>
    <xdr:sp macro="" textlink="">
      <xdr:nvSpPr>
        <xdr:cNvPr id="377" name="n_3mainValue【公営住宅】&#10;一人当たり面積">
          <a:extLst>
            <a:ext uri="{FF2B5EF4-FFF2-40B4-BE49-F238E27FC236}">
              <a16:creationId xmlns:a16="http://schemas.microsoft.com/office/drawing/2014/main" xmlns="" id="{3946D64D-250D-4405-B979-C9ADF772261D}"/>
            </a:ext>
          </a:extLst>
        </xdr:cNvPr>
        <xdr:cNvSpPr txBox="1"/>
      </xdr:nvSpPr>
      <xdr:spPr>
        <a:xfrm>
          <a:off x="7626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8" name="n_4mainValue【公営住宅】&#10;一人当たり面積">
          <a:extLst>
            <a:ext uri="{FF2B5EF4-FFF2-40B4-BE49-F238E27FC236}">
              <a16:creationId xmlns:a16="http://schemas.microsoft.com/office/drawing/2014/main" xmlns="" id="{FACB55EE-1B4C-4F84-BD1E-D056D48F5855}"/>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B436246E-707F-451E-B487-6E4EF33273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75E0C254-E4BC-4DAF-88D4-F1D7BB27BBF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40DCAE16-7029-45E0-8318-D424DCA1FD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1F09C69B-9A70-4302-8404-490C3B0E4A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A62EEEAC-6C4C-40FA-BCB1-8BDF1E22A2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444309CD-4CF7-4672-B3F3-B5265902761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02F3178E-5DCA-4B58-AB35-DADF72CCA7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C09036FC-40EE-492F-8540-AEB538525D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6BADA9E9-D35A-44FD-8762-4C506662B6E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A8968D41-7CA5-4ADB-8EA6-753F31686D7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9B995408-5318-437C-A2F5-FB1D20C1D8D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FC63C9C8-D41A-43BD-9EAE-50DB87123D4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EF88030E-1B18-49AB-9EC7-308D49EED98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4B5BA7D6-78B1-4B74-9030-9AB522C33C9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4A61CFBC-18AD-42C4-B1F6-CC5FD3A4803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931AD30A-CE03-4762-B722-09DF691B391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B766D46B-F115-4BB2-B477-B92B8B45DB8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154FD33A-3760-4630-A8BC-B99B54EFAFE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83B67FC2-38C8-4880-A8EC-91AB3CB41E4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864C2DB4-B23C-4A6B-B1DB-8B4C077F1CC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A4DF7AEA-DB1A-44BC-98CF-0C41D5439B4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B182FE2E-9046-417A-9A22-F768DEED0BB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58AB2F09-15FD-41D0-87B5-422B02F632D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0903473C-8445-40A2-AC26-BC87DA089B9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xmlns="" id="{4DC097E0-8F5B-4B32-94C4-68C0E61413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404" name="直線コネクタ 403">
          <a:extLst>
            <a:ext uri="{FF2B5EF4-FFF2-40B4-BE49-F238E27FC236}">
              <a16:creationId xmlns:a16="http://schemas.microsoft.com/office/drawing/2014/main" xmlns="" id="{05AE9F5A-6A2A-41A1-AC0B-62B5907DC040}"/>
            </a:ext>
          </a:extLst>
        </xdr:cNvPr>
        <xdr:cNvCxnSpPr/>
      </xdr:nvCxnSpPr>
      <xdr:spPr>
        <a:xfrm flipV="1">
          <a:off x="46348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5" name="【港湾・漁港】&#10;有形固定資産減価償却率最小値テキスト">
          <a:extLst>
            <a:ext uri="{FF2B5EF4-FFF2-40B4-BE49-F238E27FC236}">
              <a16:creationId xmlns:a16="http://schemas.microsoft.com/office/drawing/2014/main" xmlns="" id="{1EDAB396-F153-4D98-8F8C-8D205CA67C71}"/>
            </a:ext>
          </a:extLst>
        </xdr:cNvPr>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6" name="直線コネクタ 405">
          <a:extLst>
            <a:ext uri="{FF2B5EF4-FFF2-40B4-BE49-F238E27FC236}">
              <a16:creationId xmlns:a16="http://schemas.microsoft.com/office/drawing/2014/main" xmlns="" id="{D9D9AA4D-7F5C-4C49-9CB3-3B8792AF252F}"/>
            </a:ext>
          </a:extLst>
        </xdr:cNvPr>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7" name="【港湾・漁港】&#10;有形固定資産減価償却率最大値テキスト">
          <a:extLst>
            <a:ext uri="{FF2B5EF4-FFF2-40B4-BE49-F238E27FC236}">
              <a16:creationId xmlns:a16="http://schemas.microsoft.com/office/drawing/2014/main" xmlns="" id="{6CADD5D7-50C3-4BAA-A4D1-670D9D9887F2}"/>
            </a:ext>
          </a:extLst>
        </xdr:cNvPr>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8" name="直線コネクタ 407">
          <a:extLst>
            <a:ext uri="{FF2B5EF4-FFF2-40B4-BE49-F238E27FC236}">
              <a16:creationId xmlns:a16="http://schemas.microsoft.com/office/drawing/2014/main" xmlns="" id="{823110D7-BB42-4573-912C-1640D481E2A4}"/>
            </a:ext>
          </a:extLst>
        </xdr:cNvPr>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17253</xdr:rowOff>
    </xdr:from>
    <xdr:ext cx="405111" cy="259045"/>
    <xdr:sp macro="" textlink="">
      <xdr:nvSpPr>
        <xdr:cNvPr id="409" name="【港湾・漁港】&#10;有形固定資産減価償却率平均値テキスト">
          <a:extLst>
            <a:ext uri="{FF2B5EF4-FFF2-40B4-BE49-F238E27FC236}">
              <a16:creationId xmlns:a16="http://schemas.microsoft.com/office/drawing/2014/main" xmlns="" id="{490507C2-1E73-4013-BE2E-DBE5CFA107C7}"/>
            </a:ext>
          </a:extLst>
        </xdr:cNvPr>
        <xdr:cNvSpPr txBox="1"/>
      </xdr:nvSpPr>
      <xdr:spPr>
        <a:xfrm>
          <a:off x="4673600" y="1767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0" name="フローチャート: 判断 409">
          <a:extLst>
            <a:ext uri="{FF2B5EF4-FFF2-40B4-BE49-F238E27FC236}">
              <a16:creationId xmlns:a16="http://schemas.microsoft.com/office/drawing/2014/main" xmlns="" id="{D7B52B2C-9592-4E17-BEEB-77846FDD2E64}"/>
            </a:ext>
          </a:extLst>
        </xdr:cNvPr>
        <xdr:cNvSpPr/>
      </xdr:nvSpPr>
      <xdr:spPr>
        <a:xfrm>
          <a:off x="45847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411" name="フローチャート: 判断 410">
          <a:extLst>
            <a:ext uri="{FF2B5EF4-FFF2-40B4-BE49-F238E27FC236}">
              <a16:creationId xmlns:a16="http://schemas.microsoft.com/office/drawing/2014/main" xmlns="" id="{C3C8B40F-C454-4484-9CD7-EE4D36057E9C}"/>
            </a:ext>
          </a:extLst>
        </xdr:cNvPr>
        <xdr:cNvSpPr/>
      </xdr:nvSpPr>
      <xdr:spPr>
        <a:xfrm>
          <a:off x="3746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412" name="フローチャート: 判断 411">
          <a:extLst>
            <a:ext uri="{FF2B5EF4-FFF2-40B4-BE49-F238E27FC236}">
              <a16:creationId xmlns:a16="http://schemas.microsoft.com/office/drawing/2014/main" xmlns="" id="{1FB3FCCD-AE0D-4130-8082-3E8FAC36E8C4}"/>
            </a:ext>
          </a:extLst>
        </xdr:cNvPr>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13" name="フローチャート: 判断 412">
          <a:extLst>
            <a:ext uri="{FF2B5EF4-FFF2-40B4-BE49-F238E27FC236}">
              <a16:creationId xmlns:a16="http://schemas.microsoft.com/office/drawing/2014/main" xmlns="" id="{3D9F1D32-856C-42C0-99D8-F58CAB407231}"/>
            </a:ext>
          </a:extLst>
        </xdr:cNvPr>
        <xdr:cNvSpPr/>
      </xdr:nvSpPr>
      <xdr:spPr>
        <a:xfrm>
          <a:off x="1968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14" name="フローチャート: 判断 413">
          <a:extLst>
            <a:ext uri="{FF2B5EF4-FFF2-40B4-BE49-F238E27FC236}">
              <a16:creationId xmlns:a16="http://schemas.microsoft.com/office/drawing/2014/main" xmlns="" id="{2894C171-FAA1-4F32-A8B6-63AACF4F395F}"/>
            </a:ext>
          </a:extLst>
        </xdr:cNvPr>
        <xdr:cNvSpPr/>
      </xdr:nvSpPr>
      <xdr:spPr>
        <a:xfrm>
          <a:off x="1079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EF6CD443-84D9-4768-A995-CC82EF132F4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294A0D90-203C-464B-8A58-4EE242613F5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56E3D721-A2EE-41F7-82D4-8F5D50FF266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E9439485-1962-4923-808A-340B1512B9D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1157F5BD-5798-4C22-AC62-19D3C690857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170724</xdr:rowOff>
    </xdr:from>
    <xdr:to>
      <xdr:col>24</xdr:col>
      <xdr:colOff>114300</xdr:colOff>
      <xdr:row>105</xdr:row>
      <xdr:rowOff>100874</xdr:rowOff>
    </xdr:to>
    <xdr:sp macro="" textlink="">
      <xdr:nvSpPr>
        <xdr:cNvPr id="420" name="楕円 419">
          <a:extLst>
            <a:ext uri="{FF2B5EF4-FFF2-40B4-BE49-F238E27FC236}">
              <a16:creationId xmlns:a16="http://schemas.microsoft.com/office/drawing/2014/main" xmlns="" id="{47474301-7BEC-4E2E-AA95-26A837D07304}"/>
            </a:ext>
          </a:extLst>
        </xdr:cNvPr>
        <xdr:cNvSpPr/>
      </xdr:nvSpPr>
      <xdr:spPr>
        <a:xfrm>
          <a:off x="4584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149151</xdr:rowOff>
    </xdr:from>
    <xdr:ext cx="405111" cy="259045"/>
    <xdr:sp macro="" textlink="">
      <xdr:nvSpPr>
        <xdr:cNvPr id="421" name="【港湾・漁港】&#10;有形固定資産減価償却率該当値テキスト">
          <a:extLst>
            <a:ext uri="{FF2B5EF4-FFF2-40B4-BE49-F238E27FC236}">
              <a16:creationId xmlns:a16="http://schemas.microsoft.com/office/drawing/2014/main" xmlns="" id="{A5BD719C-6099-4426-ABC8-7F449DE272F5}"/>
            </a:ext>
          </a:extLst>
        </xdr:cNvPr>
        <xdr:cNvSpPr txBox="1"/>
      </xdr:nvSpPr>
      <xdr:spPr>
        <a:xfrm>
          <a:off x="4673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422" name="楕円 421">
          <a:extLst>
            <a:ext uri="{FF2B5EF4-FFF2-40B4-BE49-F238E27FC236}">
              <a16:creationId xmlns:a16="http://schemas.microsoft.com/office/drawing/2014/main" xmlns="" id="{B9BC9324-3153-40BD-8F8B-A1E5121902A6}"/>
            </a:ext>
          </a:extLst>
        </xdr:cNvPr>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17418</xdr:rowOff>
    </xdr:from>
    <xdr:to>
      <xdr:col>24</xdr:col>
      <xdr:colOff>63500</xdr:colOff>
      <xdr:row>105</xdr:row>
      <xdr:rowOff>50074</xdr:rowOff>
    </xdr:to>
    <xdr:cxnSp macro="">
      <xdr:nvCxnSpPr>
        <xdr:cNvPr id="423" name="直線コネクタ 422">
          <a:extLst>
            <a:ext uri="{FF2B5EF4-FFF2-40B4-BE49-F238E27FC236}">
              <a16:creationId xmlns:a16="http://schemas.microsoft.com/office/drawing/2014/main" xmlns="" id="{B01A1462-66CC-47D0-BA62-F3482943B026}"/>
            </a:ext>
          </a:extLst>
        </xdr:cNvPr>
        <xdr:cNvCxnSpPr/>
      </xdr:nvCxnSpPr>
      <xdr:spPr>
        <a:xfrm>
          <a:off x="3797300" y="180196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107043</xdr:rowOff>
    </xdr:from>
    <xdr:to>
      <xdr:col>15</xdr:col>
      <xdr:colOff>101600</xdr:colOff>
      <xdr:row>105</xdr:row>
      <xdr:rowOff>37193</xdr:rowOff>
    </xdr:to>
    <xdr:sp macro="" textlink="">
      <xdr:nvSpPr>
        <xdr:cNvPr id="424" name="楕円 423">
          <a:extLst>
            <a:ext uri="{FF2B5EF4-FFF2-40B4-BE49-F238E27FC236}">
              <a16:creationId xmlns:a16="http://schemas.microsoft.com/office/drawing/2014/main" xmlns="" id="{7F70C3ED-33F7-4FB7-8CAB-E2D1FBACBA49}"/>
            </a:ext>
          </a:extLst>
        </xdr:cNvPr>
        <xdr:cNvSpPr/>
      </xdr:nvSpPr>
      <xdr:spPr>
        <a:xfrm>
          <a:off x="2857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157843</xdr:rowOff>
    </xdr:from>
    <xdr:to>
      <xdr:col>19</xdr:col>
      <xdr:colOff>177800</xdr:colOff>
      <xdr:row>105</xdr:row>
      <xdr:rowOff>17418</xdr:rowOff>
    </xdr:to>
    <xdr:cxnSp macro="">
      <xdr:nvCxnSpPr>
        <xdr:cNvPr id="425" name="直線コネクタ 424">
          <a:extLst>
            <a:ext uri="{FF2B5EF4-FFF2-40B4-BE49-F238E27FC236}">
              <a16:creationId xmlns:a16="http://schemas.microsoft.com/office/drawing/2014/main" xmlns="" id="{AEF6CF24-E700-49E0-A9DE-334901E88E44}"/>
            </a:ext>
          </a:extLst>
        </xdr:cNvPr>
        <xdr:cNvCxnSpPr/>
      </xdr:nvCxnSpPr>
      <xdr:spPr>
        <a:xfrm>
          <a:off x="2908300" y="179886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26" name="楕円 425">
          <a:extLst>
            <a:ext uri="{FF2B5EF4-FFF2-40B4-BE49-F238E27FC236}">
              <a16:creationId xmlns:a16="http://schemas.microsoft.com/office/drawing/2014/main" xmlns="" id="{66F9683D-0CE6-43F6-ACB8-F85E5F000D17}"/>
            </a:ext>
          </a:extLst>
        </xdr:cNvPr>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157843</xdr:rowOff>
    </xdr:to>
    <xdr:cxnSp macro="">
      <xdr:nvCxnSpPr>
        <xdr:cNvPr id="427" name="直線コネクタ 426">
          <a:extLst>
            <a:ext uri="{FF2B5EF4-FFF2-40B4-BE49-F238E27FC236}">
              <a16:creationId xmlns:a16="http://schemas.microsoft.com/office/drawing/2014/main" xmlns="" id="{2819719A-A964-4BA5-B54C-5ADF5032FCBC}"/>
            </a:ext>
          </a:extLst>
        </xdr:cNvPr>
        <xdr:cNvCxnSpPr/>
      </xdr:nvCxnSpPr>
      <xdr:spPr>
        <a:xfrm>
          <a:off x="2019300" y="17955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28" name="楕円 427">
          <a:extLst>
            <a:ext uri="{FF2B5EF4-FFF2-40B4-BE49-F238E27FC236}">
              <a16:creationId xmlns:a16="http://schemas.microsoft.com/office/drawing/2014/main" xmlns="" id="{265ED6EB-98BC-4878-8542-34B8B4F603EF}"/>
            </a:ext>
          </a:extLst>
        </xdr:cNvPr>
        <xdr:cNvSpPr/>
      </xdr:nvSpPr>
      <xdr:spPr>
        <a:xfrm>
          <a:off x="107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125186</xdr:rowOff>
    </xdr:to>
    <xdr:cxnSp macro="">
      <xdr:nvCxnSpPr>
        <xdr:cNvPr id="429" name="直線コネクタ 428">
          <a:extLst>
            <a:ext uri="{FF2B5EF4-FFF2-40B4-BE49-F238E27FC236}">
              <a16:creationId xmlns:a16="http://schemas.microsoft.com/office/drawing/2014/main" xmlns="" id="{A156C8CA-CD9C-4254-A695-F61A687898B0}"/>
            </a:ext>
          </a:extLst>
        </xdr:cNvPr>
        <xdr:cNvCxnSpPr/>
      </xdr:nvCxnSpPr>
      <xdr:spPr>
        <a:xfrm>
          <a:off x="1130300" y="179331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43922</xdr:rowOff>
    </xdr:from>
    <xdr:ext cx="405111" cy="259045"/>
    <xdr:sp macro="" textlink="">
      <xdr:nvSpPr>
        <xdr:cNvPr id="430" name="n_1aveValue【港湾・漁港】&#10;有形固定資産減価償却率">
          <a:extLst>
            <a:ext uri="{FF2B5EF4-FFF2-40B4-BE49-F238E27FC236}">
              <a16:creationId xmlns:a16="http://schemas.microsoft.com/office/drawing/2014/main" xmlns="" id="{F9940EED-0F24-4421-9B45-88C9B77D8FC1}"/>
            </a:ext>
          </a:extLst>
        </xdr:cNvPr>
        <xdr:cNvSpPr txBox="1"/>
      </xdr:nvSpPr>
      <xdr:spPr>
        <a:xfrm>
          <a:off x="35820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30859</xdr:rowOff>
    </xdr:from>
    <xdr:ext cx="405111" cy="259045"/>
    <xdr:sp macro="" textlink="">
      <xdr:nvSpPr>
        <xdr:cNvPr id="431" name="n_2aveValue【港湾・漁港】&#10;有形固定資産減価償却率">
          <a:extLst>
            <a:ext uri="{FF2B5EF4-FFF2-40B4-BE49-F238E27FC236}">
              <a16:creationId xmlns:a16="http://schemas.microsoft.com/office/drawing/2014/main" xmlns="" id="{419B289A-B5F0-4DBC-8469-82ADB540F5AD}"/>
            </a:ext>
          </a:extLst>
        </xdr:cNvPr>
        <xdr:cNvSpPr txBox="1"/>
      </xdr:nvSpPr>
      <xdr:spPr>
        <a:xfrm>
          <a:off x="2705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32" name="n_3aveValue【港湾・漁港】&#10;有形固定資産減価償却率">
          <a:extLst>
            <a:ext uri="{FF2B5EF4-FFF2-40B4-BE49-F238E27FC236}">
              <a16:creationId xmlns:a16="http://schemas.microsoft.com/office/drawing/2014/main" xmlns="" id="{77541FBC-500E-450B-A59D-B006652C6CDA}"/>
            </a:ext>
          </a:extLst>
        </xdr:cNvPr>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433" name="n_4aveValue【港湾・漁港】&#10;有形固定資産減価償却率">
          <a:extLst>
            <a:ext uri="{FF2B5EF4-FFF2-40B4-BE49-F238E27FC236}">
              <a16:creationId xmlns:a16="http://schemas.microsoft.com/office/drawing/2014/main" xmlns="" id="{698395CB-2B15-470D-AF7F-86C22DE6967B}"/>
            </a:ext>
          </a:extLst>
        </xdr:cNvPr>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434" name="n_1mainValue【港湾・漁港】&#10;有形固定資産減価償却率">
          <a:extLst>
            <a:ext uri="{FF2B5EF4-FFF2-40B4-BE49-F238E27FC236}">
              <a16:creationId xmlns:a16="http://schemas.microsoft.com/office/drawing/2014/main" xmlns="" id="{1FBAAA43-E1EB-43DD-8255-C2235C9FBCB8}"/>
            </a:ext>
          </a:extLst>
        </xdr:cNvPr>
        <xdr:cNvSpPr txBox="1"/>
      </xdr:nvSpPr>
      <xdr:spPr>
        <a:xfrm>
          <a:off x="3582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28320</xdr:rowOff>
    </xdr:from>
    <xdr:ext cx="405111" cy="259045"/>
    <xdr:sp macro="" textlink="">
      <xdr:nvSpPr>
        <xdr:cNvPr id="435" name="n_2mainValue【港湾・漁港】&#10;有形固定資産減価償却率">
          <a:extLst>
            <a:ext uri="{FF2B5EF4-FFF2-40B4-BE49-F238E27FC236}">
              <a16:creationId xmlns:a16="http://schemas.microsoft.com/office/drawing/2014/main" xmlns="" id="{CB8A31A5-8A2A-4C2B-8888-1FE8B25FDC0E}"/>
            </a:ext>
          </a:extLst>
        </xdr:cNvPr>
        <xdr:cNvSpPr txBox="1"/>
      </xdr:nvSpPr>
      <xdr:spPr>
        <a:xfrm>
          <a:off x="2705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167113</xdr:rowOff>
    </xdr:from>
    <xdr:ext cx="405111" cy="259045"/>
    <xdr:sp macro="" textlink="">
      <xdr:nvSpPr>
        <xdr:cNvPr id="436" name="n_3mainValue【港湾・漁港】&#10;有形固定資産減価償却率">
          <a:extLst>
            <a:ext uri="{FF2B5EF4-FFF2-40B4-BE49-F238E27FC236}">
              <a16:creationId xmlns:a16="http://schemas.microsoft.com/office/drawing/2014/main" xmlns="" id="{C466FF3B-B5B1-4079-83EA-21C3B228F9CA}"/>
            </a:ext>
          </a:extLst>
        </xdr:cNvPr>
        <xdr:cNvSpPr txBox="1"/>
      </xdr:nvSpPr>
      <xdr:spPr>
        <a:xfrm>
          <a:off x="1816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37" name="n_4mainValue【港湾・漁港】&#10;有形固定資産減価償却率">
          <a:extLst>
            <a:ext uri="{FF2B5EF4-FFF2-40B4-BE49-F238E27FC236}">
              <a16:creationId xmlns:a16="http://schemas.microsoft.com/office/drawing/2014/main" xmlns="" id="{DB15A8E6-23A0-40BD-A3AF-4BC59FB2BA9A}"/>
            </a:ext>
          </a:extLst>
        </xdr:cNvPr>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859E6B57-0FE1-411D-A66F-BBE283816B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CDC92D73-961A-4028-9559-550E91E682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02E3D265-8E29-4D2A-9764-7DC734630A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35D809B2-F81F-4AE4-8B42-25C28F4940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9B629CAF-A7D1-479B-A691-2ACA4D1D43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92CC3C99-5B91-49A8-9CD8-6C55DB1B55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95C1E427-19AD-4D21-8F0D-620F597D93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EC740CA2-1E5C-47F1-BE5A-2956D59DEF9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CA158B26-9EC8-4C20-BF00-2239F34ED9A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83F6EFEE-CF31-444D-A5E3-BB5DAB72F8B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xmlns="" id="{1DC5504C-5D99-4CCE-A686-2B6ABDF4299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xmlns="" id="{072319AA-79A3-4EAB-8FD3-C7494E8F0DB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xmlns="" id="{66F33390-5B6E-467C-9622-4AF23AFA7C6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a:extLst>
            <a:ext uri="{FF2B5EF4-FFF2-40B4-BE49-F238E27FC236}">
              <a16:creationId xmlns:a16="http://schemas.microsoft.com/office/drawing/2014/main" xmlns="" id="{0F581C89-C5C3-4606-BF18-6BA34787F1F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xmlns="" id="{6DC3F4B1-14F0-41D0-B52D-5E29725AFC5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xmlns="" id="{0BA27282-209A-4C9C-AC5D-CB78B3F9F039}"/>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xmlns="" id="{5DC4F2C2-2E96-41C5-A360-A503EE0AAA1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xmlns="" id="{89F4E661-8DB1-4252-986F-9F145DE393E1}"/>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xmlns="" id="{381E2E04-6B67-46D8-AC7E-B1C14E7983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xmlns="" id="{D1F380C3-FB6C-4382-85CD-0459DD433A28}"/>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xmlns="" id="{9CABAD5E-66BD-4343-B21E-44ED29F9795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59" name="直線コネクタ 458">
          <a:extLst>
            <a:ext uri="{FF2B5EF4-FFF2-40B4-BE49-F238E27FC236}">
              <a16:creationId xmlns:a16="http://schemas.microsoft.com/office/drawing/2014/main" xmlns="" id="{497B2331-4881-4EFA-8FEE-9E8BA3079121}"/>
            </a:ext>
          </a:extLst>
        </xdr:cNvPr>
        <xdr:cNvCxnSpPr/>
      </xdr:nvCxnSpPr>
      <xdr:spPr>
        <a:xfrm flipV="1">
          <a:off x="10476865"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60" name="【港湾・漁港】&#10;一人当たり有形固定資産（償却資産）額最小値テキスト">
          <a:extLst>
            <a:ext uri="{FF2B5EF4-FFF2-40B4-BE49-F238E27FC236}">
              <a16:creationId xmlns:a16="http://schemas.microsoft.com/office/drawing/2014/main" xmlns="" id="{C19B229D-2D13-45B5-95D8-8D28F53679D7}"/>
            </a:ext>
          </a:extLst>
        </xdr:cNvPr>
        <xdr:cNvSpPr txBox="1"/>
      </xdr:nvSpPr>
      <xdr:spPr>
        <a:xfrm>
          <a:off x="10515600"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61" name="直線コネクタ 460">
          <a:extLst>
            <a:ext uri="{FF2B5EF4-FFF2-40B4-BE49-F238E27FC236}">
              <a16:creationId xmlns:a16="http://schemas.microsoft.com/office/drawing/2014/main" xmlns="" id="{70D9F4DE-E773-4792-90DE-8B3CD0EA1A4B}"/>
            </a:ext>
          </a:extLst>
        </xdr:cNvPr>
        <xdr:cNvCxnSpPr/>
      </xdr:nvCxnSpPr>
      <xdr:spPr>
        <a:xfrm>
          <a:off x="10388600" y="1859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xmlns="" id="{3B2E58CD-3E61-4E3E-BEDE-8701229652EF}"/>
            </a:ext>
          </a:extLst>
        </xdr:cNvPr>
        <xdr:cNvSpPr txBox="1"/>
      </xdr:nvSpPr>
      <xdr:spPr>
        <a:xfrm>
          <a:off x="10515600"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63" name="直線コネクタ 462">
          <a:extLst>
            <a:ext uri="{FF2B5EF4-FFF2-40B4-BE49-F238E27FC236}">
              <a16:creationId xmlns:a16="http://schemas.microsoft.com/office/drawing/2014/main" xmlns="" id="{5D94CBFD-913C-4B64-BF36-B85AC2AA26A6}"/>
            </a:ext>
          </a:extLst>
        </xdr:cNvPr>
        <xdr:cNvCxnSpPr/>
      </xdr:nvCxnSpPr>
      <xdr:spPr>
        <a:xfrm>
          <a:off x="10388600" y="171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63078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xmlns="" id="{558E8849-4BB2-4C16-882A-6E962BFDFF5A}"/>
            </a:ext>
          </a:extLst>
        </xdr:cNvPr>
        <xdr:cNvSpPr txBox="1"/>
      </xdr:nvSpPr>
      <xdr:spPr>
        <a:xfrm>
          <a:off x="10515600" y="1806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65" name="フローチャート: 判断 464">
          <a:extLst>
            <a:ext uri="{FF2B5EF4-FFF2-40B4-BE49-F238E27FC236}">
              <a16:creationId xmlns:a16="http://schemas.microsoft.com/office/drawing/2014/main" xmlns="" id="{F807BE6B-B6A3-4A18-9B05-FB50191DE377}"/>
            </a:ext>
          </a:extLst>
        </xdr:cNvPr>
        <xdr:cNvSpPr/>
      </xdr:nvSpPr>
      <xdr:spPr>
        <a:xfrm>
          <a:off x="10426700" y="182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66" name="フローチャート: 判断 465">
          <a:extLst>
            <a:ext uri="{FF2B5EF4-FFF2-40B4-BE49-F238E27FC236}">
              <a16:creationId xmlns:a16="http://schemas.microsoft.com/office/drawing/2014/main" xmlns="" id="{2225AE5E-60F3-43D5-9691-7F329BE585F0}"/>
            </a:ext>
          </a:extLst>
        </xdr:cNvPr>
        <xdr:cNvSpPr/>
      </xdr:nvSpPr>
      <xdr:spPr>
        <a:xfrm>
          <a:off x="958850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67" name="フローチャート: 判断 466">
          <a:extLst>
            <a:ext uri="{FF2B5EF4-FFF2-40B4-BE49-F238E27FC236}">
              <a16:creationId xmlns:a16="http://schemas.microsoft.com/office/drawing/2014/main" xmlns="" id="{321B00C1-FF37-44CF-8448-77A0EB89253A}"/>
            </a:ext>
          </a:extLst>
        </xdr:cNvPr>
        <xdr:cNvSpPr/>
      </xdr:nvSpPr>
      <xdr:spPr>
        <a:xfrm>
          <a:off x="8699500" y="1819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68" name="フローチャート: 判断 467">
          <a:extLst>
            <a:ext uri="{FF2B5EF4-FFF2-40B4-BE49-F238E27FC236}">
              <a16:creationId xmlns:a16="http://schemas.microsoft.com/office/drawing/2014/main" xmlns="" id="{66C79F80-EBD7-4367-ABF2-9B03AE101AF1}"/>
            </a:ext>
          </a:extLst>
        </xdr:cNvPr>
        <xdr:cNvSpPr/>
      </xdr:nvSpPr>
      <xdr:spPr>
        <a:xfrm>
          <a:off x="7810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69" name="フローチャート: 判断 468">
          <a:extLst>
            <a:ext uri="{FF2B5EF4-FFF2-40B4-BE49-F238E27FC236}">
              <a16:creationId xmlns:a16="http://schemas.microsoft.com/office/drawing/2014/main" xmlns="" id="{A867A3C8-52FA-45E6-B3FA-018D05AF445B}"/>
            </a:ext>
          </a:extLst>
        </xdr:cNvPr>
        <xdr:cNvSpPr/>
      </xdr:nvSpPr>
      <xdr:spPr>
        <a:xfrm>
          <a:off x="6921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BDAAC096-2150-4D8F-823E-996A526B102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C364BB85-6220-4589-BB8E-3EE4E2E4C2B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A770EC42-8F65-4CA9-AC95-24BA132C341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79B497A2-5EB9-4029-A2CE-5008480410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E4F6658B-97BC-44F9-95FB-B6462E7EB57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74580</xdr:rowOff>
    </xdr:from>
    <xdr:to>
      <xdr:col>55</xdr:col>
      <xdr:colOff>50800</xdr:colOff>
      <xdr:row>107</xdr:row>
      <xdr:rowOff>4730</xdr:rowOff>
    </xdr:to>
    <xdr:sp macro="" textlink="">
      <xdr:nvSpPr>
        <xdr:cNvPr id="475" name="楕円 474">
          <a:extLst>
            <a:ext uri="{FF2B5EF4-FFF2-40B4-BE49-F238E27FC236}">
              <a16:creationId xmlns:a16="http://schemas.microsoft.com/office/drawing/2014/main" xmlns="" id="{FE4D1B49-7D90-48EA-AE86-4F2463A0DB12}"/>
            </a:ext>
          </a:extLst>
        </xdr:cNvPr>
        <xdr:cNvSpPr/>
      </xdr:nvSpPr>
      <xdr:spPr>
        <a:xfrm>
          <a:off x="10426700" y="182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53007</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xmlns="" id="{641CB227-F9F4-4FAE-A519-D4951D6E39A8}"/>
            </a:ext>
          </a:extLst>
        </xdr:cNvPr>
        <xdr:cNvSpPr txBox="1"/>
      </xdr:nvSpPr>
      <xdr:spPr>
        <a:xfrm>
          <a:off x="10515600" y="1822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80828</xdr:rowOff>
    </xdr:from>
    <xdr:to>
      <xdr:col>50</xdr:col>
      <xdr:colOff>165100</xdr:colOff>
      <xdr:row>107</xdr:row>
      <xdr:rowOff>10978</xdr:rowOff>
    </xdr:to>
    <xdr:sp macro="" textlink="">
      <xdr:nvSpPr>
        <xdr:cNvPr id="477" name="楕円 476">
          <a:extLst>
            <a:ext uri="{FF2B5EF4-FFF2-40B4-BE49-F238E27FC236}">
              <a16:creationId xmlns:a16="http://schemas.microsoft.com/office/drawing/2014/main" xmlns="" id="{F9D3C557-3F77-4E83-B754-0CA0AB8D98B0}"/>
            </a:ext>
          </a:extLst>
        </xdr:cNvPr>
        <xdr:cNvSpPr/>
      </xdr:nvSpPr>
      <xdr:spPr>
        <a:xfrm>
          <a:off x="9588500" y="182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125380</xdr:rowOff>
    </xdr:from>
    <xdr:to>
      <xdr:col>55</xdr:col>
      <xdr:colOff>0</xdr:colOff>
      <xdr:row>106</xdr:row>
      <xdr:rowOff>131628</xdr:rowOff>
    </xdr:to>
    <xdr:cxnSp macro="">
      <xdr:nvCxnSpPr>
        <xdr:cNvPr id="478" name="直線コネクタ 477">
          <a:extLst>
            <a:ext uri="{FF2B5EF4-FFF2-40B4-BE49-F238E27FC236}">
              <a16:creationId xmlns:a16="http://schemas.microsoft.com/office/drawing/2014/main" xmlns="" id="{599B6EE5-4575-4678-A623-CABDE1D302E0}"/>
            </a:ext>
          </a:extLst>
        </xdr:cNvPr>
        <xdr:cNvCxnSpPr/>
      </xdr:nvCxnSpPr>
      <xdr:spPr>
        <a:xfrm flipV="1">
          <a:off x="9639300" y="18299080"/>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88754</xdr:rowOff>
    </xdr:from>
    <xdr:to>
      <xdr:col>46</xdr:col>
      <xdr:colOff>38100</xdr:colOff>
      <xdr:row>107</xdr:row>
      <xdr:rowOff>18904</xdr:rowOff>
    </xdr:to>
    <xdr:sp macro="" textlink="">
      <xdr:nvSpPr>
        <xdr:cNvPr id="479" name="楕円 478">
          <a:extLst>
            <a:ext uri="{FF2B5EF4-FFF2-40B4-BE49-F238E27FC236}">
              <a16:creationId xmlns:a16="http://schemas.microsoft.com/office/drawing/2014/main" xmlns="" id="{2903A1AA-73F8-40C4-A90A-F14E6DDF197D}"/>
            </a:ext>
          </a:extLst>
        </xdr:cNvPr>
        <xdr:cNvSpPr/>
      </xdr:nvSpPr>
      <xdr:spPr>
        <a:xfrm>
          <a:off x="8699500" y="182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131628</xdr:rowOff>
    </xdr:from>
    <xdr:to>
      <xdr:col>50</xdr:col>
      <xdr:colOff>114300</xdr:colOff>
      <xdr:row>106</xdr:row>
      <xdr:rowOff>139554</xdr:rowOff>
    </xdr:to>
    <xdr:cxnSp macro="">
      <xdr:nvCxnSpPr>
        <xdr:cNvPr id="480" name="直線コネクタ 479">
          <a:extLst>
            <a:ext uri="{FF2B5EF4-FFF2-40B4-BE49-F238E27FC236}">
              <a16:creationId xmlns:a16="http://schemas.microsoft.com/office/drawing/2014/main" xmlns="" id="{48C9A0BC-3A36-4F82-8107-51A71B6A5EC7}"/>
            </a:ext>
          </a:extLst>
        </xdr:cNvPr>
        <xdr:cNvCxnSpPr/>
      </xdr:nvCxnSpPr>
      <xdr:spPr>
        <a:xfrm flipV="1">
          <a:off x="8750300" y="18305328"/>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94687</xdr:rowOff>
    </xdr:from>
    <xdr:to>
      <xdr:col>41</xdr:col>
      <xdr:colOff>101600</xdr:colOff>
      <xdr:row>107</xdr:row>
      <xdr:rowOff>24837</xdr:rowOff>
    </xdr:to>
    <xdr:sp macro="" textlink="">
      <xdr:nvSpPr>
        <xdr:cNvPr id="481" name="楕円 480">
          <a:extLst>
            <a:ext uri="{FF2B5EF4-FFF2-40B4-BE49-F238E27FC236}">
              <a16:creationId xmlns:a16="http://schemas.microsoft.com/office/drawing/2014/main" xmlns="" id="{EBEB0A21-39F3-4385-9FE2-C9CDF7D7CB57}"/>
            </a:ext>
          </a:extLst>
        </xdr:cNvPr>
        <xdr:cNvSpPr/>
      </xdr:nvSpPr>
      <xdr:spPr>
        <a:xfrm>
          <a:off x="7810500" y="182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139554</xdr:rowOff>
    </xdr:from>
    <xdr:to>
      <xdr:col>45</xdr:col>
      <xdr:colOff>177800</xdr:colOff>
      <xdr:row>106</xdr:row>
      <xdr:rowOff>145487</xdr:rowOff>
    </xdr:to>
    <xdr:cxnSp macro="">
      <xdr:nvCxnSpPr>
        <xdr:cNvPr id="482" name="直線コネクタ 481">
          <a:extLst>
            <a:ext uri="{FF2B5EF4-FFF2-40B4-BE49-F238E27FC236}">
              <a16:creationId xmlns:a16="http://schemas.microsoft.com/office/drawing/2014/main" xmlns="" id="{556CD68A-2F0F-4C6C-9863-F446527E7871}"/>
            </a:ext>
          </a:extLst>
        </xdr:cNvPr>
        <xdr:cNvCxnSpPr/>
      </xdr:nvCxnSpPr>
      <xdr:spPr>
        <a:xfrm flipV="1">
          <a:off x="7861300" y="18313254"/>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105051</xdr:rowOff>
    </xdr:from>
    <xdr:to>
      <xdr:col>36</xdr:col>
      <xdr:colOff>165100</xdr:colOff>
      <xdr:row>107</xdr:row>
      <xdr:rowOff>35201</xdr:rowOff>
    </xdr:to>
    <xdr:sp macro="" textlink="">
      <xdr:nvSpPr>
        <xdr:cNvPr id="483" name="楕円 482">
          <a:extLst>
            <a:ext uri="{FF2B5EF4-FFF2-40B4-BE49-F238E27FC236}">
              <a16:creationId xmlns:a16="http://schemas.microsoft.com/office/drawing/2014/main" xmlns="" id="{04CBB940-47EF-492A-B53F-E8BDC4470D20}"/>
            </a:ext>
          </a:extLst>
        </xdr:cNvPr>
        <xdr:cNvSpPr/>
      </xdr:nvSpPr>
      <xdr:spPr>
        <a:xfrm>
          <a:off x="6921500" y="182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145487</xdr:rowOff>
    </xdr:from>
    <xdr:to>
      <xdr:col>41</xdr:col>
      <xdr:colOff>50800</xdr:colOff>
      <xdr:row>106</xdr:row>
      <xdr:rowOff>155851</xdr:rowOff>
    </xdr:to>
    <xdr:cxnSp macro="">
      <xdr:nvCxnSpPr>
        <xdr:cNvPr id="484" name="直線コネクタ 483">
          <a:extLst>
            <a:ext uri="{FF2B5EF4-FFF2-40B4-BE49-F238E27FC236}">
              <a16:creationId xmlns:a16="http://schemas.microsoft.com/office/drawing/2014/main" xmlns="" id="{D6DC48D7-CED9-439B-9E80-B27846C691BB}"/>
            </a:ext>
          </a:extLst>
        </xdr:cNvPr>
        <xdr:cNvCxnSpPr/>
      </xdr:nvCxnSpPr>
      <xdr:spPr>
        <a:xfrm flipV="1">
          <a:off x="6972300" y="1831918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106428</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xmlns="" id="{4D8DE64A-70B8-41EE-869B-97181056D7F8}"/>
            </a:ext>
          </a:extLst>
        </xdr:cNvPr>
        <xdr:cNvSpPr txBox="1"/>
      </xdr:nvSpPr>
      <xdr:spPr>
        <a:xfrm>
          <a:off x="9327095" y="1793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138386</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xmlns="" id="{30635129-9FB0-45C2-9671-920A4F08E155}"/>
            </a:ext>
          </a:extLst>
        </xdr:cNvPr>
        <xdr:cNvSpPr txBox="1"/>
      </xdr:nvSpPr>
      <xdr:spPr>
        <a:xfrm>
          <a:off x="8450795" y="1796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13045</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xmlns="" id="{E8BEC4C3-70B3-4F5B-91EB-F062C9B1DEA5}"/>
            </a:ext>
          </a:extLst>
        </xdr:cNvPr>
        <xdr:cNvSpPr txBox="1"/>
      </xdr:nvSpPr>
      <xdr:spPr>
        <a:xfrm>
          <a:off x="7561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xmlns="" id="{40614FDF-1135-4DAB-9314-552D0A0CBFF2}"/>
            </a:ext>
          </a:extLst>
        </xdr:cNvPr>
        <xdr:cNvSpPr txBox="1"/>
      </xdr:nvSpPr>
      <xdr:spPr>
        <a:xfrm>
          <a:off x="6672795" y="179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2105</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xmlns="" id="{526261D4-46C1-4448-B099-9FD7EE152BF4}"/>
            </a:ext>
          </a:extLst>
        </xdr:cNvPr>
        <xdr:cNvSpPr txBox="1"/>
      </xdr:nvSpPr>
      <xdr:spPr>
        <a:xfrm>
          <a:off x="9327095" y="183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10031</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xmlns="" id="{9E8DD7E1-1A88-4A05-9751-0C7878C23CBF}"/>
            </a:ext>
          </a:extLst>
        </xdr:cNvPr>
        <xdr:cNvSpPr txBox="1"/>
      </xdr:nvSpPr>
      <xdr:spPr>
        <a:xfrm>
          <a:off x="8450795" y="1835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15964</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xmlns="" id="{BB9CDFA3-E83C-4212-9FBA-DAAEA724C21E}"/>
            </a:ext>
          </a:extLst>
        </xdr:cNvPr>
        <xdr:cNvSpPr txBox="1"/>
      </xdr:nvSpPr>
      <xdr:spPr>
        <a:xfrm>
          <a:off x="7561795" y="1836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26328</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xmlns="" id="{9E263E76-CCA7-4123-82F0-C7437C71F0D9}"/>
            </a:ext>
          </a:extLst>
        </xdr:cNvPr>
        <xdr:cNvSpPr txBox="1"/>
      </xdr:nvSpPr>
      <xdr:spPr>
        <a:xfrm>
          <a:off x="6672795" y="1837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xmlns="" id="{027D00E0-4185-4D16-A19F-55734E77B2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xmlns="" id="{5BF8F493-8857-4DA5-B93C-9F609AE7E3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xmlns="" id="{B57E476D-26D7-4A04-91BC-4C2B5BDF04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xmlns="" id="{FE4C0B1B-C9B5-48EC-BD99-6A1B2A98DC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xmlns="" id="{DC190476-472C-4233-BD6E-E42C7091E9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xmlns="" id="{8949E1CF-7BA6-4371-A91A-7E574549743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xmlns="" id="{2FCE29FA-D799-4C23-953F-0A6E756FF2A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xmlns="" id="{C1A4047E-FE12-4297-8393-0EF86151B2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xmlns="" id="{FE67FFFA-D9D3-4044-8C13-B6310FFD01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xmlns="" id="{61537669-0358-4220-9D07-44E39BA94B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xmlns="" id="{12D937EE-4CCA-425C-8548-720042EF7D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xmlns="" id="{1C42B229-1BBE-4057-A6B9-B4BAE846321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xmlns="" id="{A16B2CD9-3DF5-4161-A414-6C298192E64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xmlns="" id="{2796B090-F47A-4B76-AF89-CA55B7AA5FA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xmlns="" id="{626AD60F-7B30-4F1B-AD61-1D3D16780B4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xmlns="" id="{574388F8-5666-40C2-81C2-94D59100300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xmlns="" id="{C84B701C-ED97-48A2-B702-7E4C48EF3C8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xmlns="" id="{05B45C31-B018-40FA-BA28-B806074645B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xmlns="" id="{1DB4893D-F5CB-4409-9276-2F3B4A23A80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xmlns="" id="{A6E408C4-509D-4109-9E6B-CBE8A14923E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xmlns="" id="{CE00E00C-5EB8-426F-AB8E-BDF20D69E04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xmlns="" id="{1F37624F-C895-4616-9843-5213E38631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xmlns="" id="{0391C8F7-492C-41E1-9F2C-4909EEB580B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7B2764C6-34C8-4877-AAC8-0204EA255C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xmlns="" id="{58EC8CB0-90E0-434D-8D79-F3117A51E70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xmlns="" id="{76D2978D-6C5F-48C9-B3AC-100F8730015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xmlns="" id="{4F10CDA0-9B9F-472F-A2F7-CF12FBBBD42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xmlns="" id="{E809B545-7261-4715-9C39-04D1841F8D2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xmlns="" id="{36475AC9-ED93-4D2A-9EBE-BC63437C442B}"/>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2" name="直線コネクタ 521">
          <a:extLst>
            <a:ext uri="{FF2B5EF4-FFF2-40B4-BE49-F238E27FC236}">
              <a16:creationId xmlns:a16="http://schemas.microsoft.com/office/drawing/2014/main" xmlns="" id="{7F792DDD-F0CD-46AD-96EA-20FBC8022508}"/>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xmlns="" id="{E6172050-119C-4BDB-B7B8-7B15EC56C9AF}"/>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4" name="フローチャート: 判断 523">
          <a:extLst>
            <a:ext uri="{FF2B5EF4-FFF2-40B4-BE49-F238E27FC236}">
              <a16:creationId xmlns:a16="http://schemas.microsoft.com/office/drawing/2014/main" xmlns="" id="{84D3C04A-527D-431E-A1CE-BE5852A15A14}"/>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525" name="フローチャート: 判断 524">
          <a:extLst>
            <a:ext uri="{FF2B5EF4-FFF2-40B4-BE49-F238E27FC236}">
              <a16:creationId xmlns:a16="http://schemas.microsoft.com/office/drawing/2014/main" xmlns="" id="{52F01BB1-BACE-4886-B08C-D2C7D383F4EF}"/>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26" name="フローチャート: 判断 525">
          <a:extLst>
            <a:ext uri="{FF2B5EF4-FFF2-40B4-BE49-F238E27FC236}">
              <a16:creationId xmlns:a16="http://schemas.microsoft.com/office/drawing/2014/main" xmlns="" id="{08D39F30-34A0-4CEF-A3BE-DBFD09B18F49}"/>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527" name="フローチャート: 判断 526">
          <a:extLst>
            <a:ext uri="{FF2B5EF4-FFF2-40B4-BE49-F238E27FC236}">
              <a16:creationId xmlns:a16="http://schemas.microsoft.com/office/drawing/2014/main" xmlns="" id="{EE0F8A0A-6E2B-4896-8A8E-58FCD014342D}"/>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8" name="フローチャート: 判断 527">
          <a:extLst>
            <a:ext uri="{FF2B5EF4-FFF2-40B4-BE49-F238E27FC236}">
              <a16:creationId xmlns:a16="http://schemas.microsoft.com/office/drawing/2014/main" xmlns="" id="{20BE8D05-D4D6-455B-B75A-CD96C4FFF6E1}"/>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998AFB21-F934-4A84-BBA6-8F203B8B606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3CF8C954-2564-484D-93B1-51C3FA1562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3466F49C-110D-4221-9113-CEF5C06801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CE212D3B-B81E-4A36-B8CB-E55C7AD2761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2A968E90-86D7-49F4-99AB-FE31858413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51526</xdr:rowOff>
    </xdr:from>
    <xdr:to>
      <xdr:col>85</xdr:col>
      <xdr:colOff>177800</xdr:colOff>
      <xdr:row>39</xdr:row>
      <xdr:rowOff>153126</xdr:rowOff>
    </xdr:to>
    <xdr:sp macro="" textlink="">
      <xdr:nvSpPr>
        <xdr:cNvPr id="534" name="楕円 533">
          <a:extLst>
            <a:ext uri="{FF2B5EF4-FFF2-40B4-BE49-F238E27FC236}">
              <a16:creationId xmlns:a16="http://schemas.microsoft.com/office/drawing/2014/main" xmlns="" id="{6CC20F2F-BEAB-4075-8192-9056B8505AF5}"/>
            </a:ext>
          </a:extLst>
        </xdr:cNvPr>
        <xdr:cNvSpPr/>
      </xdr:nvSpPr>
      <xdr:spPr>
        <a:xfrm>
          <a:off x="16268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29953</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xmlns="" id="{453DD9FC-5867-4ABE-A0E4-E6D8FD91EE28}"/>
            </a:ext>
          </a:extLst>
        </xdr:cNvPr>
        <xdr:cNvSpPr txBox="1"/>
      </xdr:nvSpPr>
      <xdr:spPr>
        <a:xfrm>
          <a:off x="16357600"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23767</xdr:rowOff>
    </xdr:from>
    <xdr:to>
      <xdr:col>81</xdr:col>
      <xdr:colOff>101600</xdr:colOff>
      <xdr:row>39</xdr:row>
      <xdr:rowOff>125367</xdr:rowOff>
    </xdr:to>
    <xdr:sp macro="" textlink="">
      <xdr:nvSpPr>
        <xdr:cNvPr id="536" name="楕円 535">
          <a:extLst>
            <a:ext uri="{FF2B5EF4-FFF2-40B4-BE49-F238E27FC236}">
              <a16:creationId xmlns:a16="http://schemas.microsoft.com/office/drawing/2014/main" xmlns="" id="{3CF32D5C-808C-4E34-882F-2FD8B3A9E4DC}"/>
            </a:ext>
          </a:extLst>
        </xdr:cNvPr>
        <xdr:cNvSpPr/>
      </xdr:nvSpPr>
      <xdr:spPr>
        <a:xfrm>
          <a:off x="15430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74567</xdr:rowOff>
    </xdr:from>
    <xdr:to>
      <xdr:col>85</xdr:col>
      <xdr:colOff>127000</xdr:colOff>
      <xdr:row>39</xdr:row>
      <xdr:rowOff>102326</xdr:rowOff>
    </xdr:to>
    <xdr:cxnSp macro="">
      <xdr:nvCxnSpPr>
        <xdr:cNvPr id="537" name="直線コネクタ 536">
          <a:extLst>
            <a:ext uri="{FF2B5EF4-FFF2-40B4-BE49-F238E27FC236}">
              <a16:creationId xmlns:a16="http://schemas.microsoft.com/office/drawing/2014/main" xmlns="" id="{E027A2E6-FD41-46D0-B618-7A0BFA5E0E7A}"/>
            </a:ext>
          </a:extLst>
        </xdr:cNvPr>
        <xdr:cNvCxnSpPr/>
      </xdr:nvCxnSpPr>
      <xdr:spPr>
        <a:xfrm>
          <a:off x="15481300" y="67611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538" name="楕円 537">
          <a:extLst>
            <a:ext uri="{FF2B5EF4-FFF2-40B4-BE49-F238E27FC236}">
              <a16:creationId xmlns:a16="http://schemas.microsoft.com/office/drawing/2014/main" xmlns="" id="{53B9C963-5581-4918-9D98-866C8C9CD1AA}"/>
            </a:ext>
          </a:extLst>
        </xdr:cNvPr>
        <xdr:cNvSpPr/>
      </xdr:nvSpPr>
      <xdr:spPr>
        <a:xfrm>
          <a:off x="1454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74567</xdr:rowOff>
    </xdr:to>
    <xdr:cxnSp macro="">
      <xdr:nvCxnSpPr>
        <xdr:cNvPr id="539" name="直線コネクタ 538">
          <a:extLst>
            <a:ext uri="{FF2B5EF4-FFF2-40B4-BE49-F238E27FC236}">
              <a16:creationId xmlns:a16="http://schemas.microsoft.com/office/drawing/2014/main" xmlns="" id="{2B6B1E3F-D8B7-43CF-BB71-6B1FCAE97984}"/>
            </a:ext>
          </a:extLst>
        </xdr:cNvPr>
        <xdr:cNvCxnSpPr/>
      </xdr:nvCxnSpPr>
      <xdr:spPr>
        <a:xfrm>
          <a:off x="14592300" y="67382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540" name="楕円 539">
          <a:extLst>
            <a:ext uri="{FF2B5EF4-FFF2-40B4-BE49-F238E27FC236}">
              <a16:creationId xmlns:a16="http://schemas.microsoft.com/office/drawing/2014/main" xmlns="" id="{F74C1AE4-53BB-4B67-8AAC-6C27BE1A141E}"/>
            </a:ext>
          </a:extLst>
        </xdr:cNvPr>
        <xdr:cNvSpPr/>
      </xdr:nvSpPr>
      <xdr:spPr>
        <a:xfrm>
          <a:off x="1365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51707</xdr:rowOff>
    </xdr:to>
    <xdr:cxnSp macro="">
      <xdr:nvCxnSpPr>
        <xdr:cNvPr id="541" name="直線コネクタ 540">
          <a:extLst>
            <a:ext uri="{FF2B5EF4-FFF2-40B4-BE49-F238E27FC236}">
              <a16:creationId xmlns:a16="http://schemas.microsoft.com/office/drawing/2014/main" xmlns="" id="{5883B057-5572-4FEF-98E5-165793511359}"/>
            </a:ext>
          </a:extLst>
        </xdr:cNvPr>
        <xdr:cNvCxnSpPr/>
      </xdr:nvCxnSpPr>
      <xdr:spPr>
        <a:xfrm>
          <a:off x="13703300" y="672029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542" name="楕円 541">
          <a:extLst>
            <a:ext uri="{FF2B5EF4-FFF2-40B4-BE49-F238E27FC236}">
              <a16:creationId xmlns:a16="http://schemas.microsoft.com/office/drawing/2014/main" xmlns="" id="{195EFC60-0D1D-4399-981D-3828E2DFE92D}"/>
            </a:ext>
          </a:extLst>
        </xdr:cNvPr>
        <xdr:cNvSpPr/>
      </xdr:nvSpPr>
      <xdr:spPr>
        <a:xfrm>
          <a:off x="1276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167640</xdr:rowOff>
    </xdr:from>
    <xdr:to>
      <xdr:col>71</xdr:col>
      <xdr:colOff>177800</xdr:colOff>
      <xdr:row>39</xdr:row>
      <xdr:rowOff>33746</xdr:rowOff>
    </xdr:to>
    <xdr:cxnSp macro="">
      <xdr:nvCxnSpPr>
        <xdr:cNvPr id="543" name="直線コネクタ 542">
          <a:extLst>
            <a:ext uri="{FF2B5EF4-FFF2-40B4-BE49-F238E27FC236}">
              <a16:creationId xmlns:a16="http://schemas.microsoft.com/office/drawing/2014/main" xmlns="" id="{342D0306-835A-4E97-934E-74FCA637C9F6}"/>
            </a:ext>
          </a:extLst>
        </xdr:cNvPr>
        <xdr:cNvCxnSpPr/>
      </xdr:nvCxnSpPr>
      <xdr:spPr>
        <a:xfrm>
          <a:off x="12814300" y="66827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xmlns="" id="{B910399B-9CF1-4186-A7A3-11F473327EEF}"/>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xmlns="" id="{14FBAD9E-3B8C-4314-A8BB-847C09504436}"/>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xmlns="" id="{07EE5F13-378B-4EEC-9078-25AE8560297B}"/>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xmlns="" id="{C9F4BBE1-5B81-4168-B162-E15B8FABCECC}"/>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116494</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xmlns="" id="{9D92615E-7DC0-43BB-B46B-6765584745F8}"/>
            </a:ext>
          </a:extLst>
        </xdr:cNvPr>
        <xdr:cNvSpPr txBox="1"/>
      </xdr:nvSpPr>
      <xdr:spPr>
        <a:xfrm>
          <a:off x="15266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xmlns="" id="{861F793C-5441-4DF8-ADBC-C88EFE47F82C}"/>
            </a:ext>
          </a:extLst>
        </xdr:cNvPr>
        <xdr:cNvSpPr txBox="1"/>
      </xdr:nvSpPr>
      <xdr:spPr>
        <a:xfrm>
          <a:off x="14389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xmlns="" id="{52D29E1A-4416-4DB9-9FA5-8C2528299E85}"/>
            </a:ext>
          </a:extLst>
        </xdr:cNvPr>
        <xdr:cNvSpPr txBox="1"/>
      </xdr:nvSpPr>
      <xdr:spPr>
        <a:xfrm>
          <a:off x="13500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xmlns="" id="{2D4A7EEE-6CD3-4F98-9B91-451AA6697357}"/>
            </a:ext>
          </a:extLst>
        </xdr:cNvPr>
        <xdr:cNvSpPr txBox="1"/>
      </xdr:nvSpPr>
      <xdr:spPr>
        <a:xfrm>
          <a:off x="12611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xmlns="" id="{C43D7398-9B20-4E00-8CA3-CE1E06FC28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xmlns="" id="{7E3C8CEE-5AB6-4FE8-8F9E-7AFF7434B0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xmlns="" id="{20E52EB8-0BB4-4CBF-9888-7069D8F73C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xmlns="" id="{5A0F6177-CD25-4BC2-9C1E-74CBE4F542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xmlns="" id="{365C1C48-99C0-4B02-89F7-2B97B6BD0C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xmlns="" id="{E2FDA4C9-204A-4830-983A-36547AACEE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xmlns="" id="{DE8D201E-A37E-4D52-B800-FDD845E056D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xmlns="" id="{CE5FF18A-0CB3-4CE6-BC91-7857F92BC4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xmlns="" id="{6E6DDA0F-CC93-4D6E-A7CD-A44EA4349F0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xmlns="" id="{7610EBD2-1293-40EB-80DB-EB89B667B0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xmlns="" id="{AF899B38-FE1B-4787-857D-88E45AFB97E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xmlns="" id="{8DFC30BD-A9D1-468A-9045-9EA4B06921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xmlns="" id="{0EB858BC-2199-4B29-AB41-88C5B186F6F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xmlns="" id="{E7BEB8C8-84AA-4C30-B376-019A16AB94B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xmlns="" id="{154B5ED9-F12A-4015-9840-B243236F4D3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xmlns="" id="{94FADE31-34E4-40D7-BE8E-22915A69B8B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xmlns="" id="{66185625-A0D0-42A7-B0D7-80C8F144AC1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xmlns="" id="{63A46C96-9F07-44F9-93CC-2608E0DB411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xmlns="" id="{2E4251B0-2D52-4252-A4BB-CCE3B24734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xmlns="" id="{0DB01CF1-6A17-4E71-A2E9-3385E789A22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xmlns="" id="{74A8F6CF-04CB-48CD-B1D1-AF47A7FB05E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73" name="直線コネクタ 572">
          <a:extLst>
            <a:ext uri="{FF2B5EF4-FFF2-40B4-BE49-F238E27FC236}">
              <a16:creationId xmlns:a16="http://schemas.microsoft.com/office/drawing/2014/main" xmlns="" id="{E9760652-C5E7-4529-B4D7-D85B564D83B3}"/>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xmlns="" id="{87A9B1FA-E71F-42DB-8DC5-0E7133922119}"/>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75" name="直線コネクタ 574">
          <a:extLst>
            <a:ext uri="{FF2B5EF4-FFF2-40B4-BE49-F238E27FC236}">
              <a16:creationId xmlns:a16="http://schemas.microsoft.com/office/drawing/2014/main" xmlns="" id="{A67627EA-7004-4D29-AE8F-2B678DD3D0B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xmlns="" id="{4B7025B2-F491-4D44-9A03-A98608226693}"/>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77" name="直線コネクタ 576">
          <a:extLst>
            <a:ext uri="{FF2B5EF4-FFF2-40B4-BE49-F238E27FC236}">
              <a16:creationId xmlns:a16="http://schemas.microsoft.com/office/drawing/2014/main" xmlns="" id="{0EE7BD9C-6D3A-4D16-8F3B-861D837EE279}"/>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xmlns="" id="{29BAD0CE-74E4-487C-B7B5-03B37C7405B3}"/>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79" name="フローチャート: 判断 578">
          <a:extLst>
            <a:ext uri="{FF2B5EF4-FFF2-40B4-BE49-F238E27FC236}">
              <a16:creationId xmlns:a16="http://schemas.microsoft.com/office/drawing/2014/main" xmlns="" id="{094AF5FE-69CF-43E9-9B3D-A7B26CA76B22}"/>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80" name="フローチャート: 判断 579">
          <a:extLst>
            <a:ext uri="{FF2B5EF4-FFF2-40B4-BE49-F238E27FC236}">
              <a16:creationId xmlns:a16="http://schemas.microsoft.com/office/drawing/2014/main" xmlns="" id="{3E906D38-4F16-4E73-B054-7AA4BB1688FF}"/>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81" name="フローチャート: 判断 580">
          <a:extLst>
            <a:ext uri="{FF2B5EF4-FFF2-40B4-BE49-F238E27FC236}">
              <a16:creationId xmlns:a16="http://schemas.microsoft.com/office/drawing/2014/main" xmlns="" id="{B8F1F85D-DEBC-4190-8B29-A3A674B92371}"/>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82" name="フローチャート: 判断 581">
          <a:extLst>
            <a:ext uri="{FF2B5EF4-FFF2-40B4-BE49-F238E27FC236}">
              <a16:creationId xmlns:a16="http://schemas.microsoft.com/office/drawing/2014/main" xmlns="" id="{BC4C287D-A70B-4CB8-804E-CB74A0F40CC3}"/>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83" name="フローチャート: 判断 582">
          <a:extLst>
            <a:ext uri="{FF2B5EF4-FFF2-40B4-BE49-F238E27FC236}">
              <a16:creationId xmlns:a16="http://schemas.microsoft.com/office/drawing/2014/main" xmlns="" id="{56108EEA-A8D1-4652-B176-2443A20998E5}"/>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DAEEA33E-2AE0-40B1-A31D-521FE51E645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CAE5F7ED-C8C4-453E-B828-E98F68A0154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87C6736C-C0CC-4990-B362-ADDB4181BD9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BA3E1CA3-A978-4AC2-9650-F94E7C7943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AA8BE105-21D2-4922-9742-0305427219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149758</xdr:rowOff>
    </xdr:from>
    <xdr:to>
      <xdr:col>116</xdr:col>
      <xdr:colOff>114300</xdr:colOff>
      <xdr:row>39</xdr:row>
      <xdr:rowOff>79908</xdr:rowOff>
    </xdr:to>
    <xdr:sp macro="" textlink="">
      <xdr:nvSpPr>
        <xdr:cNvPr id="589" name="楕円 588">
          <a:extLst>
            <a:ext uri="{FF2B5EF4-FFF2-40B4-BE49-F238E27FC236}">
              <a16:creationId xmlns:a16="http://schemas.microsoft.com/office/drawing/2014/main" xmlns="" id="{C0E18E43-EAA1-4B62-AB56-0B9129ED42A7}"/>
            </a:ext>
          </a:extLst>
        </xdr:cNvPr>
        <xdr:cNvSpPr/>
      </xdr:nvSpPr>
      <xdr:spPr>
        <a:xfrm>
          <a:off x="22110700" y="66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1185</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xmlns="" id="{FB4472D7-C997-4C06-A85E-82BC3AA78C1B}"/>
            </a:ext>
          </a:extLst>
        </xdr:cNvPr>
        <xdr:cNvSpPr txBox="1"/>
      </xdr:nvSpPr>
      <xdr:spPr>
        <a:xfrm>
          <a:off x="22199600" y="65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158903</xdr:rowOff>
    </xdr:from>
    <xdr:to>
      <xdr:col>112</xdr:col>
      <xdr:colOff>38100</xdr:colOff>
      <xdr:row>39</xdr:row>
      <xdr:rowOff>89053</xdr:rowOff>
    </xdr:to>
    <xdr:sp macro="" textlink="">
      <xdr:nvSpPr>
        <xdr:cNvPr id="591" name="楕円 590">
          <a:extLst>
            <a:ext uri="{FF2B5EF4-FFF2-40B4-BE49-F238E27FC236}">
              <a16:creationId xmlns:a16="http://schemas.microsoft.com/office/drawing/2014/main" xmlns="" id="{EBF6EBC1-8B4B-4EA8-8D15-6ED304AF65E7}"/>
            </a:ext>
          </a:extLst>
        </xdr:cNvPr>
        <xdr:cNvSpPr/>
      </xdr:nvSpPr>
      <xdr:spPr>
        <a:xfrm>
          <a:off x="212725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29108</xdr:rowOff>
    </xdr:from>
    <xdr:to>
      <xdr:col>116</xdr:col>
      <xdr:colOff>63500</xdr:colOff>
      <xdr:row>39</xdr:row>
      <xdr:rowOff>38253</xdr:rowOff>
    </xdr:to>
    <xdr:cxnSp macro="">
      <xdr:nvCxnSpPr>
        <xdr:cNvPr id="592" name="直線コネクタ 591">
          <a:extLst>
            <a:ext uri="{FF2B5EF4-FFF2-40B4-BE49-F238E27FC236}">
              <a16:creationId xmlns:a16="http://schemas.microsoft.com/office/drawing/2014/main" xmlns="" id="{5C9AF177-80ED-4BD8-8EA4-D11E53C20C36}"/>
            </a:ext>
          </a:extLst>
        </xdr:cNvPr>
        <xdr:cNvCxnSpPr/>
      </xdr:nvCxnSpPr>
      <xdr:spPr>
        <a:xfrm flipV="1">
          <a:off x="21323300" y="671565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170790</xdr:rowOff>
    </xdr:from>
    <xdr:to>
      <xdr:col>107</xdr:col>
      <xdr:colOff>101600</xdr:colOff>
      <xdr:row>39</xdr:row>
      <xdr:rowOff>100940</xdr:rowOff>
    </xdr:to>
    <xdr:sp macro="" textlink="">
      <xdr:nvSpPr>
        <xdr:cNvPr id="593" name="楕円 592">
          <a:extLst>
            <a:ext uri="{FF2B5EF4-FFF2-40B4-BE49-F238E27FC236}">
              <a16:creationId xmlns:a16="http://schemas.microsoft.com/office/drawing/2014/main" xmlns="" id="{34862025-FBAD-41AE-9350-8BE7ACA50090}"/>
            </a:ext>
          </a:extLst>
        </xdr:cNvPr>
        <xdr:cNvSpPr/>
      </xdr:nvSpPr>
      <xdr:spPr>
        <a:xfrm>
          <a:off x="20383500" y="66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38253</xdr:rowOff>
    </xdr:from>
    <xdr:to>
      <xdr:col>111</xdr:col>
      <xdr:colOff>177800</xdr:colOff>
      <xdr:row>39</xdr:row>
      <xdr:rowOff>50140</xdr:rowOff>
    </xdr:to>
    <xdr:cxnSp macro="">
      <xdr:nvCxnSpPr>
        <xdr:cNvPr id="594" name="直線コネクタ 593">
          <a:extLst>
            <a:ext uri="{FF2B5EF4-FFF2-40B4-BE49-F238E27FC236}">
              <a16:creationId xmlns:a16="http://schemas.microsoft.com/office/drawing/2014/main" xmlns="" id="{06176015-018A-48C0-BD2E-E3FC6772156E}"/>
            </a:ext>
          </a:extLst>
        </xdr:cNvPr>
        <xdr:cNvCxnSpPr/>
      </xdr:nvCxnSpPr>
      <xdr:spPr>
        <a:xfrm flipV="1">
          <a:off x="20434300" y="672480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10313</xdr:rowOff>
    </xdr:from>
    <xdr:to>
      <xdr:col>102</xdr:col>
      <xdr:colOff>165100</xdr:colOff>
      <xdr:row>39</xdr:row>
      <xdr:rowOff>111913</xdr:rowOff>
    </xdr:to>
    <xdr:sp macro="" textlink="">
      <xdr:nvSpPr>
        <xdr:cNvPr id="595" name="楕円 594">
          <a:extLst>
            <a:ext uri="{FF2B5EF4-FFF2-40B4-BE49-F238E27FC236}">
              <a16:creationId xmlns:a16="http://schemas.microsoft.com/office/drawing/2014/main" xmlns="" id="{0E5222D8-6611-4235-AB71-CD96278B7E5D}"/>
            </a:ext>
          </a:extLst>
        </xdr:cNvPr>
        <xdr:cNvSpPr/>
      </xdr:nvSpPr>
      <xdr:spPr>
        <a:xfrm>
          <a:off x="19494500" y="66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50140</xdr:rowOff>
    </xdr:from>
    <xdr:to>
      <xdr:col>107</xdr:col>
      <xdr:colOff>50800</xdr:colOff>
      <xdr:row>39</xdr:row>
      <xdr:rowOff>61113</xdr:rowOff>
    </xdr:to>
    <xdr:cxnSp macro="">
      <xdr:nvCxnSpPr>
        <xdr:cNvPr id="596" name="直線コネクタ 595">
          <a:extLst>
            <a:ext uri="{FF2B5EF4-FFF2-40B4-BE49-F238E27FC236}">
              <a16:creationId xmlns:a16="http://schemas.microsoft.com/office/drawing/2014/main" xmlns="" id="{93B4D8A0-36B6-4154-9DAB-C7FE4D754446}"/>
            </a:ext>
          </a:extLst>
        </xdr:cNvPr>
        <xdr:cNvCxnSpPr/>
      </xdr:nvCxnSpPr>
      <xdr:spPr>
        <a:xfrm flipV="1">
          <a:off x="19545300" y="67366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7569</xdr:rowOff>
    </xdr:from>
    <xdr:to>
      <xdr:col>98</xdr:col>
      <xdr:colOff>38100</xdr:colOff>
      <xdr:row>39</xdr:row>
      <xdr:rowOff>109169</xdr:rowOff>
    </xdr:to>
    <xdr:sp macro="" textlink="">
      <xdr:nvSpPr>
        <xdr:cNvPr id="597" name="楕円 596">
          <a:extLst>
            <a:ext uri="{FF2B5EF4-FFF2-40B4-BE49-F238E27FC236}">
              <a16:creationId xmlns:a16="http://schemas.microsoft.com/office/drawing/2014/main" xmlns="" id="{0EEA847D-ECD6-4ABC-8AAF-CC82932EFC6C}"/>
            </a:ext>
          </a:extLst>
        </xdr:cNvPr>
        <xdr:cNvSpPr/>
      </xdr:nvSpPr>
      <xdr:spPr>
        <a:xfrm>
          <a:off x="18605500" y="66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58369</xdr:rowOff>
    </xdr:from>
    <xdr:to>
      <xdr:col>102</xdr:col>
      <xdr:colOff>114300</xdr:colOff>
      <xdr:row>39</xdr:row>
      <xdr:rowOff>61113</xdr:rowOff>
    </xdr:to>
    <xdr:cxnSp macro="">
      <xdr:nvCxnSpPr>
        <xdr:cNvPr id="598" name="直線コネクタ 597">
          <a:extLst>
            <a:ext uri="{FF2B5EF4-FFF2-40B4-BE49-F238E27FC236}">
              <a16:creationId xmlns:a16="http://schemas.microsoft.com/office/drawing/2014/main" xmlns="" id="{8073100D-D285-4F60-9AE4-1911BC03B49B}"/>
            </a:ext>
          </a:extLst>
        </xdr:cNvPr>
        <xdr:cNvCxnSpPr/>
      </xdr:nvCxnSpPr>
      <xdr:spPr>
        <a:xfrm>
          <a:off x="18656300" y="674491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xmlns="" id="{0437805B-F7EE-42FC-B203-2CB9285E908E}"/>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xmlns="" id="{55A76EBE-0429-4DEC-ACC1-6B5691D41F9B}"/>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xmlns="" id="{E9FABE81-10F4-4078-91F2-38A4B6B6541C}"/>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xmlns="" id="{DC9C3416-EEBD-4FFF-B843-B67BE25FA03B}"/>
            </a:ext>
          </a:extLst>
        </xdr:cNvPr>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105579</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xmlns="" id="{BA8D9D25-AA52-4883-AEEB-55AE6C8EDC21}"/>
            </a:ext>
          </a:extLst>
        </xdr:cNvPr>
        <xdr:cNvSpPr txBox="1"/>
      </xdr:nvSpPr>
      <xdr:spPr>
        <a:xfrm>
          <a:off x="21075727" y="64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117467</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xmlns="" id="{2B2B0B85-BCD4-47D6-991F-F060F1118935}"/>
            </a:ext>
          </a:extLst>
        </xdr:cNvPr>
        <xdr:cNvSpPr txBox="1"/>
      </xdr:nvSpPr>
      <xdr:spPr>
        <a:xfrm>
          <a:off x="20199427" y="646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128440</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xmlns="" id="{E66BDC36-54AB-4877-B26E-EAA85B953DAB}"/>
            </a:ext>
          </a:extLst>
        </xdr:cNvPr>
        <xdr:cNvSpPr txBox="1"/>
      </xdr:nvSpPr>
      <xdr:spPr>
        <a:xfrm>
          <a:off x="19310427" y="64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125696</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xmlns="" id="{2467D8A5-D9A1-43C4-8281-3A3159F4303B}"/>
            </a:ext>
          </a:extLst>
        </xdr:cNvPr>
        <xdr:cNvSpPr txBox="1"/>
      </xdr:nvSpPr>
      <xdr:spPr>
        <a:xfrm>
          <a:off x="18421427" y="646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xmlns="" id="{B1F282E6-B3B0-44A4-AE94-D25919AE9D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xmlns="" id="{6B00BEE6-204F-47F8-9999-E47E652FF1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xmlns="" id="{0415EEFE-2A57-4603-AB12-09741984D4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xmlns="" id="{510A3CC4-E9F1-486D-9244-34CD1346CE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xmlns="" id="{8977424D-AE84-478E-8129-387C04773F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xmlns="" id="{D9A9F83D-CAD6-4AE4-8A21-6690BB11A8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xmlns="" id="{71ED798E-9F8B-497E-96D1-A10A8ADC6AE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xmlns="" id="{78A2A66A-95B5-43B6-B1FF-E0CCEEDD71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xmlns="" id="{E69E39AD-180E-4B9F-A85F-54ADCC6E61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xmlns="" id="{C49055E1-9077-4464-9F98-A96D6509F6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xmlns="" id="{87437095-F49D-4F06-BAF9-24BF3A8404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xmlns="" id="{8F049A9B-9A68-40C5-95A0-C8855D9B539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xmlns="" id="{AB4A9FF4-C318-44C1-8A64-DB24AF4C0CA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xmlns="" id="{8AB899A8-81DA-4AB4-8FAB-5896446F89A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xmlns="" id="{7526F221-30E2-48E7-B539-612B251E20B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xmlns="" id="{32FB46B7-C5DB-4BC8-9CCD-A65F1EB645F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xmlns="" id="{329149D7-DA65-46BE-ACCA-B286091A620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xmlns="" id="{8E33761C-EE05-4EAB-8A0D-994CCDDFE82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xmlns="" id="{2E0C7020-78E9-4090-BBD9-E7CD234276E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xmlns="" id="{7C3A10FD-D12D-44E2-A63D-B3A36C51932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xmlns="" id="{53D210BC-839E-43F3-BA4A-4FF0DA9AC9A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xmlns="" id="{2536A67C-28FA-481E-BC87-010225883F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xmlns="" id="{4402A307-98F5-4295-8392-8C54EC84489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xmlns="" id="{3CF343C8-1413-4733-8F53-FE742574C63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xmlns="" id="{C07B5B18-F4D2-4BDD-BDAB-43A238BFEC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632" name="直線コネクタ 631">
          <a:extLst>
            <a:ext uri="{FF2B5EF4-FFF2-40B4-BE49-F238E27FC236}">
              <a16:creationId xmlns:a16="http://schemas.microsoft.com/office/drawing/2014/main" xmlns="" id="{865D1D38-1603-4606-902C-5DAF989360E9}"/>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633" name="【学校施設】&#10;有形固定資産減価償却率最小値テキスト">
          <a:extLst>
            <a:ext uri="{FF2B5EF4-FFF2-40B4-BE49-F238E27FC236}">
              <a16:creationId xmlns:a16="http://schemas.microsoft.com/office/drawing/2014/main" xmlns="" id="{4BF121B6-9B5F-4F16-A1B3-998598F71CFD}"/>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634" name="直線コネクタ 633">
          <a:extLst>
            <a:ext uri="{FF2B5EF4-FFF2-40B4-BE49-F238E27FC236}">
              <a16:creationId xmlns:a16="http://schemas.microsoft.com/office/drawing/2014/main" xmlns="" id="{2D4BDDD6-DFC5-4B98-9A0D-8C5D6BFF94A8}"/>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5" name="【学校施設】&#10;有形固定資産減価償却率最大値テキスト">
          <a:extLst>
            <a:ext uri="{FF2B5EF4-FFF2-40B4-BE49-F238E27FC236}">
              <a16:creationId xmlns:a16="http://schemas.microsoft.com/office/drawing/2014/main" xmlns="" id="{DB040E31-A869-41E9-BFEB-00A3D83850F3}"/>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6" name="直線コネクタ 635">
          <a:extLst>
            <a:ext uri="{FF2B5EF4-FFF2-40B4-BE49-F238E27FC236}">
              <a16:creationId xmlns:a16="http://schemas.microsoft.com/office/drawing/2014/main" xmlns="" id="{47F83454-393B-4ED5-80B7-E814B1E291B6}"/>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637" name="【学校施設】&#10;有形固定資産減価償却率平均値テキスト">
          <a:extLst>
            <a:ext uri="{FF2B5EF4-FFF2-40B4-BE49-F238E27FC236}">
              <a16:creationId xmlns:a16="http://schemas.microsoft.com/office/drawing/2014/main" xmlns="" id="{E6762AD9-8EBA-4EDC-97B5-6AB1A6EE560A}"/>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38" name="フローチャート: 判断 637">
          <a:extLst>
            <a:ext uri="{FF2B5EF4-FFF2-40B4-BE49-F238E27FC236}">
              <a16:creationId xmlns:a16="http://schemas.microsoft.com/office/drawing/2014/main" xmlns="" id="{4153DDF4-10A6-4CFD-A483-222B1C190D9B}"/>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639" name="フローチャート: 判断 638">
          <a:extLst>
            <a:ext uri="{FF2B5EF4-FFF2-40B4-BE49-F238E27FC236}">
              <a16:creationId xmlns:a16="http://schemas.microsoft.com/office/drawing/2014/main" xmlns="" id="{BD76E165-10C1-4DD8-AAA2-4099382B8AC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640" name="フローチャート: 判断 639">
          <a:extLst>
            <a:ext uri="{FF2B5EF4-FFF2-40B4-BE49-F238E27FC236}">
              <a16:creationId xmlns:a16="http://schemas.microsoft.com/office/drawing/2014/main" xmlns="" id="{1A9DE59C-E09E-40A4-97CB-FBD6642A141B}"/>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641" name="フローチャート: 判断 640">
          <a:extLst>
            <a:ext uri="{FF2B5EF4-FFF2-40B4-BE49-F238E27FC236}">
              <a16:creationId xmlns:a16="http://schemas.microsoft.com/office/drawing/2014/main" xmlns="" id="{3DB59C8C-68BF-45BD-88AB-2FBE52E85987}"/>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642" name="フローチャート: 判断 641">
          <a:extLst>
            <a:ext uri="{FF2B5EF4-FFF2-40B4-BE49-F238E27FC236}">
              <a16:creationId xmlns:a16="http://schemas.microsoft.com/office/drawing/2014/main" xmlns="" id="{C9C88AEF-F02F-440F-9544-B2C703581C85}"/>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9D881A8A-74F2-4BB1-83E4-4E5EEECCC7E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0ED0A481-44B8-466C-A6CB-7DC2C30B10D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C60ACCB7-A8C9-446F-A78E-13B5DF7E00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C71C5211-A49A-43A8-B4FA-06C4973C38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F43C015D-1188-4DC0-87D6-E25D96E034C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68399</xdr:rowOff>
    </xdr:from>
    <xdr:to>
      <xdr:col>85</xdr:col>
      <xdr:colOff>177800</xdr:colOff>
      <xdr:row>60</xdr:row>
      <xdr:rowOff>169999</xdr:rowOff>
    </xdr:to>
    <xdr:sp macro="" textlink="">
      <xdr:nvSpPr>
        <xdr:cNvPr id="648" name="楕円 647">
          <a:extLst>
            <a:ext uri="{FF2B5EF4-FFF2-40B4-BE49-F238E27FC236}">
              <a16:creationId xmlns:a16="http://schemas.microsoft.com/office/drawing/2014/main" xmlns="" id="{C6105FBE-4016-41FC-8B74-63C2A3A0C9D4}"/>
            </a:ext>
          </a:extLst>
        </xdr:cNvPr>
        <xdr:cNvSpPr/>
      </xdr:nvSpPr>
      <xdr:spPr>
        <a:xfrm>
          <a:off x="16268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91276</xdr:rowOff>
    </xdr:from>
    <xdr:ext cx="405111" cy="259045"/>
    <xdr:sp macro="" textlink="">
      <xdr:nvSpPr>
        <xdr:cNvPr id="649" name="【学校施設】&#10;有形固定資産減価償却率該当値テキスト">
          <a:extLst>
            <a:ext uri="{FF2B5EF4-FFF2-40B4-BE49-F238E27FC236}">
              <a16:creationId xmlns:a16="http://schemas.microsoft.com/office/drawing/2014/main" xmlns="" id="{6E8C6704-C70E-4501-B828-3D8FDF08392F}"/>
            </a:ext>
          </a:extLst>
        </xdr:cNvPr>
        <xdr:cNvSpPr txBox="1"/>
      </xdr:nvSpPr>
      <xdr:spPr>
        <a:xfrm>
          <a:off x="16357600" y="1020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650" name="楕円 649">
          <a:extLst>
            <a:ext uri="{FF2B5EF4-FFF2-40B4-BE49-F238E27FC236}">
              <a16:creationId xmlns:a16="http://schemas.microsoft.com/office/drawing/2014/main" xmlns="" id="{0A003FC9-1782-48B4-A1A3-3D669D4D082C}"/>
            </a:ext>
          </a:extLst>
        </xdr:cNvPr>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101237</xdr:rowOff>
    </xdr:from>
    <xdr:to>
      <xdr:col>85</xdr:col>
      <xdr:colOff>127000</xdr:colOff>
      <xdr:row>60</xdr:row>
      <xdr:rowOff>119199</xdr:rowOff>
    </xdr:to>
    <xdr:cxnSp macro="">
      <xdr:nvCxnSpPr>
        <xdr:cNvPr id="651" name="直線コネクタ 650">
          <a:extLst>
            <a:ext uri="{FF2B5EF4-FFF2-40B4-BE49-F238E27FC236}">
              <a16:creationId xmlns:a16="http://schemas.microsoft.com/office/drawing/2014/main" xmlns="" id="{4486C444-1D9C-43B7-9FF9-22FCC6CAE452}"/>
            </a:ext>
          </a:extLst>
        </xdr:cNvPr>
        <xdr:cNvCxnSpPr/>
      </xdr:nvCxnSpPr>
      <xdr:spPr>
        <a:xfrm>
          <a:off x="15481300" y="103882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12881</xdr:rowOff>
    </xdr:from>
    <xdr:to>
      <xdr:col>76</xdr:col>
      <xdr:colOff>165100</xdr:colOff>
      <xdr:row>60</xdr:row>
      <xdr:rowOff>114481</xdr:rowOff>
    </xdr:to>
    <xdr:sp macro="" textlink="">
      <xdr:nvSpPr>
        <xdr:cNvPr id="652" name="楕円 651">
          <a:extLst>
            <a:ext uri="{FF2B5EF4-FFF2-40B4-BE49-F238E27FC236}">
              <a16:creationId xmlns:a16="http://schemas.microsoft.com/office/drawing/2014/main" xmlns="" id="{A0BC01BC-822F-4971-918B-5129CE93E188}"/>
            </a:ext>
          </a:extLst>
        </xdr:cNvPr>
        <xdr:cNvSpPr/>
      </xdr:nvSpPr>
      <xdr:spPr>
        <a:xfrm>
          <a:off x="14541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63681</xdr:rowOff>
    </xdr:from>
    <xdr:to>
      <xdr:col>81</xdr:col>
      <xdr:colOff>50800</xdr:colOff>
      <xdr:row>60</xdr:row>
      <xdr:rowOff>101237</xdr:rowOff>
    </xdr:to>
    <xdr:cxnSp macro="">
      <xdr:nvCxnSpPr>
        <xdr:cNvPr id="653" name="直線コネクタ 652">
          <a:extLst>
            <a:ext uri="{FF2B5EF4-FFF2-40B4-BE49-F238E27FC236}">
              <a16:creationId xmlns:a16="http://schemas.microsoft.com/office/drawing/2014/main" xmlns="" id="{F8AB8BBC-3EDA-41EA-B8B9-BEC860FAA09D}"/>
            </a:ext>
          </a:extLst>
        </xdr:cNvPr>
        <xdr:cNvCxnSpPr/>
      </xdr:nvCxnSpPr>
      <xdr:spPr>
        <a:xfrm>
          <a:off x="14592300" y="103506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146776</xdr:rowOff>
    </xdr:from>
    <xdr:to>
      <xdr:col>72</xdr:col>
      <xdr:colOff>38100</xdr:colOff>
      <xdr:row>60</xdr:row>
      <xdr:rowOff>76926</xdr:rowOff>
    </xdr:to>
    <xdr:sp macro="" textlink="">
      <xdr:nvSpPr>
        <xdr:cNvPr id="654" name="楕円 653">
          <a:extLst>
            <a:ext uri="{FF2B5EF4-FFF2-40B4-BE49-F238E27FC236}">
              <a16:creationId xmlns:a16="http://schemas.microsoft.com/office/drawing/2014/main" xmlns="" id="{73088D2C-9099-4E04-B135-1F70F66D6418}"/>
            </a:ext>
          </a:extLst>
        </xdr:cNvPr>
        <xdr:cNvSpPr/>
      </xdr:nvSpPr>
      <xdr:spPr>
        <a:xfrm>
          <a:off x="1365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26126</xdr:rowOff>
    </xdr:from>
    <xdr:to>
      <xdr:col>76</xdr:col>
      <xdr:colOff>114300</xdr:colOff>
      <xdr:row>60</xdr:row>
      <xdr:rowOff>63681</xdr:rowOff>
    </xdr:to>
    <xdr:cxnSp macro="">
      <xdr:nvCxnSpPr>
        <xdr:cNvPr id="655" name="直線コネクタ 654">
          <a:extLst>
            <a:ext uri="{FF2B5EF4-FFF2-40B4-BE49-F238E27FC236}">
              <a16:creationId xmlns:a16="http://schemas.microsoft.com/office/drawing/2014/main" xmlns="" id="{9FE7490B-33AE-4B42-85A0-94307EDB694B}"/>
            </a:ext>
          </a:extLst>
        </xdr:cNvPr>
        <xdr:cNvCxnSpPr/>
      </xdr:nvCxnSpPr>
      <xdr:spPr>
        <a:xfrm>
          <a:off x="13703300" y="103131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656" name="楕円 655">
          <a:extLst>
            <a:ext uri="{FF2B5EF4-FFF2-40B4-BE49-F238E27FC236}">
              <a16:creationId xmlns:a16="http://schemas.microsoft.com/office/drawing/2014/main" xmlns="" id="{07171C86-4439-4774-AB3E-8E2807A47FB8}"/>
            </a:ext>
          </a:extLst>
        </xdr:cNvPr>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158387</xdr:rowOff>
    </xdr:from>
    <xdr:to>
      <xdr:col>71</xdr:col>
      <xdr:colOff>177800</xdr:colOff>
      <xdr:row>60</xdr:row>
      <xdr:rowOff>26126</xdr:rowOff>
    </xdr:to>
    <xdr:cxnSp macro="">
      <xdr:nvCxnSpPr>
        <xdr:cNvPr id="657" name="直線コネクタ 656">
          <a:extLst>
            <a:ext uri="{FF2B5EF4-FFF2-40B4-BE49-F238E27FC236}">
              <a16:creationId xmlns:a16="http://schemas.microsoft.com/office/drawing/2014/main" xmlns="" id="{12DFBC2B-5365-46D5-95A1-BB812CA0B2EF}"/>
            </a:ext>
          </a:extLst>
        </xdr:cNvPr>
        <xdr:cNvCxnSpPr/>
      </xdr:nvCxnSpPr>
      <xdr:spPr>
        <a:xfrm>
          <a:off x="12814300" y="102739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658" name="n_1aveValue【学校施設】&#10;有形固定資産減価償却率">
          <a:extLst>
            <a:ext uri="{FF2B5EF4-FFF2-40B4-BE49-F238E27FC236}">
              <a16:creationId xmlns:a16="http://schemas.microsoft.com/office/drawing/2014/main" xmlns="" id="{72DE5645-B2F8-413B-A3F2-B39CB99EE7B1}"/>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659" name="n_2aveValue【学校施設】&#10;有形固定資産減価償却率">
          <a:extLst>
            <a:ext uri="{FF2B5EF4-FFF2-40B4-BE49-F238E27FC236}">
              <a16:creationId xmlns:a16="http://schemas.microsoft.com/office/drawing/2014/main" xmlns="" id="{A6B81485-3492-4265-9AA2-9162F07627CC}"/>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660" name="n_3aveValue【学校施設】&#10;有形固定資産減価償却率">
          <a:extLst>
            <a:ext uri="{FF2B5EF4-FFF2-40B4-BE49-F238E27FC236}">
              <a16:creationId xmlns:a16="http://schemas.microsoft.com/office/drawing/2014/main" xmlns="" id="{DC843FE2-734A-402F-B6DD-3B4DA58CB381}"/>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661" name="n_4aveValue【学校施設】&#10;有形固定資産減価償却率">
          <a:extLst>
            <a:ext uri="{FF2B5EF4-FFF2-40B4-BE49-F238E27FC236}">
              <a16:creationId xmlns:a16="http://schemas.microsoft.com/office/drawing/2014/main" xmlns="" id="{F9336EAF-27CE-43E9-9255-FF69074BFC13}"/>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168564</xdr:rowOff>
    </xdr:from>
    <xdr:ext cx="405111" cy="259045"/>
    <xdr:sp macro="" textlink="">
      <xdr:nvSpPr>
        <xdr:cNvPr id="662" name="n_1mainValue【学校施設】&#10;有形固定資産減価償却率">
          <a:extLst>
            <a:ext uri="{FF2B5EF4-FFF2-40B4-BE49-F238E27FC236}">
              <a16:creationId xmlns:a16="http://schemas.microsoft.com/office/drawing/2014/main" xmlns="" id="{FB02CF5E-8EE4-4347-90FE-39BA8B35BCDB}"/>
            </a:ext>
          </a:extLst>
        </xdr:cNvPr>
        <xdr:cNvSpPr txBox="1"/>
      </xdr:nvSpPr>
      <xdr:spPr>
        <a:xfrm>
          <a:off x="15266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131008</xdr:rowOff>
    </xdr:from>
    <xdr:ext cx="405111" cy="259045"/>
    <xdr:sp macro="" textlink="">
      <xdr:nvSpPr>
        <xdr:cNvPr id="663" name="n_2mainValue【学校施設】&#10;有形固定資産減価償却率">
          <a:extLst>
            <a:ext uri="{FF2B5EF4-FFF2-40B4-BE49-F238E27FC236}">
              <a16:creationId xmlns:a16="http://schemas.microsoft.com/office/drawing/2014/main" xmlns="" id="{A6411874-9957-4EC1-A329-D66964BB2973}"/>
            </a:ext>
          </a:extLst>
        </xdr:cNvPr>
        <xdr:cNvSpPr txBox="1"/>
      </xdr:nvSpPr>
      <xdr:spPr>
        <a:xfrm>
          <a:off x="14389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93453</xdr:rowOff>
    </xdr:from>
    <xdr:ext cx="405111" cy="259045"/>
    <xdr:sp macro="" textlink="">
      <xdr:nvSpPr>
        <xdr:cNvPr id="664" name="n_3mainValue【学校施設】&#10;有形固定資産減価償却率">
          <a:extLst>
            <a:ext uri="{FF2B5EF4-FFF2-40B4-BE49-F238E27FC236}">
              <a16:creationId xmlns:a16="http://schemas.microsoft.com/office/drawing/2014/main" xmlns="" id="{33441703-8B12-4E7C-9FA8-C51A065469CF}"/>
            </a:ext>
          </a:extLst>
        </xdr:cNvPr>
        <xdr:cNvSpPr txBox="1"/>
      </xdr:nvSpPr>
      <xdr:spPr>
        <a:xfrm>
          <a:off x="13500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54264</xdr:rowOff>
    </xdr:from>
    <xdr:ext cx="405111" cy="259045"/>
    <xdr:sp macro="" textlink="">
      <xdr:nvSpPr>
        <xdr:cNvPr id="665" name="n_4mainValue【学校施設】&#10;有形固定資産減価償却率">
          <a:extLst>
            <a:ext uri="{FF2B5EF4-FFF2-40B4-BE49-F238E27FC236}">
              <a16:creationId xmlns:a16="http://schemas.microsoft.com/office/drawing/2014/main" xmlns="" id="{DA9F2421-6F4D-43D3-99FD-C17160D3C2FC}"/>
            </a:ext>
          </a:extLst>
        </xdr:cNvPr>
        <xdr:cNvSpPr txBox="1"/>
      </xdr:nvSpPr>
      <xdr:spPr>
        <a:xfrm>
          <a:off x="12611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xmlns="" id="{F29B99E8-3A04-4EEF-B966-7475842FB2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xmlns="" id="{8B403CFF-0F96-4AFD-98BA-F19B40D712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xmlns="" id="{F49FD629-D6BD-4998-98D4-8369A7BED1D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xmlns="" id="{251776AF-4935-44F6-B849-3A491A167B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xmlns="" id="{C5AC9884-DFF8-43B6-9375-0DE45D5D7C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xmlns="" id="{D41B583C-0A95-4399-83BC-0731D90C93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xmlns="" id="{EFC78A29-C030-4BDC-9364-4F10CF2401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xmlns="" id="{84525A30-01FA-4A36-9C84-DB47DCE38E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xmlns="" id="{E34959EF-70C4-4115-9DFF-E933E9EEA4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xmlns="" id="{9FE11095-92D6-460F-8701-64195FD3A1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xmlns="" id="{39A25242-F59D-47EB-9D35-8F3CC5BB8FA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xmlns="" id="{9A2498F2-89C4-4ADE-81BC-46080EF9200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xmlns="" id="{D85BFAA7-B87C-4F03-A734-24A7781F57A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xmlns="" id="{B611539F-063A-4C0B-9282-944EE413F37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xmlns="" id="{62E306B4-ACF7-4F7F-8E26-03BD8A57039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xmlns="" id="{CD83D787-D950-4E20-BA87-7A6141CE075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xmlns="" id="{5C17B401-BB53-4650-A485-D11FE5B3502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xmlns="" id="{4DFBE5B9-482B-43B2-907E-302076C5669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xmlns="" id="{48FC8E9D-1844-4E31-9FAD-1FB1099F93A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xmlns="" id="{910AEBEC-8E4B-4B55-B2A6-0EBF1D65FA5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xmlns="" id="{37BC0EAD-AD54-4983-A146-736F48A1A6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xmlns="" id="{63AA2C96-B859-4A61-8A5C-96B0227BB2E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xmlns="" id="{594A6D70-ACCD-411D-A412-B95265E1B8A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89" name="直線コネクタ 688">
          <a:extLst>
            <a:ext uri="{FF2B5EF4-FFF2-40B4-BE49-F238E27FC236}">
              <a16:creationId xmlns:a16="http://schemas.microsoft.com/office/drawing/2014/main" xmlns="" id="{FCEC9055-82CC-41B6-8A41-6912B60A478D}"/>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90" name="【学校施設】&#10;一人当たり面積最小値テキスト">
          <a:extLst>
            <a:ext uri="{FF2B5EF4-FFF2-40B4-BE49-F238E27FC236}">
              <a16:creationId xmlns:a16="http://schemas.microsoft.com/office/drawing/2014/main" xmlns="" id="{4BB7DCB2-B87F-4F14-982E-E3D8307FA1A9}"/>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91" name="直線コネクタ 690">
          <a:extLst>
            <a:ext uri="{FF2B5EF4-FFF2-40B4-BE49-F238E27FC236}">
              <a16:creationId xmlns:a16="http://schemas.microsoft.com/office/drawing/2014/main" xmlns="" id="{03516AAE-4B37-4942-9AE1-17C067F42416}"/>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92" name="【学校施設】&#10;一人当たり面積最大値テキスト">
          <a:extLst>
            <a:ext uri="{FF2B5EF4-FFF2-40B4-BE49-F238E27FC236}">
              <a16:creationId xmlns:a16="http://schemas.microsoft.com/office/drawing/2014/main" xmlns="" id="{41DFBF70-CA8B-475E-AD93-F2FD64770144}"/>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93" name="直線コネクタ 692">
          <a:extLst>
            <a:ext uri="{FF2B5EF4-FFF2-40B4-BE49-F238E27FC236}">
              <a16:creationId xmlns:a16="http://schemas.microsoft.com/office/drawing/2014/main" xmlns="" id="{4950A03C-DB6F-40BE-A72E-CA741BAF10E9}"/>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694" name="【学校施設】&#10;一人当たり面積平均値テキスト">
          <a:extLst>
            <a:ext uri="{FF2B5EF4-FFF2-40B4-BE49-F238E27FC236}">
              <a16:creationId xmlns:a16="http://schemas.microsoft.com/office/drawing/2014/main" xmlns="" id="{39FB5C29-29EF-49E4-99D0-76BE454ECBC9}"/>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95" name="フローチャート: 判断 694">
          <a:extLst>
            <a:ext uri="{FF2B5EF4-FFF2-40B4-BE49-F238E27FC236}">
              <a16:creationId xmlns:a16="http://schemas.microsoft.com/office/drawing/2014/main" xmlns="" id="{D9062638-8E83-4C7A-8B0B-0BB5F8A804F9}"/>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96" name="フローチャート: 判断 695">
          <a:extLst>
            <a:ext uri="{FF2B5EF4-FFF2-40B4-BE49-F238E27FC236}">
              <a16:creationId xmlns:a16="http://schemas.microsoft.com/office/drawing/2014/main" xmlns="" id="{2F316E9B-945A-418F-878E-E3DD95DAD1FD}"/>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7" name="フローチャート: 判断 696">
          <a:extLst>
            <a:ext uri="{FF2B5EF4-FFF2-40B4-BE49-F238E27FC236}">
              <a16:creationId xmlns:a16="http://schemas.microsoft.com/office/drawing/2014/main" xmlns="" id="{ED69D750-37C1-4483-A8B7-46131D313E04}"/>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98" name="フローチャート: 判断 697">
          <a:extLst>
            <a:ext uri="{FF2B5EF4-FFF2-40B4-BE49-F238E27FC236}">
              <a16:creationId xmlns:a16="http://schemas.microsoft.com/office/drawing/2014/main" xmlns="" id="{C27819EB-7DAF-4545-9B56-27DBDD056E2F}"/>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99" name="フローチャート: 判断 698">
          <a:extLst>
            <a:ext uri="{FF2B5EF4-FFF2-40B4-BE49-F238E27FC236}">
              <a16:creationId xmlns:a16="http://schemas.microsoft.com/office/drawing/2014/main" xmlns="" id="{A30F947B-EF68-4C6C-A543-1C9DE1E67D13}"/>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21A6D568-EDC8-4F67-A196-06A5652EB8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32C2CEE2-3915-41A4-B497-720B06A7B5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A0BA097D-65F8-4894-B29A-D6DBA74E88A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C7BE82D7-0AAA-4D87-A8A7-DB95413D3D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044A213B-DA9B-4C98-9250-F6F3F585E45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xdr:rowOff>
    </xdr:from>
    <xdr:to>
      <xdr:col>116</xdr:col>
      <xdr:colOff>114300</xdr:colOff>
      <xdr:row>60</xdr:row>
      <xdr:rowOff>114808</xdr:rowOff>
    </xdr:to>
    <xdr:sp macro="" textlink="">
      <xdr:nvSpPr>
        <xdr:cNvPr id="705" name="楕円 704">
          <a:extLst>
            <a:ext uri="{FF2B5EF4-FFF2-40B4-BE49-F238E27FC236}">
              <a16:creationId xmlns:a16="http://schemas.microsoft.com/office/drawing/2014/main" xmlns="" id="{601B799F-8A1E-451C-AFD5-FA87407218D8}"/>
            </a:ext>
          </a:extLst>
        </xdr:cNvPr>
        <xdr:cNvSpPr/>
      </xdr:nvSpPr>
      <xdr:spPr>
        <a:xfrm>
          <a:off x="22110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36085</xdr:rowOff>
    </xdr:from>
    <xdr:ext cx="469744" cy="259045"/>
    <xdr:sp macro="" textlink="">
      <xdr:nvSpPr>
        <xdr:cNvPr id="706" name="【学校施設】&#10;一人当たり面積該当値テキスト">
          <a:extLst>
            <a:ext uri="{FF2B5EF4-FFF2-40B4-BE49-F238E27FC236}">
              <a16:creationId xmlns:a16="http://schemas.microsoft.com/office/drawing/2014/main" xmlns="" id="{7BDEABD9-EC8C-497C-9D8F-87692F350CBD}"/>
            </a:ext>
          </a:extLst>
        </xdr:cNvPr>
        <xdr:cNvSpPr txBox="1"/>
      </xdr:nvSpPr>
      <xdr:spPr>
        <a:xfrm>
          <a:off x="2219960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28067</xdr:rowOff>
    </xdr:from>
    <xdr:to>
      <xdr:col>112</xdr:col>
      <xdr:colOff>38100</xdr:colOff>
      <xdr:row>60</xdr:row>
      <xdr:rowOff>129667</xdr:rowOff>
    </xdr:to>
    <xdr:sp macro="" textlink="">
      <xdr:nvSpPr>
        <xdr:cNvPr id="707" name="楕円 706">
          <a:extLst>
            <a:ext uri="{FF2B5EF4-FFF2-40B4-BE49-F238E27FC236}">
              <a16:creationId xmlns:a16="http://schemas.microsoft.com/office/drawing/2014/main" xmlns="" id="{BEF2AE7B-A8FB-4030-933D-971766E4227B}"/>
            </a:ext>
          </a:extLst>
        </xdr:cNvPr>
        <xdr:cNvSpPr/>
      </xdr:nvSpPr>
      <xdr:spPr>
        <a:xfrm>
          <a:off x="21272500" y="103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64008</xdr:rowOff>
    </xdr:from>
    <xdr:to>
      <xdr:col>116</xdr:col>
      <xdr:colOff>63500</xdr:colOff>
      <xdr:row>60</xdr:row>
      <xdr:rowOff>78867</xdr:rowOff>
    </xdr:to>
    <xdr:cxnSp macro="">
      <xdr:nvCxnSpPr>
        <xdr:cNvPr id="708" name="直線コネクタ 707">
          <a:extLst>
            <a:ext uri="{FF2B5EF4-FFF2-40B4-BE49-F238E27FC236}">
              <a16:creationId xmlns:a16="http://schemas.microsoft.com/office/drawing/2014/main" xmlns="" id="{9ED23CA7-18D6-4C1F-9612-98A9310C72A4}"/>
            </a:ext>
          </a:extLst>
        </xdr:cNvPr>
        <xdr:cNvCxnSpPr/>
      </xdr:nvCxnSpPr>
      <xdr:spPr>
        <a:xfrm flipV="1">
          <a:off x="21323300" y="10351008"/>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46927</xdr:rowOff>
    </xdr:from>
    <xdr:to>
      <xdr:col>107</xdr:col>
      <xdr:colOff>101600</xdr:colOff>
      <xdr:row>60</xdr:row>
      <xdr:rowOff>148527</xdr:rowOff>
    </xdr:to>
    <xdr:sp macro="" textlink="">
      <xdr:nvSpPr>
        <xdr:cNvPr id="709" name="楕円 708">
          <a:extLst>
            <a:ext uri="{FF2B5EF4-FFF2-40B4-BE49-F238E27FC236}">
              <a16:creationId xmlns:a16="http://schemas.microsoft.com/office/drawing/2014/main" xmlns="" id="{1BBB6D98-4B16-4C20-8D22-2A75EAFAA5C7}"/>
            </a:ext>
          </a:extLst>
        </xdr:cNvPr>
        <xdr:cNvSpPr/>
      </xdr:nvSpPr>
      <xdr:spPr>
        <a:xfrm>
          <a:off x="20383500" y="103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78867</xdr:rowOff>
    </xdr:from>
    <xdr:to>
      <xdr:col>111</xdr:col>
      <xdr:colOff>177800</xdr:colOff>
      <xdr:row>60</xdr:row>
      <xdr:rowOff>97727</xdr:rowOff>
    </xdr:to>
    <xdr:cxnSp macro="">
      <xdr:nvCxnSpPr>
        <xdr:cNvPr id="710" name="直線コネクタ 709">
          <a:extLst>
            <a:ext uri="{FF2B5EF4-FFF2-40B4-BE49-F238E27FC236}">
              <a16:creationId xmlns:a16="http://schemas.microsoft.com/office/drawing/2014/main" xmlns="" id="{2FBD32B4-2AF5-4440-946A-3D4FAEDDC8C5}"/>
            </a:ext>
          </a:extLst>
        </xdr:cNvPr>
        <xdr:cNvCxnSpPr/>
      </xdr:nvCxnSpPr>
      <xdr:spPr>
        <a:xfrm flipV="1">
          <a:off x="20434300" y="1036586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45783</xdr:rowOff>
    </xdr:from>
    <xdr:to>
      <xdr:col>102</xdr:col>
      <xdr:colOff>165100</xdr:colOff>
      <xdr:row>60</xdr:row>
      <xdr:rowOff>147383</xdr:rowOff>
    </xdr:to>
    <xdr:sp macro="" textlink="">
      <xdr:nvSpPr>
        <xdr:cNvPr id="711" name="楕円 710">
          <a:extLst>
            <a:ext uri="{FF2B5EF4-FFF2-40B4-BE49-F238E27FC236}">
              <a16:creationId xmlns:a16="http://schemas.microsoft.com/office/drawing/2014/main" xmlns="" id="{ECF56F8E-48A8-45BB-85B7-9C0CEC0D44FE}"/>
            </a:ext>
          </a:extLst>
        </xdr:cNvPr>
        <xdr:cNvSpPr/>
      </xdr:nvSpPr>
      <xdr:spPr>
        <a:xfrm>
          <a:off x="194945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96583</xdr:rowOff>
    </xdr:from>
    <xdr:to>
      <xdr:col>107</xdr:col>
      <xdr:colOff>50800</xdr:colOff>
      <xdr:row>60</xdr:row>
      <xdr:rowOff>97727</xdr:rowOff>
    </xdr:to>
    <xdr:cxnSp macro="">
      <xdr:nvCxnSpPr>
        <xdr:cNvPr id="712" name="直線コネクタ 711">
          <a:extLst>
            <a:ext uri="{FF2B5EF4-FFF2-40B4-BE49-F238E27FC236}">
              <a16:creationId xmlns:a16="http://schemas.microsoft.com/office/drawing/2014/main" xmlns="" id="{249A2008-7D9F-4767-B1FA-5B3B76BD336F}"/>
            </a:ext>
          </a:extLst>
        </xdr:cNvPr>
        <xdr:cNvCxnSpPr/>
      </xdr:nvCxnSpPr>
      <xdr:spPr>
        <a:xfrm>
          <a:off x="19545300" y="1038358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64071</xdr:rowOff>
    </xdr:from>
    <xdr:to>
      <xdr:col>98</xdr:col>
      <xdr:colOff>38100</xdr:colOff>
      <xdr:row>60</xdr:row>
      <xdr:rowOff>165671</xdr:rowOff>
    </xdr:to>
    <xdr:sp macro="" textlink="">
      <xdr:nvSpPr>
        <xdr:cNvPr id="713" name="楕円 712">
          <a:extLst>
            <a:ext uri="{FF2B5EF4-FFF2-40B4-BE49-F238E27FC236}">
              <a16:creationId xmlns:a16="http://schemas.microsoft.com/office/drawing/2014/main" xmlns="" id="{99FC106B-17D9-4EAD-BAA0-DF1DE8E8E903}"/>
            </a:ext>
          </a:extLst>
        </xdr:cNvPr>
        <xdr:cNvSpPr/>
      </xdr:nvSpPr>
      <xdr:spPr>
        <a:xfrm>
          <a:off x="18605500" y="103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96583</xdr:rowOff>
    </xdr:from>
    <xdr:to>
      <xdr:col>102</xdr:col>
      <xdr:colOff>114300</xdr:colOff>
      <xdr:row>60</xdr:row>
      <xdr:rowOff>114871</xdr:rowOff>
    </xdr:to>
    <xdr:cxnSp macro="">
      <xdr:nvCxnSpPr>
        <xdr:cNvPr id="714" name="直線コネクタ 713">
          <a:extLst>
            <a:ext uri="{FF2B5EF4-FFF2-40B4-BE49-F238E27FC236}">
              <a16:creationId xmlns:a16="http://schemas.microsoft.com/office/drawing/2014/main" xmlns="" id="{696D8FBC-94D1-4192-BF94-3A2647916323}"/>
            </a:ext>
          </a:extLst>
        </xdr:cNvPr>
        <xdr:cNvCxnSpPr/>
      </xdr:nvCxnSpPr>
      <xdr:spPr>
        <a:xfrm flipV="1">
          <a:off x="18656300" y="1038358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715" name="n_1aveValue【学校施設】&#10;一人当たり面積">
          <a:extLst>
            <a:ext uri="{FF2B5EF4-FFF2-40B4-BE49-F238E27FC236}">
              <a16:creationId xmlns:a16="http://schemas.microsoft.com/office/drawing/2014/main" xmlns="" id="{B11B83CE-C275-4C84-9E95-96F17DBA319A}"/>
            </a:ext>
          </a:extLst>
        </xdr:cNvPr>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6" name="n_2aveValue【学校施設】&#10;一人当たり面積">
          <a:extLst>
            <a:ext uri="{FF2B5EF4-FFF2-40B4-BE49-F238E27FC236}">
              <a16:creationId xmlns:a16="http://schemas.microsoft.com/office/drawing/2014/main" xmlns="" id="{B7A49E42-127B-4356-BF14-F108A24F5E92}"/>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717" name="n_3aveValue【学校施設】&#10;一人当たり面積">
          <a:extLst>
            <a:ext uri="{FF2B5EF4-FFF2-40B4-BE49-F238E27FC236}">
              <a16:creationId xmlns:a16="http://schemas.microsoft.com/office/drawing/2014/main" xmlns="" id="{CC7D1A56-F324-4991-890A-9BDE9A6E93B5}"/>
            </a:ext>
          </a:extLst>
        </xdr:cNvPr>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718" name="n_4aveValue【学校施設】&#10;一人当たり面積">
          <a:extLst>
            <a:ext uri="{FF2B5EF4-FFF2-40B4-BE49-F238E27FC236}">
              <a16:creationId xmlns:a16="http://schemas.microsoft.com/office/drawing/2014/main" xmlns="" id="{901610C3-3488-4E5B-8369-1B0616C9E32B}"/>
            </a:ext>
          </a:extLst>
        </xdr:cNvPr>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146194</xdr:rowOff>
    </xdr:from>
    <xdr:ext cx="469744" cy="259045"/>
    <xdr:sp macro="" textlink="">
      <xdr:nvSpPr>
        <xdr:cNvPr id="719" name="n_1mainValue【学校施設】&#10;一人当たり面積">
          <a:extLst>
            <a:ext uri="{FF2B5EF4-FFF2-40B4-BE49-F238E27FC236}">
              <a16:creationId xmlns:a16="http://schemas.microsoft.com/office/drawing/2014/main" xmlns="" id="{A646A30B-FA4B-4B74-9A49-E4391F8C090B}"/>
            </a:ext>
          </a:extLst>
        </xdr:cNvPr>
        <xdr:cNvSpPr txBox="1"/>
      </xdr:nvSpPr>
      <xdr:spPr>
        <a:xfrm>
          <a:off x="21075727"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165054</xdr:rowOff>
    </xdr:from>
    <xdr:ext cx="469744" cy="259045"/>
    <xdr:sp macro="" textlink="">
      <xdr:nvSpPr>
        <xdr:cNvPr id="720" name="n_2mainValue【学校施設】&#10;一人当たり面積">
          <a:extLst>
            <a:ext uri="{FF2B5EF4-FFF2-40B4-BE49-F238E27FC236}">
              <a16:creationId xmlns:a16="http://schemas.microsoft.com/office/drawing/2014/main" xmlns="" id="{6BC35BED-D147-4634-8F76-3CA735B139B0}"/>
            </a:ext>
          </a:extLst>
        </xdr:cNvPr>
        <xdr:cNvSpPr txBox="1"/>
      </xdr:nvSpPr>
      <xdr:spPr>
        <a:xfrm>
          <a:off x="20199427" y="101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163910</xdr:rowOff>
    </xdr:from>
    <xdr:ext cx="469744" cy="259045"/>
    <xdr:sp macro="" textlink="">
      <xdr:nvSpPr>
        <xdr:cNvPr id="721" name="n_3mainValue【学校施設】&#10;一人当たり面積">
          <a:extLst>
            <a:ext uri="{FF2B5EF4-FFF2-40B4-BE49-F238E27FC236}">
              <a16:creationId xmlns:a16="http://schemas.microsoft.com/office/drawing/2014/main" xmlns="" id="{4EA551EB-47F1-4EB2-8599-0A09F13EAE67}"/>
            </a:ext>
          </a:extLst>
        </xdr:cNvPr>
        <xdr:cNvSpPr txBox="1"/>
      </xdr:nvSpPr>
      <xdr:spPr>
        <a:xfrm>
          <a:off x="19310427" y="1010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10748</xdr:rowOff>
    </xdr:from>
    <xdr:ext cx="469744" cy="259045"/>
    <xdr:sp macro="" textlink="">
      <xdr:nvSpPr>
        <xdr:cNvPr id="722" name="n_4mainValue【学校施設】&#10;一人当たり面積">
          <a:extLst>
            <a:ext uri="{FF2B5EF4-FFF2-40B4-BE49-F238E27FC236}">
              <a16:creationId xmlns:a16="http://schemas.microsoft.com/office/drawing/2014/main" xmlns="" id="{2066D71D-C3A9-4C11-B68D-80A03F1ED321}"/>
            </a:ext>
          </a:extLst>
        </xdr:cNvPr>
        <xdr:cNvSpPr txBox="1"/>
      </xdr:nvSpPr>
      <xdr:spPr>
        <a:xfrm>
          <a:off x="18421427" y="1012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xmlns="" id="{22C997F6-1D91-42B1-9132-4008A1BF9B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xmlns="" id="{6746F9A6-74EA-4C0B-99F9-B7F4F48DEEA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xmlns="" id="{CBDABD14-2289-4355-AD5E-B0D47E057C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xmlns="" id="{DBCC4AC0-B402-43F9-8CF7-6949BB9AEC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xmlns="" id="{369CC0F7-B4DD-4670-A8E6-42E3A823D6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xmlns="" id="{B9452634-894A-45A3-9C56-9C21E7570F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xmlns="" id="{81894E4E-2537-43EC-B9E9-E7A7B8A504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xmlns="" id="{5E7C9F33-3B93-4E16-BF86-0C1D2149DE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xmlns="" id="{A1EC679F-DE77-475C-8E16-C71B193A874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xmlns="" id="{C8DF434C-275F-42C5-B731-6C56999EC5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xmlns="" id="{AF93377B-A8E4-4D0A-A295-0FC7A529A2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xmlns="" id="{26CA6EF4-28CB-4FB1-B6EC-2BC604C9E88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xmlns="" id="{D394D3FC-0B16-41A0-BD57-127C6BEAED7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xmlns="" id="{D0F91AB1-A8D0-4108-9C49-544ADE706DB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xmlns="" id="{CB75286F-098C-41A3-A0AD-1CB73B67C42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xmlns="" id="{8B7981C4-67B5-4720-A8DF-33F019FCE7A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xmlns="" id="{20DA311C-273F-49F0-ABEF-54AF36FE359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xmlns="" id="{0F4C51D3-E9B6-4CD8-B35E-0304F09CF42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xmlns="" id="{6735E410-C915-4443-8D54-96661EC1374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xmlns="" id="{5B29B739-151C-424B-92E4-FF1E2602118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xmlns="" id="{3EB483D4-E7A8-461D-AF21-948A0DD513B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xmlns="" id="{192EA284-439B-4867-9B23-C3E122C97D2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xmlns="" id="{47C92CA3-5979-40BB-87EF-C7FE5D68184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xmlns="" id="{A937C833-27D8-4DCA-8394-2D2032A8EA7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xmlns="" id="{6F8D7B0A-5817-4C97-9EE9-D8549CE1A8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xmlns="" id="{63CB08CC-DE52-486D-BC70-E2315599A826}"/>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a:extLst>
            <a:ext uri="{FF2B5EF4-FFF2-40B4-BE49-F238E27FC236}">
              <a16:creationId xmlns:a16="http://schemas.microsoft.com/office/drawing/2014/main" xmlns="" id="{4F2ACDA4-3878-4BE3-97C4-9D778C38E9F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xmlns="" id="{EE1012C6-806B-4C7C-97F6-781940ED2DB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751" name="【児童館】&#10;有形固定資産減価償却率最大値テキスト">
          <a:extLst>
            <a:ext uri="{FF2B5EF4-FFF2-40B4-BE49-F238E27FC236}">
              <a16:creationId xmlns:a16="http://schemas.microsoft.com/office/drawing/2014/main" xmlns="" id="{A4AB2CAB-7721-46CD-9CD2-61116E5F3980}"/>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752" name="直線コネクタ 751">
          <a:extLst>
            <a:ext uri="{FF2B5EF4-FFF2-40B4-BE49-F238E27FC236}">
              <a16:creationId xmlns:a16="http://schemas.microsoft.com/office/drawing/2014/main" xmlns="" id="{6C6BFD60-3241-42E3-A282-017118484A43}"/>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753" name="【児童館】&#10;有形固定資産減価償却率平均値テキスト">
          <a:extLst>
            <a:ext uri="{FF2B5EF4-FFF2-40B4-BE49-F238E27FC236}">
              <a16:creationId xmlns:a16="http://schemas.microsoft.com/office/drawing/2014/main" xmlns="" id="{E0DE941E-50BE-4BD9-AD3E-77CFA6E9BAA4}"/>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754" name="フローチャート: 判断 753">
          <a:extLst>
            <a:ext uri="{FF2B5EF4-FFF2-40B4-BE49-F238E27FC236}">
              <a16:creationId xmlns:a16="http://schemas.microsoft.com/office/drawing/2014/main" xmlns="" id="{64E30083-6D56-4F88-BA50-729CA80AC21B}"/>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755" name="フローチャート: 判断 754">
          <a:extLst>
            <a:ext uri="{FF2B5EF4-FFF2-40B4-BE49-F238E27FC236}">
              <a16:creationId xmlns:a16="http://schemas.microsoft.com/office/drawing/2014/main" xmlns="" id="{FFDB9EF7-E4B0-4126-B1E6-53E0C0DE91B5}"/>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56" name="フローチャート: 判断 755">
          <a:extLst>
            <a:ext uri="{FF2B5EF4-FFF2-40B4-BE49-F238E27FC236}">
              <a16:creationId xmlns:a16="http://schemas.microsoft.com/office/drawing/2014/main" xmlns="" id="{CF340D4F-AC52-43F9-BB11-B7257B5FB7D6}"/>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757" name="フローチャート: 判断 756">
          <a:extLst>
            <a:ext uri="{FF2B5EF4-FFF2-40B4-BE49-F238E27FC236}">
              <a16:creationId xmlns:a16="http://schemas.microsoft.com/office/drawing/2014/main" xmlns="" id="{D67ACE2E-A554-4C1A-91EF-D5E43B6849D7}"/>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758" name="フローチャート: 判断 757">
          <a:extLst>
            <a:ext uri="{FF2B5EF4-FFF2-40B4-BE49-F238E27FC236}">
              <a16:creationId xmlns:a16="http://schemas.microsoft.com/office/drawing/2014/main" xmlns="" id="{225552E2-AE73-423C-B6D1-D08A85CB1AA8}"/>
            </a:ext>
          </a:extLst>
        </xdr:cNvPr>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0BC74095-15E3-4DC7-A56D-AF84977F81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BD849162-64F0-4B49-A5B6-CE1684ABF6F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3680F33C-ED0C-423F-8955-492D61953E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36420B75-696D-444F-97D8-A464936D98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F0779283-5DC5-4753-99DD-88E1695775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23223</xdr:rowOff>
    </xdr:from>
    <xdr:to>
      <xdr:col>85</xdr:col>
      <xdr:colOff>177800</xdr:colOff>
      <xdr:row>84</xdr:row>
      <xdr:rowOff>124823</xdr:rowOff>
    </xdr:to>
    <xdr:sp macro="" textlink="">
      <xdr:nvSpPr>
        <xdr:cNvPr id="764" name="楕円 763">
          <a:extLst>
            <a:ext uri="{FF2B5EF4-FFF2-40B4-BE49-F238E27FC236}">
              <a16:creationId xmlns:a16="http://schemas.microsoft.com/office/drawing/2014/main" xmlns="" id="{BF5A96DF-5BE6-4ED6-A3A3-B8D68CA4A73F}"/>
            </a:ext>
          </a:extLst>
        </xdr:cNvPr>
        <xdr:cNvSpPr/>
      </xdr:nvSpPr>
      <xdr:spPr>
        <a:xfrm>
          <a:off x="16268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1650</xdr:rowOff>
    </xdr:from>
    <xdr:ext cx="405111" cy="259045"/>
    <xdr:sp macro="" textlink="">
      <xdr:nvSpPr>
        <xdr:cNvPr id="765" name="【児童館】&#10;有形固定資産減価償却率該当値テキスト">
          <a:extLst>
            <a:ext uri="{FF2B5EF4-FFF2-40B4-BE49-F238E27FC236}">
              <a16:creationId xmlns:a16="http://schemas.microsoft.com/office/drawing/2014/main" xmlns="" id="{3BD50CBE-E561-4081-9DFF-7BF96B1D0BED}"/>
            </a:ext>
          </a:extLst>
        </xdr:cNvPr>
        <xdr:cNvSpPr txBox="1"/>
      </xdr:nvSpPr>
      <xdr:spPr>
        <a:xfrm>
          <a:off x="16357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766" name="楕円 765">
          <a:extLst>
            <a:ext uri="{FF2B5EF4-FFF2-40B4-BE49-F238E27FC236}">
              <a16:creationId xmlns:a16="http://schemas.microsoft.com/office/drawing/2014/main" xmlns="" id="{5AEB1AD6-E8EF-443F-96AA-ED5F63292BD3}"/>
            </a:ext>
          </a:extLst>
        </xdr:cNvPr>
        <xdr:cNvSpPr/>
      </xdr:nvSpPr>
      <xdr:spPr>
        <a:xfrm>
          <a:off x="1543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84</xdr:row>
      <xdr:rowOff>74023</xdr:rowOff>
    </xdr:to>
    <xdr:cxnSp macro="">
      <xdr:nvCxnSpPr>
        <xdr:cNvPr id="767" name="直線コネクタ 766">
          <a:extLst>
            <a:ext uri="{FF2B5EF4-FFF2-40B4-BE49-F238E27FC236}">
              <a16:creationId xmlns:a16="http://schemas.microsoft.com/office/drawing/2014/main" xmlns="" id="{E18A1BCF-2556-41E6-86B8-0E7288F5763D}"/>
            </a:ext>
          </a:extLst>
        </xdr:cNvPr>
        <xdr:cNvCxnSpPr/>
      </xdr:nvCxnSpPr>
      <xdr:spPr>
        <a:xfrm>
          <a:off x="15481300" y="1445622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126093</xdr:rowOff>
    </xdr:from>
    <xdr:to>
      <xdr:col>76</xdr:col>
      <xdr:colOff>165100</xdr:colOff>
      <xdr:row>84</xdr:row>
      <xdr:rowOff>56243</xdr:rowOff>
    </xdr:to>
    <xdr:sp macro="" textlink="">
      <xdr:nvSpPr>
        <xdr:cNvPr id="768" name="楕円 767">
          <a:extLst>
            <a:ext uri="{FF2B5EF4-FFF2-40B4-BE49-F238E27FC236}">
              <a16:creationId xmlns:a16="http://schemas.microsoft.com/office/drawing/2014/main" xmlns="" id="{8B9D5104-C2A8-4802-BC8C-AFD20C2A168C}"/>
            </a:ext>
          </a:extLst>
        </xdr:cNvPr>
        <xdr:cNvSpPr/>
      </xdr:nvSpPr>
      <xdr:spPr>
        <a:xfrm>
          <a:off x="14541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5443</xdr:rowOff>
    </xdr:from>
    <xdr:to>
      <xdr:col>81</xdr:col>
      <xdr:colOff>50800</xdr:colOff>
      <xdr:row>84</xdr:row>
      <xdr:rowOff>54429</xdr:rowOff>
    </xdr:to>
    <xdr:cxnSp macro="">
      <xdr:nvCxnSpPr>
        <xdr:cNvPr id="769" name="直線コネクタ 768">
          <a:extLst>
            <a:ext uri="{FF2B5EF4-FFF2-40B4-BE49-F238E27FC236}">
              <a16:creationId xmlns:a16="http://schemas.microsoft.com/office/drawing/2014/main" xmlns="" id="{D13533B3-F9A5-4382-9513-AAE98560196B}"/>
            </a:ext>
          </a:extLst>
        </xdr:cNvPr>
        <xdr:cNvCxnSpPr/>
      </xdr:nvCxnSpPr>
      <xdr:spPr>
        <a:xfrm>
          <a:off x="14592300" y="144072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770" name="楕円 769">
          <a:extLst>
            <a:ext uri="{FF2B5EF4-FFF2-40B4-BE49-F238E27FC236}">
              <a16:creationId xmlns:a16="http://schemas.microsoft.com/office/drawing/2014/main" xmlns="" id="{AC359C32-8CAE-4652-B6BB-3C8A4A75D9B2}"/>
            </a:ext>
          </a:extLst>
        </xdr:cNvPr>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84</xdr:row>
      <xdr:rowOff>5443</xdr:rowOff>
    </xdr:to>
    <xdr:cxnSp macro="">
      <xdr:nvCxnSpPr>
        <xdr:cNvPr id="771" name="直線コネクタ 770">
          <a:extLst>
            <a:ext uri="{FF2B5EF4-FFF2-40B4-BE49-F238E27FC236}">
              <a16:creationId xmlns:a16="http://schemas.microsoft.com/office/drawing/2014/main" xmlns="" id="{DA97DBD7-1403-45CB-99E5-ECE2D6C47BD9}"/>
            </a:ext>
          </a:extLst>
        </xdr:cNvPr>
        <xdr:cNvCxnSpPr/>
      </xdr:nvCxnSpPr>
      <xdr:spPr>
        <a:xfrm>
          <a:off x="13703300" y="14358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28121</xdr:rowOff>
    </xdr:from>
    <xdr:to>
      <xdr:col>67</xdr:col>
      <xdr:colOff>101600</xdr:colOff>
      <xdr:row>83</xdr:row>
      <xdr:rowOff>129721</xdr:rowOff>
    </xdr:to>
    <xdr:sp macro="" textlink="">
      <xdr:nvSpPr>
        <xdr:cNvPr id="772" name="楕円 771">
          <a:extLst>
            <a:ext uri="{FF2B5EF4-FFF2-40B4-BE49-F238E27FC236}">
              <a16:creationId xmlns:a16="http://schemas.microsoft.com/office/drawing/2014/main" xmlns="" id="{DE49D1F5-0894-4976-B116-8ABC4E4762E2}"/>
            </a:ext>
          </a:extLst>
        </xdr:cNvPr>
        <xdr:cNvSpPr/>
      </xdr:nvSpPr>
      <xdr:spPr>
        <a:xfrm>
          <a:off x="12763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78921</xdr:rowOff>
    </xdr:from>
    <xdr:to>
      <xdr:col>71</xdr:col>
      <xdr:colOff>177800</xdr:colOff>
      <xdr:row>83</xdr:row>
      <xdr:rowOff>127907</xdr:rowOff>
    </xdr:to>
    <xdr:cxnSp macro="">
      <xdr:nvCxnSpPr>
        <xdr:cNvPr id="773" name="直線コネクタ 772">
          <a:extLst>
            <a:ext uri="{FF2B5EF4-FFF2-40B4-BE49-F238E27FC236}">
              <a16:creationId xmlns:a16="http://schemas.microsoft.com/office/drawing/2014/main" xmlns="" id="{F89A6238-A425-4CBC-8A9D-02AED06BBD6B}"/>
            </a:ext>
          </a:extLst>
        </xdr:cNvPr>
        <xdr:cNvCxnSpPr/>
      </xdr:nvCxnSpPr>
      <xdr:spPr>
        <a:xfrm>
          <a:off x="12814300" y="143092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774" name="n_1aveValue【児童館】&#10;有形固定資産減価償却率">
          <a:extLst>
            <a:ext uri="{FF2B5EF4-FFF2-40B4-BE49-F238E27FC236}">
              <a16:creationId xmlns:a16="http://schemas.microsoft.com/office/drawing/2014/main" xmlns="" id="{8146E8C2-75B9-42C5-A42E-03CA726DB71E}"/>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75" name="n_2aveValue【児童館】&#10;有形固定資産減価償却率">
          <a:extLst>
            <a:ext uri="{FF2B5EF4-FFF2-40B4-BE49-F238E27FC236}">
              <a16:creationId xmlns:a16="http://schemas.microsoft.com/office/drawing/2014/main" xmlns="" id="{1E9D2A63-74D1-4E54-A14B-06064177E035}"/>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32675</xdr:rowOff>
    </xdr:from>
    <xdr:ext cx="405111" cy="259045"/>
    <xdr:sp macro="" textlink="">
      <xdr:nvSpPr>
        <xdr:cNvPr id="776" name="n_3aveValue【児童館】&#10;有形固定資産減価償却率">
          <a:extLst>
            <a:ext uri="{FF2B5EF4-FFF2-40B4-BE49-F238E27FC236}">
              <a16:creationId xmlns:a16="http://schemas.microsoft.com/office/drawing/2014/main" xmlns="" id="{7155E730-CA50-4587-8438-B98F379B1AB6}"/>
            </a:ext>
          </a:extLst>
        </xdr:cNvPr>
        <xdr:cNvSpPr txBox="1"/>
      </xdr:nvSpPr>
      <xdr:spPr>
        <a:xfrm>
          <a:off x="13500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86558</xdr:rowOff>
    </xdr:from>
    <xdr:ext cx="405111" cy="259045"/>
    <xdr:sp macro="" textlink="">
      <xdr:nvSpPr>
        <xdr:cNvPr id="777" name="n_4aveValue【児童館】&#10;有形固定資産減価償却率">
          <a:extLst>
            <a:ext uri="{FF2B5EF4-FFF2-40B4-BE49-F238E27FC236}">
              <a16:creationId xmlns:a16="http://schemas.microsoft.com/office/drawing/2014/main" xmlns="" id="{D2D4D726-67E7-4283-B4DF-C2797521ECE1}"/>
            </a:ext>
          </a:extLst>
        </xdr:cNvPr>
        <xdr:cNvSpPr txBox="1"/>
      </xdr:nvSpPr>
      <xdr:spPr>
        <a:xfrm>
          <a:off x="12611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96356</xdr:rowOff>
    </xdr:from>
    <xdr:ext cx="405111" cy="259045"/>
    <xdr:sp macro="" textlink="">
      <xdr:nvSpPr>
        <xdr:cNvPr id="778" name="n_1mainValue【児童館】&#10;有形固定資産減価償却率">
          <a:extLst>
            <a:ext uri="{FF2B5EF4-FFF2-40B4-BE49-F238E27FC236}">
              <a16:creationId xmlns:a16="http://schemas.microsoft.com/office/drawing/2014/main" xmlns="" id="{6B2094C7-C3C5-4732-97B1-6C7F1409DB12}"/>
            </a:ext>
          </a:extLst>
        </xdr:cNvPr>
        <xdr:cNvSpPr txBox="1"/>
      </xdr:nvSpPr>
      <xdr:spPr>
        <a:xfrm>
          <a:off x="15266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47370</xdr:rowOff>
    </xdr:from>
    <xdr:ext cx="405111" cy="259045"/>
    <xdr:sp macro="" textlink="">
      <xdr:nvSpPr>
        <xdr:cNvPr id="779" name="n_2mainValue【児童館】&#10;有形固定資産減価償却率">
          <a:extLst>
            <a:ext uri="{FF2B5EF4-FFF2-40B4-BE49-F238E27FC236}">
              <a16:creationId xmlns:a16="http://schemas.microsoft.com/office/drawing/2014/main" xmlns="" id="{5CA1E847-DCAD-401A-B987-B5A56A1D2B81}"/>
            </a:ext>
          </a:extLst>
        </xdr:cNvPr>
        <xdr:cNvSpPr txBox="1"/>
      </xdr:nvSpPr>
      <xdr:spPr>
        <a:xfrm>
          <a:off x="14389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23784</xdr:rowOff>
    </xdr:from>
    <xdr:ext cx="405111" cy="259045"/>
    <xdr:sp macro="" textlink="">
      <xdr:nvSpPr>
        <xdr:cNvPr id="780" name="n_3mainValue【児童館】&#10;有形固定資産減価償却率">
          <a:extLst>
            <a:ext uri="{FF2B5EF4-FFF2-40B4-BE49-F238E27FC236}">
              <a16:creationId xmlns:a16="http://schemas.microsoft.com/office/drawing/2014/main" xmlns="" id="{76730AE4-7CC4-40D5-B881-78695B198A02}"/>
            </a:ext>
          </a:extLst>
        </xdr:cNvPr>
        <xdr:cNvSpPr txBox="1"/>
      </xdr:nvSpPr>
      <xdr:spPr>
        <a:xfrm>
          <a:off x="135007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781" name="n_4mainValue【児童館】&#10;有形固定資産減価償却率">
          <a:extLst>
            <a:ext uri="{FF2B5EF4-FFF2-40B4-BE49-F238E27FC236}">
              <a16:creationId xmlns:a16="http://schemas.microsoft.com/office/drawing/2014/main" xmlns="" id="{74F95B49-61C4-4A19-8B69-86A05BF6610D}"/>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xmlns="" id="{88D8DCAC-C1AE-4150-BC97-BA5C60AC1F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xmlns="" id="{F5B54EA5-299A-4892-8F1E-EACA0D6FBF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xmlns="" id="{2ED15E88-0BFF-426A-93E1-F355DDDAC2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xmlns="" id="{3DC760D7-8359-494E-8AF3-041A2DD5C1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xmlns="" id="{A9ECC614-B021-4F6E-8DD1-C25E514B8E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xmlns="" id="{98830023-2148-47B6-A1E5-FC96EA1E48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xmlns="" id="{30347298-8EE0-4120-8746-B8012BF35D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xmlns="" id="{B35609AD-8BE4-4BAE-AE38-F9D43C2150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xmlns="" id="{FD7C1D79-7371-4E4B-BD37-ABC102AA5AB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xmlns="" id="{42E96E9E-0476-49C8-815C-2A655F9C1E0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xmlns="" id="{12B115C6-6431-4DB0-904B-77D8F7ADF31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xmlns="" id="{E2BC2D44-360C-4EAD-BB63-7644C0F614F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xmlns="" id="{3C10AF04-806A-4D3D-9CA0-9D186772283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xmlns="" id="{BBDEF047-3CE9-4AB9-8ABB-0A0E13C398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xmlns="" id="{552E08AC-BD05-418C-94D6-4E1367D4141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xmlns="" id="{1BDAFB03-17CD-4DAA-91D5-E68D6A9A3F5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xmlns="" id="{A4A75CAC-D990-452E-B76E-699FC4D120E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xmlns="" id="{44C717D5-3154-419E-87A9-E9F4C309FFB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xmlns="" id="{9B28E483-A773-4314-A8E9-116BF83BF43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xmlns="" id="{8975D2E5-13FE-4931-A8E5-9BD63C2E015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xmlns="" id="{979DF14A-3CD8-42E3-9AD5-93AE766A349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xmlns="" id="{83554768-4E0E-4820-B91B-C12EF0E41F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xmlns="" id="{9EBFD9C7-5295-455A-87FC-5C4DF7E91EF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805" name="直線コネクタ 804">
          <a:extLst>
            <a:ext uri="{FF2B5EF4-FFF2-40B4-BE49-F238E27FC236}">
              <a16:creationId xmlns:a16="http://schemas.microsoft.com/office/drawing/2014/main" xmlns="" id="{114128F2-DBF8-4D4B-8335-DD7AC2046AAF}"/>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806" name="【児童館】&#10;一人当たり面積最小値テキスト">
          <a:extLst>
            <a:ext uri="{FF2B5EF4-FFF2-40B4-BE49-F238E27FC236}">
              <a16:creationId xmlns:a16="http://schemas.microsoft.com/office/drawing/2014/main" xmlns="" id="{C5F0BD1C-FD2A-4483-B667-378193D87FAD}"/>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807" name="直線コネクタ 806">
          <a:extLst>
            <a:ext uri="{FF2B5EF4-FFF2-40B4-BE49-F238E27FC236}">
              <a16:creationId xmlns:a16="http://schemas.microsoft.com/office/drawing/2014/main" xmlns="" id="{29F31ECE-2805-4E8B-BF72-D21B317815D9}"/>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808" name="【児童館】&#10;一人当たり面積最大値テキスト">
          <a:extLst>
            <a:ext uri="{FF2B5EF4-FFF2-40B4-BE49-F238E27FC236}">
              <a16:creationId xmlns:a16="http://schemas.microsoft.com/office/drawing/2014/main" xmlns="" id="{704F8E9C-F47D-4D4D-8B78-492590EE2449}"/>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809" name="直線コネクタ 808">
          <a:extLst>
            <a:ext uri="{FF2B5EF4-FFF2-40B4-BE49-F238E27FC236}">
              <a16:creationId xmlns:a16="http://schemas.microsoft.com/office/drawing/2014/main" xmlns="" id="{686323DA-3DBB-42A3-9B1B-5BA1BB1E6B38}"/>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810" name="【児童館】&#10;一人当たり面積平均値テキスト">
          <a:extLst>
            <a:ext uri="{FF2B5EF4-FFF2-40B4-BE49-F238E27FC236}">
              <a16:creationId xmlns:a16="http://schemas.microsoft.com/office/drawing/2014/main" xmlns="" id="{D109A8B7-E7F3-4825-932E-54A423A5247D}"/>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11" name="フローチャート: 判断 810">
          <a:extLst>
            <a:ext uri="{FF2B5EF4-FFF2-40B4-BE49-F238E27FC236}">
              <a16:creationId xmlns:a16="http://schemas.microsoft.com/office/drawing/2014/main" xmlns="" id="{5BC47323-AAFE-4B9F-A898-17A236330B23}"/>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812" name="フローチャート: 判断 811">
          <a:extLst>
            <a:ext uri="{FF2B5EF4-FFF2-40B4-BE49-F238E27FC236}">
              <a16:creationId xmlns:a16="http://schemas.microsoft.com/office/drawing/2014/main" xmlns="" id="{57CE7F4E-1E3E-40FA-B3C2-6A9F199F3DA2}"/>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13" name="フローチャート: 判断 812">
          <a:extLst>
            <a:ext uri="{FF2B5EF4-FFF2-40B4-BE49-F238E27FC236}">
              <a16:creationId xmlns:a16="http://schemas.microsoft.com/office/drawing/2014/main" xmlns="" id="{6D5D9279-6128-4702-B872-58D6EFAAFEBC}"/>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4" name="フローチャート: 判断 813">
          <a:extLst>
            <a:ext uri="{FF2B5EF4-FFF2-40B4-BE49-F238E27FC236}">
              <a16:creationId xmlns:a16="http://schemas.microsoft.com/office/drawing/2014/main" xmlns="" id="{2528CE86-15D3-4201-941A-7E213909181E}"/>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815" name="フローチャート: 判断 814">
          <a:extLst>
            <a:ext uri="{FF2B5EF4-FFF2-40B4-BE49-F238E27FC236}">
              <a16:creationId xmlns:a16="http://schemas.microsoft.com/office/drawing/2014/main" xmlns="" id="{820A6837-CFA1-43E5-925C-3BAB61B31A5E}"/>
            </a:ext>
          </a:extLst>
        </xdr:cNvPr>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53E1E223-6009-4CB5-8515-77949F29C0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451CD20E-60FA-4446-B4E1-675C892370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8FCAEF77-E24F-4326-BB54-973A3713E4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9F2EB918-2DF3-4724-ADB6-822F812CE0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2EF67E73-72E4-469F-B967-0914318FB18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105411</xdr:rowOff>
    </xdr:from>
    <xdr:to>
      <xdr:col>116</xdr:col>
      <xdr:colOff>114300</xdr:colOff>
      <xdr:row>84</xdr:row>
      <xdr:rowOff>35561</xdr:rowOff>
    </xdr:to>
    <xdr:sp macro="" textlink="">
      <xdr:nvSpPr>
        <xdr:cNvPr id="821" name="楕円 820">
          <a:extLst>
            <a:ext uri="{FF2B5EF4-FFF2-40B4-BE49-F238E27FC236}">
              <a16:creationId xmlns:a16="http://schemas.microsoft.com/office/drawing/2014/main" xmlns="" id="{CACF885B-4D39-4213-9389-8A40A1C90306}"/>
            </a:ext>
          </a:extLst>
        </xdr:cNvPr>
        <xdr:cNvSpPr/>
      </xdr:nvSpPr>
      <xdr:spPr>
        <a:xfrm>
          <a:off x="22110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83838</xdr:rowOff>
    </xdr:from>
    <xdr:ext cx="469744" cy="259045"/>
    <xdr:sp macro="" textlink="">
      <xdr:nvSpPr>
        <xdr:cNvPr id="822" name="【児童館】&#10;一人当たり面積該当値テキスト">
          <a:extLst>
            <a:ext uri="{FF2B5EF4-FFF2-40B4-BE49-F238E27FC236}">
              <a16:creationId xmlns:a16="http://schemas.microsoft.com/office/drawing/2014/main" xmlns="" id="{077B3C8A-6A85-41A8-B347-77802800FD92}"/>
            </a:ext>
          </a:extLst>
        </xdr:cNvPr>
        <xdr:cNvSpPr txBox="1"/>
      </xdr:nvSpPr>
      <xdr:spPr>
        <a:xfrm>
          <a:off x="2219960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823" name="楕円 822">
          <a:extLst>
            <a:ext uri="{FF2B5EF4-FFF2-40B4-BE49-F238E27FC236}">
              <a16:creationId xmlns:a16="http://schemas.microsoft.com/office/drawing/2014/main" xmlns="" id="{9B804D8F-AF40-4EEF-9D86-6FD2AC05A6C9}"/>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156211</xdr:rowOff>
    </xdr:from>
    <xdr:to>
      <xdr:col>116</xdr:col>
      <xdr:colOff>63500</xdr:colOff>
      <xdr:row>83</xdr:row>
      <xdr:rowOff>163830</xdr:rowOff>
    </xdr:to>
    <xdr:cxnSp macro="">
      <xdr:nvCxnSpPr>
        <xdr:cNvPr id="824" name="直線コネクタ 823">
          <a:extLst>
            <a:ext uri="{FF2B5EF4-FFF2-40B4-BE49-F238E27FC236}">
              <a16:creationId xmlns:a16="http://schemas.microsoft.com/office/drawing/2014/main" xmlns="" id="{7CE9A3D9-BEF2-480B-822D-F58A461CB4D3}"/>
            </a:ext>
          </a:extLst>
        </xdr:cNvPr>
        <xdr:cNvCxnSpPr/>
      </xdr:nvCxnSpPr>
      <xdr:spPr>
        <a:xfrm flipV="1">
          <a:off x="21323300" y="14386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825" name="楕円 824">
          <a:extLst>
            <a:ext uri="{FF2B5EF4-FFF2-40B4-BE49-F238E27FC236}">
              <a16:creationId xmlns:a16="http://schemas.microsoft.com/office/drawing/2014/main" xmlns="" id="{50F5F90E-5682-4165-83EF-5A6348E6B04A}"/>
            </a:ext>
          </a:extLst>
        </xdr:cNvPr>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7620</xdr:rowOff>
    </xdr:to>
    <xdr:cxnSp macro="">
      <xdr:nvCxnSpPr>
        <xdr:cNvPr id="826" name="直線コネクタ 825">
          <a:extLst>
            <a:ext uri="{FF2B5EF4-FFF2-40B4-BE49-F238E27FC236}">
              <a16:creationId xmlns:a16="http://schemas.microsoft.com/office/drawing/2014/main" xmlns="" id="{6691B49D-A5B5-4A7B-94A8-1C9E2E2FD1CB}"/>
            </a:ext>
          </a:extLst>
        </xdr:cNvPr>
        <xdr:cNvCxnSpPr/>
      </xdr:nvCxnSpPr>
      <xdr:spPr>
        <a:xfrm flipV="1">
          <a:off x="20434300" y="14394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27" name="楕円 826">
          <a:extLst>
            <a:ext uri="{FF2B5EF4-FFF2-40B4-BE49-F238E27FC236}">
              <a16:creationId xmlns:a16="http://schemas.microsoft.com/office/drawing/2014/main" xmlns="" id="{57699AE4-5D07-4D3E-B70D-3D4A3D7AAA72}"/>
            </a:ext>
          </a:extLst>
        </xdr:cNvPr>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84</xdr:row>
      <xdr:rowOff>15239</xdr:rowOff>
    </xdr:to>
    <xdr:cxnSp macro="">
      <xdr:nvCxnSpPr>
        <xdr:cNvPr id="828" name="直線コネクタ 827">
          <a:extLst>
            <a:ext uri="{FF2B5EF4-FFF2-40B4-BE49-F238E27FC236}">
              <a16:creationId xmlns:a16="http://schemas.microsoft.com/office/drawing/2014/main" xmlns="" id="{17E868F9-0562-4B83-8DB9-E1A41891F755}"/>
            </a:ext>
          </a:extLst>
        </xdr:cNvPr>
        <xdr:cNvCxnSpPr/>
      </xdr:nvCxnSpPr>
      <xdr:spPr>
        <a:xfrm flipV="1">
          <a:off x="19545300" y="1440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151130</xdr:rowOff>
    </xdr:from>
    <xdr:to>
      <xdr:col>98</xdr:col>
      <xdr:colOff>38100</xdr:colOff>
      <xdr:row>84</xdr:row>
      <xdr:rowOff>81280</xdr:rowOff>
    </xdr:to>
    <xdr:sp macro="" textlink="">
      <xdr:nvSpPr>
        <xdr:cNvPr id="829" name="楕円 828">
          <a:extLst>
            <a:ext uri="{FF2B5EF4-FFF2-40B4-BE49-F238E27FC236}">
              <a16:creationId xmlns:a16="http://schemas.microsoft.com/office/drawing/2014/main" xmlns="" id="{00A329FC-E21A-4588-9CB2-69FB8E03F572}"/>
            </a:ext>
          </a:extLst>
        </xdr:cNvPr>
        <xdr:cNvSpPr/>
      </xdr:nvSpPr>
      <xdr:spPr>
        <a:xfrm>
          <a:off x="18605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15239</xdr:rowOff>
    </xdr:from>
    <xdr:to>
      <xdr:col>102</xdr:col>
      <xdr:colOff>114300</xdr:colOff>
      <xdr:row>84</xdr:row>
      <xdr:rowOff>30480</xdr:rowOff>
    </xdr:to>
    <xdr:cxnSp macro="">
      <xdr:nvCxnSpPr>
        <xdr:cNvPr id="830" name="直線コネクタ 829">
          <a:extLst>
            <a:ext uri="{FF2B5EF4-FFF2-40B4-BE49-F238E27FC236}">
              <a16:creationId xmlns:a16="http://schemas.microsoft.com/office/drawing/2014/main" xmlns="" id="{83EE0F3F-3274-45AC-BB84-2217519D4CE3}"/>
            </a:ext>
          </a:extLst>
        </xdr:cNvPr>
        <xdr:cNvCxnSpPr/>
      </xdr:nvCxnSpPr>
      <xdr:spPr>
        <a:xfrm flipV="1">
          <a:off x="18656300" y="14417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831" name="n_1aveValue【児童館】&#10;一人当たり面積">
          <a:extLst>
            <a:ext uri="{FF2B5EF4-FFF2-40B4-BE49-F238E27FC236}">
              <a16:creationId xmlns:a16="http://schemas.microsoft.com/office/drawing/2014/main" xmlns="" id="{3883EE9A-9CB6-45CA-AB49-D986E5C5E7DC}"/>
            </a:ext>
          </a:extLst>
        </xdr:cNvPr>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32" name="n_2aveValue【児童館】&#10;一人当たり面積">
          <a:extLst>
            <a:ext uri="{FF2B5EF4-FFF2-40B4-BE49-F238E27FC236}">
              <a16:creationId xmlns:a16="http://schemas.microsoft.com/office/drawing/2014/main" xmlns="" id="{CC396BC2-6B23-4550-BE8A-38E3EA9EC8CF}"/>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3" name="n_3aveValue【児童館】&#10;一人当たり面積">
          <a:extLst>
            <a:ext uri="{FF2B5EF4-FFF2-40B4-BE49-F238E27FC236}">
              <a16:creationId xmlns:a16="http://schemas.microsoft.com/office/drawing/2014/main" xmlns="" id="{0F7D0B66-BE48-42D4-9393-AAA27CDD6505}"/>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834" name="n_4aveValue【児童館】&#10;一人当たり面積">
          <a:extLst>
            <a:ext uri="{FF2B5EF4-FFF2-40B4-BE49-F238E27FC236}">
              <a16:creationId xmlns:a16="http://schemas.microsoft.com/office/drawing/2014/main" xmlns="" id="{F74404EF-82EC-42ED-8317-B5F0C58A6491}"/>
            </a:ext>
          </a:extLst>
        </xdr:cNvPr>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34307</xdr:rowOff>
    </xdr:from>
    <xdr:ext cx="469744" cy="259045"/>
    <xdr:sp macro="" textlink="">
      <xdr:nvSpPr>
        <xdr:cNvPr id="835" name="n_1mainValue【児童館】&#10;一人当たり面積">
          <a:extLst>
            <a:ext uri="{FF2B5EF4-FFF2-40B4-BE49-F238E27FC236}">
              <a16:creationId xmlns:a16="http://schemas.microsoft.com/office/drawing/2014/main" xmlns="" id="{CED2AC10-1ABC-45DC-B802-33801966B4FD}"/>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836" name="n_2mainValue【児童館】&#10;一人当たり面積">
          <a:extLst>
            <a:ext uri="{FF2B5EF4-FFF2-40B4-BE49-F238E27FC236}">
              <a16:creationId xmlns:a16="http://schemas.microsoft.com/office/drawing/2014/main" xmlns="" id="{137098E2-A353-4653-8E9A-497EB04AFF95}"/>
            </a:ext>
          </a:extLst>
        </xdr:cNvPr>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837" name="n_3mainValue【児童館】&#10;一人当たり面積">
          <a:extLst>
            <a:ext uri="{FF2B5EF4-FFF2-40B4-BE49-F238E27FC236}">
              <a16:creationId xmlns:a16="http://schemas.microsoft.com/office/drawing/2014/main" xmlns="" id="{39AC8FDB-025D-44EC-9B31-8ECA6720A45C}"/>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72407</xdr:rowOff>
    </xdr:from>
    <xdr:ext cx="469744" cy="259045"/>
    <xdr:sp macro="" textlink="">
      <xdr:nvSpPr>
        <xdr:cNvPr id="838" name="n_4mainValue【児童館】&#10;一人当たり面積">
          <a:extLst>
            <a:ext uri="{FF2B5EF4-FFF2-40B4-BE49-F238E27FC236}">
              <a16:creationId xmlns:a16="http://schemas.microsoft.com/office/drawing/2014/main" xmlns="" id="{501494ED-B351-4E94-A2B0-05500A5E1DB2}"/>
            </a:ext>
          </a:extLst>
        </xdr:cNvPr>
        <xdr:cNvSpPr txBox="1"/>
      </xdr:nvSpPr>
      <xdr:spPr>
        <a:xfrm>
          <a:off x="18421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xmlns="" id="{E6A9A47B-7DA6-42EB-822D-5A98D489DB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xmlns="" id="{94D69ED7-4EB3-4E43-84CB-EEEAA90580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xmlns="" id="{7E87ECD4-EBCC-450D-858C-FDB8261F05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xmlns="" id="{1E1722B6-AEB9-4CE6-A5F3-2BB249FA13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xmlns="" id="{AF5F1F54-0948-4A39-B3D8-0159FF3CDC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xmlns="" id="{BCEB0BD2-1DE6-4063-B7B7-5A89D121FE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xmlns="" id="{FDA46792-B91F-4AC1-9DEC-3B05ED7D96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xmlns="" id="{0DBD2B36-42FD-4DB2-AC5E-F805ADDD98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xmlns="" id="{667D376F-B882-4E6B-B73A-0CD64774D0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xmlns="" id="{7A1CF456-4B2D-48D8-9E9D-CD31EE8309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xmlns="" id="{A9A1689A-E6BC-41D7-A404-E5FB3E2C30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xmlns="" id="{137F476C-5EDB-46B1-9B08-B006FFBB25D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xmlns="" id="{9C5764EC-4951-4216-8BDD-8104DA7D7C2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xmlns="" id="{9EAD8C52-78FB-4E0C-96F2-6311E9DEF39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xmlns="" id="{0640E697-014E-4679-97F6-DBC11618F88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xmlns="" id="{E567A387-A8B7-4F37-AC2F-8F51C0C13D2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xmlns="" id="{007E0189-8A66-45DF-9B8A-1F045FE2900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xmlns="" id="{83AA12B5-BFF8-40C5-A393-2816499333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xmlns="" id="{C92CDF56-DE10-4024-A663-4BA5623FAC1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xmlns="" id="{308949EC-E6C3-4C00-939B-BDD1CEF73F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xmlns="" id="{AB278F7A-CB4D-4366-8119-1975D09B83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xmlns="" id="{E328F033-5C11-49BA-90A8-EB87F1CAD0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xmlns="" id="{D89A395A-6710-44A8-A51E-12C89CDD610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xmlns="" id="{D0E2E2FB-C53C-449F-B9FF-6D5901B53E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xmlns="" id="{C544C2D7-E29B-4566-8DB1-E4EA5C98A2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xmlns="" id="{6AA66080-D67D-4976-AEC7-F96D3914C354}"/>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公民館】&#10;有形固定資産減価償却率最小値テキスト">
          <a:extLst>
            <a:ext uri="{FF2B5EF4-FFF2-40B4-BE49-F238E27FC236}">
              <a16:creationId xmlns:a16="http://schemas.microsoft.com/office/drawing/2014/main" xmlns="" id="{CBEC3958-85D7-4CC3-8FB4-5DAF813B0AF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xmlns="" id="{C0C98939-6EAC-4905-8CFC-0B33C0BAE01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67" name="【公民館】&#10;有形固定資産減価償却率最大値テキスト">
          <a:extLst>
            <a:ext uri="{FF2B5EF4-FFF2-40B4-BE49-F238E27FC236}">
              <a16:creationId xmlns:a16="http://schemas.microsoft.com/office/drawing/2014/main" xmlns="" id="{393785E6-D7B6-498A-8CF4-E03240D606A1}"/>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68" name="直線コネクタ 867">
          <a:extLst>
            <a:ext uri="{FF2B5EF4-FFF2-40B4-BE49-F238E27FC236}">
              <a16:creationId xmlns:a16="http://schemas.microsoft.com/office/drawing/2014/main" xmlns="" id="{7D65CBCA-FCC4-494E-A647-D79CF721CD0A}"/>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869" name="【公民館】&#10;有形固定資産減価償却率平均値テキスト">
          <a:extLst>
            <a:ext uri="{FF2B5EF4-FFF2-40B4-BE49-F238E27FC236}">
              <a16:creationId xmlns:a16="http://schemas.microsoft.com/office/drawing/2014/main" xmlns="" id="{CC886BC2-2688-4CFB-B003-6F1ECCF9982C}"/>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870" name="フローチャート: 判断 869">
          <a:extLst>
            <a:ext uri="{FF2B5EF4-FFF2-40B4-BE49-F238E27FC236}">
              <a16:creationId xmlns:a16="http://schemas.microsoft.com/office/drawing/2014/main" xmlns="" id="{547A125E-7083-418C-AEF2-910FDA39DAC7}"/>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871" name="フローチャート: 判断 870">
          <a:extLst>
            <a:ext uri="{FF2B5EF4-FFF2-40B4-BE49-F238E27FC236}">
              <a16:creationId xmlns:a16="http://schemas.microsoft.com/office/drawing/2014/main" xmlns="" id="{D9E4438D-C927-41A5-A638-6197810C7C5B}"/>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872" name="フローチャート: 判断 871">
          <a:extLst>
            <a:ext uri="{FF2B5EF4-FFF2-40B4-BE49-F238E27FC236}">
              <a16:creationId xmlns:a16="http://schemas.microsoft.com/office/drawing/2014/main" xmlns="" id="{2D1E3FC5-2961-4BAE-8FA3-EC2D3A585961}"/>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73" name="フローチャート: 判断 872">
          <a:extLst>
            <a:ext uri="{FF2B5EF4-FFF2-40B4-BE49-F238E27FC236}">
              <a16:creationId xmlns:a16="http://schemas.microsoft.com/office/drawing/2014/main" xmlns="" id="{C9F9F1CD-B3EA-425F-A4AE-62D3224B2449}"/>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874" name="フローチャート: 判断 873">
          <a:extLst>
            <a:ext uri="{FF2B5EF4-FFF2-40B4-BE49-F238E27FC236}">
              <a16:creationId xmlns:a16="http://schemas.microsoft.com/office/drawing/2014/main" xmlns="" id="{E7A833AB-E52E-4E56-AF21-08C761C25AA6}"/>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586DDAA3-ED5F-49A4-8F89-17674DB6CC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47685FE9-AFAA-4235-9773-442ACEF6EA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2CE1A003-A536-4C35-9F76-4EDB609A03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5A7A1557-7851-4D66-9026-07C2FD799A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40723B23-C942-442E-8F1F-5EDDC64F5D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880" name="楕円 879">
          <a:extLst>
            <a:ext uri="{FF2B5EF4-FFF2-40B4-BE49-F238E27FC236}">
              <a16:creationId xmlns:a16="http://schemas.microsoft.com/office/drawing/2014/main" xmlns="" id="{8BA128ED-E3F7-478A-8486-3F5AEE905757}"/>
            </a:ext>
          </a:extLst>
        </xdr:cNvPr>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881" name="【公民館】&#10;有形固定資産減価償却率該当値テキスト">
          <a:extLst>
            <a:ext uri="{FF2B5EF4-FFF2-40B4-BE49-F238E27FC236}">
              <a16:creationId xmlns:a16="http://schemas.microsoft.com/office/drawing/2014/main" xmlns="" id="{613BEA8C-119A-49D7-8E34-2E7A0E0C19E2}"/>
            </a:ext>
          </a:extLst>
        </xdr:cNvPr>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xdr:rowOff>
    </xdr:from>
    <xdr:to>
      <xdr:col>81</xdr:col>
      <xdr:colOff>101600</xdr:colOff>
      <xdr:row>107</xdr:row>
      <xdr:rowOff>109038</xdr:rowOff>
    </xdr:to>
    <xdr:sp macro="" textlink="">
      <xdr:nvSpPr>
        <xdr:cNvPr id="882" name="楕円 881">
          <a:extLst>
            <a:ext uri="{FF2B5EF4-FFF2-40B4-BE49-F238E27FC236}">
              <a16:creationId xmlns:a16="http://schemas.microsoft.com/office/drawing/2014/main" xmlns="" id="{5409C485-5C7E-438D-92C8-414FF31F1964}"/>
            </a:ext>
          </a:extLst>
        </xdr:cNvPr>
        <xdr:cNvSpPr/>
      </xdr:nvSpPr>
      <xdr:spPr>
        <a:xfrm>
          <a:off x="1543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58238</xdr:rowOff>
    </xdr:from>
    <xdr:to>
      <xdr:col>85</xdr:col>
      <xdr:colOff>127000</xdr:colOff>
      <xdr:row>107</xdr:row>
      <xdr:rowOff>87630</xdr:rowOff>
    </xdr:to>
    <xdr:cxnSp macro="">
      <xdr:nvCxnSpPr>
        <xdr:cNvPr id="883" name="直線コネクタ 882">
          <a:extLst>
            <a:ext uri="{FF2B5EF4-FFF2-40B4-BE49-F238E27FC236}">
              <a16:creationId xmlns:a16="http://schemas.microsoft.com/office/drawing/2014/main" xmlns="" id="{58754FA1-EDC6-4F45-8179-93D6C40E05B3}"/>
            </a:ext>
          </a:extLst>
        </xdr:cNvPr>
        <xdr:cNvCxnSpPr/>
      </xdr:nvCxnSpPr>
      <xdr:spPr>
        <a:xfrm>
          <a:off x="15481300" y="184033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147864</xdr:rowOff>
    </xdr:from>
    <xdr:to>
      <xdr:col>76</xdr:col>
      <xdr:colOff>165100</xdr:colOff>
      <xdr:row>107</xdr:row>
      <xdr:rowOff>78014</xdr:rowOff>
    </xdr:to>
    <xdr:sp macro="" textlink="">
      <xdr:nvSpPr>
        <xdr:cNvPr id="884" name="楕円 883">
          <a:extLst>
            <a:ext uri="{FF2B5EF4-FFF2-40B4-BE49-F238E27FC236}">
              <a16:creationId xmlns:a16="http://schemas.microsoft.com/office/drawing/2014/main" xmlns="" id="{05426C4B-0AA4-43A0-B420-F6FAA974F4CB}"/>
            </a:ext>
          </a:extLst>
        </xdr:cNvPr>
        <xdr:cNvSpPr/>
      </xdr:nvSpPr>
      <xdr:spPr>
        <a:xfrm>
          <a:off x="14541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27214</xdr:rowOff>
    </xdr:from>
    <xdr:to>
      <xdr:col>81</xdr:col>
      <xdr:colOff>50800</xdr:colOff>
      <xdr:row>107</xdr:row>
      <xdr:rowOff>58238</xdr:rowOff>
    </xdr:to>
    <xdr:cxnSp macro="">
      <xdr:nvCxnSpPr>
        <xdr:cNvPr id="885" name="直線コネクタ 884">
          <a:extLst>
            <a:ext uri="{FF2B5EF4-FFF2-40B4-BE49-F238E27FC236}">
              <a16:creationId xmlns:a16="http://schemas.microsoft.com/office/drawing/2014/main" xmlns="" id="{89A99180-8567-4E55-886B-9A4E22FAA866}"/>
            </a:ext>
          </a:extLst>
        </xdr:cNvPr>
        <xdr:cNvCxnSpPr/>
      </xdr:nvCxnSpPr>
      <xdr:spPr>
        <a:xfrm>
          <a:off x="14592300" y="183723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98879</xdr:rowOff>
    </xdr:from>
    <xdr:to>
      <xdr:col>72</xdr:col>
      <xdr:colOff>38100</xdr:colOff>
      <xdr:row>107</xdr:row>
      <xdr:rowOff>29029</xdr:rowOff>
    </xdr:to>
    <xdr:sp macro="" textlink="">
      <xdr:nvSpPr>
        <xdr:cNvPr id="886" name="楕円 885">
          <a:extLst>
            <a:ext uri="{FF2B5EF4-FFF2-40B4-BE49-F238E27FC236}">
              <a16:creationId xmlns:a16="http://schemas.microsoft.com/office/drawing/2014/main" xmlns="" id="{8ADCCA27-F888-4924-B202-E27F15750CDC}"/>
            </a:ext>
          </a:extLst>
        </xdr:cNvPr>
        <xdr:cNvSpPr/>
      </xdr:nvSpPr>
      <xdr:spPr>
        <a:xfrm>
          <a:off x="13652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149679</xdr:rowOff>
    </xdr:from>
    <xdr:to>
      <xdr:col>76</xdr:col>
      <xdr:colOff>114300</xdr:colOff>
      <xdr:row>107</xdr:row>
      <xdr:rowOff>27214</xdr:rowOff>
    </xdr:to>
    <xdr:cxnSp macro="">
      <xdr:nvCxnSpPr>
        <xdr:cNvPr id="887" name="直線コネクタ 886">
          <a:extLst>
            <a:ext uri="{FF2B5EF4-FFF2-40B4-BE49-F238E27FC236}">
              <a16:creationId xmlns:a16="http://schemas.microsoft.com/office/drawing/2014/main" xmlns="" id="{5B30CDD1-6C09-4D9E-9BCD-FFBF78AEFD18}"/>
            </a:ext>
          </a:extLst>
        </xdr:cNvPr>
        <xdr:cNvCxnSpPr/>
      </xdr:nvCxnSpPr>
      <xdr:spPr>
        <a:xfrm>
          <a:off x="13703300" y="1832337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888" name="楕円 887">
          <a:extLst>
            <a:ext uri="{FF2B5EF4-FFF2-40B4-BE49-F238E27FC236}">
              <a16:creationId xmlns:a16="http://schemas.microsoft.com/office/drawing/2014/main" xmlns="" id="{62F6CE7F-2445-48AD-B729-3ECBB4EEF4F8}"/>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106</xdr:row>
      <xdr:rowOff>149679</xdr:rowOff>
    </xdr:to>
    <xdr:cxnSp macro="">
      <xdr:nvCxnSpPr>
        <xdr:cNvPr id="889" name="直線コネクタ 888">
          <a:extLst>
            <a:ext uri="{FF2B5EF4-FFF2-40B4-BE49-F238E27FC236}">
              <a16:creationId xmlns:a16="http://schemas.microsoft.com/office/drawing/2014/main" xmlns="" id="{84C56A69-49F5-49C4-8A93-F79A59A7FB61}"/>
            </a:ext>
          </a:extLst>
        </xdr:cNvPr>
        <xdr:cNvCxnSpPr/>
      </xdr:nvCxnSpPr>
      <xdr:spPr>
        <a:xfrm>
          <a:off x="12814300" y="182890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890" name="n_1aveValue【公民館】&#10;有形固定資産減価償却率">
          <a:extLst>
            <a:ext uri="{FF2B5EF4-FFF2-40B4-BE49-F238E27FC236}">
              <a16:creationId xmlns:a16="http://schemas.microsoft.com/office/drawing/2014/main" xmlns="" id="{DD42F89B-9738-4058-850E-DF6814B8F1B6}"/>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891" name="n_2aveValue【公民館】&#10;有形固定資産減価償却率">
          <a:extLst>
            <a:ext uri="{FF2B5EF4-FFF2-40B4-BE49-F238E27FC236}">
              <a16:creationId xmlns:a16="http://schemas.microsoft.com/office/drawing/2014/main" xmlns="" id="{039573A4-54B2-4BF0-9FB3-D821F0AE4A10}"/>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892" name="n_3aveValue【公民館】&#10;有形固定資産減価償却率">
          <a:extLst>
            <a:ext uri="{FF2B5EF4-FFF2-40B4-BE49-F238E27FC236}">
              <a16:creationId xmlns:a16="http://schemas.microsoft.com/office/drawing/2014/main" xmlns="" id="{6AA5C299-CC80-45F1-81D8-23417E93AEC0}"/>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893" name="n_4aveValue【公民館】&#10;有形固定資産減価償却率">
          <a:extLst>
            <a:ext uri="{FF2B5EF4-FFF2-40B4-BE49-F238E27FC236}">
              <a16:creationId xmlns:a16="http://schemas.microsoft.com/office/drawing/2014/main" xmlns="" id="{F9651325-9DA9-498D-8935-323873A866EA}"/>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100165</xdr:rowOff>
    </xdr:from>
    <xdr:ext cx="405111" cy="259045"/>
    <xdr:sp macro="" textlink="">
      <xdr:nvSpPr>
        <xdr:cNvPr id="894" name="n_1mainValue【公民館】&#10;有形固定資産減価償却率">
          <a:extLst>
            <a:ext uri="{FF2B5EF4-FFF2-40B4-BE49-F238E27FC236}">
              <a16:creationId xmlns:a16="http://schemas.microsoft.com/office/drawing/2014/main" xmlns="" id="{AF5A7DE6-F38C-4D8C-ABA5-1005C3F34AEA}"/>
            </a:ext>
          </a:extLst>
        </xdr:cNvPr>
        <xdr:cNvSpPr txBox="1"/>
      </xdr:nvSpPr>
      <xdr:spPr>
        <a:xfrm>
          <a:off x="152660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69141</xdr:rowOff>
    </xdr:from>
    <xdr:ext cx="405111" cy="259045"/>
    <xdr:sp macro="" textlink="">
      <xdr:nvSpPr>
        <xdr:cNvPr id="895" name="n_2mainValue【公民館】&#10;有形固定資産減価償却率">
          <a:extLst>
            <a:ext uri="{FF2B5EF4-FFF2-40B4-BE49-F238E27FC236}">
              <a16:creationId xmlns:a16="http://schemas.microsoft.com/office/drawing/2014/main" xmlns="" id="{BAD4C601-EEB6-489F-941E-8FD78D225DF6}"/>
            </a:ext>
          </a:extLst>
        </xdr:cNvPr>
        <xdr:cNvSpPr txBox="1"/>
      </xdr:nvSpPr>
      <xdr:spPr>
        <a:xfrm>
          <a:off x="14389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20156</xdr:rowOff>
    </xdr:from>
    <xdr:ext cx="405111" cy="259045"/>
    <xdr:sp macro="" textlink="">
      <xdr:nvSpPr>
        <xdr:cNvPr id="896" name="n_3mainValue【公民館】&#10;有形固定資産減価償却率">
          <a:extLst>
            <a:ext uri="{FF2B5EF4-FFF2-40B4-BE49-F238E27FC236}">
              <a16:creationId xmlns:a16="http://schemas.microsoft.com/office/drawing/2014/main" xmlns="" id="{7EFE760D-3C6C-4F4D-8510-A84E81563CD0}"/>
            </a:ext>
          </a:extLst>
        </xdr:cNvPr>
        <xdr:cNvSpPr txBox="1"/>
      </xdr:nvSpPr>
      <xdr:spPr>
        <a:xfrm>
          <a:off x="13500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897" name="n_4mainValue【公民館】&#10;有形固定資産減価償却率">
          <a:extLst>
            <a:ext uri="{FF2B5EF4-FFF2-40B4-BE49-F238E27FC236}">
              <a16:creationId xmlns:a16="http://schemas.microsoft.com/office/drawing/2014/main" xmlns="" id="{4D29473A-FAD7-4063-9431-8ED2563488D0}"/>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xmlns="" id="{00291712-6C13-4374-9436-3D4DA19D5B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xmlns="" id="{0463C772-F745-4C45-854D-1F7EF0E2742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xmlns="" id="{EFC75721-B8C6-4751-A651-4FFB3B298D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xmlns="" id="{CF6A33D0-22CF-4F78-8BB9-E2C0B6BED4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xmlns="" id="{55757D03-40F9-4916-B3F8-68484875FC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xmlns="" id="{B8790DAB-98CE-42A2-ABFD-DB4B5E28C7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xmlns="" id="{61329D70-CCA0-48E6-8A0C-7B1DE8995D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xmlns="" id="{A8CAA260-78E7-4F82-8ED7-0DB9DAC0C0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xmlns="" id="{8CC72F7B-6F34-474A-AA54-B886A799DD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xmlns="" id="{C39C85EB-BB9F-4F12-8919-6A0E8820913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xmlns="" id="{0E7D955C-1891-44AE-89CF-3104201C3E5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xmlns="" id="{E7E123EE-B913-484E-BC90-9752BC797F7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xmlns="" id="{E81B74C5-82D9-4543-8D26-8A1E9C777A5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xmlns="" id="{51136F72-8F1B-4E7B-983E-DA3704428E0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xmlns="" id="{BD12F7E3-D6A8-48FD-8B08-D16AA7F75C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xmlns="" id="{FCBE3A61-CD14-49D0-B3C5-03A28EAB597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xmlns="" id="{FC0BD2C3-A7B7-43B2-8A47-FA7052CE922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xmlns="" id="{9A2FE382-F939-47C2-A312-C833CEE1CFA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xmlns="" id="{553007A1-00E0-4B25-894B-9704D0BF01F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xmlns="" id="{C867401C-B815-4B60-B950-EF42A3FD673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xmlns="" id="{A42ED15C-F841-4D69-983C-4A764724D81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xmlns="" id="{A7730E1D-41A3-42EB-9009-3841E68EC39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xmlns="" id="{24BC44B7-29CD-420C-9225-1F31A958DD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xmlns="" id="{759C8919-898B-4A78-A1C2-323FC53C695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公民館】&#10;一人当たり面積グラフ枠">
          <a:extLst>
            <a:ext uri="{FF2B5EF4-FFF2-40B4-BE49-F238E27FC236}">
              <a16:creationId xmlns:a16="http://schemas.microsoft.com/office/drawing/2014/main" xmlns="" id="{7487A377-9DAC-4F13-8F9A-680FD69E82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923" name="直線コネクタ 922">
          <a:extLst>
            <a:ext uri="{FF2B5EF4-FFF2-40B4-BE49-F238E27FC236}">
              <a16:creationId xmlns:a16="http://schemas.microsoft.com/office/drawing/2014/main" xmlns="" id="{CB4C3E36-EFCF-405E-95D1-3685866AC069}"/>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924" name="【公民館】&#10;一人当たり面積最小値テキスト">
          <a:extLst>
            <a:ext uri="{FF2B5EF4-FFF2-40B4-BE49-F238E27FC236}">
              <a16:creationId xmlns:a16="http://schemas.microsoft.com/office/drawing/2014/main" xmlns="" id="{FE720B50-9FB1-4249-BA16-4FD06C0DA612}"/>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925" name="直線コネクタ 924">
          <a:extLst>
            <a:ext uri="{FF2B5EF4-FFF2-40B4-BE49-F238E27FC236}">
              <a16:creationId xmlns:a16="http://schemas.microsoft.com/office/drawing/2014/main" xmlns="" id="{83E01A96-C174-4DF7-B07F-45D1781FA19C}"/>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926" name="【公民館】&#10;一人当たり面積最大値テキスト">
          <a:extLst>
            <a:ext uri="{FF2B5EF4-FFF2-40B4-BE49-F238E27FC236}">
              <a16:creationId xmlns:a16="http://schemas.microsoft.com/office/drawing/2014/main" xmlns="" id="{3B19B15D-F1FD-46AD-B847-935FEE33B5F8}"/>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927" name="直線コネクタ 926">
          <a:extLst>
            <a:ext uri="{FF2B5EF4-FFF2-40B4-BE49-F238E27FC236}">
              <a16:creationId xmlns:a16="http://schemas.microsoft.com/office/drawing/2014/main" xmlns="" id="{54ADE4C6-B1B7-4626-9D5A-FAB7DD16125B}"/>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928" name="【公民館】&#10;一人当たり面積平均値テキスト">
          <a:extLst>
            <a:ext uri="{FF2B5EF4-FFF2-40B4-BE49-F238E27FC236}">
              <a16:creationId xmlns:a16="http://schemas.microsoft.com/office/drawing/2014/main" xmlns="" id="{41DE112A-08F8-400F-B524-2DCC8617D34D}"/>
            </a:ext>
          </a:extLst>
        </xdr:cNvPr>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929" name="フローチャート: 判断 928">
          <a:extLst>
            <a:ext uri="{FF2B5EF4-FFF2-40B4-BE49-F238E27FC236}">
              <a16:creationId xmlns:a16="http://schemas.microsoft.com/office/drawing/2014/main" xmlns="" id="{4BDE606D-F0BB-4FCA-87C6-AF53C954F213}"/>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930" name="フローチャート: 判断 929">
          <a:extLst>
            <a:ext uri="{FF2B5EF4-FFF2-40B4-BE49-F238E27FC236}">
              <a16:creationId xmlns:a16="http://schemas.microsoft.com/office/drawing/2014/main" xmlns="" id="{18ECCA19-D103-40E3-8AD8-1FF78789F80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931" name="フローチャート: 判断 930">
          <a:extLst>
            <a:ext uri="{FF2B5EF4-FFF2-40B4-BE49-F238E27FC236}">
              <a16:creationId xmlns:a16="http://schemas.microsoft.com/office/drawing/2014/main" xmlns="" id="{C71A1E11-7667-4A21-84CA-C28A04AAF88A}"/>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932" name="フローチャート: 判断 931">
          <a:extLst>
            <a:ext uri="{FF2B5EF4-FFF2-40B4-BE49-F238E27FC236}">
              <a16:creationId xmlns:a16="http://schemas.microsoft.com/office/drawing/2014/main" xmlns="" id="{4023EA03-6BE7-4526-95F4-203D4EE662B4}"/>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933" name="フローチャート: 判断 932">
          <a:extLst>
            <a:ext uri="{FF2B5EF4-FFF2-40B4-BE49-F238E27FC236}">
              <a16:creationId xmlns:a16="http://schemas.microsoft.com/office/drawing/2014/main" xmlns="" id="{43D35633-4C90-4099-BFA4-197F14990F99}"/>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E8E61F9C-4964-48C8-A84C-50F550B8930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55AB5340-847D-4AD4-8D6B-0B38E7E6380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623820B1-01F4-46A7-80D6-DD12B4AFFD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5A2DE8B1-1541-44CB-9000-8DB25280F7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BE21E506-3BB4-4EAE-BDB3-A516F60D1E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168002</xdr:rowOff>
    </xdr:from>
    <xdr:to>
      <xdr:col>116</xdr:col>
      <xdr:colOff>114300</xdr:colOff>
      <xdr:row>101</xdr:row>
      <xdr:rowOff>98152</xdr:rowOff>
    </xdr:to>
    <xdr:sp macro="" textlink="">
      <xdr:nvSpPr>
        <xdr:cNvPr id="939" name="楕円 938">
          <a:extLst>
            <a:ext uri="{FF2B5EF4-FFF2-40B4-BE49-F238E27FC236}">
              <a16:creationId xmlns:a16="http://schemas.microsoft.com/office/drawing/2014/main" xmlns="" id="{C5A1AC68-8435-42AD-8FD0-2CB010A9B3E5}"/>
            </a:ext>
          </a:extLst>
        </xdr:cNvPr>
        <xdr:cNvSpPr/>
      </xdr:nvSpPr>
      <xdr:spPr>
        <a:xfrm>
          <a:off x="22110700" y="173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82929</xdr:rowOff>
    </xdr:from>
    <xdr:ext cx="469744" cy="259045"/>
    <xdr:sp macro="" textlink="">
      <xdr:nvSpPr>
        <xdr:cNvPr id="940" name="【公民館】&#10;一人当たり面積該当値テキスト">
          <a:extLst>
            <a:ext uri="{FF2B5EF4-FFF2-40B4-BE49-F238E27FC236}">
              <a16:creationId xmlns:a16="http://schemas.microsoft.com/office/drawing/2014/main" xmlns="" id="{B99769D8-0252-418C-8CFD-4C37B156D57F}"/>
            </a:ext>
          </a:extLst>
        </xdr:cNvPr>
        <xdr:cNvSpPr txBox="1"/>
      </xdr:nvSpPr>
      <xdr:spPr>
        <a:xfrm>
          <a:off x="22199600" y="172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25944</xdr:rowOff>
    </xdr:from>
    <xdr:to>
      <xdr:col>112</xdr:col>
      <xdr:colOff>38100</xdr:colOff>
      <xdr:row>101</xdr:row>
      <xdr:rowOff>127544</xdr:rowOff>
    </xdr:to>
    <xdr:sp macro="" textlink="">
      <xdr:nvSpPr>
        <xdr:cNvPr id="941" name="楕円 940">
          <a:extLst>
            <a:ext uri="{FF2B5EF4-FFF2-40B4-BE49-F238E27FC236}">
              <a16:creationId xmlns:a16="http://schemas.microsoft.com/office/drawing/2014/main" xmlns="" id="{63F2318C-F9C9-41CD-89C4-B2035EB868C2}"/>
            </a:ext>
          </a:extLst>
        </xdr:cNvPr>
        <xdr:cNvSpPr/>
      </xdr:nvSpPr>
      <xdr:spPr>
        <a:xfrm>
          <a:off x="21272500" y="173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47352</xdr:rowOff>
    </xdr:from>
    <xdr:to>
      <xdr:col>116</xdr:col>
      <xdr:colOff>63500</xdr:colOff>
      <xdr:row>101</xdr:row>
      <xdr:rowOff>76744</xdr:rowOff>
    </xdr:to>
    <xdr:cxnSp macro="">
      <xdr:nvCxnSpPr>
        <xdr:cNvPr id="942" name="直線コネクタ 941">
          <a:extLst>
            <a:ext uri="{FF2B5EF4-FFF2-40B4-BE49-F238E27FC236}">
              <a16:creationId xmlns:a16="http://schemas.microsoft.com/office/drawing/2014/main" xmlns="" id="{79928E20-CCF8-4EC3-9F47-089043301C94}"/>
            </a:ext>
          </a:extLst>
        </xdr:cNvPr>
        <xdr:cNvCxnSpPr/>
      </xdr:nvCxnSpPr>
      <xdr:spPr>
        <a:xfrm flipV="1">
          <a:off x="21323300" y="173638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62956</xdr:rowOff>
    </xdr:from>
    <xdr:to>
      <xdr:col>107</xdr:col>
      <xdr:colOff>101600</xdr:colOff>
      <xdr:row>101</xdr:row>
      <xdr:rowOff>164556</xdr:rowOff>
    </xdr:to>
    <xdr:sp macro="" textlink="">
      <xdr:nvSpPr>
        <xdr:cNvPr id="943" name="楕円 942">
          <a:extLst>
            <a:ext uri="{FF2B5EF4-FFF2-40B4-BE49-F238E27FC236}">
              <a16:creationId xmlns:a16="http://schemas.microsoft.com/office/drawing/2014/main" xmlns="" id="{EFE3C1B0-BF92-4736-A273-3FB770F83B9D}"/>
            </a:ext>
          </a:extLst>
        </xdr:cNvPr>
        <xdr:cNvSpPr/>
      </xdr:nvSpPr>
      <xdr:spPr>
        <a:xfrm>
          <a:off x="20383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76744</xdr:rowOff>
    </xdr:from>
    <xdr:to>
      <xdr:col>111</xdr:col>
      <xdr:colOff>177800</xdr:colOff>
      <xdr:row>101</xdr:row>
      <xdr:rowOff>113756</xdr:rowOff>
    </xdr:to>
    <xdr:cxnSp macro="">
      <xdr:nvCxnSpPr>
        <xdr:cNvPr id="944" name="直線コネクタ 943">
          <a:extLst>
            <a:ext uri="{FF2B5EF4-FFF2-40B4-BE49-F238E27FC236}">
              <a16:creationId xmlns:a16="http://schemas.microsoft.com/office/drawing/2014/main" xmlns="" id="{E14B46B4-BF2A-47FB-9360-A174B6871E4E}"/>
            </a:ext>
          </a:extLst>
        </xdr:cNvPr>
        <xdr:cNvCxnSpPr/>
      </xdr:nvCxnSpPr>
      <xdr:spPr>
        <a:xfrm flipV="1">
          <a:off x="20434300" y="17393194"/>
          <a:ext cx="889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77651</xdr:rowOff>
    </xdr:from>
    <xdr:to>
      <xdr:col>102</xdr:col>
      <xdr:colOff>165100</xdr:colOff>
      <xdr:row>103</xdr:row>
      <xdr:rowOff>7801</xdr:rowOff>
    </xdr:to>
    <xdr:sp macro="" textlink="">
      <xdr:nvSpPr>
        <xdr:cNvPr id="945" name="楕円 944">
          <a:extLst>
            <a:ext uri="{FF2B5EF4-FFF2-40B4-BE49-F238E27FC236}">
              <a16:creationId xmlns:a16="http://schemas.microsoft.com/office/drawing/2014/main" xmlns="" id="{444993FF-5DFA-4456-B22C-F5EB9291AFD5}"/>
            </a:ext>
          </a:extLst>
        </xdr:cNvPr>
        <xdr:cNvSpPr/>
      </xdr:nvSpPr>
      <xdr:spPr>
        <a:xfrm>
          <a:off x="19494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113756</xdr:rowOff>
    </xdr:from>
    <xdr:to>
      <xdr:col>107</xdr:col>
      <xdr:colOff>50800</xdr:colOff>
      <xdr:row>102</xdr:row>
      <xdr:rowOff>128451</xdr:rowOff>
    </xdr:to>
    <xdr:cxnSp macro="">
      <xdr:nvCxnSpPr>
        <xdr:cNvPr id="946" name="直線コネクタ 945">
          <a:extLst>
            <a:ext uri="{FF2B5EF4-FFF2-40B4-BE49-F238E27FC236}">
              <a16:creationId xmlns:a16="http://schemas.microsoft.com/office/drawing/2014/main" xmlns="" id="{1F875AC0-21F8-4793-91C1-5DAAA7D08B3B}"/>
            </a:ext>
          </a:extLst>
        </xdr:cNvPr>
        <xdr:cNvCxnSpPr/>
      </xdr:nvCxnSpPr>
      <xdr:spPr>
        <a:xfrm flipV="1">
          <a:off x="19545300" y="1743020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108131</xdr:rowOff>
    </xdr:from>
    <xdr:to>
      <xdr:col>98</xdr:col>
      <xdr:colOff>38100</xdr:colOff>
      <xdr:row>103</xdr:row>
      <xdr:rowOff>38281</xdr:rowOff>
    </xdr:to>
    <xdr:sp macro="" textlink="">
      <xdr:nvSpPr>
        <xdr:cNvPr id="947" name="楕円 946">
          <a:extLst>
            <a:ext uri="{FF2B5EF4-FFF2-40B4-BE49-F238E27FC236}">
              <a16:creationId xmlns:a16="http://schemas.microsoft.com/office/drawing/2014/main" xmlns="" id="{CEDA4329-D00B-45DE-95EE-4DC2CEA2C994}"/>
            </a:ext>
          </a:extLst>
        </xdr:cNvPr>
        <xdr:cNvSpPr/>
      </xdr:nvSpPr>
      <xdr:spPr>
        <a:xfrm>
          <a:off x="18605500" y="175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128451</xdr:rowOff>
    </xdr:from>
    <xdr:to>
      <xdr:col>102</xdr:col>
      <xdr:colOff>114300</xdr:colOff>
      <xdr:row>102</xdr:row>
      <xdr:rowOff>158931</xdr:rowOff>
    </xdr:to>
    <xdr:cxnSp macro="">
      <xdr:nvCxnSpPr>
        <xdr:cNvPr id="948" name="直線コネクタ 947">
          <a:extLst>
            <a:ext uri="{FF2B5EF4-FFF2-40B4-BE49-F238E27FC236}">
              <a16:creationId xmlns:a16="http://schemas.microsoft.com/office/drawing/2014/main" xmlns="" id="{FF86958E-0D43-49DA-818F-FD1B194B0493}"/>
            </a:ext>
          </a:extLst>
        </xdr:cNvPr>
        <xdr:cNvCxnSpPr/>
      </xdr:nvCxnSpPr>
      <xdr:spPr>
        <a:xfrm flipV="1">
          <a:off x="18656300" y="1761635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949" name="n_1aveValue【公民館】&#10;一人当たり面積">
          <a:extLst>
            <a:ext uri="{FF2B5EF4-FFF2-40B4-BE49-F238E27FC236}">
              <a16:creationId xmlns:a16="http://schemas.microsoft.com/office/drawing/2014/main" xmlns="" id="{D492C587-B86E-4B2D-809B-5B6B369C2FE7}"/>
            </a:ext>
          </a:extLst>
        </xdr:cNvPr>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950" name="n_2aveValue【公民館】&#10;一人当たり面積">
          <a:extLst>
            <a:ext uri="{FF2B5EF4-FFF2-40B4-BE49-F238E27FC236}">
              <a16:creationId xmlns:a16="http://schemas.microsoft.com/office/drawing/2014/main" xmlns="" id="{06BF566C-AEA9-4C63-A9CC-BD9BB4A46D39}"/>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951" name="n_3aveValue【公民館】&#10;一人当たり面積">
          <a:extLst>
            <a:ext uri="{FF2B5EF4-FFF2-40B4-BE49-F238E27FC236}">
              <a16:creationId xmlns:a16="http://schemas.microsoft.com/office/drawing/2014/main" xmlns="" id="{EDCFAB67-46C6-4115-A5E9-46AEA9B48C4E}"/>
            </a:ext>
          </a:extLst>
        </xdr:cNvPr>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952" name="n_4aveValue【公民館】&#10;一人当たり面積">
          <a:extLst>
            <a:ext uri="{FF2B5EF4-FFF2-40B4-BE49-F238E27FC236}">
              <a16:creationId xmlns:a16="http://schemas.microsoft.com/office/drawing/2014/main" xmlns="" id="{6BB51B43-E6B7-4CE3-BA65-6180E1D60D86}"/>
            </a:ext>
          </a:extLst>
        </xdr:cNvPr>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144071</xdr:rowOff>
    </xdr:from>
    <xdr:ext cx="469744" cy="259045"/>
    <xdr:sp macro="" textlink="">
      <xdr:nvSpPr>
        <xdr:cNvPr id="953" name="n_1mainValue【公民館】&#10;一人当たり面積">
          <a:extLst>
            <a:ext uri="{FF2B5EF4-FFF2-40B4-BE49-F238E27FC236}">
              <a16:creationId xmlns:a16="http://schemas.microsoft.com/office/drawing/2014/main" xmlns="" id="{36759883-87ED-4AC1-BC99-FB83A97BE451}"/>
            </a:ext>
          </a:extLst>
        </xdr:cNvPr>
        <xdr:cNvSpPr txBox="1"/>
      </xdr:nvSpPr>
      <xdr:spPr>
        <a:xfrm>
          <a:off x="21075727" y="1711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9633</xdr:rowOff>
    </xdr:from>
    <xdr:ext cx="469744" cy="259045"/>
    <xdr:sp macro="" textlink="">
      <xdr:nvSpPr>
        <xdr:cNvPr id="954" name="n_2mainValue【公民館】&#10;一人当たり面積">
          <a:extLst>
            <a:ext uri="{FF2B5EF4-FFF2-40B4-BE49-F238E27FC236}">
              <a16:creationId xmlns:a16="http://schemas.microsoft.com/office/drawing/2014/main" xmlns="" id="{99D108ED-AC93-414F-B6F9-D90751D8DBC2}"/>
            </a:ext>
          </a:extLst>
        </xdr:cNvPr>
        <xdr:cNvSpPr txBox="1"/>
      </xdr:nvSpPr>
      <xdr:spPr>
        <a:xfrm>
          <a:off x="20199427" y="1715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24328</xdr:rowOff>
    </xdr:from>
    <xdr:ext cx="469744" cy="259045"/>
    <xdr:sp macro="" textlink="">
      <xdr:nvSpPr>
        <xdr:cNvPr id="955" name="n_3mainValue【公民館】&#10;一人当たり面積">
          <a:extLst>
            <a:ext uri="{FF2B5EF4-FFF2-40B4-BE49-F238E27FC236}">
              <a16:creationId xmlns:a16="http://schemas.microsoft.com/office/drawing/2014/main" xmlns="" id="{326357E7-9F5F-454F-A1D3-83E44C213708}"/>
            </a:ext>
          </a:extLst>
        </xdr:cNvPr>
        <xdr:cNvSpPr txBox="1"/>
      </xdr:nvSpPr>
      <xdr:spPr>
        <a:xfrm>
          <a:off x="193104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54808</xdr:rowOff>
    </xdr:from>
    <xdr:ext cx="469744" cy="259045"/>
    <xdr:sp macro="" textlink="">
      <xdr:nvSpPr>
        <xdr:cNvPr id="956" name="n_4mainValue【公民館】&#10;一人当たり面積">
          <a:extLst>
            <a:ext uri="{FF2B5EF4-FFF2-40B4-BE49-F238E27FC236}">
              <a16:creationId xmlns:a16="http://schemas.microsoft.com/office/drawing/2014/main" xmlns="" id="{6017BF04-04AF-4C8D-B520-FA43E1DC61CE}"/>
            </a:ext>
          </a:extLst>
        </xdr:cNvPr>
        <xdr:cNvSpPr txBox="1"/>
      </xdr:nvSpPr>
      <xdr:spPr>
        <a:xfrm>
          <a:off x="18421427" y="1737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xmlns="" id="{37359B2C-66E0-487E-8CFB-98B9C54536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xmlns="" id="{D998B077-4F0A-4ECA-BFC6-C23C2F0596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xmlns="" id="{D1B59F9F-2BD4-475F-B2C5-4F37424E582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全体的な傾向として、施設の維持管理は補修で対応し、大規模改修・建て替えなどは国庫補助金などの財源が無い限りは実施しないため、減価償却率が年々高くなっている。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道路長寿命化計画を策定し、計画に基づき補修を実施しているが、減価償却率が年々高くなっている。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橋梁長寿命化計画を策定し、計画に基づき補修を実施しているが、減価償却率が年々高くなっている。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県営事業負担金及び国庫補助事業により、定期的に更新をしているが、減価償却率が年々高くなっている。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DF91DBB-5FE1-4A3A-9CD8-81B61F96C14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366426F-51AC-4D58-AC42-FA40F2C517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1832D97-504C-4988-A9AA-B9E88749C4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5FD8719-F44E-4C61-B046-EB99890047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5F66A44-3FBC-4537-9097-9E624A186C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899A047-1D71-4090-BC63-0780E9A85B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AEB58A4-9C3B-42D2-83D4-FA6B6C570F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5C68FE3-BADF-4536-83F1-A1A895F5FC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DC23742-89E6-49C6-862D-CA2A0DD10A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34CAC6E1-0CC6-4440-A00C-5A3B7024C2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
6,563
140.74
6,659,229
6,343,895
255,150
3,513,719
8,286,581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C87BEF8-B009-4953-9A70-94AD216BC0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418AF48-4C38-41CA-91AE-6EAA086884C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37E17C3-6A41-45FC-982E-56C590A191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4176347-ACC0-4C19-B223-C7B4897B82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DA560B1F-EB0A-462C-B5C0-ACBC7F853F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F9ABD1B-6740-4C72-943C-CCA2F87E694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7E7E449-A592-4A36-88A7-ECD7F02848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9B5EA35-2C9B-4AD4-AC99-6FA9660AC7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19E70E1-F143-4373-B489-3F13090E16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74D2DCF-6F20-4E2B-9C43-C2F3194A43E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1E10DD5-E53D-4487-A2F0-2B3E4B2B50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6DAD0CD-246F-44DA-BF21-9537C89A7C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53A6588-E63E-414D-825D-C15C9E4A5E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F73BAD1-3A84-46A5-B28F-AA240AA0D5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42C041F-0F1D-4539-B3AC-76153F1503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456B13C-7847-44BA-845F-0E605130A4E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D84E982-3862-4C86-BD7B-4A1915E403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7C5B4CA-19CA-4430-85DF-270713F69B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F3410ED-BA79-4B96-959F-07E710B487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3647D553-18C8-43E5-AF20-34B15C0F579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1FFA643-7BF4-4DD5-92CF-21857B49141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AE6EA90-ACEB-406F-B29A-E8D9782CE6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EE4ED3D9-89F6-40CB-B051-F577DAD6C1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FF4595E-7265-41FD-903F-721E7DEA80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8452BFF-BDAF-4D95-ACB6-AAC2C0E34C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7FE4EDD-F91C-4D69-ACD0-CD8E4CFC56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6C138DF-9A3E-4464-9BFC-222A1019D0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AC00D74-C0C5-4C8B-B036-BB4115F4A0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5C12F7-3BF5-4083-A9C7-971EC17BBA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8771991-5C4F-4116-9203-1D35C96A61C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F51A58E9-A33C-424D-A223-0AD283CD66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AB7A4426-355C-4E10-9EC0-409E5C66472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8C109E52-7B56-48A6-B4B6-9C892F829DA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E06997A-DC80-4A8A-9CA6-6FFD23B31B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03C03D4F-4DB0-4C77-835A-8A8D14BA46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79FBA3F1-F7A5-4354-8285-6D70C53054D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AAB10662-5451-4E19-B04F-4D3B4DDE34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47D62260-8785-4A54-B36E-E17F8AC21A6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09FAA195-F71C-4ACA-A8E1-F7320F1797F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8CF3C11F-E448-40B2-AD21-195E1F92CEA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29FE4536-475A-45FC-BF1A-86B1AD9FD70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xmlns="" id="{37C7FF3D-3479-419C-B172-C1541B08AA2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37941FD-83E8-486A-9A99-6B3CBBFBEBC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C253B77B-ADCF-4D9B-888E-BA6F6DB7798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xmlns="" id="{8C6A7EFA-5763-40F9-9E17-C14B9FEA8164}"/>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xmlns="" id="{7303C054-566C-489A-88C9-9D13B1EB8C9E}"/>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xmlns="" id="{D4F466AE-2EC7-417F-9F16-893B2AE1C7BF}"/>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xmlns="" id="{C7609AA1-6493-4206-A04F-C4BCE4312392}"/>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xmlns="" id="{C434BA96-0CAB-4343-BFCC-7168CB9B07F6}"/>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717BACE0-3C69-48A6-A482-EBBB3E5F173C}"/>
            </a:ext>
          </a:extLst>
        </xdr:cNvPr>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xmlns="" id="{9B0DD393-D6DF-472F-90FE-9EC7664C5D77}"/>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xmlns="" id="{BE65DAB9-151A-4C0C-9051-BA547A038F56}"/>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xmlns="" id="{B538D2C1-AB6D-4BE5-9D01-484E8E4D9224}"/>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xmlns="" id="{70857304-F69D-4DBD-93A7-70099B845EDC}"/>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xmlns="" id="{6F5A87E0-FEAF-410D-832D-CF2C2B720437}"/>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9D16C806-1988-45D0-9893-2A0FEA98F5E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F4522AFF-02DD-4625-9546-72B3AFDC1C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BD4C7E7-101C-4BE6-881D-3DECBDE3F6C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61581F7-3C29-480B-A7F9-3BDB8C61C2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16B1B3B-EDDE-4D4A-B44A-422422D302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2" name="楕円 71">
          <a:extLst>
            <a:ext uri="{FF2B5EF4-FFF2-40B4-BE49-F238E27FC236}">
              <a16:creationId xmlns:a16="http://schemas.microsoft.com/office/drawing/2014/main" xmlns="" id="{1CE48836-23FD-4FA5-B88B-79C114153EC0}"/>
            </a:ext>
          </a:extLst>
        </xdr:cNvPr>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19067</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F2D41E66-ED24-47C3-9D98-DA546F53119A}"/>
            </a:ext>
          </a:extLst>
        </xdr:cNvPr>
        <xdr:cNvSpPr txBox="1"/>
      </xdr:nvSpPr>
      <xdr:spPr>
        <a:xfrm>
          <a:off x="4673600"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31750</xdr:rowOff>
    </xdr:from>
    <xdr:to>
      <xdr:col>20</xdr:col>
      <xdr:colOff>38100</xdr:colOff>
      <xdr:row>37</xdr:row>
      <xdr:rowOff>133350</xdr:rowOff>
    </xdr:to>
    <xdr:sp macro="" textlink="">
      <xdr:nvSpPr>
        <xdr:cNvPr id="74" name="楕円 73">
          <a:extLst>
            <a:ext uri="{FF2B5EF4-FFF2-40B4-BE49-F238E27FC236}">
              <a16:creationId xmlns:a16="http://schemas.microsoft.com/office/drawing/2014/main" xmlns="" id="{82FF5311-940E-4510-9751-6A3DD2CB4007}"/>
            </a:ext>
          </a:extLst>
        </xdr:cNvPr>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37</xdr:row>
      <xdr:rowOff>91440</xdr:rowOff>
    </xdr:to>
    <xdr:cxnSp macro="">
      <xdr:nvCxnSpPr>
        <xdr:cNvPr id="75" name="直線コネクタ 74">
          <a:extLst>
            <a:ext uri="{FF2B5EF4-FFF2-40B4-BE49-F238E27FC236}">
              <a16:creationId xmlns:a16="http://schemas.microsoft.com/office/drawing/2014/main" xmlns="" id="{E9D541C0-AE7B-40AE-B342-986766ECED16}"/>
            </a:ext>
          </a:extLst>
        </xdr:cNvPr>
        <xdr:cNvCxnSpPr/>
      </xdr:nvCxnSpPr>
      <xdr:spPr>
        <a:xfrm>
          <a:off x="3797300" y="64262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6" name="楕円 75">
          <a:extLst>
            <a:ext uri="{FF2B5EF4-FFF2-40B4-BE49-F238E27FC236}">
              <a16:creationId xmlns:a16="http://schemas.microsoft.com/office/drawing/2014/main" xmlns="" id="{4EF2128C-44C8-4CCD-8A78-98FFE7503616}"/>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82550</xdr:rowOff>
    </xdr:to>
    <xdr:cxnSp macro="">
      <xdr:nvCxnSpPr>
        <xdr:cNvPr id="77" name="直線コネクタ 76">
          <a:extLst>
            <a:ext uri="{FF2B5EF4-FFF2-40B4-BE49-F238E27FC236}">
              <a16:creationId xmlns:a16="http://schemas.microsoft.com/office/drawing/2014/main" xmlns="" id="{6CDB097C-6EA1-4918-90F6-245F91FA9819}"/>
            </a:ext>
          </a:extLst>
        </xdr:cNvPr>
        <xdr:cNvCxnSpPr/>
      </xdr:nvCxnSpPr>
      <xdr:spPr>
        <a:xfrm>
          <a:off x="29083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152400</xdr:rowOff>
    </xdr:from>
    <xdr:to>
      <xdr:col>10</xdr:col>
      <xdr:colOff>165100</xdr:colOff>
      <xdr:row>37</xdr:row>
      <xdr:rowOff>82550</xdr:rowOff>
    </xdr:to>
    <xdr:sp macro="" textlink="">
      <xdr:nvSpPr>
        <xdr:cNvPr id="78" name="楕円 77">
          <a:extLst>
            <a:ext uri="{FF2B5EF4-FFF2-40B4-BE49-F238E27FC236}">
              <a16:creationId xmlns:a16="http://schemas.microsoft.com/office/drawing/2014/main" xmlns="" id="{028F79FF-5647-4F60-B733-F5C069BDD7DE}"/>
            </a:ext>
          </a:extLst>
        </xdr:cNvPr>
        <xdr:cNvSpPr/>
      </xdr:nvSpPr>
      <xdr:spPr>
        <a:xfrm>
          <a:off x="196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31750</xdr:rowOff>
    </xdr:from>
    <xdr:to>
      <xdr:col>15</xdr:col>
      <xdr:colOff>50800</xdr:colOff>
      <xdr:row>37</xdr:row>
      <xdr:rowOff>57150</xdr:rowOff>
    </xdr:to>
    <xdr:cxnSp macro="">
      <xdr:nvCxnSpPr>
        <xdr:cNvPr id="79" name="直線コネクタ 78">
          <a:extLst>
            <a:ext uri="{FF2B5EF4-FFF2-40B4-BE49-F238E27FC236}">
              <a16:creationId xmlns:a16="http://schemas.microsoft.com/office/drawing/2014/main" xmlns="" id="{C541DE81-1D1D-4B44-9639-24E82204A0AD}"/>
            </a:ext>
          </a:extLst>
        </xdr:cNvPr>
        <xdr:cNvCxnSpPr/>
      </xdr:nvCxnSpPr>
      <xdr:spPr>
        <a:xfrm>
          <a:off x="20193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127000</xdr:rowOff>
    </xdr:from>
    <xdr:to>
      <xdr:col>6</xdr:col>
      <xdr:colOff>38100</xdr:colOff>
      <xdr:row>37</xdr:row>
      <xdr:rowOff>57150</xdr:rowOff>
    </xdr:to>
    <xdr:sp macro="" textlink="">
      <xdr:nvSpPr>
        <xdr:cNvPr id="80" name="楕円 79">
          <a:extLst>
            <a:ext uri="{FF2B5EF4-FFF2-40B4-BE49-F238E27FC236}">
              <a16:creationId xmlns:a16="http://schemas.microsoft.com/office/drawing/2014/main" xmlns="" id="{ADB8822A-C981-47EB-B655-D6060A9F4D68}"/>
            </a:ext>
          </a:extLst>
        </xdr:cNvPr>
        <xdr:cNvSpPr/>
      </xdr:nvSpPr>
      <xdr:spPr>
        <a:xfrm>
          <a:off x="107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6350</xdr:rowOff>
    </xdr:from>
    <xdr:to>
      <xdr:col>10</xdr:col>
      <xdr:colOff>114300</xdr:colOff>
      <xdr:row>37</xdr:row>
      <xdr:rowOff>31750</xdr:rowOff>
    </xdr:to>
    <xdr:cxnSp macro="">
      <xdr:nvCxnSpPr>
        <xdr:cNvPr id="81" name="直線コネクタ 80">
          <a:extLst>
            <a:ext uri="{FF2B5EF4-FFF2-40B4-BE49-F238E27FC236}">
              <a16:creationId xmlns:a16="http://schemas.microsoft.com/office/drawing/2014/main" xmlns="" id="{1E19919E-50A1-4BBC-B973-07D07501AD3E}"/>
            </a:ext>
          </a:extLst>
        </xdr:cNvPr>
        <xdr:cNvCxnSpPr/>
      </xdr:nvCxnSpPr>
      <xdr:spPr>
        <a:xfrm>
          <a:off x="1130300" y="635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a:extLst>
            <a:ext uri="{FF2B5EF4-FFF2-40B4-BE49-F238E27FC236}">
              <a16:creationId xmlns:a16="http://schemas.microsoft.com/office/drawing/2014/main" xmlns="" id="{766B46E9-6639-4C3F-8A97-C4DD5F7D394F}"/>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a:extLst>
            <a:ext uri="{FF2B5EF4-FFF2-40B4-BE49-F238E27FC236}">
              <a16:creationId xmlns:a16="http://schemas.microsoft.com/office/drawing/2014/main" xmlns="" id="{83CD1839-9EE9-4D27-9726-180EEBCFAEB9}"/>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4" name="n_3aveValue【図書館】&#10;有形固定資産減価償却率">
          <a:extLst>
            <a:ext uri="{FF2B5EF4-FFF2-40B4-BE49-F238E27FC236}">
              <a16:creationId xmlns:a16="http://schemas.microsoft.com/office/drawing/2014/main" xmlns="" id="{581403CE-9039-4050-BF60-E47A4549389A}"/>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a:extLst>
            <a:ext uri="{FF2B5EF4-FFF2-40B4-BE49-F238E27FC236}">
              <a16:creationId xmlns:a16="http://schemas.microsoft.com/office/drawing/2014/main" xmlns="" id="{0618B55D-96A9-4F46-8593-432A240A3C3F}"/>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124477</xdr:rowOff>
    </xdr:from>
    <xdr:ext cx="405111" cy="259045"/>
    <xdr:sp macro="" textlink="">
      <xdr:nvSpPr>
        <xdr:cNvPr id="86" name="n_1mainValue【図書館】&#10;有形固定資産減価償却率">
          <a:extLst>
            <a:ext uri="{FF2B5EF4-FFF2-40B4-BE49-F238E27FC236}">
              <a16:creationId xmlns:a16="http://schemas.microsoft.com/office/drawing/2014/main" xmlns="" id="{4704B5BF-937C-4280-B1BA-8B23D5DC96B7}"/>
            </a:ext>
          </a:extLst>
        </xdr:cNvPr>
        <xdr:cNvSpPr txBox="1"/>
      </xdr:nvSpPr>
      <xdr:spPr>
        <a:xfrm>
          <a:off x="35820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99077</xdr:rowOff>
    </xdr:from>
    <xdr:ext cx="405111" cy="259045"/>
    <xdr:sp macro="" textlink="">
      <xdr:nvSpPr>
        <xdr:cNvPr id="87" name="n_2mainValue【図書館】&#10;有形固定資産減価償却率">
          <a:extLst>
            <a:ext uri="{FF2B5EF4-FFF2-40B4-BE49-F238E27FC236}">
              <a16:creationId xmlns:a16="http://schemas.microsoft.com/office/drawing/2014/main" xmlns="" id="{F0B88227-9388-4DBF-87BB-C308B6983056}"/>
            </a:ext>
          </a:extLst>
        </xdr:cNvPr>
        <xdr:cNvSpPr txBox="1"/>
      </xdr:nvSpPr>
      <xdr:spPr>
        <a:xfrm>
          <a:off x="2705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73677</xdr:rowOff>
    </xdr:from>
    <xdr:ext cx="405111" cy="259045"/>
    <xdr:sp macro="" textlink="">
      <xdr:nvSpPr>
        <xdr:cNvPr id="88" name="n_3mainValue【図書館】&#10;有形固定資産減価償却率">
          <a:extLst>
            <a:ext uri="{FF2B5EF4-FFF2-40B4-BE49-F238E27FC236}">
              <a16:creationId xmlns:a16="http://schemas.microsoft.com/office/drawing/2014/main" xmlns="" id="{3EF63B86-35F7-437D-B599-3A5868E03CB0}"/>
            </a:ext>
          </a:extLst>
        </xdr:cNvPr>
        <xdr:cNvSpPr txBox="1"/>
      </xdr:nvSpPr>
      <xdr:spPr>
        <a:xfrm>
          <a:off x="18167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48277</xdr:rowOff>
    </xdr:from>
    <xdr:ext cx="405111" cy="259045"/>
    <xdr:sp macro="" textlink="">
      <xdr:nvSpPr>
        <xdr:cNvPr id="89" name="n_4mainValue【図書館】&#10;有形固定資産減価償却率">
          <a:extLst>
            <a:ext uri="{FF2B5EF4-FFF2-40B4-BE49-F238E27FC236}">
              <a16:creationId xmlns:a16="http://schemas.microsoft.com/office/drawing/2014/main" xmlns="" id="{D01DA3D9-C3BA-4519-9BA0-2C48202991AC}"/>
            </a:ext>
          </a:extLst>
        </xdr:cNvPr>
        <xdr:cNvSpPr txBox="1"/>
      </xdr:nvSpPr>
      <xdr:spPr>
        <a:xfrm>
          <a:off x="9277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xmlns="" id="{6B05DB11-4341-469F-94CC-A0C3C1734B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xmlns="" id="{247A7F01-48C2-43D7-B979-F90211850A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xmlns="" id="{06C0D09A-FE3B-44E2-BB1E-1878402942D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xmlns="" id="{B094F00E-AEBC-40FF-8816-018F68D65B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xmlns="" id="{920D57AB-8588-4F34-85BE-9F0AB9DE91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xmlns="" id="{73D56392-CEEA-45B8-BF73-A5FBD3FE81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xmlns="" id="{0960E9B8-604C-4EDC-8A3D-465DBF55C8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xmlns="" id="{ED70B74E-418B-4062-B5B4-40E8E942287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xmlns="" id="{B10DD212-887D-4D9F-9977-883E7CAB45B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xmlns="" id="{BEB1A4B8-56E4-4CE1-A05B-648A9939E5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xmlns="" id="{658ADFF3-695C-4A70-A327-1CEAB6743C8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xmlns="" id="{F74ECB5A-109A-4736-A5B9-DD2C8D108AF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xmlns="" id="{4F2C8E05-9001-460B-84BA-08B5D22F19C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xmlns="" id="{A366FF3B-A47E-45DF-8A3D-9B8F57AD8C1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0790ADEB-8EF7-49E6-A289-C9DFEE69818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xmlns="" id="{721E4D06-616C-4917-BCE5-BCD1DE4CF3D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xmlns="" id="{2F143C43-C470-4A10-AEF5-626687535F1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xmlns="" id="{B13E0FC2-95DB-475D-AEC3-4DBE897C581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xmlns="" id="{AFF4350D-6F14-4719-8533-47FAA53BC08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xmlns="" id="{1C170897-F35D-445F-AF8C-8D91ABC120F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FA692762-92FA-40B8-A101-03888C4EB8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A92CAB5E-C23F-4E53-89C0-3B80E5BD73F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C01340CC-6D80-437E-AA2E-03D2DD822B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a:extLst>
            <a:ext uri="{FF2B5EF4-FFF2-40B4-BE49-F238E27FC236}">
              <a16:creationId xmlns:a16="http://schemas.microsoft.com/office/drawing/2014/main" xmlns="" id="{64E02DFB-73CE-4C2E-B58C-9A3CBD9F1BEE}"/>
            </a:ext>
          </a:extLst>
        </xdr:cNvPr>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a:extLst>
            <a:ext uri="{FF2B5EF4-FFF2-40B4-BE49-F238E27FC236}">
              <a16:creationId xmlns:a16="http://schemas.microsoft.com/office/drawing/2014/main" xmlns="" id="{BEB29B67-DC78-4A8F-9874-7736B67E5836}"/>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a:extLst>
            <a:ext uri="{FF2B5EF4-FFF2-40B4-BE49-F238E27FC236}">
              <a16:creationId xmlns:a16="http://schemas.microsoft.com/office/drawing/2014/main" xmlns="" id="{65E51AB0-B370-4EE2-A51B-29B34E6786E2}"/>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a:extLst>
            <a:ext uri="{FF2B5EF4-FFF2-40B4-BE49-F238E27FC236}">
              <a16:creationId xmlns:a16="http://schemas.microsoft.com/office/drawing/2014/main" xmlns="" id="{E6169FDE-B556-4109-9C4B-9B3A7807CDA0}"/>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a:extLst>
            <a:ext uri="{FF2B5EF4-FFF2-40B4-BE49-F238E27FC236}">
              <a16:creationId xmlns:a16="http://schemas.microsoft.com/office/drawing/2014/main" xmlns="" id="{C3C682D8-A2FD-41E1-A25A-48A4402545DA}"/>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a:extLst>
            <a:ext uri="{FF2B5EF4-FFF2-40B4-BE49-F238E27FC236}">
              <a16:creationId xmlns:a16="http://schemas.microsoft.com/office/drawing/2014/main" xmlns="" id="{57D54A32-4709-4448-9862-DAC5ADDE2CEB}"/>
            </a:ext>
          </a:extLst>
        </xdr:cNvPr>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a:extLst>
            <a:ext uri="{FF2B5EF4-FFF2-40B4-BE49-F238E27FC236}">
              <a16:creationId xmlns:a16="http://schemas.microsoft.com/office/drawing/2014/main" xmlns="" id="{353CB308-0A01-4BA4-A03B-8549B6836C39}"/>
            </a:ext>
          </a:extLst>
        </xdr:cNvPr>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a:extLst>
            <a:ext uri="{FF2B5EF4-FFF2-40B4-BE49-F238E27FC236}">
              <a16:creationId xmlns:a16="http://schemas.microsoft.com/office/drawing/2014/main" xmlns="" id="{87521EF8-8AEB-4892-9CE6-67756E2A3F18}"/>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a:extLst>
            <a:ext uri="{FF2B5EF4-FFF2-40B4-BE49-F238E27FC236}">
              <a16:creationId xmlns:a16="http://schemas.microsoft.com/office/drawing/2014/main" xmlns="" id="{D2E3EB91-ACF8-443E-A567-3262187AB172}"/>
            </a:ext>
          </a:extLst>
        </xdr:cNvPr>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a:extLst>
            <a:ext uri="{FF2B5EF4-FFF2-40B4-BE49-F238E27FC236}">
              <a16:creationId xmlns:a16="http://schemas.microsoft.com/office/drawing/2014/main" xmlns="" id="{A99158AE-3C96-40A6-AA95-FD69384AE64F}"/>
            </a:ext>
          </a:extLst>
        </xdr:cNvPr>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a:extLst>
            <a:ext uri="{FF2B5EF4-FFF2-40B4-BE49-F238E27FC236}">
              <a16:creationId xmlns:a16="http://schemas.microsoft.com/office/drawing/2014/main" xmlns="" id="{7D3A68A6-D78E-421B-BFCF-52A44966C92C}"/>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14445E54-B52D-4291-B223-9E53D93AFFA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92179EE3-2017-47AC-81F1-B7B83C61C7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59A4C4C-D149-4210-A6D7-D5B7123B64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6C6B0F8-19C7-4C00-ACBE-675D540079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3118728B-542B-4191-A1F7-A58406969CD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78740</xdr:rowOff>
    </xdr:from>
    <xdr:to>
      <xdr:col>55</xdr:col>
      <xdr:colOff>50800</xdr:colOff>
      <xdr:row>40</xdr:row>
      <xdr:rowOff>8890</xdr:rowOff>
    </xdr:to>
    <xdr:sp macro="" textlink="">
      <xdr:nvSpPr>
        <xdr:cNvPr id="129" name="楕円 128">
          <a:extLst>
            <a:ext uri="{FF2B5EF4-FFF2-40B4-BE49-F238E27FC236}">
              <a16:creationId xmlns:a16="http://schemas.microsoft.com/office/drawing/2014/main" xmlns="" id="{728C0C04-A0C6-4605-893F-05097DBFB4EA}"/>
            </a:ext>
          </a:extLst>
        </xdr:cNvPr>
        <xdr:cNvSpPr/>
      </xdr:nvSpPr>
      <xdr:spPr>
        <a:xfrm>
          <a:off x="10426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57167</xdr:rowOff>
    </xdr:from>
    <xdr:ext cx="469744" cy="259045"/>
    <xdr:sp macro="" textlink="">
      <xdr:nvSpPr>
        <xdr:cNvPr id="130" name="【図書館】&#10;一人当たり面積該当値テキスト">
          <a:extLst>
            <a:ext uri="{FF2B5EF4-FFF2-40B4-BE49-F238E27FC236}">
              <a16:creationId xmlns:a16="http://schemas.microsoft.com/office/drawing/2014/main" xmlns="" id="{FAADA257-6E69-43DC-9B04-3A19F356C251}"/>
            </a:ext>
          </a:extLst>
        </xdr:cNvPr>
        <xdr:cNvSpPr txBox="1"/>
      </xdr:nvSpPr>
      <xdr:spPr>
        <a:xfrm>
          <a:off x="10515600"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31" name="楕円 130">
          <a:extLst>
            <a:ext uri="{FF2B5EF4-FFF2-40B4-BE49-F238E27FC236}">
              <a16:creationId xmlns:a16="http://schemas.microsoft.com/office/drawing/2014/main" xmlns="" id="{24209A0B-8F6C-4907-838D-4815EFEE41BC}"/>
            </a:ext>
          </a:extLst>
        </xdr:cNvPr>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129540</xdr:rowOff>
    </xdr:from>
    <xdr:to>
      <xdr:col>55</xdr:col>
      <xdr:colOff>0</xdr:colOff>
      <xdr:row>39</xdr:row>
      <xdr:rowOff>140970</xdr:rowOff>
    </xdr:to>
    <xdr:cxnSp macro="">
      <xdr:nvCxnSpPr>
        <xdr:cNvPr id="132" name="直線コネクタ 131">
          <a:extLst>
            <a:ext uri="{FF2B5EF4-FFF2-40B4-BE49-F238E27FC236}">
              <a16:creationId xmlns:a16="http://schemas.microsoft.com/office/drawing/2014/main" xmlns="" id="{1E1F75A6-8748-46C1-AF0C-32E2ABDBF33F}"/>
            </a:ext>
          </a:extLst>
        </xdr:cNvPr>
        <xdr:cNvCxnSpPr/>
      </xdr:nvCxnSpPr>
      <xdr:spPr>
        <a:xfrm flipV="1">
          <a:off x="9639300" y="68160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3" name="楕円 132">
          <a:extLst>
            <a:ext uri="{FF2B5EF4-FFF2-40B4-BE49-F238E27FC236}">
              <a16:creationId xmlns:a16="http://schemas.microsoft.com/office/drawing/2014/main" xmlns="" id="{C09BFD48-44C7-4B1D-BE0F-18BD9BDDFCA5}"/>
            </a:ext>
          </a:extLst>
        </xdr:cNvPr>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152400</xdr:rowOff>
    </xdr:to>
    <xdr:cxnSp macro="">
      <xdr:nvCxnSpPr>
        <xdr:cNvPr id="134" name="直線コネクタ 133">
          <a:extLst>
            <a:ext uri="{FF2B5EF4-FFF2-40B4-BE49-F238E27FC236}">
              <a16:creationId xmlns:a16="http://schemas.microsoft.com/office/drawing/2014/main" xmlns="" id="{E9A93BB5-44BF-4467-88C0-3AED9443836C}"/>
            </a:ext>
          </a:extLst>
        </xdr:cNvPr>
        <xdr:cNvCxnSpPr/>
      </xdr:nvCxnSpPr>
      <xdr:spPr>
        <a:xfrm flipV="1">
          <a:off x="8750300" y="6827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109220</xdr:rowOff>
    </xdr:from>
    <xdr:to>
      <xdr:col>41</xdr:col>
      <xdr:colOff>101600</xdr:colOff>
      <xdr:row>40</xdr:row>
      <xdr:rowOff>39370</xdr:rowOff>
    </xdr:to>
    <xdr:sp macro="" textlink="">
      <xdr:nvSpPr>
        <xdr:cNvPr id="135" name="楕円 134">
          <a:extLst>
            <a:ext uri="{FF2B5EF4-FFF2-40B4-BE49-F238E27FC236}">
              <a16:creationId xmlns:a16="http://schemas.microsoft.com/office/drawing/2014/main" xmlns="" id="{5CAACBB1-1E05-4BA8-8D6C-61D09AB9A7C2}"/>
            </a:ext>
          </a:extLst>
        </xdr:cNvPr>
        <xdr:cNvSpPr/>
      </xdr:nvSpPr>
      <xdr:spPr>
        <a:xfrm>
          <a:off x="781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160020</xdr:rowOff>
    </xdr:to>
    <xdr:cxnSp macro="">
      <xdr:nvCxnSpPr>
        <xdr:cNvPr id="136" name="直線コネクタ 135">
          <a:extLst>
            <a:ext uri="{FF2B5EF4-FFF2-40B4-BE49-F238E27FC236}">
              <a16:creationId xmlns:a16="http://schemas.microsoft.com/office/drawing/2014/main" xmlns="" id="{4EE126D5-387F-4C27-8E51-D39B06A53AD1}"/>
            </a:ext>
          </a:extLst>
        </xdr:cNvPr>
        <xdr:cNvCxnSpPr/>
      </xdr:nvCxnSpPr>
      <xdr:spPr>
        <a:xfrm flipV="1">
          <a:off x="7861300" y="683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7" name="楕円 136">
          <a:extLst>
            <a:ext uri="{FF2B5EF4-FFF2-40B4-BE49-F238E27FC236}">
              <a16:creationId xmlns:a16="http://schemas.microsoft.com/office/drawing/2014/main" xmlns="" id="{3C4E4263-087D-4A22-91BD-D7BFBC5CAB85}"/>
            </a:ext>
          </a:extLst>
        </xdr:cNvPr>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160020</xdr:rowOff>
    </xdr:from>
    <xdr:to>
      <xdr:col>41</xdr:col>
      <xdr:colOff>50800</xdr:colOff>
      <xdr:row>40</xdr:row>
      <xdr:rowOff>0</xdr:rowOff>
    </xdr:to>
    <xdr:cxnSp macro="">
      <xdr:nvCxnSpPr>
        <xdr:cNvPr id="138" name="直線コネクタ 137">
          <a:extLst>
            <a:ext uri="{FF2B5EF4-FFF2-40B4-BE49-F238E27FC236}">
              <a16:creationId xmlns:a16="http://schemas.microsoft.com/office/drawing/2014/main" xmlns="" id="{58D3E20D-0122-4B45-A56B-21B7A0FBE230}"/>
            </a:ext>
          </a:extLst>
        </xdr:cNvPr>
        <xdr:cNvCxnSpPr/>
      </xdr:nvCxnSpPr>
      <xdr:spPr>
        <a:xfrm flipV="1">
          <a:off x="6972300" y="6846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9" name="n_1aveValue【図書館】&#10;一人当たり面積">
          <a:extLst>
            <a:ext uri="{FF2B5EF4-FFF2-40B4-BE49-F238E27FC236}">
              <a16:creationId xmlns:a16="http://schemas.microsoft.com/office/drawing/2014/main" xmlns="" id="{8B9370E0-03CF-4988-B40E-993179C3332B}"/>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0" name="n_2aveValue【図書館】&#10;一人当たり面積">
          <a:extLst>
            <a:ext uri="{FF2B5EF4-FFF2-40B4-BE49-F238E27FC236}">
              <a16:creationId xmlns:a16="http://schemas.microsoft.com/office/drawing/2014/main" xmlns="" id="{46DF9C12-1B36-4F50-8E28-62ACC762C375}"/>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1" name="n_3aveValue【図書館】&#10;一人当たり面積">
          <a:extLst>
            <a:ext uri="{FF2B5EF4-FFF2-40B4-BE49-F238E27FC236}">
              <a16:creationId xmlns:a16="http://schemas.microsoft.com/office/drawing/2014/main" xmlns="" id="{156FCF85-0E45-4FBD-B8D4-4BC0D4698263}"/>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2" name="n_4aveValue【図書館】&#10;一人当たり面積">
          <a:extLst>
            <a:ext uri="{FF2B5EF4-FFF2-40B4-BE49-F238E27FC236}">
              <a16:creationId xmlns:a16="http://schemas.microsoft.com/office/drawing/2014/main" xmlns="" id="{9132872B-C22F-4D61-B549-2C670C600D9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11447</xdr:rowOff>
    </xdr:from>
    <xdr:ext cx="469744" cy="259045"/>
    <xdr:sp macro="" textlink="">
      <xdr:nvSpPr>
        <xdr:cNvPr id="143" name="n_1mainValue【図書館】&#10;一人当たり面積">
          <a:extLst>
            <a:ext uri="{FF2B5EF4-FFF2-40B4-BE49-F238E27FC236}">
              <a16:creationId xmlns:a16="http://schemas.microsoft.com/office/drawing/2014/main" xmlns="" id="{200295C1-D095-4FB4-9F26-7B7B9494BF9F}"/>
            </a:ext>
          </a:extLst>
        </xdr:cNvPr>
        <xdr:cNvSpPr txBox="1"/>
      </xdr:nvSpPr>
      <xdr:spPr>
        <a:xfrm>
          <a:off x="9391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48277</xdr:rowOff>
    </xdr:from>
    <xdr:ext cx="469744" cy="259045"/>
    <xdr:sp macro="" textlink="">
      <xdr:nvSpPr>
        <xdr:cNvPr id="144" name="n_2mainValue【図書館】&#10;一人当たり面積">
          <a:extLst>
            <a:ext uri="{FF2B5EF4-FFF2-40B4-BE49-F238E27FC236}">
              <a16:creationId xmlns:a16="http://schemas.microsoft.com/office/drawing/2014/main" xmlns="" id="{DBEB462A-94FF-423B-B87B-8CCD4ACE032F}"/>
            </a:ext>
          </a:extLst>
        </xdr:cNvPr>
        <xdr:cNvSpPr txBox="1"/>
      </xdr:nvSpPr>
      <xdr:spPr>
        <a:xfrm>
          <a:off x="8515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55897</xdr:rowOff>
    </xdr:from>
    <xdr:ext cx="469744" cy="259045"/>
    <xdr:sp macro="" textlink="">
      <xdr:nvSpPr>
        <xdr:cNvPr id="145" name="n_3mainValue【図書館】&#10;一人当たり面積">
          <a:extLst>
            <a:ext uri="{FF2B5EF4-FFF2-40B4-BE49-F238E27FC236}">
              <a16:creationId xmlns:a16="http://schemas.microsoft.com/office/drawing/2014/main" xmlns="" id="{60F02F4C-AFF7-4681-97F0-579F211C7DB8}"/>
            </a:ext>
          </a:extLst>
        </xdr:cNvPr>
        <xdr:cNvSpPr txBox="1"/>
      </xdr:nvSpPr>
      <xdr:spPr>
        <a:xfrm>
          <a:off x="7626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6" name="n_4mainValue【図書館】&#10;一人当たり面積">
          <a:extLst>
            <a:ext uri="{FF2B5EF4-FFF2-40B4-BE49-F238E27FC236}">
              <a16:creationId xmlns:a16="http://schemas.microsoft.com/office/drawing/2014/main" xmlns="" id="{6DA21EB0-88AF-440D-91ED-38EEDF142F0D}"/>
            </a:ext>
          </a:extLst>
        </xdr:cNvPr>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EB9E9310-75E1-49FF-809A-C7B7F9B46F0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D47E3D20-6ACD-4191-B3F9-A08F38F5B6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0628D1DA-7D23-40F7-A098-5939D5AA64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0B87363D-419B-465B-BDE9-EFC6968700C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ACECCC3B-EC44-41C2-AA6B-B3A3F5E6EC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211517CD-9D69-4FC6-9C6D-859606F105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CC0C5E55-4960-461C-B2A1-EB56C09BF2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91D0890D-3AFD-43A1-86C7-A3371CC08F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CC63FC72-C6F8-427A-8A81-69386A81A8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5478569E-C996-4F86-84B5-5739C16889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2AE207AC-0B74-442C-B605-87D7C833EE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xmlns="" id="{3F999DD6-F45D-42B6-A15A-37CFB19AB37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xmlns="" id="{6DBFD955-1C8E-4B3B-947D-60FCE5A5952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xmlns="" id="{A2EF6204-4EBB-4C9B-8E93-E882BADAB9B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xmlns="" id="{D3E24273-994E-4D6A-B245-9DFF21D6A1D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xmlns="" id="{B69FC6DE-786D-4AEF-81C2-82BA8F6D29E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xmlns="" id="{0064FF2C-EEAA-4D7E-9B4E-4CAFC2C6F93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xmlns="" id="{52D2DEA1-D397-46DF-9561-60F3E61325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xmlns="" id="{EE1E53E1-7C10-422A-8113-EF4C517EE5A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xmlns="" id="{98D5998A-2105-4370-873C-494E68F135A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xmlns="" id="{21BBF93B-D78B-4221-8A46-EA215F75D04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xmlns="" id="{DCE23696-115C-4C5D-8A47-77F5FE34C8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xmlns="" id="{723A4BDA-828F-4B2F-94BD-87BA6210296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xmlns="" id="{BA4AB300-8921-450C-9332-F4DB7B4085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xmlns="" id="{1EA39C26-7437-4ED8-B22F-4B70E5DDC827}"/>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xmlns="" id="{B2374763-CF75-4D2A-B876-B16F11C96DE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xmlns="" id="{7521C215-524D-484F-B1F9-6435A11F847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xmlns="" id="{35471872-7D9C-4B10-A5EE-0B4D0BF1CF1B}"/>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a:extLst>
            <a:ext uri="{FF2B5EF4-FFF2-40B4-BE49-F238E27FC236}">
              <a16:creationId xmlns:a16="http://schemas.microsoft.com/office/drawing/2014/main" xmlns="" id="{6A87FB6F-54F9-45B2-95B5-53CD047A2E1A}"/>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xmlns="" id="{6A848B53-001C-4D60-B6A2-E3E38198B418}"/>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a:extLst>
            <a:ext uri="{FF2B5EF4-FFF2-40B4-BE49-F238E27FC236}">
              <a16:creationId xmlns:a16="http://schemas.microsoft.com/office/drawing/2014/main" xmlns="" id="{001D9C8B-28AE-4198-9C2B-835BEE197395}"/>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a:extLst>
            <a:ext uri="{FF2B5EF4-FFF2-40B4-BE49-F238E27FC236}">
              <a16:creationId xmlns:a16="http://schemas.microsoft.com/office/drawing/2014/main" xmlns="" id="{DEA60239-F1FF-45C5-8DC8-3B263CD6B823}"/>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a:extLst>
            <a:ext uri="{FF2B5EF4-FFF2-40B4-BE49-F238E27FC236}">
              <a16:creationId xmlns:a16="http://schemas.microsoft.com/office/drawing/2014/main" xmlns="" id="{2E1ECC03-A3B2-4403-A3CE-5002DBEB5255}"/>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a:extLst>
            <a:ext uri="{FF2B5EF4-FFF2-40B4-BE49-F238E27FC236}">
              <a16:creationId xmlns:a16="http://schemas.microsoft.com/office/drawing/2014/main" xmlns="" id="{71F50341-8152-48CA-A569-86C7C5CDB2BD}"/>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a:extLst>
            <a:ext uri="{FF2B5EF4-FFF2-40B4-BE49-F238E27FC236}">
              <a16:creationId xmlns:a16="http://schemas.microsoft.com/office/drawing/2014/main" xmlns="" id="{D7784C43-8B26-46F4-B0A3-6A8588D13026}"/>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C9E935D8-E4AD-4C51-BB08-35C71C7B94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9DC8A9A4-112B-407D-BE12-8A54BDCD1F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9C021FC6-4021-44B2-A59F-596E0EDDE26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B5710CFB-CC5C-432C-BAA7-F8B1A490EC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DBC3A7C-6981-4486-A607-A21B2134EF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87" name="楕円 186">
          <a:extLst>
            <a:ext uri="{FF2B5EF4-FFF2-40B4-BE49-F238E27FC236}">
              <a16:creationId xmlns:a16="http://schemas.microsoft.com/office/drawing/2014/main" xmlns="" id="{76E2AC75-AA45-4027-919A-DC41CF230252}"/>
            </a:ext>
          </a:extLst>
        </xdr:cNvPr>
        <xdr:cNvSpPr/>
      </xdr:nvSpPr>
      <xdr:spPr>
        <a:xfrm>
          <a:off x="4584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xmlns="" id="{4143DDE1-72AD-4277-89E7-BE58464CAC62}"/>
            </a:ext>
          </a:extLst>
        </xdr:cNvPr>
        <xdr:cNvSpPr txBox="1"/>
      </xdr:nvSpPr>
      <xdr:spPr>
        <a:xfrm>
          <a:off x="46736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9" name="楕円 188">
          <a:extLst>
            <a:ext uri="{FF2B5EF4-FFF2-40B4-BE49-F238E27FC236}">
              <a16:creationId xmlns:a16="http://schemas.microsoft.com/office/drawing/2014/main" xmlns="" id="{8D770BFD-A071-47D2-95EC-6A5EC454BFBD}"/>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30480</xdr:rowOff>
    </xdr:to>
    <xdr:cxnSp macro="">
      <xdr:nvCxnSpPr>
        <xdr:cNvPr id="190" name="直線コネクタ 189">
          <a:extLst>
            <a:ext uri="{FF2B5EF4-FFF2-40B4-BE49-F238E27FC236}">
              <a16:creationId xmlns:a16="http://schemas.microsoft.com/office/drawing/2014/main" xmlns="" id="{F84338D8-3E78-4572-83A4-09669E8D445B}"/>
            </a:ext>
          </a:extLst>
        </xdr:cNvPr>
        <xdr:cNvCxnSpPr/>
      </xdr:nvCxnSpPr>
      <xdr:spPr>
        <a:xfrm>
          <a:off x="3797300" y="10287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91" name="楕円 190">
          <a:extLst>
            <a:ext uri="{FF2B5EF4-FFF2-40B4-BE49-F238E27FC236}">
              <a16:creationId xmlns:a16="http://schemas.microsoft.com/office/drawing/2014/main" xmlns="" id="{42E5087A-19FA-4973-88B3-7A96063DDD46}"/>
            </a:ext>
          </a:extLst>
        </xdr:cNvPr>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60</xdr:row>
      <xdr:rowOff>0</xdr:rowOff>
    </xdr:to>
    <xdr:cxnSp macro="">
      <xdr:nvCxnSpPr>
        <xdr:cNvPr id="192" name="直線コネクタ 191">
          <a:extLst>
            <a:ext uri="{FF2B5EF4-FFF2-40B4-BE49-F238E27FC236}">
              <a16:creationId xmlns:a16="http://schemas.microsoft.com/office/drawing/2014/main" xmlns="" id="{5F9694A4-7E09-48CF-969F-F8AED3D01B15}"/>
            </a:ext>
          </a:extLst>
        </xdr:cNvPr>
        <xdr:cNvCxnSpPr/>
      </xdr:nvCxnSpPr>
      <xdr:spPr>
        <a:xfrm>
          <a:off x="2908300" y="10229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145415</xdr:rowOff>
    </xdr:from>
    <xdr:to>
      <xdr:col>10</xdr:col>
      <xdr:colOff>165100</xdr:colOff>
      <xdr:row>59</xdr:row>
      <xdr:rowOff>75565</xdr:rowOff>
    </xdr:to>
    <xdr:sp macro="" textlink="">
      <xdr:nvSpPr>
        <xdr:cNvPr id="193" name="楕円 192">
          <a:extLst>
            <a:ext uri="{FF2B5EF4-FFF2-40B4-BE49-F238E27FC236}">
              <a16:creationId xmlns:a16="http://schemas.microsoft.com/office/drawing/2014/main" xmlns="" id="{650AE2F2-14A8-4478-A754-9C76582E9123}"/>
            </a:ext>
          </a:extLst>
        </xdr:cNvPr>
        <xdr:cNvSpPr/>
      </xdr:nvSpPr>
      <xdr:spPr>
        <a:xfrm>
          <a:off x="1968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24765</xdr:rowOff>
    </xdr:from>
    <xdr:to>
      <xdr:col>15</xdr:col>
      <xdr:colOff>50800</xdr:colOff>
      <xdr:row>59</xdr:row>
      <xdr:rowOff>114300</xdr:rowOff>
    </xdr:to>
    <xdr:cxnSp macro="">
      <xdr:nvCxnSpPr>
        <xdr:cNvPr id="194" name="直線コネクタ 193">
          <a:extLst>
            <a:ext uri="{FF2B5EF4-FFF2-40B4-BE49-F238E27FC236}">
              <a16:creationId xmlns:a16="http://schemas.microsoft.com/office/drawing/2014/main" xmlns="" id="{8103B210-2C75-45CE-968C-736157E54A1D}"/>
            </a:ext>
          </a:extLst>
        </xdr:cNvPr>
        <xdr:cNvCxnSpPr/>
      </xdr:nvCxnSpPr>
      <xdr:spPr>
        <a:xfrm>
          <a:off x="2019300" y="1014031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92075</xdr:rowOff>
    </xdr:from>
    <xdr:to>
      <xdr:col>6</xdr:col>
      <xdr:colOff>38100</xdr:colOff>
      <xdr:row>59</xdr:row>
      <xdr:rowOff>22225</xdr:rowOff>
    </xdr:to>
    <xdr:sp macro="" textlink="">
      <xdr:nvSpPr>
        <xdr:cNvPr id="195" name="楕円 194">
          <a:extLst>
            <a:ext uri="{FF2B5EF4-FFF2-40B4-BE49-F238E27FC236}">
              <a16:creationId xmlns:a16="http://schemas.microsoft.com/office/drawing/2014/main" xmlns="" id="{8E922278-6F21-4758-BA4A-C9CC1AB72A74}"/>
            </a:ext>
          </a:extLst>
        </xdr:cNvPr>
        <xdr:cNvSpPr/>
      </xdr:nvSpPr>
      <xdr:spPr>
        <a:xfrm>
          <a:off x="1079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142875</xdr:rowOff>
    </xdr:from>
    <xdr:to>
      <xdr:col>10</xdr:col>
      <xdr:colOff>114300</xdr:colOff>
      <xdr:row>59</xdr:row>
      <xdr:rowOff>24765</xdr:rowOff>
    </xdr:to>
    <xdr:cxnSp macro="">
      <xdr:nvCxnSpPr>
        <xdr:cNvPr id="196" name="直線コネクタ 195">
          <a:extLst>
            <a:ext uri="{FF2B5EF4-FFF2-40B4-BE49-F238E27FC236}">
              <a16:creationId xmlns:a16="http://schemas.microsoft.com/office/drawing/2014/main" xmlns="" id="{1E47DC65-8C2D-4F21-AD49-8C067008300D}"/>
            </a:ext>
          </a:extLst>
        </xdr:cNvPr>
        <xdr:cNvCxnSpPr/>
      </xdr:nvCxnSpPr>
      <xdr:spPr>
        <a:xfrm>
          <a:off x="1130300" y="100869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97" name="n_1aveValue【体育館・プール】&#10;有形固定資産減価償却率">
          <a:extLst>
            <a:ext uri="{FF2B5EF4-FFF2-40B4-BE49-F238E27FC236}">
              <a16:creationId xmlns:a16="http://schemas.microsoft.com/office/drawing/2014/main" xmlns="" id="{167EE43D-8735-42FA-AAB8-5A99917E2294}"/>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8" name="n_2aveValue【体育館・プール】&#10;有形固定資産減価償却率">
          <a:extLst>
            <a:ext uri="{FF2B5EF4-FFF2-40B4-BE49-F238E27FC236}">
              <a16:creationId xmlns:a16="http://schemas.microsoft.com/office/drawing/2014/main" xmlns="" id="{35F41585-FCEB-418A-B26F-CAA845A9CF6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99" name="n_3aveValue【体育館・プール】&#10;有形固定資産減価償却率">
          <a:extLst>
            <a:ext uri="{FF2B5EF4-FFF2-40B4-BE49-F238E27FC236}">
              <a16:creationId xmlns:a16="http://schemas.microsoft.com/office/drawing/2014/main" xmlns="" id="{A04CD161-DEB7-4930-B85E-2E8B343B7ABA}"/>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0" name="n_4aveValue【体育館・プール】&#10;有形固定資産減価償却率">
          <a:extLst>
            <a:ext uri="{FF2B5EF4-FFF2-40B4-BE49-F238E27FC236}">
              <a16:creationId xmlns:a16="http://schemas.microsoft.com/office/drawing/2014/main" xmlns="" id="{59DAEB04-9979-4499-8E75-9C7984DE9E04}"/>
            </a:ext>
          </a:extLst>
        </xdr:cNvPr>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1" name="n_1mainValue【体育館・プール】&#10;有形固定資産減価償却率">
          <a:extLst>
            <a:ext uri="{FF2B5EF4-FFF2-40B4-BE49-F238E27FC236}">
              <a16:creationId xmlns:a16="http://schemas.microsoft.com/office/drawing/2014/main" xmlns="" id="{C97E9A5D-BEA7-4B25-B5D9-5C2E4C1E86B6}"/>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202" name="n_2mainValue【体育館・プール】&#10;有形固定資産減価償却率">
          <a:extLst>
            <a:ext uri="{FF2B5EF4-FFF2-40B4-BE49-F238E27FC236}">
              <a16:creationId xmlns:a16="http://schemas.microsoft.com/office/drawing/2014/main" xmlns="" id="{1F26F537-BBE9-4FA2-9972-1D2EA4E84A31}"/>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92092</xdr:rowOff>
    </xdr:from>
    <xdr:ext cx="405111" cy="259045"/>
    <xdr:sp macro="" textlink="">
      <xdr:nvSpPr>
        <xdr:cNvPr id="203" name="n_3mainValue【体育館・プール】&#10;有形固定資産減価償却率">
          <a:extLst>
            <a:ext uri="{FF2B5EF4-FFF2-40B4-BE49-F238E27FC236}">
              <a16:creationId xmlns:a16="http://schemas.microsoft.com/office/drawing/2014/main" xmlns="" id="{62BE7ABA-B6D2-4C99-8AEA-2DC9B8D9461F}"/>
            </a:ext>
          </a:extLst>
        </xdr:cNvPr>
        <xdr:cNvSpPr txBox="1"/>
      </xdr:nvSpPr>
      <xdr:spPr>
        <a:xfrm>
          <a:off x="1816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4" name="n_4mainValue【体育館・プール】&#10;有形固定資産減価償却率">
          <a:extLst>
            <a:ext uri="{FF2B5EF4-FFF2-40B4-BE49-F238E27FC236}">
              <a16:creationId xmlns:a16="http://schemas.microsoft.com/office/drawing/2014/main" xmlns="" id="{54D43BB2-DE91-437F-B61F-953E82F2B82D}"/>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562E3AE6-DFD6-4C2A-9F1F-0A7FCC18EE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0D187668-57EF-45FA-B5C6-C122E991189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9E7CEA9F-BD9B-481B-AE23-932A3859B2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4E29A460-0DDA-49CC-B685-CB7C938E24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45800E53-0817-4881-8425-E3BA8AC4D3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2187E188-78B5-4A16-BE04-4AF755B9E9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D89D54C2-B0C5-4648-99E9-6826D0D021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D772A4BB-FB51-47AA-92D6-A3CD50FE28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7B823E33-21DE-4C3C-964D-037BA5E62E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0972A450-C6D1-428D-BF1E-E52DBB3D9F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xmlns="" id="{1D1A3597-277A-4902-AB90-BD12DA403E1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xmlns="" id="{04E8E772-D2BB-4FAC-BA8E-8AB462FB84E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xmlns="" id="{613D581D-47BA-4953-B188-437CD4A79D4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xmlns="" id="{1BE168ED-AB75-491C-B638-1B78602645B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xmlns="" id="{AF7EAFE3-A1AA-48F7-B970-2DD52C8A273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xmlns="" id="{57A60394-09AD-43B6-B5C5-A21DD97C14D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xmlns="" id="{647E38C0-7421-47A9-9B49-2A41405D9E6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xmlns="" id="{048479FA-CA33-4CF1-8B3E-F9FB8F29BB7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xmlns="" id="{3B5D1D2C-C382-42C8-A95C-2F8A1E73AA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xmlns="" id="{608DD436-0AB9-4686-B84B-99C58E2C8F3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xmlns="" id="{839C71CB-A4A3-4687-ACD1-DA8154D837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a:extLst>
            <a:ext uri="{FF2B5EF4-FFF2-40B4-BE49-F238E27FC236}">
              <a16:creationId xmlns:a16="http://schemas.microsoft.com/office/drawing/2014/main" xmlns="" id="{FF3FADFF-C384-48BC-9140-977BFA508017}"/>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a:extLst>
            <a:ext uri="{FF2B5EF4-FFF2-40B4-BE49-F238E27FC236}">
              <a16:creationId xmlns:a16="http://schemas.microsoft.com/office/drawing/2014/main" xmlns="" id="{A37B2D66-51FF-49E0-8074-88FCE051ADE2}"/>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a:extLst>
            <a:ext uri="{FF2B5EF4-FFF2-40B4-BE49-F238E27FC236}">
              <a16:creationId xmlns:a16="http://schemas.microsoft.com/office/drawing/2014/main" xmlns="" id="{B7321256-3B33-4CBA-8E67-78183FB493C4}"/>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a:extLst>
            <a:ext uri="{FF2B5EF4-FFF2-40B4-BE49-F238E27FC236}">
              <a16:creationId xmlns:a16="http://schemas.microsoft.com/office/drawing/2014/main" xmlns="" id="{F9B5053C-16DF-46E3-9904-D3C6CCC739AD}"/>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a:extLst>
            <a:ext uri="{FF2B5EF4-FFF2-40B4-BE49-F238E27FC236}">
              <a16:creationId xmlns:a16="http://schemas.microsoft.com/office/drawing/2014/main" xmlns="" id="{7CADD1DF-2CD9-42CF-80C9-399E52063C94}"/>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31" name="【体育館・プール】&#10;一人当たり面積平均値テキスト">
          <a:extLst>
            <a:ext uri="{FF2B5EF4-FFF2-40B4-BE49-F238E27FC236}">
              <a16:creationId xmlns:a16="http://schemas.microsoft.com/office/drawing/2014/main" xmlns="" id="{319105F7-C7C4-4C26-ACF6-064EDB9949FA}"/>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a:extLst>
            <a:ext uri="{FF2B5EF4-FFF2-40B4-BE49-F238E27FC236}">
              <a16:creationId xmlns:a16="http://schemas.microsoft.com/office/drawing/2014/main" xmlns="" id="{E21F86DD-7CE0-418A-8AF8-925C5AD8B264}"/>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a:extLst>
            <a:ext uri="{FF2B5EF4-FFF2-40B4-BE49-F238E27FC236}">
              <a16:creationId xmlns:a16="http://schemas.microsoft.com/office/drawing/2014/main" xmlns="" id="{8FD7FBB1-E92C-4239-A7CA-0694C72B9D5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a:extLst>
            <a:ext uri="{FF2B5EF4-FFF2-40B4-BE49-F238E27FC236}">
              <a16:creationId xmlns:a16="http://schemas.microsoft.com/office/drawing/2014/main" xmlns="" id="{F05CB71E-AD92-403E-9764-F9BC8EA68F75}"/>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a:extLst>
            <a:ext uri="{FF2B5EF4-FFF2-40B4-BE49-F238E27FC236}">
              <a16:creationId xmlns:a16="http://schemas.microsoft.com/office/drawing/2014/main" xmlns="" id="{A8491CBF-75AD-4B95-9335-CF81FD31250C}"/>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a:extLst>
            <a:ext uri="{FF2B5EF4-FFF2-40B4-BE49-F238E27FC236}">
              <a16:creationId xmlns:a16="http://schemas.microsoft.com/office/drawing/2014/main" xmlns="" id="{27A653F2-2945-4CEB-8CB3-328E69198F84}"/>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4E94E639-969A-4839-9599-8006B67825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53D9550C-46F7-4955-A003-633F8ED2EA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BD613FE8-3948-4EA1-B293-59A65546F6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4918D2-DC73-4D92-B881-A9DD87AC85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D08C7C70-E051-4BAE-A40B-E5ACDF842E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25553</xdr:rowOff>
    </xdr:from>
    <xdr:to>
      <xdr:col>55</xdr:col>
      <xdr:colOff>50800</xdr:colOff>
      <xdr:row>62</xdr:row>
      <xdr:rowOff>127153</xdr:rowOff>
    </xdr:to>
    <xdr:sp macro="" textlink="">
      <xdr:nvSpPr>
        <xdr:cNvPr id="242" name="楕円 241">
          <a:extLst>
            <a:ext uri="{FF2B5EF4-FFF2-40B4-BE49-F238E27FC236}">
              <a16:creationId xmlns:a16="http://schemas.microsoft.com/office/drawing/2014/main" xmlns="" id="{839FC555-3EFE-42F3-8219-6BD69DCBADFE}"/>
            </a:ext>
          </a:extLst>
        </xdr:cNvPr>
        <xdr:cNvSpPr/>
      </xdr:nvSpPr>
      <xdr:spPr>
        <a:xfrm>
          <a:off x="10426700" y="106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3980</xdr:rowOff>
    </xdr:from>
    <xdr:ext cx="469744" cy="259045"/>
    <xdr:sp macro="" textlink="">
      <xdr:nvSpPr>
        <xdr:cNvPr id="243" name="【体育館・プール】&#10;一人当たり面積該当値テキスト">
          <a:extLst>
            <a:ext uri="{FF2B5EF4-FFF2-40B4-BE49-F238E27FC236}">
              <a16:creationId xmlns:a16="http://schemas.microsoft.com/office/drawing/2014/main" xmlns="" id="{A31056C4-885A-4EC2-847B-B90326849564}"/>
            </a:ext>
          </a:extLst>
        </xdr:cNvPr>
        <xdr:cNvSpPr txBox="1"/>
      </xdr:nvSpPr>
      <xdr:spPr>
        <a:xfrm>
          <a:off x="10515600" y="1063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31038</xdr:rowOff>
    </xdr:from>
    <xdr:to>
      <xdr:col>50</xdr:col>
      <xdr:colOff>165100</xdr:colOff>
      <xdr:row>62</xdr:row>
      <xdr:rowOff>132638</xdr:rowOff>
    </xdr:to>
    <xdr:sp macro="" textlink="">
      <xdr:nvSpPr>
        <xdr:cNvPr id="244" name="楕円 243">
          <a:extLst>
            <a:ext uri="{FF2B5EF4-FFF2-40B4-BE49-F238E27FC236}">
              <a16:creationId xmlns:a16="http://schemas.microsoft.com/office/drawing/2014/main" xmlns="" id="{427388CE-11F4-41B9-963C-061F5BF240B9}"/>
            </a:ext>
          </a:extLst>
        </xdr:cNvPr>
        <xdr:cNvSpPr/>
      </xdr:nvSpPr>
      <xdr:spPr>
        <a:xfrm>
          <a:off x="9588500" y="106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76353</xdr:rowOff>
    </xdr:from>
    <xdr:to>
      <xdr:col>55</xdr:col>
      <xdr:colOff>0</xdr:colOff>
      <xdr:row>62</xdr:row>
      <xdr:rowOff>81838</xdr:rowOff>
    </xdr:to>
    <xdr:cxnSp macro="">
      <xdr:nvCxnSpPr>
        <xdr:cNvPr id="245" name="直線コネクタ 244">
          <a:extLst>
            <a:ext uri="{FF2B5EF4-FFF2-40B4-BE49-F238E27FC236}">
              <a16:creationId xmlns:a16="http://schemas.microsoft.com/office/drawing/2014/main" xmlns="" id="{541FB8A9-9F3D-459B-BBBD-4ECA3B74EEE6}"/>
            </a:ext>
          </a:extLst>
        </xdr:cNvPr>
        <xdr:cNvCxnSpPr/>
      </xdr:nvCxnSpPr>
      <xdr:spPr>
        <a:xfrm flipV="1">
          <a:off x="9639300" y="10706253"/>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38354</xdr:rowOff>
    </xdr:from>
    <xdr:to>
      <xdr:col>46</xdr:col>
      <xdr:colOff>38100</xdr:colOff>
      <xdr:row>62</xdr:row>
      <xdr:rowOff>139954</xdr:rowOff>
    </xdr:to>
    <xdr:sp macro="" textlink="">
      <xdr:nvSpPr>
        <xdr:cNvPr id="246" name="楕円 245">
          <a:extLst>
            <a:ext uri="{FF2B5EF4-FFF2-40B4-BE49-F238E27FC236}">
              <a16:creationId xmlns:a16="http://schemas.microsoft.com/office/drawing/2014/main" xmlns="" id="{987A0700-9A6F-4EA9-BF48-7AE973E688F4}"/>
            </a:ext>
          </a:extLst>
        </xdr:cNvPr>
        <xdr:cNvSpPr/>
      </xdr:nvSpPr>
      <xdr:spPr>
        <a:xfrm>
          <a:off x="8699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81838</xdr:rowOff>
    </xdr:from>
    <xdr:to>
      <xdr:col>50</xdr:col>
      <xdr:colOff>114300</xdr:colOff>
      <xdr:row>62</xdr:row>
      <xdr:rowOff>89154</xdr:rowOff>
    </xdr:to>
    <xdr:cxnSp macro="">
      <xdr:nvCxnSpPr>
        <xdr:cNvPr id="247" name="直線コネクタ 246">
          <a:extLst>
            <a:ext uri="{FF2B5EF4-FFF2-40B4-BE49-F238E27FC236}">
              <a16:creationId xmlns:a16="http://schemas.microsoft.com/office/drawing/2014/main" xmlns="" id="{B21AAEBE-DB25-4BB4-96C0-0488BBBFD577}"/>
            </a:ext>
          </a:extLst>
        </xdr:cNvPr>
        <xdr:cNvCxnSpPr/>
      </xdr:nvCxnSpPr>
      <xdr:spPr>
        <a:xfrm flipV="1">
          <a:off x="8750300" y="1071173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43841</xdr:rowOff>
    </xdr:from>
    <xdr:to>
      <xdr:col>41</xdr:col>
      <xdr:colOff>101600</xdr:colOff>
      <xdr:row>61</xdr:row>
      <xdr:rowOff>145441</xdr:rowOff>
    </xdr:to>
    <xdr:sp macro="" textlink="">
      <xdr:nvSpPr>
        <xdr:cNvPr id="248" name="楕円 247">
          <a:extLst>
            <a:ext uri="{FF2B5EF4-FFF2-40B4-BE49-F238E27FC236}">
              <a16:creationId xmlns:a16="http://schemas.microsoft.com/office/drawing/2014/main" xmlns="" id="{0AF1B891-2875-4830-8626-9597DD2806D2}"/>
            </a:ext>
          </a:extLst>
        </xdr:cNvPr>
        <xdr:cNvSpPr/>
      </xdr:nvSpPr>
      <xdr:spPr>
        <a:xfrm>
          <a:off x="7810500" y="105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94641</xdr:rowOff>
    </xdr:from>
    <xdr:to>
      <xdr:col>45</xdr:col>
      <xdr:colOff>177800</xdr:colOff>
      <xdr:row>62</xdr:row>
      <xdr:rowOff>89154</xdr:rowOff>
    </xdr:to>
    <xdr:cxnSp macro="">
      <xdr:nvCxnSpPr>
        <xdr:cNvPr id="249" name="直線コネクタ 248">
          <a:extLst>
            <a:ext uri="{FF2B5EF4-FFF2-40B4-BE49-F238E27FC236}">
              <a16:creationId xmlns:a16="http://schemas.microsoft.com/office/drawing/2014/main" xmlns="" id="{19325B86-E8E6-4F74-81BA-D18A5B6E7268}"/>
            </a:ext>
          </a:extLst>
        </xdr:cNvPr>
        <xdr:cNvCxnSpPr/>
      </xdr:nvCxnSpPr>
      <xdr:spPr>
        <a:xfrm>
          <a:off x="7861300" y="10553091"/>
          <a:ext cx="8890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55270</xdr:rowOff>
    </xdr:from>
    <xdr:to>
      <xdr:col>36</xdr:col>
      <xdr:colOff>165100</xdr:colOff>
      <xdr:row>61</xdr:row>
      <xdr:rowOff>156870</xdr:rowOff>
    </xdr:to>
    <xdr:sp macro="" textlink="">
      <xdr:nvSpPr>
        <xdr:cNvPr id="250" name="楕円 249">
          <a:extLst>
            <a:ext uri="{FF2B5EF4-FFF2-40B4-BE49-F238E27FC236}">
              <a16:creationId xmlns:a16="http://schemas.microsoft.com/office/drawing/2014/main" xmlns="" id="{3F227363-EC65-44D0-82B2-A43A828AE48A}"/>
            </a:ext>
          </a:extLst>
        </xdr:cNvPr>
        <xdr:cNvSpPr/>
      </xdr:nvSpPr>
      <xdr:spPr>
        <a:xfrm>
          <a:off x="6921500" y="105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94641</xdr:rowOff>
    </xdr:from>
    <xdr:to>
      <xdr:col>41</xdr:col>
      <xdr:colOff>50800</xdr:colOff>
      <xdr:row>61</xdr:row>
      <xdr:rowOff>106070</xdr:rowOff>
    </xdr:to>
    <xdr:cxnSp macro="">
      <xdr:nvCxnSpPr>
        <xdr:cNvPr id="251" name="直線コネクタ 250">
          <a:extLst>
            <a:ext uri="{FF2B5EF4-FFF2-40B4-BE49-F238E27FC236}">
              <a16:creationId xmlns:a16="http://schemas.microsoft.com/office/drawing/2014/main" xmlns="" id="{6609EEAB-82E7-4535-BAE2-691209997D0D}"/>
            </a:ext>
          </a:extLst>
        </xdr:cNvPr>
        <xdr:cNvCxnSpPr/>
      </xdr:nvCxnSpPr>
      <xdr:spPr>
        <a:xfrm flipV="1">
          <a:off x="6972300" y="10553091"/>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52" name="n_1aveValue【体育館・プール】&#10;一人当たり面積">
          <a:extLst>
            <a:ext uri="{FF2B5EF4-FFF2-40B4-BE49-F238E27FC236}">
              <a16:creationId xmlns:a16="http://schemas.microsoft.com/office/drawing/2014/main" xmlns="" id="{869FEF16-949F-4268-8274-572F0A0A8B0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53" name="n_2aveValue【体育館・プール】&#10;一人当たり面積">
          <a:extLst>
            <a:ext uri="{FF2B5EF4-FFF2-40B4-BE49-F238E27FC236}">
              <a16:creationId xmlns:a16="http://schemas.microsoft.com/office/drawing/2014/main" xmlns="" id="{80FE98E3-4649-462E-937C-ADC861F42098}"/>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54" name="n_3aveValue【体育館・プール】&#10;一人当たり面積">
          <a:extLst>
            <a:ext uri="{FF2B5EF4-FFF2-40B4-BE49-F238E27FC236}">
              <a16:creationId xmlns:a16="http://schemas.microsoft.com/office/drawing/2014/main" xmlns="" id="{0436D6BE-C76B-4918-8ACA-99D163538F81}"/>
            </a:ext>
          </a:extLst>
        </xdr:cNvPr>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255" name="n_4aveValue【体育館・プール】&#10;一人当たり面積">
          <a:extLst>
            <a:ext uri="{FF2B5EF4-FFF2-40B4-BE49-F238E27FC236}">
              <a16:creationId xmlns:a16="http://schemas.microsoft.com/office/drawing/2014/main" xmlns="" id="{D217ADF7-A384-4815-A545-3ED3F20BDAB5}"/>
            </a:ext>
          </a:extLst>
        </xdr:cNvPr>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123765</xdr:rowOff>
    </xdr:from>
    <xdr:ext cx="469744" cy="259045"/>
    <xdr:sp macro="" textlink="">
      <xdr:nvSpPr>
        <xdr:cNvPr id="256" name="n_1mainValue【体育館・プール】&#10;一人当たり面積">
          <a:extLst>
            <a:ext uri="{FF2B5EF4-FFF2-40B4-BE49-F238E27FC236}">
              <a16:creationId xmlns:a16="http://schemas.microsoft.com/office/drawing/2014/main" xmlns="" id="{EB9DF393-3ECB-4FF0-9697-9E196F4A2324}"/>
            </a:ext>
          </a:extLst>
        </xdr:cNvPr>
        <xdr:cNvSpPr txBox="1"/>
      </xdr:nvSpPr>
      <xdr:spPr>
        <a:xfrm>
          <a:off x="9391727" y="107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131081</xdr:rowOff>
    </xdr:from>
    <xdr:ext cx="469744" cy="259045"/>
    <xdr:sp macro="" textlink="">
      <xdr:nvSpPr>
        <xdr:cNvPr id="257" name="n_2mainValue【体育館・プール】&#10;一人当たり面積">
          <a:extLst>
            <a:ext uri="{FF2B5EF4-FFF2-40B4-BE49-F238E27FC236}">
              <a16:creationId xmlns:a16="http://schemas.microsoft.com/office/drawing/2014/main" xmlns="" id="{DE981C40-E82B-4261-BE33-7D6E5D588A13}"/>
            </a:ext>
          </a:extLst>
        </xdr:cNvPr>
        <xdr:cNvSpPr txBox="1"/>
      </xdr:nvSpPr>
      <xdr:spPr>
        <a:xfrm>
          <a:off x="85154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161968</xdr:rowOff>
    </xdr:from>
    <xdr:ext cx="469744" cy="259045"/>
    <xdr:sp macro="" textlink="">
      <xdr:nvSpPr>
        <xdr:cNvPr id="258" name="n_3mainValue【体育館・プール】&#10;一人当たり面積">
          <a:extLst>
            <a:ext uri="{FF2B5EF4-FFF2-40B4-BE49-F238E27FC236}">
              <a16:creationId xmlns:a16="http://schemas.microsoft.com/office/drawing/2014/main" xmlns="" id="{EAC87E60-2D13-450C-954D-FBC0CE789298}"/>
            </a:ext>
          </a:extLst>
        </xdr:cNvPr>
        <xdr:cNvSpPr txBox="1"/>
      </xdr:nvSpPr>
      <xdr:spPr>
        <a:xfrm>
          <a:off x="7626427" y="1027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1947</xdr:rowOff>
    </xdr:from>
    <xdr:ext cx="469744" cy="259045"/>
    <xdr:sp macro="" textlink="">
      <xdr:nvSpPr>
        <xdr:cNvPr id="259" name="n_4mainValue【体育館・プール】&#10;一人当たり面積">
          <a:extLst>
            <a:ext uri="{FF2B5EF4-FFF2-40B4-BE49-F238E27FC236}">
              <a16:creationId xmlns:a16="http://schemas.microsoft.com/office/drawing/2014/main" xmlns="" id="{5F0E215F-A18D-46EC-B9D9-7369A552C7E6}"/>
            </a:ext>
          </a:extLst>
        </xdr:cNvPr>
        <xdr:cNvSpPr txBox="1"/>
      </xdr:nvSpPr>
      <xdr:spPr>
        <a:xfrm>
          <a:off x="6737427" y="102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xmlns="" id="{265573A5-2E58-47C1-9B6A-ADCDB6A6DF2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xmlns="" id="{6F06FE5C-2BA0-4C5E-94E4-E2BF5F10ED5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xmlns="" id="{1FDEEFFB-2F58-4424-B66A-EBE59A6AFB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xmlns="" id="{947A33F6-0E77-474B-845C-1F5F553679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xmlns="" id="{A15C3675-0B4F-4109-B624-D35CBD0257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xmlns="" id="{65EFAA17-427C-40FD-A395-D79590C4B8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xmlns="" id="{74A02726-DA68-4EA8-AE83-9578D42257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xmlns="" id="{050FF34A-A83D-44AC-BEC7-1F981D55DC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xmlns="" id="{75CBD653-5CAC-4422-B85A-FBF166B5AB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xmlns="" id="{89F86C4E-C7D3-40DA-BC02-00F3C3F858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xmlns="" id="{02057710-4DFD-4DE7-8321-C00EAECDDD9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xmlns="" id="{3F59265D-FE57-4D01-AEDA-3BDE16C1B7C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xmlns="" id="{9EA1C677-E46F-48D7-B8DE-96C879AE78C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xmlns="" id="{578946DB-E83A-4603-A698-0AAA93C2416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xmlns="" id="{225BDCA0-2F58-4197-AB6E-E6691ED4E2A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xmlns="" id="{D2519B80-ED87-4AD3-A1DD-2F6614C3801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xmlns="" id="{2C436FD3-4B53-4147-9E51-D91AD6A3B53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xmlns="" id="{3150B19D-73D0-403E-9E8D-A17C6F64D8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xmlns="" id="{EF1E0635-363F-44BD-8FD2-F8440C26EC0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xmlns="" id="{2CB4E8A3-2B48-4F1A-8EEC-A5C2B7B3D1A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xmlns="" id="{15CAC36A-70DC-49F4-B300-8889EDADA0D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xmlns="" id="{AFBBAB94-1857-4504-BB01-C45FCE7E84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xmlns="" id="{2B385CAA-9132-46C8-9CC7-25DBF64A3C3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xmlns="" id="{1D54F6E0-F18F-4B26-8790-9946111F0F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xmlns="" id="{5D74B659-6597-487F-96C7-FBA6F0A4607C}"/>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xmlns="" id="{A7581A8B-1576-472F-BD84-1A97A7AB9DD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xmlns="" id="{F4411024-77E4-4C76-B22D-D1B22CC2687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a:extLst>
            <a:ext uri="{FF2B5EF4-FFF2-40B4-BE49-F238E27FC236}">
              <a16:creationId xmlns:a16="http://schemas.microsoft.com/office/drawing/2014/main" xmlns="" id="{AFC958A6-6908-4068-820D-B573CD386C13}"/>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a:extLst>
            <a:ext uri="{FF2B5EF4-FFF2-40B4-BE49-F238E27FC236}">
              <a16:creationId xmlns:a16="http://schemas.microsoft.com/office/drawing/2014/main" xmlns="" id="{D85A19B5-C1B4-42D2-BEFF-15510B9395C5}"/>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89" name="【福祉施設】&#10;有形固定資産減価償却率平均値テキスト">
          <a:extLst>
            <a:ext uri="{FF2B5EF4-FFF2-40B4-BE49-F238E27FC236}">
              <a16:creationId xmlns:a16="http://schemas.microsoft.com/office/drawing/2014/main" xmlns="" id="{4D62998A-0AC1-4615-B596-9F73E4782EA1}"/>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a:extLst>
            <a:ext uri="{FF2B5EF4-FFF2-40B4-BE49-F238E27FC236}">
              <a16:creationId xmlns:a16="http://schemas.microsoft.com/office/drawing/2014/main" xmlns="" id="{00F3CEA1-A633-48E7-AC46-72949875BB84}"/>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a:extLst>
            <a:ext uri="{FF2B5EF4-FFF2-40B4-BE49-F238E27FC236}">
              <a16:creationId xmlns:a16="http://schemas.microsoft.com/office/drawing/2014/main" xmlns="" id="{0FEED39A-1003-41B3-94FA-2A4B2F144F60}"/>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a:extLst>
            <a:ext uri="{FF2B5EF4-FFF2-40B4-BE49-F238E27FC236}">
              <a16:creationId xmlns:a16="http://schemas.microsoft.com/office/drawing/2014/main" xmlns="" id="{4F2BB916-A564-44C5-86A5-B88760128DD8}"/>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a:extLst>
            <a:ext uri="{FF2B5EF4-FFF2-40B4-BE49-F238E27FC236}">
              <a16:creationId xmlns:a16="http://schemas.microsoft.com/office/drawing/2014/main" xmlns="" id="{150179F9-7541-4EF6-8BFF-25C40E31448E}"/>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a:extLst>
            <a:ext uri="{FF2B5EF4-FFF2-40B4-BE49-F238E27FC236}">
              <a16:creationId xmlns:a16="http://schemas.microsoft.com/office/drawing/2014/main" xmlns="" id="{3BB33DA2-5678-41D2-B2B3-D9F1E45C3645}"/>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931E8659-03CB-4874-AFE8-E574C4AF0A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B573A18B-8F58-4BD0-AC31-D00B201686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2C0FCCB-D459-43D2-AB8C-477F1841208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A9CF3657-C92E-4F3F-9B07-CFF955F255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148244DC-4804-4CA3-B448-E4C97DB532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0" name="楕円 299">
          <a:extLst>
            <a:ext uri="{FF2B5EF4-FFF2-40B4-BE49-F238E27FC236}">
              <a16:creationId xmlns:a16="http://schemas.microsoft.com/office/drawing/2014/main" xmlns="" id="{313EE2C5-61BB-4C17-925A-5833D5FDC299}"/>
            </a:ext>
          </a:extLst>
        </xdr:cNvPr>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1" name="【福祉施設】&#10;有形固定資産減価償却率該当値テキスト">
          <a:extLst>
            <a:ext uri="{FF2B5EF4-FFF2-40B4-BE49-F238E27FC236}">
              <a16:creationId xmlns:a16="http://schemas.microsoft.com/office/drawing/2014/main" xmlns="" id="{1963CEED-40EE-4AFA-9660-E49620D269C7}"/>
            </a:ext>
          </a:extLst>
        </xdr:cNvPr>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302" name="楕円 301">
          <a:extLst>
            <a:ext uri="{FF2B5EF4-FFF2-40B4-BE49-F238E27FC236}">
              <a16:creationId xmlns:a16="http://schemas.microsoft.com/office/drawing/2014/main" xmlns="" id="{62AE60FD-4745-4E77-ACB2-52CEDA088DF8}"/>
            </a:ext>
          </a:extLst>
        </xdr:cNvPr>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144780</xdr:rowOff>
    </xdr:from>
    <xdr:to>
      <xdr:col>24</xdr:col>
      <xdr:colOff>63500</xdr:colOff>
      <xdr:row>82</xdr:row>
      <xdr:rowOff>15239</xdr:rowOff>
    </xdr:to>
    <xdr:cxnSp macro="">
      <xdr:nvCxnSpPr>
        <xdr:cNvPr id="303" name="直線コネクタ 302">
          <a:extLst>
            <a:ext uri="{FF2B5EF4-FFF2-40B4-BE49-F238E27FC236}">
              <a16:creationId xmlns:a16="http://schemas.microsoft.com/office/drawing/2014/main" xmlns="" id="{4B98E3FD-3F9D-42BA-8951-D67DA6990DE5}"/>
            </a:ext>
          </a:extLst>
        </xdr:cNvPr>
        <xdr:cNvCxnSpPr/>
      </xdr:nvCxnSpPr>
      <xdr:spPr>
        <a:xfrm>
          <a:off x="3797300" y="14032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304" name="楕円 303">
          <a:extLst>
            <a:ext uri="{FF2B5EF4-FFF2-40B4-BE49-F238E27FC236}">
              <a16:creationId xmlns:a16="http://schemas.microsoft.com/office/drawing/2014/main" xmlns="" id="{391ACB59-F23C-4649-8DB3-440929C414EB}"/>
            </a:ext>
          </a:extLst>
        </xdr:cNvPr>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81</xdr:row>
      <xdr:rowOff>144780</xdr:rowOff>
    </xdr:to>
    <xdr:cxnSp macro="">
      <xdr:nvCxnSpPr>
        <xdr:cNvPr id="305" name="直線コネクタ 304">
          <a:extLst>
            <a:ext uri="{FF2B5EF4-FFF2-40B4-BE49-F238E27FC236}">
              <a16:creationId xmlns:a16="http://schemas.microsoft.com/office/drawing/2014/main" xmlns="" id="{C5239D51-DD64-4BCB-AD5D-6933DF766BE2}"/>
            </a:ext>
          </a:extLst>
        </xdr:cNvPr>
        <xdr:cNvCxnSpPr/>
      </xdr:nvCxnSpPr>
      <xdr:spPr>
        <a:xfrm>
          <a:off x="2908300" y="139884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34925</xdr:rowOff>
    </xdr:from>
    <xdr:to>
      <xdr:col>10</xdr:col>
      <xdr:colOff>165100</xdr:colOff>
      <xdr:row>81</xdr:row>
      <xdr:rowOff>136525</xdr:rowOff>
    </xdr:to>
    <xdr:sp macro="" textlink="">
      <xdr:nvSpPr>
        <xdr:cNvPr id="306" name="楕円 305">
          <a:extLst>
            <a:ext uri="{FF2B5EF4-FFF2-40B4-BE49-F238E27FC236}">
              <a16:creationId xmlns:a16="http://schemas.microsoft.com/office/drawing/2014/main" xmlns="" id="{72356702-F1D7-4496-A188-A40393B20162}"/>
            </a:ext>
          </a:extLst>
        </xdr:cNvPr>
        <xdr:cNvSpPr/>
      </xdr:nvSpPr>
      <xdr:spPr>
        <a:xfrm>
          <a:off x="1968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85725</xdr:rowOff>
    </xdr:from>
    <xdr:to>
      <xdr:col>15</xdr:col>
      <xdr:colOff>50800</xdr:colOff>
      <xdr:row>81</xdr:row>
      <xdr:rowOff>100964</xdr:rowOff>
    </xdr:to>
    <xdr:cxnSp macro="">
      <xdr:nvCxnSpPr>
        <xdr:cNvPr id="307" name="直線コネクタ 306">
          <a:extLst>
            <a:ext uri="{FF2B5EF4-FFF2-40B4-BE49-F238E27FC236}">
              <a16:creationId xmlns:a16="http://schemas.microsoft.com/office/drawing/2014/main" xmlns="" id="{AFD9F59E-71EE-454C-884C-0667C8D67699}"/>
            </a:ext>
          </a:extLst>
        </xdr:cNvPr>
        <xdr:cNvCxnSpPr/>
      </xdr:nvCxnSpPr>
      <xdr:spPr>
        <a:xfrm>
          <a:off x="2019300" y="139731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164464</xdr:rowOff>
    </xdr:from>
    <xdr:to>
      <xdr:col>6</xdr:col>
      <xdr:colOff>38100</xdr:colOff>
      <xdr:row>81</xdr:row>
      <xdr:rowOff>94614</xdr:rowOff>
    </xdr:to>
    <xdr:sp macro="" textlink="">
      <xdr:nvSpPr>
        <xdr:cNvPr id="308" name="楕円 307">
          <a:extLst>
            <a:ext uri="{FF2B5EF4-FFF2-40B4-BE49-F238E27FC236}">
              <a16:creationId xmlns:a16="http://schemas.microsoft.com/office/drawing/2014/main" xmlns="" id="{5BD0D160-C3AA-4858-8A20-06855572279B}"/>
            </a:ext>
          </a:extLst>
        </xdr:cNvPr>
        <xdr:cNvSpPr/>
      </xdr:nvSpPr>
      <xdr:spPr>
        <a:xfrm>
          <a:off x="1079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43814</xdr:rowOff>
    </xdr:from>
    <xdr:to>
      <xdr:col>10</xdr:col>
      <xdr:colOff>114300</xdr:colOff>
      <xdr:row>81</xdr:row>
      <xdr:rowOff>85725</xdr:rowOff>
    </xdr:to>
    <xdr:cxnSp macro="">
      <xdr:nvCxnSpPr>
        <xdr:cNvPr id="309" name="直線コネクタ 308">
          <a:extLst>
            <a:ext uri="{FF2B5EF4-FFF2-40B4-BE49-F238E27FC236}">
              <a16:creationId xmlns:a16="http://schemas.microsoft.com/office/drawing/2014/main" xmlns="" id="{94E8B9F9-8486-4669-8BE9-74C08D450CF0}"/>
            </a:ext>
          </a:extLst>
        </xdr:cNvPr>
        <xdr:cNvCxnSpPr/>
      </xdr:nvCxnSpPr>
      <xdr:spPr>
        <a:xfrm>
          <a:off x="1130300" y="13931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310" name="n_1aveValue【福祉施設】&#10;有形固定資産減価償却率">
          <a:extLst>
            <a:ext uri="{FF2B5EF4-FFF2-40B4-BE49-F238E27FC236}">
              <a16:creationId xmlns:a16="http://schemas.microsoft.com/office/drawing/2014/main" xmlns="" id="{56A03A6B-553E-4AE9-88EA-6D33E83B5298}"/>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11" name="n_2aveValue【福祉施設】&#10;有形固定資産減価償却率">
          <a:extLst>
            <a:ext uri="{FF2B5EF4-FFF2-40B4-BE49-F238E27FC236}">
              <a16:creationId xmlns:a16="http://schemas.microsoft.com/office/drawing/2014/main" xmlns="" id="{1DF42678-0AB5-4684-A096-967762D8A94B}"/>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312" name="n_3aveValue【福祉施設】&#10;有形固定資産減価償却率">
          <a:extLst>
            <a:ext uri="{FF2B5EF4-FFF2-40B4-BE49-F238E27FC236}">
              <a16:creationId xmlns:a16="http://schemas.microsoft.com/office/drawing/2014/main" xmlns="" id="{7BBCCE31-1C91-4CB5-A628-9205A3425E7C}"/>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15257</xdr:rowOff>
    </xdr:from>
    <xdr:ext cx="405111" cy="259045"/>
    <xdr:sp macro="" textlink="">
      <xdr:nvSpPr>
        <xdr:cNvPr id="313" name="n_4aveValue【福祉施設】&#10;有形固定資産減価償却率">
          <a:extLst>
            <a:ext uri="{FF2B5EF4-FFF2-40B4-BE49-F238E27FC236}">
              <a16:creationId xmlns:a16="http://schemas.microsoft.com/office/drawing/2014/main" xmlns="" id="{37AA0DBA-8DB7-411E-A181-93DEB73A9E89}"/>
            </a:ext>
          </a:extLst>
        </xdr:cNvPr>
        <xdr:cNvSpPr txBox="1"/>
      </xdr:nvSpPr>
      <xdr:spPr>
        <a:xfrm>
          <a:off x="927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40657</xdr:rowOff>
    </xdr:from>
    <xdr:ext cx="405111" cy="259045"/>
    <xdr:sp macro="" textlink="">
      <xdr:nvSpPr>
        <xdr:cNvPr id="314" name="n_1mainValue【福祉施設】&#10;有形固定資産減価償却率">
          <a:extLst>
            <a:ext uri="{FF2B5EF4-FFF2-40B4-BE49-F238E27FC236}">
              <a16:creationId xmlns:a16="http://schemas.microsoft.com/office/drawing/2014/main" xmlns="" id="{A160C910-6589-4118-800E-E0792A985318}"/>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15" name="n_2mainValue【福祉施設】&#10;有形固定資産減価償却率">
          <a:extLst>
            <a:ext uri="{FF2B5EF4-FFF2-40B4-BE49-F238E27FC236}">
              <a16:creationId xmlns:a16="http://schemas.microsoft.com/office/drawing/2014/main" xmlns="" id="{C2BD8C96-D6CA-4A24-807D-FE11FA9EF61A}"/>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153052</xdr:rowOff>
    </xdr:from>
    <xdr:ext cx="405111" cy="259045"/>
    <xdr:sp macro="" textlink="">
      <xdr:nvSpPr>
        <xdr:cNvPr id="316" name="n_3mainValue【福祉施設】&#10;有形固定資産減価償却率">
          <a:extLst>
            <a:ext uri="{FF2B5EF4-FFF2-40B4-BE49-F238E27FC236}">
              <a16:creationId xmlns:a16="http://schemas.microsoft.com/office/drawing/2014/main" xmlns="" id="{2B0444E4-3EC9-4A5D-8473-870154E4C26E}"/>
            </a:ext>
          </a:extLst>
        </xdr:cNvPr>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17" name="n_4mainValue【福祉施設】&#10;有形固定資産減価償却率">
          <a:extLst>
            <a:ext uri="{FF2B5EF4-FFF2-40B4-BE49-F238E27FC236}">
              <a16:creationId xmlns:a16="http://schemas.microsoft.com/office/drawing/2014/main" xmlns="" id="{DAAAB409-81CF-4BC4-8B64-7EA3ECFA94E3}"/>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xmlns="" id="{9C3D3566-23B3-4486-B5F9-CFC3175F8F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xmlns="" id="{2CC42AFD-9479-4062-9E24-B5A57B297E4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xmlns="" id="{D19D912F-16B1-42CC-9444-F13833236CE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xmlns="" id="{C023E34C-4EA4-4A23-84ED-1F6402D1D7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xmlns="" id="{6FC406E0-04ED-458F-9D12-2329F42A52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xmlns="" id="{2F51D937-44B2-4F3B-9008-E918475F4A8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xmlns="" id="{851D2C3C-77EA-496A-BE15-DA9A9B7CCF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xmlns="" id="{CD02A8A6-D13B-448E-9235-131E29B0DB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xmlns="" id="{10326130-9B84-4F05-B866-5727B42FFE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xmlns="" id="{BA16B5CA-C9D6-4A28-AEFD-BD20CFF878B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xmlns="" id="{E3FA0180-FBE4-4CFF-B1A0-FC4DD7081C0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xmlns="" id="{2BFB2789-C560-4344-B3FD-8FBFEF8DD12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xmlns="" id="{501F5E49-6F85-4F4F-AB59-F51C518FAE6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xmlns="" id="{564062F6-E120-41A5-8A95-81E2E822E83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xmlns="" id="{53BDCB9E-7F69-4E35-8FA8-35D747563A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xmlns="" id="{1C5A2989-FA15-4BFF-AD4E-D13728F4041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xmlns="" id="{18364287-2553-4798-BAA2-0B473C48B1B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xmlns="" id="{9E95D4B7-EDBF-4172-8A7B-8CBBE7ECA26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xmlns="" id="{5E7171D6-65D9-4C4C-882B-85B083B2F79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xmlns="" id="{D5F908AE-9DDC-4530-95AC-96B68DBDAC4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B5D5F955-3891-4DB5-B9B0-7DC5E9C459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xmlns="" id="{135F528F-851C-45A0-9EAF-3FC0CA6E61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xmlns="" id="{EBFA6570-7832-4F5F-9BE5-DA204B55D67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41" name="直線コネクタ 340">
          <a:extLst>
            <a:ext uri="{FF2B5EF4-FFF2-40B4-BE49-F238E27FC236}">
              <a16:creationId xmlns:a16="http://schemas.microsoft.com/office/drawing/2014/main" xmlns="" id="{7289D73B-32A1-4D13-AA3D-E1E297108F52}"/>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42" name="【福祉施設】&#10;一人当たり面積最小値テキスト">
          <a:extLst>
            <a:ext uri="{FF2B5EF4-FFF2-40B4-BE49-F238E27FC236}">
              <a16:creationId xmlns:a16="http://schemas.microsoft.com/office/drawing/2014/main" xmlns="" id="{6C748F71-EE86-47B9-A745-7FCDF95821C9}"/>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3" name="直線コネクタ 342">
          <a:extLst>
            <a:ext uri="{FF2B5EF4-FFF2-40B4-BE49-F238E27FC236}">
              <a16:creationId xmlns:a16="http://schemas.microsoft.com/office/drawing/2014/main" xmlns="" id="{C1C0EB7E-789C-4DD7-829C-EC35A22E3C95}"/>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4" name="【福祉施設】&#10;一人当たり面積最大値テキスト">
          <a:extLst>
            <a:ext uri="{FF2B5EF4-FFF2-40B4-BE49-F238E27FC236}">
              <a16:creationId xmlns:a16="http://schemas.microsoft.com/office/drawing/2014/main" xmlns="" id="{BC8CAA89-125C-47F9-815F-83389D267FEC}"/>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5" name="直線コネクタ 344">
          <a:extLst>
            <a:ext uri="{FF2B5EF4-FFF2-40B4-BE49-F238E27FC236}">
              <a16:creationId xmlns:a16="http://schemas.microsoft.com/office/drawing/2014/main" xmlns="" id="{1FE52BA7-0231-42E1-81F7-28694F5245BF}"/>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46" name="【福祉施設】&#10;一人当たり面積平均値テキスト">
          <a:extLst>
            <a:ext uri="{FF2B5EF4-FFF2-40B4-BE49-F238E27FC236}">
              <a16:creationId xmlns:a16="http://schemas.microsoft.com/office/drawing/2014/main" xmlns="" id="{64954CA3-F319-4955-BADF-F9E6889FE9FE}"/>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7" name="フローチャート: 判断 346">
          <a:extLst>
            <a:ext uri="{FF2B5EF4-FFF2-40B4-BE49-F238E27FC236}">
              <a16:creationId xmlns:a16="http://schemas.microsoft.com/office/drawing/2014/main" xmlns="" id="{A2EEC78D-0121-4EF7-B45C-3BF660CA6F31}"/>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8" name="フローチャート: 判断 347">
          <a:extLst>
            <a:ext uri="{FF2B5EF4-FFF2-40B4-BE49-F238E27FC236}">
              <a16:creationId xmlns:a16="http://schemas.microsoft.com/office/drawing/2014/main" xmlns="" id="{22852D7A-B29B-4304-891D-7DA30919BDD2}"/>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9" name="フローチャート: 判断 348">
          <a:extLst>
            <a:ext uri="{FF2B5EF4-FFF2-40B4-BE49-F238E27FC236}">
              <a16:creationId xmlns:a16="http://schemas.microsoft.com/office/drawing/2014/main" xmlns="" id="{9D188564-B0B1-4605-B55B-31D345A603EE}"/>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50" name="フローチャート: 判断 349">
          <a:extLst>
            <a:ext uri="{FF2B5EF4-FFF2-40B4-BE49-F238E27FC236}">
              <a16:creationId xmlns:a16="http://schemas.microsoft.com/office/drawing/2014/main" xmlns="" id="{DFCF058D-CD16-42BF-8D51-33CD93FA2FDF}"/>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51" name="フローチャート: 判断 350">
          <a:extLst>
            <a:ext uri="{FF2B5EF4-FFF2-40B4-BE49-F238E27FC236}">
              <a16:creationId xmlns:a16="http://schemas.microsoft.com/office/drawing/2014/main" xmlns="" id="{2B7EE78C-0B3E-4A69-A548-2EA0A181B6E6}"/>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7871E293-A086-4998-A4CD-AA4E6ED057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1D895E40-CEA1-475A-8014-AC453E0BF8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23AC9AD9-AB15-4045-B83A-1E0556EB14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22CC9CFC-E27D-4AEE-BDDA-22E497A9FE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B6317735-1FCB-462E-9F73-A63AF4D139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79502</xdr:rowOff>
    </xdr:from>
    <xdr:to>
      <xdr:col>55</xdr:col>
      <xdr:colOff>50800</xdr:colOff>
      <xdr:row>85</xdr:row>
      <xdr:rowOff>9652</xdr:rowOff>
    </xdr:to>
    <xdr:sp macro="" textlink="">
      <xdr:nvSpPr>
        <xdr:cNvPr id="357" name="楕円 356">
          <a:extLst>
            <a:ext uri="{FF2B5EF4-FFF2-40B4-BE49-F238E27FC236}">
              <a16:creationId xmlns:a16="http://schemas.microsoft.com/office/drawing/2014/main" xmlns="" id="{7EDDA115-1B42-4BFD-8C04-A5059555CEE4}"/>
            </a:ext>
          </a:extLst>
        </xdr:cNvPr>
        <xdr:cNvSpPr/>
      </xdr:nvSpPr>
      <xdr:spPr>
        <a:xfrm>
          <a:off x="104267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102379</xdr:rowOff>
    </xdr:from>
    <xdr:ext cx="469744" cy="259045"/>
    <xdr:sp macro="" textlink="">
      <xdr:nvSpPr>
        <xdr:cNvPr id="358" name="【福祉施設】&#10;一人当たり面積該当値テキスト">
          <a:extLst>
            <a:ext uri="{FF2B5EF4-FFF2-40B4-BE49-F238E27FC236}">
              <a16:creationId xmlns:a16="http://schemas.microsoft.com/office/drawing/2014/main" xmlns="" id="{B3D40C19-1B8D-45EE-8774-CF650C50C7FD}"/>
            </a:ext>
          </a:extLst>
        </xdr:cNvPr>
        <xdr:cNvSpPr txBox="1"/>
      </xdr:nvSpPr>
      <xdr:spPr>
        <a:xfrm>
          <a:off x="10515600" y="143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86361</xdr:rowOff>
    </xdr:from>
    <xdr:to>
      <xdr:col>50</xdr:col>
      <xdr:colOff>165100</xdr:colOff>
      <xdr:row>85</xdr:row>
      <xdr:rowOff>16511</xdr:rowOff>
    </xdr:to>
    <xdr:sp macro="" textlink="">
      <xdr:nvSpPr>
        <xdr:cNvPr id="359" name="楕円 358">
          <a:extLst>
            <a:ext uri="{FF2B5EF4-FFF2-40B4-BE49-F238E27FC236}">
              <a16:creationId xmlns:a16="http://schemas.microsoft.com/office/drawing/2014/main" xmlns="" id="{2BF82A66-BF9B-4C96-8856-4973F17D409B}"/>
            </a:ext>
          </a:extLst>
        </xdr:cNvPr>
        <xdr:cNvSpPr/>
      </xdr:nvSpPr>
      <xdr:spPr>
        <a:xfrm>
          <a:off x="958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130302</xdr:rowOff>
    </xdr:from>
    <xdr:to>
      <xdr:col>55</xdr:col>
      <xdr:colOff>0</xdr:colOff>
      <xdr:row>84</xdr:row>
      <xdr:rowOff>137161</xdr:rowOff>
    </xdr:to>
    <xdr:cxnSp macro="">
      <xdr:nvCxnSpPr>
        <xdr:cNvPr id="360" name="直線コネクタ 359">
          <a:extLst>
            <a:ext uri="{FF2B5EF4-FFF2-40B4-BE49-F238E27FC236}">
              <a16:creationId xmlns:a16="http://schemas.microsoft.com/office/drawing/2014/main" xmlns="" id="{407125A3-0CB1-480B-B9B5-3EC88918B77A}"/>
            </a:ext>
          </a:extLst>
        </xdr:cNvPr>
        <xdr:cNvCxnSpPr/>
      </xdr:nvCxnSpPr>
      <xdr:spPr>
        <a:xfrm flipV="1">
          <a:off x="9639300" y="145321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95504</xdr:rowOff>
    </xdr:from>
    <xdr:to>
      <xdr:col>46</xdr:col>
      <xdr:colOff>38100</xdr:colOff>
      <xdr:row>85</xdr:row>
      <xdr:rowOff>25654</xdr:rowOff>
    </xdr:to>
    <xdr:sp macro="" textlink="">
      <xdr:nvSpPr>
        <xdr:cNvPr id="361" name="楕円 360">
          <a:extLst>
            <a:ext uri="{FF2B5EF4-FFF2-40B4-BE49-F238E27FC236}">
              <a16:creationId xmlns:a16="http://schemas.microsoft.com/office/drawing/2014/main" xmlns="" id="{31357A78-A4A9-4D99-A616-E7CAEEA333F7}"/>
            </a:ext>
          </a:extLst>
        </xdr:cNvPr>
        <xdr:cNvSpPr/>
      </xdr:nvSpPr>
      <xdr:spPr>
        <a:xfrm>
          <a:off x="8699500" y="14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137161</xdr:rowOff>
    </xdr:from>
    <xdr:to>
      <xdr:col>50</xdr:col>
      <xdr:colOff>114300</xdr:colOff>
      <xdr:row>84</xdr:row>
      <xdr:rowOff>146304</xdr:rowOff>
    </xdr:to>
    <xdr:cxnSp macro="">
      <xdr:nvCxnSpPr>
        <xdr:cNvPr id="362" name="直線コネクタ 361">
          <a:extLst>
            <a:ext uri="{FF2B5EF4-FFF2-40B4-BE49-F238E27FC236}">
              <a16:creationId xmlns:a16="http://schemas.microsoft.com/office/drawing/2014/main" xmlns="" id="{F3F87C1A-0469-4006-9C81-8CACCC054A3D}"/>
            </a:ext>
          </a:extLst>
        </xdr:cNvPr>
        <xdr:cNvCxnSpPr/>
      </xdr:nvCxnSpPr>
      <xdr:spPr>
        <a:xfrm flipV="1">
          <a:off x="8750300" y="14538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xdr:rowOff>
    </xdr:from>
    <xdr:to>
      <xdr:col>41</xdr:col>
      <xdr:colOff>101600</xdr:colOff>
      <xdr:row>85</xdr:row>
      <xdr:rowOff>114046</xdr:rowOff>
    </xdr:to>
    <xdr:sp macro="" textlink="">
      <xdr:nvSpPr>
        <xdr:cNvPr id="363" name="楕円 362">
          <a:extLst>
            <a:ext uri="{FF2B5EF4-FFF2-40B4-BE49-F238E27FC236}">
              <a16:creationId xmlns:a16="http://schemas.microsoft.com/office/drawing/2014/main" xmlns="" id="{01385E4C-27FB-4AE8-B455-4FAF1CEB1C31}"/>
            </a:ext>
          </a:extLst>
        </xdr:cNvPr>
        <xdr:cNvSpPr/>
      </xdr:nvSpPr>
      <xdr:spPr>
        <a:xfrm>
          <a:off x="781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146304</xdr:rowOff>
    </xdr:from>
    <xdr:to>
      <xdr:col>45</xdr:col>
      <xdr:colOff>177800</xdr:colOff>
      <xdr:row>85</xdr:row>
      <xdr:rowOff>63246</xdr:rowOff>
    </xdr:to>
    <xdr:cxnSp macro="">
      <xdr:nvCxnSpPr>
        <xdr:cNvPr id="364" name="直線コネクタ 363">
          <a:extLst>
            <a:ext uri="{FF2B5EF4-FFF2-40B4-BE49-F238E27FC236}">
              <a16:creationId xmlns:a16="http://schemas.microsoft.com/office/drawing/2014/main" xmlns="" id="{A8CFC1E8-0DCC-4CD1-A261-92AEF0D0CA00}"/>
            </a:ext>
          </a:extLst>
        </xdr:cNvPr>
        <xdr:cNvCxnSpPr/>
      </xdr:nvCxnSpPr>
      <xdr:spPr>
        <a:xfrm flipV="1">
          <a:off x="7861300" y="14548104"/>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18542</xdr:rowOff>
    </xdr:from>
    <xdr:to>
      <xdr:col>36</xdr:col>
      <xdr:colOff>165100</xdr:colOff>
      <xdr:row>85</xdr:row>
      <xdr:rowOff>120142</xdr:rowOff>
    </xdr:to>
    <xdr:sp macro="" textlink="">
      <xdr:nvSpPr>
        <xdr:cNvPr id="365" name="楕円 364">
          <a:extLst>
            <a:ext uri="{FF2B5EF4-FFF2-40B4-BE49-F238E27FC236}">
              <a16:creationId xmlns:a16="http://schemas.microsoft.com/office/drawing/2014/main" xmlns="" id="{80686E26-E543-4836-A600-9BBEC0D09B1C}"/>
            </a:ext>
          </a:extLst>
        </xdr:cNvPr>
        <xdr:cNvSpPr/>
      </xdr:nvSpPr>
      <xdr:spPr>
        <a:xfrm>
          <a:off x="6921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63246</xdr:rowOff>
    </xdr:from>
    <xdr:to>
      <xdr:col>41</xdr:col>
      <xdr:colOff>50800</xdr:colOff>
      <xdr:row>85</xdr:row>
      <xdr:rowOff>69342</xdr:rowOff>
    </xdr:to>
    <xdr:cxnSp macro="">
      <xdr:nvCxnSpPr>
        <xdr:cNvPr id="366" name="直線コネクタ 365">
          <a:extLst>
            <a:ext uri="{FF2B5EF4-FFF2-40B4-BE49-F238E27FC236}">
              <a16:creationId xmlns:a16="http://schemas.microsoft.com/office/drawing/2014/main" xmlns="" id="{EE1E13F2-08F6-4BC3-9F67-8CD69F1E310B}"/>
            </a:ext>
          </a:extLst>
        </xdr:cNvPr>
        <xdr:cNvCxnSpPr/>
      </xdr:nvCxnSpPr>
      <xdr:spPr>
        <a:xfrm flipV="1">
          <a:off x="6972300" y="1463649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367" name="n_1aveValue【福祉施設】&#10;一人当たり面積">
          <a:extLst>
            <a:ext uri="{FF2B5EF4-FFF2-40B4-BE49-F238E27FC236}">
              <a16:creationId xmlns:a16="http://schemas.microsoft.com/office/drawing/2014/main" xmlns="" id="{0335439D-B2F4-465C-B48B-6853C43A6FB2}"/>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8" name="n_2aveValue【福祉施設】&#10;一人当たり面積">
          <a:extLst>
            <a:ext uri="{FF2B5EF4-FFF2-40B4-BE49-F238E27FC236}">
              <a16:creationId xmlns:a16="http://schemas.microsoft.com/office/drawing/2014/main" xmlns="" id="{550E5E10-A71B-4C13-855D-A73DA581AD28}"/>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9" name="n_3aveValue【福祉施設】&#10;一人当たり面積">
          <a:extLst>
            <a:ext uri="{FF2B5EF4-FFF2-40B4-BE49-F238E27FC236}">
              <a16:creationId xmlns:a16="http://schemas.microsoft.com/office/drawing/2014/main" xmlns="" id="{3EE46D5A-DF89-404B-99B1-3EE30066A1DD}"/>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150131</xdr:rowOff>
    </xdr:from>
    <xdr:ext cx="469744" cy="259045"/>
    <xdr:sp macro="" textlink="">
      <xdr:nvSpPr>
        <xdr:cNvPr id="370" name="n_4aveValue【福祉施設】&#10;一人当たり面積">
          <a:extLst>
            <a:ext uri="{FF2B5EF4-FFF2-40B4-BE49-F238E27FC236}">
              <a16:creationId xmlns:a16="http://schemas.microsoft.com/office/drawing/2014/main" xmlns="" id="{3C97FFDB-9975-4702-BBB7-1E20F208A1AF}"/>
            </a:ext>
          </a:extLst>
        </xdr:cNvPr>
        <xdr:cNvSpPr txBox="1"/>
      </xdr:nvSpPr>
      <xdr:spPr>
        <a:xfrm>
          <a:off x="6737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33038</xdr:rowOff>
    </xdr:from>
    <xdr:ext cx="469744" cy="259045"/>
    <xdr:sp macro="" textlink="">
      <xdr:nvSpPr>
        <xdr:cNvPr id="371" name="n_1mainValue【福祉施設】&#10;一人当たり面積">
          <a:extLst>
            <a:ext uri="{FF2B5EF4-FFF2-40B4-BE49-F238E27FC236}">
              <a16:creationId xmlns:a16="http://schemas.microsoft.com/office/drawing/2014/main" xmlns="" id="{4AFDEEF6-E323-4E95-AF39-AA22A99B89DF}"/>
            </a:ext>
          </a:extLst>
        </xdr:cNvPr>
        <xdr:cNvSpPr txBox="1"/>
      </xdr:nvSpPr>
      <xdr:spPr>
        <a:xfrm>
          <a:off x="93917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16781</xdr:rowOff>
    </xdr:from>
    <xdr:ext cx="469744" cy="259045"/>
    <xdr:sp macro="" textlink="">
      <xdr:nvSpPr>
        <xdr:cNvPr id="372" name="n_2mainValue【福祉施設】&#10;一人当たり面積">
          <a:extLst>
            <a:ext uri="{FF2B5EF4-FFF2-40B4-BE49-F238E27FC236}">
              <a16:creationId xmlns:a16="http://schemas.microsoft.com/office/drawing/2014/main" xmlns="" id="{D8441640-89F3-406B-8069-277C78D2CEB2}"/>
            </a:ext>
          </a:extLst>
        </xdr:cNvPr>
        <xdr:cNvSpPr txBox="1"/>
      </xdr:nvSpPr>
      <xdr:spPr>
        <a:xfrm>
          <a:off x="8515427"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105173</xdr:rowOff>
    </xdr:from>
    <xdr:ext cx="469744" cy="259045"/>
    <xdr:sp macro="" textlink="">
      <xdr:nvSpPr>
        <xdr:cNvPr id="373" name="n_3mainValue【福祉施設】&#10;一人当たり面積">
          <a:extLst>
            <a:ext uri="{FF2B5EF4-FFF2-40B4-BE49-F238E27FC236}">
              <a16:creationId xmlns:a16="http://schemas.microsoft.com/office/drawing/2014/main" xmlns="" id="{316C6CC7-5BCB-443A-8A74-16CE1E0A432B}"/>
            </a:ext>
          </a:extLst>
        </xdr:cNvPr>
        <xdr:cNvSpPr txBox="1"/>
      </xdr:nvSpPr>
      <xdr:spPr>
        <a:xfrm>
          <a:off x="7626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136669</xdr:rowOff>
    </xdr:from>
    <xdr:ext cx="469744" cy="259045"/>
    <xdr:sp macro="" textlink="">
      <xdr:nvSpPr>
        <xdr:cNvPr id="374" name="n_4mainValue【福祉施設】&#10;一人当たり面積">
          <a:extLst>
            <a:ext uri="{FF2B5EF4-FFF2-40B4-BE49-F238E27FC236}">
              <a16:creationId xmlns:a16="http://schemas.microsoft.com/office/drawing/2014/main" xmlns="" id="{72F5AB8A-E604-448A-8B2C-E662085B03D4}"/>
            </a:ext>
          </a:extLst>
        </xdr:cNvPr>
        <xdr:cNvSpPr txBox="1"/>
      </xdr:nvSpPr>
      <xdr:spPr>
        <a:xfrm>
          <a:off x="6737427" y="1436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78DC8369-CA0D-410F-987F-C26B7B5A01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4688A14F-70B5-4612-ACB9-B5561C48FE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54BF5FA2-31F7-4E1F-9FB8-EBF41512C6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FF053D9D-C69E-4652-80D8-E3993DB0AC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98190552-C4E1-4647-A2A0-745D2768EE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C259C11D-10AC-41DF-902B-34D5C0B3A9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093E0E27-D106-4049-835B-B85B5F6C56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829AEB85-2501-4E07-A7B4-CA382D79B32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xmlns="" id="{75EF5B9F-A968-4DF4-8A5B-AAA9D298CD3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xmlns="" id="{9CA42A1B-FFAC-4E39-A069-17387026BD1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xmlns="" id="{06D4AB98-A39A-478C-911D-66D122A5834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xmlns="" id="{F73069D0-F10A-408B-BA81-F9AF316D42E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xmlns="" id="{F663D8DA-D79B-44BD-A9D0-43F518A17D1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xmlns="" id="{5EB3DA49-C3FF-4630-8DA8-F532956BDC3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xmlns="" id="{F7F09162-2F0A-4463-83B2-E87094FA2CB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xmlns="" id="{AB413A56-7D7E-46E1-8A43-225F487B4C0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xmlns="" id="{88DE8865-627F-4390-A19A-BEB6824AA15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xmlns="" id="{FE861ECF-F62A-49B5-96F5-9F7CA48312F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xmlns="" id="{21AB7029-2902-4754-8915-A5F138811B6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xmlns="" id="{AFE6D5F0-BC8F-451E-B7E2-873BBD4A8C7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xmlns="" id="{8FB2A25E-9F72-4DF8-8B3F-52239B16F91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xmlns="" id="{3D4DE89F-D7C2-4B05-9BE2-9A0D58C0DF1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xmlns="" id="{AA5A5AF4-2A5A-4B57-B263-A3CB71F0248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xmlns="" id="{01DE9CE5-07C0-4156-B029-526EC37C5DD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99" name="直線コネクタ 398">
          <a:extLst>
            <a:ext uri="{FF2B5EF4-FFF2-40B4-BE49-F238E27FC236}">
              <a16:creationId xmlns:a16="http://schemas.microsoft.com/office/drawing/2014/main" xmlns="" id="{4709D24B-44E5-4520-A4D7-FDF44B438758}"/>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a:extLst>
            <a:ext uri="{FF2B5EF4-FFF2-40B4-BE49-F238E27FC236}">
              <a16:creationId xmlns:a16="http://schemas.microsoft.com/office/drawing/2014/main" xmlns="" id="{3A574154-9016-4E0D-ADA4-5F76116C152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a:extLst>
            <a:ext uri="{FF2B5EF4-FFF2-40B4-BE49-F238E27FC236}">
              <a16:creationId xmlns:a16="http://schemas.microsoft.com/office/drawing/2014/main" xmlns="" id="{8F4CD90B-0749-4787-A337-497334E12AE5}"/>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402" name="【市民会館】&#10;有形固定資産減価償却率最大値テキスト">
          <a:extLst>
            <a:ext uri="{FF2B5EF4-FFF2-40B4-BE49-F238E27FC236}">
              <a16:creationId xmlns:a16="http://schemas.microsoft.com/office/drawing/2014/main" xmlns="" id="{24B418A2-043D-41BA-80A5-DA845FB34389}"/>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403" name="直線コネクタ 402">
          <a:extLst>
            <a:ext uri="{FF2B5EF4-FFF2-40B4-BE49-F238E27FC236}">
              <a16:creationId xmlns:a16="http://schemas.microsoft.com/office/drawing/2014/main" xmlns="" id="{12A38667-D0A0-499E-A436-55B091B53A79}"/>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404" name="【市民会館】&#10;有形固定資産減価償却率平均値テキスト">
          <a:extLst>
            <a:ext uri="{FF2B5EF4-FFF2-40B4-BE49-F238E27FC236}">
              <a16:creationId xmlns:a16="http://schemas.microsoft.com/office/drawing/2014/main" xmlns="" id="{89B26EAE-6B4B-4F31-8405-6D4AA2D991AA}"/>
            </a:ext>
          </a:extLst>
        </xdr:cNvPr>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405" name="フローチャート: 判断 404">
          <a:extLst>
            <a:ext uri="{FF2B5EF4-FFF2-40B4-BE49-F238E27FC236}">
              <a16:creationId xmlns:a16="http://schemas.microsoft.com/office/drawing/2014/main" xmlns="" id="{73310E00-DC44-4298-B26A-7EED367A1C3E}"/>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6" name="フローチャート: 判断 405">
          <a:extLst>
            <a:ext uri="{FF2B5EF4-FFF2-40B4-BE49-F238E27FC236}">
              <a16:creationId xmlns:a16="http://schemas.microsoft.com/office/drawing/2014/main" xmlns="" id="{1F2FB879-4AAF-4AAC-90E8-43D4FBA19D93}"/>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407" name="フローチャート: 判断 406">
          <a:extLst>
            <a:ext uri="{FF2B5EF4-FFF2-40B4-BE49-F238E27FC236}">
              <a16:creationId xmlns:a16="http://schemas.microsoft.com/office/drawing/2014/main" xmlns="" id="{7A17B6CB-F09F-4602-9419-D4098BD2945A}"/>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408" name="フローチャート: 判断 407">
          <a:extLst>
            <a:ext uri="{FF2B5EF4-FFF2-40B4-BE49-F238E27FC236}">
              <a16:creationId xmlns:a16="http://schemas.microsoft.com/office/drawing/2014/main" xmlns="" id="{1E239E12-6DF4-4599-923F-D8CA69186FB6}"/>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409" name="フローチャート: 判断 408">
          <a:extLst>
            <a:ext uri="{FF2B5EF4-FFF2-40B4-BE49-F238E27FC236}">
              <a16:creationId xmlns:a16="http://schemas.microsoft.com/office/drawing/2014/main" xmlns="" id="{23823C20-6059-4EC0-9AF9-F8B7509B7BB0}"/>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4EE871D5-8479-4125-ABCD-24DE5E6BA2F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E8E027B6-B3EE-49A7-983E-FAF4F641971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035C848F-AED4-4CAD-A511-07A31076330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C4C9B00A-96F0-40C4-8725-3074FB75078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44F36B56-9AE9-4558-B91F-374986126C6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27305</xdr:rowOff>
    </xdr:from>
    <xdr:to>
      <xdr:col>10</xdr:col>
      <xdr:colOff>165100</xdr:colOff>
      <xdr:row>105</xdr:row>
      <xdr:rowOff>128905</xdr:rowOff>
    </xdr:to>
    <xdr:sp macro="" textlink="">
      <xdr:nvSpPr>
        <xdr:cNvPr id="415" name="楕円 414">
          <a:extLst>
            <a:ext uri="{FF2B5EF4-FFF2-40B4-BE49-F238E27FC236}">
              <a16:creationId xmlns:a16="http://schemas.microsoft.com/office/drawing/2014/main" xmlns="" id="{63006EE2-DFF3-4360-8896-4921020B01A7}"/>
            </a:ext>
          </a:extLst>
        </xdr:cNvPr>
        <xdr:cNvSpPr/>
      </xdr:nvSpPr>
      <xdr:spPr>
        <a:xfrm>
          <a:off x="1968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133986</xdr:rowOff>
    </xdr:from>
    <xdr:to>
      <xdr:col>6</xdr:col>
      <xdr:colOff>38100</xdr:colOff>
      <xdr:row>105</xdr:row>
      <xdr:rowOff>64136</xdr:rowOff>
    </xdr:to>
    <xdr:sp macro="" textlink="">
      <xdr:nvSpPr>
        <xdr:cNvPr id="416" name="楕円 415">
          <a:extLst>
            <a:ext uri="{FF2B5EF4-FFF2-40B4-BE49-F238E27FC236}">
              <a16:creationId xmlns:a16="http://schemas.microsoft.com/office/drawing/2014/main" xmlns="" id="{732604DE-FF03-4E80-8048-4DCB921EAD8F}"/>
            </a:ext>
          </a:extLst>
        </xdr:cNvPr>
        <xdr:cNvSpPr/>
      </xdr:nvSpPr>
      <xdr:spPr>
        <a:xfrm>
          <a:off x="1079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13336</xdr:rowOff>
    </xdr:from>
    <xdr:to>
      <xdr:col>10</xdr:col>
      <xdr:colOff>114300</xdr:colOff>
      <xdr:row>105</xdr:row>
      <xdr:rowOff>78105</xdr:rowOff>
    </xdr:to>
    <xdr:cxnSp macro="">
      <xdr:nvCxnSpPr>
        <xdr:cNvPr id="417" name="直線コネクタ 416">
          <a:extLst>
            <a:ext uri="{FF2B5EF4-FFF2-40B4-BE49-F238E27FC236}">
              <a16:creationId xmlns:a16="http://schemas.microsoft.com/office/drawing/2014/main" xmlns="" id="{549BD44C-457C-4A32-82DA-D6301F29F76C}"/>
            </a:ext>
          </a:extLst>
        </xdr:cNvPr>
        <xdr:cNvCxnSpPr/>
      </xdr:nvCxnSpPr>
      <xdr:spPr>
        <a:xfrm>
          <a:off x="1130300" y="1801558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18" name="n_1aveValue【市民会館】&#10;有形固定資産減価償却率">
          <a:extLst>
            <a:ext uri="{FF2B5EF4-FFF2-40B4-BE49-F238E27FC236}">
              <a16:creationId xmlns:a16="http://schemas.microsoft.com/office/drawing/2014/main" xmlns="" id="{38D999A8-963B-4405-86A9-9E7003845F09}"/>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419" name="n_2aveValue【市民会館】&#10;有形固定資産減価償却率">
          <a:extLst>
            <a:ext uri="{FF2B5EF4-FFF2-40B4-BE49-F238E27FC236}">
              <a16:creationId xmlns:a16="http://schemas.microsoft.com/office/drawing/2014/main" xmlns="" id="{3202908E-C046-4022-BBF5-A7CC68C0A8B0}"/>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420" name="n_3aveValue【市民会館】&#10;有形固定資産減価償却率">
          <a:extLst>
            <a:ext uri="{FF2B5EF4-FFF2-40B4-BE49-F238E27FC236}">
              <a16:creationId xmlns:a16="http://schemas.microsoft.com/office/drawing/2014/main" xmlns="" id="{ECFFB759-5284-44BA-914F-7463FCA09560}"/>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421" name="n_4aveValue【市民会館】&#10;有形固定資産減価償却率">
          <a:extLst>
            <a:ext uri="{FF2B5EF4-FFF2-40B4-BE49-F238E27FC236}">
              <a16:creationId xmlns:a16="http://schemas.microsoft.com/office/drawing/2014/main" xmlns="" id="{44EC9DB0-9B50-423A-AE33-2262C194F409}"/>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120032</xdr:rowOff>
    </xdr:from>
    <xdr:ext cx="405111" cy="259045"/>
    <xdr:sp macro="" textlink="">
      <xdr:nvSpPr>
        <xdr:cNvPr id="422" name="n_3mainValue【市民会館】&#10;有形固定資産減価償却率">
          <a:extLst>
            <a:ext uri="{FF2B5EF4-FFF2-40B4-BE49-F238E27FC236}">
              <a16:creationId xmlns:a16="http://schemas.microsoft.com/office/drawing/2014/main" xmlns="" id="{5FD93798-222D-4C58-B3B4-2A898194521E}"/>
            </a:ext>
          </a:extLst>
        </xdr:cNvPr>
        <xdr:cNvSpPr txBox="1"/>
      </xdr:nvSpPr>
      <xdr:spPr>
        <a:xfrm>
          <a:off x="1816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55263</xdr:rowOff>
    </xdr:from>
    <xdr:ext cx="405111" cy="259045"/>
    <xdr:sp macro="" textlink="">
      <xdr:nvSpPr>
        <xdr:cNvPr id="423" name="n_4mainValue【市民会館】&#10;有形固定資産減価償却率">
          <a:extLst>
            <a:ext uri="{FF2B5EF4-FFF2-40B4-BE49-F238E27FC236}">
              <a16:creationId xmlns:a16="http://schemas.microsoft.com/office/drawing/2014/main" xmlns="" id="{8367F23F-D08F-4E9B-8952-92DA5E4B9B4A}"/>
            </a:ext>
          </a:extLst>
        </xdr:cNvPr>
        <xdr:cNvSpPr txBox="1"/>
      </xdr:nvSpPr>
      <xdr:spPr>
        <a:xfrm>
          <a:off x="927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xmlns="" id="{64A2F243-EF2E-49C7-846D-23020E9489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xmlns="" id="{365DF7BC-5D92-463C-A0C6-254554F347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xmlns="" id="{C7703B55-183E-427C-805C-1C0FCE4C33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xmlns="" id="{BBB399DA-B1DD-4C6E-BBCC-EDFFFB9294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xmlns="" id="{CF1830FB-9A55-4002-A6B6-F985F375D9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xmlns="" id="{9D1911CA-8030-4CB9-AEA7-50C3E5C7DB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xmlns="" id="{83CA172F-7A77-4325-8402-4A193013A2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xmlns="" id="{28A92539-8199-41AB-B897-E9D0F386C21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xmlns="" id="{3544081F-7C85-47C1-9977-054DC663D1C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xmlns="" id="{32CF5E84-A1B8-49EB-8DB7-56665295A66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a:extLst>
            <a:ext uri="{FF2B5EF4-FFF2-40B4-BE49-F238E27FC236}">
              <a16:creationId xmlns:a16="http://schemas.microsoft.com/office/drawing/2014/main" xmlns="" id="{C5898036-AD59-4DED-BF44-C9319339895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5" name="テキスト ボックス 434">
          <a:extLst>
            <a:ext uri="{FF2B5EF4-FFF2-40B4-BE49-F238E27FC236}">
              <a16:creationId xmlns:a16="http://schemas.microsoft.com/office/drawing/2014/main" xmlns="" id="{D55ABCA2-678F-4221-9635-D7C2636E8B5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a:extLst>
            <a:ext uri="{FF2B5EF4-FFF2-40B4-BE49-F238E27FC236}">
              <a16:creationId xmlns:a16="http://schemas.microsoft.com/office/drawing/2014/main" xmlns="" id="{0D7712FE-17CF-4090-831A-1E5DAA7922C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7" name="テキスト ボックス 436">
          <a:extLst>
            <a:ext uri="{FF2B5EF4-FFF2-40B4-BE49-F238E27FC236}">
              <a16:creationId xmlns:a16="http://schemas.microsoft.com/office/drawing/2014/main" xmlns="" id="{82E2FE9C-0FB3-4A57-BE16-14A64F2BE29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a:extLst>
            <a:ext uri="{FF2B5EF4-FFF2-40B4-BE49-F238E27FC236}">
              <a16:creationId xmlns:a16="http://schemas.microsoft.com/office/drawing/2014/main" xmlns="" id="{987DEBD9-C676-4353-83CA-4AE4860039F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9" name="テキスト ボックス 438">
          <a:extLst>
            <a:ext uri="{FF2B5EF4-FFF2-40B4-BE49-F238E27FC236}">
              <a16:creationId xmlns:a16="http://schemas.microsoft.com/office/drawing/2014/main" xmlns="" id="{1D9E2C3E-E874-4D0A-AE0D-63C2F3399D7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a:extLst>
            <a:ext uri="{FF2B5EF4-FFF2-40B4-BE49-F238E27FC236}">
              <a16:creationId xmlns:a16="http://schemas.microsoft.com/office/drawing/2014/main" xmlns="" id="{B244F0EA-5E01-45A9-B4A2-03585DC38E9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1" name="テキスト ボックス 440">
          <a:extLst>
            <a:ext uri="{FF2B5EF4-FFF2-40B4-BE49-F238E27FC236}">
              <a16:creationId xmlns:a16="http://schemas.microsoft.com/office/drawing/2014/main" xmlns="" id="{E28ED7CF-1CA6-4237-AEB5-C9A6C859C01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a:extLst>
            <a:ext uri="{FF2B5EF4-FFF2-40B4-BE49-F238E27FC236}">
              <a16:creationId xmlns:a16="http://schemas.microsoft.com/office/drawing/2014/main" xmlns="" id="{5DCBE50E-4EF1-46EA-84DB-1EEC10252FB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3" name="テキスト ボックス 442">
          <a:extLst>
            <a:ext uri="{FF2B5EF4-FFF2-40B4-BE49-F238E27FC236}">
              <a16:creationId xmlns:a16="http://schemas.microsoft.com/office/drawing/2014/main" xmlns="" id="{539500B9-D606-4225-9DD6-ECCB51C9DAC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a:extLst>
            <a:ext uri="{FF2B5EF4-FFF2-40B4-BE49-F238E27FC236}">
              <a16:creationId xmlns:a16="http://schemas.microsoft.com/office/drawing/2014/main" xmlns="" id="{7B8D68EC-9893-48BF-BE92-F75B6DF8F44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5" name="テキスト ボックス 444">
          <a:extLst>
            <a:ext uri="{FF2B5EF4-FFF2-40B4-BE49-F238E27FC236}">
              <a16:creationId xmlns:a16="http://schemas.microsoft.com/office/drawing/2014/main" xmlns="" id="{13210ADC-666A-4A0F-9515-6841C74D3A4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市民会館】&#10;一人当たり面積グラフ枠">
          <a:extLst>
            <a:ext uri="{FF2B5EF4-FFF2-40B4-BE49-F238E27FC236}">
              <a16:creationId xmlns:a16="http://schemas.microsoft.com/office/drawing/2014/main" xmlns="" id="{C4810A3F-4883-4E15-BD92-E11C1D8898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47" name="直線コネクタ 446">
          <a:extLst>
            <a:ext uri="{FF2B5EF4-FFF2-40B4-BE49-F238E27FC236}">
              <a16:creationId xmlns:a16="http://schemas.microsoft.com/office/drawing/2014/main" xmlns="" id="{9462C9F5-EAC1-43CB-8AC5-244DDE4C4A31}"/>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48" name="【市民会館】&#10;一人当たり面積最小値テキスト">
          <a:extLst>
            <a:ext uri="{FF2B5EF4-FFF2-40B4-BE49-F238E27FC236}">
              <a16:creationId xmlns:a16="http://schemas.microsoft.com/office/drawing/2014/main" xmlns="" id="{43667B91-F3DF-4646-8EDD-50335DEE21F6}"/>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49" name="直線コネクタ 448">
          <a:extLst>
            <a:ext uri="{FF2B5EF4-FFF2-40B4-BE49-F238E27FC236}">
              <a16:creationId xmlns:a16="http://schemas.microsoft.com/office/drawing/2014/main" xmlns="" id="{1FE0E092-3BD1-4CAA-A6BE-2AC6063CB06C}"/>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50" name="【市民会館】&#10;一人当たり面積最大値テキスト">
          <a:extLst>
            <a:ext uri="{FF2B5EF4-FFF2-40B4-BE49-F238E27FC236}">
              <a16:creationId xmlns:a16="http://schemas.microsoft.com/office/drawing/2014/main" xmlns="" id="{9CFA5B56-37D7-4603-AF6D-FA4DFCF1ECA3}"/>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51" name="直線コネクタ 450">
          <a:extLst>
            <a:ext uri="{FF2B5EF4-FFF2-40B4-BE49-F238E27FC236}">
              <a16:creationId xmlns:a16="http://schemas.microsoft.com/office/drawing/2014/main" xmlns="" id="{25A20086-8436-4144-943C-B3CACF9390CF}"/>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452" name="【市民会館】&#10;一人当たり面積平均値テキスト">
          <a:extLst>
            <a:ext uri="{FF2B5EF4-FFF2-40B4-BE49-F238E27FC236}">
              <a16:creationId xmlns:a16="http://schemas.microsoft.com/office/drawing/2014/main" xmlns="" id="{47D11B99-43F2-4F7F-8436-D407D9C61E5C}"/>
            </a:ext>
          </a:extLst>
        </xdr:cNvPr>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53" name="フローチャート: 判断 452">
          <a:extLst>
            <a:ext uri="{FF2B5EF4-FFF2-40B4-BE49-F238E27FC236}">
              <a16:creationId xmlns:a16="http://schemas.microsoft.com/office/drawing/2014/main" xmlns="" id="{0AF938A4-AF33-45EA-93E6-606D00A35B1D}"/>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54" name="フローチャート: 判断 453">
          <a:extLst>
            <a:ext uri="{FF2B5EF4-FFF2-40B4-BE49-F238E27FC236}">
              <a16:creationId xmlns:a16="http://schemas.microsoft.com/office/drawing/2014/main" xmlns="" id="{880C6E39-4A4B-4BB1-9BA7-30F9CFD1A528}"/>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55" name="フローチャート: 判断 454">
          <a:extLst>
            <a:ext uri="{FF2B5EF4-FFF2-40B4-BE49-F238E27FC236}">
              <a16:creationId xmlns:a16="http://schemas.microsoft.com/office/drawing/2014/main" xmlns="" id="{E49A3D63-E2A8-443B-AEBF-5FD3F63DEFA9}"/>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56" name="フローチャート: 判断 455">
          <a:extLst>
            <a:ext uri="{FF2B5EF4-FFF2-40B4-BE49-F238E27FC236}">
              <a16:creationId xmlns:a16="http://schemas.microsoft.com/office/drawing/2014/main" xmlns="" id="{9334FC6A-9548-46F2-8DA8-6EE400C27E01}"/>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57" name="フローチャート: 判断 456">
          <a:extLst>
            <a:ext uri="{FF2B5EF4-FFF2-40B4-BE49-F238E27FC236}">
              <a16:creationId xmlns:a16="http://schemas.microsoft.com/office/drawing/2014/main" xmlns="" id="{68CC3E0A-C3C8-4363-AD03-75FBAB8BE9F5}"/>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xmlns="" id="{5F7E9C37-75BB-4B2E-9DDE-6EC1F0993B7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xmlns="" id="{6CB4DDEE-C127-4A5E-999F-5038E90F384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xmlns="" id="{44C40AF5-7964-472D-BA0E-ADA0E5CD6F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xmlns="" id="{DB4D9A84-D2AE-4734-A6FB-5F1EB90E08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xmlns="" id="{DE81839E-314E-4D8A-8707-B8AC98FFF8E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39878</xdr:rowOff>
    </xdr:from>
    <xdr:to>
      <xdr:col>41</xdr:col>
      <xdr:colOff>101600</xdr:colOff>
      <xdr:row>107</xdr:row>
      <xdr:rowOff>141478</xdr:rowOff>
    </xdr:to>
    <xdr:sp macro="" textlink="">
      <xdr:nvSpPr>
        <xdr:cNvPr id="463" name="楕円 462">
          <a:extLst>
            <a:ext uri="{FF2B5EF4-FFF2-40B4-BE49-F238E27FC236}">
              <a16:creationId xmlns:a16="http://schemas.microsoft.com/office/drawing/2014/main" xmlns="" id="{B33D7BA8-44F6-46F0-A453-CEDC8B305F75}"/>
            </a:ext>
          </a:extLst>
        </xdr:cNvPr>
        <xdr:cNvSpPr/>
      </xdr:nvSpPr>
      <xdr:spPr>
        <a:xfrm>
          <a:off x="78105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45974</xdr:rowOff>
    </xdr:from>
    <xdr:to>
      <xdr:col>36</xdr:col>
      <xdr:colOff>165100</xdr:colOff>
      <xdr:row>107</xdr:row>
      <xdr:rowOff>147574</xdr:rowOff>
    </xdr:to>
    <xdr:sp macro="" textlink="">
      <xdr:nvSpPr>
        <xdr:cNvPr id="464" name="楕円 463">
          <a:extLst>
            <a:ext uri="{FF2B5EF4-FFF2-40B4-BE49-F238E27FC236}">
              <a16:creationId xmlns:a16="http://schemas.microsoft.com/office/drawing/2014/main" xmlns="" id="{F40978E4-BDFC-4DD3-8CA6-0E1B7CB852D2}"/>
            </a:ext>
          </a:extLst>
        </xdr:cNvPr>
        <xdr:cNvSpPr/>
      </xdr:nvSpPr>
      <xdr:spPr>
        <a:xfrm>
          <a:off x="6921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90678</xdr:rowOff>
    </xdr:from>
    <xdr:to>
      <xdr:col>41</xdr:col>
      <xdr:colOff>50800</xdr:colOff>
      <xdr:row>107</xdr:row>
      <xdr:rowOff>96774</xdr:rowOff>
    </xdr:to>
    <xdr:cxnSp macro="">
      <xdr:nvCxnSpPr>
        <xdr:cNvPr id="465" name="直線コネクタ 464">
          <a:extLst>
            <a:ext uri="{FF2B5EF4-FFF2-40B4-BE49-F238E27FC236}">
              <a16:creationId xmlns:a16="http://schemas.microsoft.com/office/drawing/2014/main" xmlns="" id="{BD042146-3242-4AF1-BC39-5B6CFE1450F2}"/>
            </a:ext>
          </a:extLst>
        </xdr:cNvPr>
        <xdr:cNvCxnSpPr/>
      </xdr:nvCxnSpPr>
      <xdr:spPr>
        <a:xfrm flipV="1">
          <a:off x="6972300" y="1843582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466" name="n_1aveValue【市民会館】&#10;一人当たり面積">
          <a:extLst>
            <a:ext uri="{FF2B5EF4-FFF2-40B4-BE49-F238E27FC236}">
              <a16:creationId xmlns:a16="http://schemas.microsoft.com/office/drawing/2014/main" xmlns="" id="{60CBD712-0EB8-4F80-B28B-C3340E03C0A2}"/>
            </a:ext>
          </a:extLst>
        </xdr:cNvPr>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67" name="n_2aveValue【市民会館】&#10;一人当たり面積">
          <a:extLst>
            <a:ext uri="{FF2B5EF4-FFF2-40B4-BE49-F238E27FC236}">
              <a16:creationId xmlns:a16="http://schemas.microsoft.com/office/drawing/2014/main" xmlns="" id="{70B1FF61-7A80-4D55-98A3-64D190532F36}"/>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468" name="n_3aveValue【市民会館】&#10;一人当たり面積">
          <a:extLst>
            <a:ext uri="{FF2B5EF4-FFF2-40B4-BE49-F238E27FC236}">
              <a16:creationId xmlns:a16="http://schemas.microsoft.com/office/drawing/2014/main" xmlns="" id="{6BD4A397-0D41-4066-8AED-2C2F0923A23B}"/>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69" name="n_4aveValue【市民会館】&#10;一人当たり面積">
          <a:extLst>
            <a:ext uri="{FF2B5EF4-FFF2-40B4-BE49-F238E27FC236}">
              <a16:creationId xmlns:a16="http://schemas.microsoft.com/office/drawing/2014/main" xmlns="" id="{644200AA-7325-4059-B6A4-E538DEE32D7D}"/>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132605</xdr:rowOff>
    </xdr:from>
    <xdr:ext cx="469744" cy="259045"/>
    <xdr:sp macro="" textlink="">
      <xdr:nvSpPr>
        <xdr:cNvPr id="470" name="n_3mainValue【市民会館】&#10;一人当たり面積">
          <a:extLst>
            <a:ext uri="{FF2B5EF4-FFF2-40B4-BE49-F238E27FC236}">
              <a16:creationId xmlns:a16="http://schemas.microsoft.com/office/drawing/2014/main" xmlns="" id="{709D0EFC-8E0B-45D6-9C2D-ED11BA96534E}"/>
            </a:ext>
          </a:extLst>
        </xdr:cNvPr>
        <xdr:cNvSpPr txBox="1"/>
      </xdr:nvSpPr>
      <xdr:spPr>
        <a:xfrm>
          <a:off x="7626427" y="1847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138701</xdr:rowOff>
    </xdr:from>
    <xdr:ext cx="469744" cy="259045"/>
    <xdr:sp macro="" textlink="">
      <xdr:nvSpPr>
        <xdr:cNvPr id="471" name="n_4mainValue【市民会館】&#10;一人当たり面積">
          <a:extLst>
            <a:ext uri="{FF2B5EF4-FFF2-40B4-BE49-F238E27FC236}">
              <a16:creationId xmlns:a16="http://schemas.microsoft.com/office/drawing/2014/main" xmlns="" id="{AAE5D3D7-E222-4DBA-BC51-D14544F9841E}"/>
            </a:ext>
          </a:extLst>
        </xdr:cNvPr>
        <xdr:cNvSpPr txBox="1"/>
      </xdr:nvSpPr>
      <xdr:spPr>
        <a:xfrm>
          <a:off x="6737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xmlns="" id="{F5FE4A8E-9DAC-4B82-AF84-C5237CC8B0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xmlns="" id="{3E8FE5A7-6DE0-4935-BA70-6CD26045810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xmlns="" id="{EE6585A0-F000-4995-B68C-8863983C40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xmlns="" id="{50281812-5EFB-4975-A842-4DB4010878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xmlns="" id="{F84AE4B6-EE97-413A-8A41-034B9792FB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xmlns="" id="{EE3817E7-4D90-41DD-A3B4-E4E7575CBE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xmlns="" id="{2358BE41-5952-4A2D-AEF8-FD2D8A6626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xmlns="" id="{5340AA94-7396-4B8C-8A80-775566CCB21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xmlns="" id="{179694F5-60AB-4FA9-B94A-57D79997CF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xmlns="" id="{738857CC-AE41-4BFD-A7AD-4FAF90CE8A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xmlns="" id="{9EEBCCE5-1ADD-4460-BED9-3E2589495E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xmlns="" id="{8FF56F53-6C63-40D8-B62E-22FE3F45EE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xmlns="" id="{C19D68F8-EBEB-46B6-92C7-7AE5EF22C3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xmlns="" id="{147022A8-756F-41B6-89B8-3E8C2FCB01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xmlns="" id="{B57CDBC9-E1BC-483A-BBAD-47B48E135A7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xmlns="" id="{01EF5EF5-89B3-451D-B197-813017DE767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xmlns="" id="{589CF8BE-27EE-4E1D-9011-7CD1EC304B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xmlns="" id="{5D552944-DC93-491E-B3AB-682F837159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xmlns="" id="{65A44815-01EE-42CF-B22C-ED6B346BBB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xmlns="" id="{896074CC-CB66-4CE3-B46E-E91E255D2D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xmlns="" id="{17AD67DD-3017-4235-8153-EE0626CA24F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xmlns="" id="{A15F4BE0-5E76-49FA-9B3C-9557C2468E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xmlns="" id="{EA3D120E-1D13-4925-BAD0-EAEDA13802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xmlns="" id="{0700B49E-032A-4578-B218-02A21D225ED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xmlns="" id="{A6629FD0-F138-4B63-80F9-7B8452B9FF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xmlns="" id="{7868B6A7-BFCD-409C-BD7A-5D5A1A4881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xmlns="" id="{CB21859C-8107-4A5D-BF4B-12AD7424CE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9" name="直線コネクタ 498">
          <a:extLst>
            <a:ext uri="{FF2B5EF4-FFF2-40B4-BE49-F238E27FC236}">
              <a16:creationId xmlns:a16="http://schemas.microsoft.com/office/drawing/2014/main" xmlns="" id="{FF90FCD4-EE92-485D-8DFE-1BCA370853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0" name="テキスト ボックス 499">
          <a:extLst>
            <a:ext uri="{FF2B5EF4-FFF2-40B4-BE49-F238E27FC236}">
              <a16:creationId xmlns:a16="http://schemas.microsoft.com/office/drawing/2014/main" xmlns="" id="{C90A14D2-250C-45DE-A5F4-494E392F0ED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1" name="直線コネクタ 500">
          <a:extLst>
            <a:ext uri="{FF2B5EF4-FFF2-40B4-BE49-F238E27FC236}">
              <a16:creationId xmlns:a16="http://schemas.microsoft.com/office/drawing/2014/main" xmlns="" id="{954626B8-A788-4309-83BF-736DBA47F79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2" name="テキスト ボックス 501">
          <a:extLst>
            <a:ext uri="{FF2B5EF4-FFF2-40B4-BE49-F238E27FC236}">
              <a16:creationId xmlns:a16="http://schemas.microsoft.com/office/drawing/2014/main" xmlns="" id="{F6EFFF6A-2AE5-4EB5-AE7B-82DBF59848F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3" name="直線コネクタ 502">
          <a:extLst>
            <a:ext uri="{FF2B5EF4-FFF2-40B4-BE49-F238E27FC236}">
              <a16:creationId xmlns:a16="http://schemas.microsoft.com/office/drawing/2014/main" xmlns="" id="{00EA9977-3F59-45FA-988C-CD48EE94119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4" name="テキスト ボックス 503">
          <a:extLst>
            <a:ext uri="{FF2B5EF4-FFF2-40B4-BE49-F238E27FC236}">
              <a16:creationId xmlns:a16="http://schemas.microsoft.com/office/drawing/2014/main" xmlns="" id="{7D0E2647-6C20-4027-958B-664AB6E78EE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5" name="直線コネクタ 504">
          <a:extLst>
            <a:ext uri="{FF2B5EF4-FFF2-40B4-BE49-F238E27FC236}">
              <a16:creationId xmlns:a16="http://schemas.microsoft.com/office/drawing/2014/main" xmlns="" id="{46ADEE4F-6131-46AD-8DBB-BCFDBC362BA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6" name="テキスト ボックス 505">
          <a:extLst>
            <a:ext uri="{FF2B5EF4-FFF2-40B4-BE49-F238E27FC236}">
              <a16:creationId xmlns:a16="http://schemas.microsoft.com/office/drawing/2014/main" xmlns="" id="{9D79FDF5-11B8-4AD8-B922-9E1BA5D94E5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7" name="直線コネクタ 506">
          <a:extLst>
            <a:ext uri="{FF2B5EF4-FFF2-40B4-BE49-F238E27FC236}">
              <a16:creationId xmlns:a16="http://schemas.microsoft.com/office/drawing/2014/main" xmlns="" id="{F8DBD938-377F-4AC9-8AA0-85F29AF7D95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8" name="テキスト ボックス 507">
          <a:extLst>
            <a:ext uri="{FF2B5EF4-FFF2-40B4-BE49-F238E27FC236}">
              <a16:creationId xmlns:a16="http://schemas.microsoft.com/office/drawing/2014/main" xmlns="" id="{BEB21D78-3160-4DB2-A49B-DA5E19AD84F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9" name="直線コネクタ 508">
          <a:extLst>
            <a:ext uri="{FF2B5EF4-FFF2-40B4-BE49-F238E27FC236}">
              <a16:creationId xmlns:a16="http://schemas.microsoft.com/office/drawing/2014/main" xmlns="" id="{505279C5-5D50-46DE-8431-AF6B9F09035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0" name="テキスト ボックス 509">
          <a:extLst>
            <a:ext uri="{FF2B5EF4-FFF2-40B4-BE49-F238E27FC236}">
              <a16:creationId xmlns:a16="http://schemas.microsoft.com/office/drawing/2014/main" xmlns="" id="{FDEB65B4-67CD-4FF9-949F-90709DA42CA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a:extLst>
            <a:ext uri="{FF2B5EF4-FFF2-40B4-BE49-F238E27FC236}">
              <a16:creationId xmlns:a16="http://schemas.microsoft.com/office/drawing/2014/main" xmlns="" id="{13F83876-B05F-4CA1-B686-A87335225C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保健センター・保健所】&#10;有形固定資産減価償却率グラフ枠">
          <a:extLst>
            <a:ext uri="{FF2B5EF4-FFF2-40B4-BE49-F238E27FC236}">
              <a16:creationId xmlns:a16="http://schemas.microsoft.com/office/drawing/2014/main" xmlns="" id="{B264EC69-56A9-400D-A9F7-80A481C925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13" name="直線コネクタ 512">
          <a:extLst>
            <a:ext uri="{FF2B5EF4-FFF2-40B4-BE49-F238E27FC236}">
              <a16:creationId xmlns:a16="http://schemas.microsoft.com/office/drawing/2014/main" xmlns="" id="{7FC7EDFD-F1F2-4E19-85AD-A07FCCE98C39}"/>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14" name="【保健センター・保健所】&#10;有形固定資産減価償却率最小値テキスト">
          <a:extLst>
            <a:ext uri="{FF2B5EF4-FFF2-40B4-BE49-F238E27FC236}">
              <a16:creationId xmlns:a16="http://schemas.microsoft.com/office/drawing/2014/main" xmlns="" id="{472923AE-EC5A-48ED-8328-1BDB2597BB8F}"/>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15" name="直線コネクタ 514">
          <a:extLst>
            <a:ext uri="{FF2B5EF4-FFF2-40B4-BE49-F238E27FC236}">
              <a16:creationId xmlns:a16="http://schemas.microsoft.com/office/drawing/2014/main" xmlns="" id="{84077EA3-A033-4DDF-A578-0EB46DEED94F}"/>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16" name="【保健センター・保健所】&#10;有形固定資産減価償却率最大値テキスト">
          <a:extLst>
            <a:ext uri="{FF2B5EF4-FFF2-40B4-BE49-F238E27FC236}">
              <a16:creationId xmlns:a16="http://schemas.microsoft.com/office/drawing/2014/main" xmlns="" id="{04B0A40B-37B1-4403-B1DD-89BED3E40DC0}"/>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17" name="直線コネクタ 516">
          <a:extLst>
            <a:ext uri="{FF2B5EF4-FFF2-40B4-BE49-F238E27FC236}">
              <a16:creationId xmlns:a16="http://schemas.microsoft.com/office/drawing/2014/main" xmlns="" id="{CE1E1C8B-4803-4F17-B06F-6AFCF85F7B01}"/>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518" name="【保健センター・保健所】&#10;有形固定資産減価償却率平均値テキスト">
          <a:extLst>
            <a:ext uri="{FF2B5EF4-FFF2-40B4-BE49-F238E27FC236}">
              <a16:creationId xmlns:a16="http://schemas.microsoft.com/office/drawing/2014/main" xmlns="" id="{EF3D2BE7-1264-4214-8324-0B02732CF033}"/>
            </a:ext>
          </a:extLst>
        </xdr:cNvPr>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19" name="フローチャート: 判断 518">
          <a:extLst>
            <a:ext uri="{FF2B5EF4-FFF2-40B4-BE49-F238E27FC236}">
              <a16:creationId xmlns:a16="http://schemas.microsoft.com/office/drawing/2014/main" xmlns="" id="{17D67553-3022-40D5-93BB-E5C03401D2E8}"/>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20" name="フローチャート: 判断 519">
          <a:extLst>
            <a:ext uri="{FF2B5EF4-FFF2-40B4-BE49-F238E27FC236}">
              <a16:creationId xmlns:a16="http://schemas.microsoft.com/office/drawing/2014/main" xmlns="" id="{72E2D52C-C0A4-48D4-A982-907526FF70DB}"/>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21" name="フローチャート: 判断 520">
          <a:extLst>
            <a:ext uri="{FF2B5EF4-FFF2-40B4-BE49-F238E27FC236}">
              <a16:creationId xmlns:a16="http://schemas.microsoft.com/office/drawing/2014/main" xmlns="" id="{700F098B-B4EF-4E7C-B375-971D0CFD7E13}"/>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22" name="フローチャート: 判断 521">
          <a:extLst>
            <a:ext uri="{FF2B5EF4-FFF2-40B4-BE49-F238E27FC236}">
              <a16:creationId xmlns:a16="http://schemas.microsoft.com/office/drawing/2014/main" xmlns="" id="{5072C9C0-DC6A-49B1-A90A-C441E24E14FC}"/>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23" name="フローチャート: 判断 522">
          <a:extLst>
            <a:ext uri="{FF2B5EF4-FFF2-40B4-BE49-F238E27FC236}">
              <a16:creationId xmlns:a16="http://schemas.microsoft.com/office/drawing/2014/main" xmlns="" id="{A23C604A-BE64-45DB-8856-A16097CFFBAE}"/>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EA7A683E-1204-4E52-8015-C9620F2295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007780BA-7534-42EF-BC5C-80E8BDDAF9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AF4B2618-4B72-4AA3-A095-82C7A17AD7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xmlns="" id="{8A14D63D-2260-41D9-9A0E-932ACFA7B8C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7E3EE012-B090-46E3-8EFB-B28A663DA3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127181</xdr:rowOff>
    </xdr:from>
    <xdr:to>
      <xdr:col>85</xdr:col>
      <xdr:colOff>177800</xdr:colOff>
      <xdr:row>56</xdr:row>
      <xdr:rowOff>57331</xdr:rowOff>
    </xdr:to>
    <xdr:sp macro="" textlink="">
      <xdr:nvSpPr>
        <xdr:cNvPr id="529" name="楕円 528">
          <a:extLst>
            <a:ext uri="{FF2B5EF4-FFF2-40B4-BE49-F238E27FC236}">
              <a16:creationId xmlns:a16="http://schemas.microsoft.com/office/drawing/2014/main" xmlns="" id="{77E3BDB7-FE01-409B-82F8-ADDC5289FE3A}"/>
            </a:ext>
          </a:extLst>
        </xdr:cNvPr>
        <xdr:cNvSpPr/>
      </xdr:nvSpPr>
      <xdr:spPr>
        <a:xfrm>
          <a:off x="16268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42108</xdr:rowOff>
    </xdr:from>
    <xdr:ext cx="340478" cy="259045"/>
    <xdr:sp macro="" textlink="">
      <xdr:nvSpPr>
        <xdr:cNvPr id="530" name="【保健センター・保健所】&#10;有形固定資産減価償却率該当値テキスト">
          <a:extLst>
            <a:ext uri="{FF2B5EF4-FFF2-40B4-BE49-F238E27FC236}">
              <a16:creationId xmlns:a16="http://schemas.microsoft.com/office/drawing/2014/main" xmlns="" id="{22EF8F81-F9AA-4D05-B11B-806445ED4761}"/>
            </a:ext>
          </a:extLst>
        </xdr:cNvPr>
        <xdr:cNvSpPr txBox="1"/>
      </xdr:nvSpPr>
      <xdr:spPr>
        <a:xfrm>
          <a:off x="16357600" y="9471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73297</xdr:rowOff>
    </xdr:from>
    <xdr:to>
      <xdr:col>81</xdr:col>
      <xdr:colOff>101600</xdr:colOff>
      <xdr:row>56</xdr:row>
      <xdr:rowOff>3447</xdr:rowOff>
    </xdr:to>
    <xdr:sp macro="" textlink="">
      <xdr:nvSpPr>
        <xdr:cNvPr id="531" name="楕円 530">
          <a:extLst>
            <a:ext uri="{FF2B5EF4-FFF2-40B4-BE49-F238E27FC236}">
              <a16:creationId xmlns:a16="http://schemas.microsoft.com/office/drawing/2014/main" xmlns="" id="{DEAB149D-0E18-4190-9899-9E1886404D02}"/>
            </a:ext>
          </a:extLst>
        </xdr:cNvPr>
        <xdr:cNvSpPr/>
      </xdr:nvSpPr>
      <xdr:spPr>
        <a:xfrm>
          <a:off x="15430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124097</xdr:rowOff>
    </xdr:from>
    <xdr:to>
      <xdr:col>85</xdr:col>
      <xdr:colOff>127000</xdr:colOff>
      <xdr:row>56</xdr:row>
      <xdr:rowOff>6531</xdr:rowOff>
    </xdr:to>
    <xdr:cxnSp macro="">
      <xdr:nvCxnSpPr>
        <xdr:cNvPr id="532" name="直線コネクタ 531">
          <a:extLst>
            <a:ext uri="{FF2B5EF4-FFF2-40B4-BE49-F238E27FC236}">
              <a16:creationId xmlns:a16="http://schemas.microsoft.com/office/drawing/2014/main" xmlns="" id="{4903E675-C50C-42C9-8BE3-8742A3D9E0FD}"/>
            </a:ext>
          </a:extLst>
        </xdr:cNvPr>
        <xdr:cNvCxnSpPr/>
      </xdr:nvCxnSpPr>
      <xdr:spPr>
        <a:xfrm>
          <a:off x="15481300" y="955384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21046</xdr:rowOff>
    </xdr:from>
    <xdr:to>
      <xdr:col>76</xdr:col>
      <xdr:colOff>165100</xdr:colOff>
      <xdr:row>55</xdr:row>
      <xdr:rowOff>122646</xdr:rowOff>
    </xdr:to>
    <xdr:sp macro="" textlink="">
      <xdr:nvSpPr>
        <xdr:cNvPr id="533" name="楕円 532">
          <a:extLst>
            <a:ext uri="{FF2B5EF4-FFF2-40B4-BE49-F238E27FC236}">
              <a16:creationId xmlns:a16="http://schemas.microsoft.com/office/drawing/2014/main" xmlns="" id="{E54AF8F4-B6B8-43F6-9100-1FCF45D74BB6}"/>
            </a:ext>
          </a:extLst>
        </xdr:cNvPr>
        <xdr:cNvSpPr/>
      </xdr:nvSpPr>
      <xdr:spPr>
        <a:xfrm>
          <a:off x="14541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71846</xdr:rowOff>
    </xdr:from>
    <xdr:to>
      <xdr:col>81</xdr:col>
      <xdr:colOff>50800</xdr:colOff>
      <xdr:row>55</xdr:row>
      <xdr:rowOff>124097</xdr:rowOff>
    </xdr:to>
    <xdr:cxnSp macro="">
      <xdr:nvCxnSpPr>
        <xdr:cNvPr id="534" name="直線コネクタ 533">
          <a:extLst>
            <a:ext uri="{FF2B5EF4-FFF2-40B4-BE49-F238E27FC236}">
              <a16:creationId xmlns:a16="http://schemas.microsoft.com/office/drawing/2014/main" xmlns="" id="{831B6D9D-AFF0-464C-A2B1-38B7AF324898}"/>
            </a:ext>
          </a:extLst>
        </xdr:cNvPr>
        <xdr:cNvCxnSpPr/>
      </xdr:nvCxnSpPr>
      <xdr:spPr>
        <a:xfrm>
          <a:off x="14592300" y="950159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535" name="n_1aveValue【保健センター・保健所】&#10;有形固定資産減価償却率">
          <a:extLst>
            <a:ext uri="{FF2B5EF4-FFF2-40B4-BE49-F238E27FC236}">
              <a16:creationId xmlns:a16="http://schemas.microsoft.com/office/drawing/2014/main" xmlns="" id="{50281B6B-0FE3-4B17-A911-3A32BF9949FC}"/>
            </a:ext>
          </a:extLst>
        </xdr:cNvPr>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66420</xdr:rowOff>
    </xdr:from>
    <xdr:ext cx="405111" cy="259045"/>
    <xdr:sp macro="" textlink="">
      <xdr:nvSpPr>
        <xdr:cNvPr id="536" name="n_2aveValue【保健センター・保健所】&#10;有形固定資産減価償却率">
          <a:extLst>
            <a:ext uri="{FF2B5EF4-FFF2-40B4-BE49-F238E27FC236}">
              <a16:creationId xmlns:a16="http://schemas.microsoft.com/office/drawing/2014/main" xmlns="" id="{1268836D-153A-432B-98FB-7248FF16D89D}"/>
            </a:ext>
          </a:extLst>
        </xdr:cNvPr>
        <xdr:cNvSpPr txBox="1"/>
      </xdr:nvSpPr>
      <xdr:spPr>
        <a:xfrm>
          <a:off x="14389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37" name="n_3aveValue【保健センター・保健所】&#10;有形固定資産減価償却率">
          <a:extLst>
            <a:ext uri="{FF2B5EF4-FFF2-40B4-BE49-F238E27FC236}">
              <a16:creationId xmlns:a16="http://schemas.microsoft.com/office/drawing/2014/main" xmlns="" id="{0EB2B8C9-8413-4B98-8EB6-C86A074A3930}"/>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38" name="n_4aveValue【保健センター・保健所】&#10;有形固定資産減価償却率">
          <a:extLst>
            <a:ext uri="{FF2B5EF4-FFF2-40B4-BE49-F238E27FC236}">
              <a16:creationId xmlns:a16="http://schemas.microsoft.com/office/drawing/2014/main" xmlns="" id="{01538259-B71D-4D1D-933C-4654ABB82630}"/>
            </a:ext>
          </a:extLst>
        </xdr:cNvPr>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19974</xdr:rowOff>
    </xdr:from>
    <xdr:ext cx="340478" cy="259045"/>
    <xdr:sp macro="" textlink="">
      <xdr:nvSpPr>
        <xdr:cNvPr id="539" name="n_1mainValue【保健センター・保健所】&#10;有形固定資産減価償却率">
          <a:extLst>
            <a:ext uri="{FF2B5EF4-FFF2-40B4-BE49-F238E27FC236}">
              <a16:creationId xmlns:a16="http://schemas.microsoft.com/office/drawing/2014/main" xmlns="" id="{7F353BD9-6C99-47BA-ADBC-367A91C2D5A0}"/>
            </a:ext>
          </a:extLst>
        </xdr:cNvPr>
        <xdr:cNvSpPr txBox="1"/>
      </xdr:nvSpPr>
      <xdr:spPr>
        <a:xfrm>
          <a:off x="152983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53</xdr:row>
      <xdr:rowOff>139173</xdr:rowOff>
    </xdr:from>
    <xdr:ext cx="340478" cy="259045"/>
    <xdr:sp macro="" textlink="">
      <xdr:nvSpPr>
        <xdr:cNvPr id="540" name="n_2mainValue【保健センター・保健所】&#10;有形固定資産減価償却率">
          <a:extLst>
            <a:ext uri="{FF2B5EF4-FFF2-40B4-BE49-F238E27FC236}">
              <a16:creationId xmlns:a16="http://schemas.microsoft.com/office/drawing/2014/main" xmlns="" id="{93FACB60-ABDB-41E6-B5A8-C19AC1BD6BC3}"/>
            </a:ext>
          </a:extLst>
        </xdr:cNvPr>
        <xdr:cNvSpPr txBox="1"/>
      </xdr:nvSpPr>
      <xdr:spPr>
        <a:xfrm>
          <a:off x="144220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xmlns="" id="{06C4EB68-C1D7-4786-87EB-5CA673D49F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xmlns="" id="{B0793866-4582-4319-A7E5-8DA2A3E306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xmlns="" id="{BC769712-5B6E-421C-9D0C-16ED6BD9F3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xmlns="" id="{91B9A346-F796-460E-BD6D-5EFDBD8B93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xmlns="" id="{E0E6F93F-1BBC-4E5D-B10B-81A64F5F2A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xmlns="" id="{F357417B-CA57-45D5-BDEB-EF79805D669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xmlns="" id="{C0AD894B-1C55-4001-AB60-3B88AF86E5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xmlns="" id="{E782A975-425D-46D5-8D6C-A829E9456E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xmlns="" id="{A4AC91B9-697E-4A69-9802-CCDFAEF34D2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xmlns="" id="{C6611AD8-610B-4E69-BEE2-98A7F4010A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1" name="直線コネクタ 550">
          <a:extLst>
            <a:ext uri="{FF2B5EF4-FFF2-40B4-BE49-F238E27FC236}">
              <a16:creationId xmlns:a16="http://schemas.microsoft.com/office/drawing/2014/main" xmlns="" id="{96372F68-B07C-40F4-9A05-936DCAECE63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2" name="テキスト ボックス 551">
          <a:extLst>
            <a:ext uri="{FF2B5EF4-FFF2-40B4-BE49-F238E27FC236}">
              <a16:creationId xmlns:a16="http://schemas.microsoft.com/office/drawing/2014/main" xmlns="" id="{B3F83CBC-33A7-4905-B13F-4E8D880E1D3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3" name="直線コネクタ 552">
          <a:extLst>
            <a:ext uri="{FF2B5EF4-FFF2-40B4-BE49-F238E27FC236}">
              <a16:creationId xmlns:a16="http://schemas.microsoft.com/office/drawing/2014/main" xmlns="" id="{D3E906CA-9619-4153-AAA4-244B56745B5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4" name="テキスト ボックス 553">
          <a:extLst>
            <a:ext uri="{FF2B5EF4-FFF2-40B4-BE49-F238E27FC236}">
              <a16:creationId xmlns:a16="http://schemas.microsoft.com/office/drawing/2014/main" xmlns="" id="{D36BB4B4-F21E-476A-B2F1-4083A5E5269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5" name="直線コネクタ 554">
          <a:extLst>
            <a:ext uri="{FF2B5EF4-FFF2-40B4-BE49-F238E27FC236}">
              <a16:creationId xmlns:a16="http://schemas.microsoft.com/office/drawing/2014/main" xmlns="" id="{8ACABF8F-FA2E-4908-9B82-25DFA78EB09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6" name="テキスト ボックス 555">
          <a:extLst>
            <a:ext uri="{FF2B5EF4-FFF2-40B4-BE49-F238E27FC236}">
              <a16:creationId xmlns:a16="http://schemas.microsoft.com/office/drawing/2014/main" xmlns="" id="{623DC6E0-A816-467B-9607-6A20796AD22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7" name="直線コネクタ 556">
          <a:extLst>
            <a:ext uri="{FF2B5EF4-FFF2-40B4-BE49-F238E27FC236}">
              <a16:creationId xmlns:a16="http://schemas.microsoft.com/office/drawing/2014/main" xmlns="" id="{191A2FA5-5478-4DDD-98C4-6BAC65D9A40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8" name="テキスト ボックス 557">
          <a:extLst>
            <a:ext uri="{FF2B5EF4-FFF2-40B4-BE49-F238E27FC236}">
              <a16:creationId xmlns:a16="http://schemas.microsoft.com/office/drawing/2014/main" xmlns="" id="{C7C7B9A8-B2E7-4453-9D62-DC98838456B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xmlns="" id="{D26EF62E-E5EB-41B2-80EF-CC4DC1A060F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xmlns="" id="{A1D14162-C11F-4329-BF49-04FB6AB609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保健センター・保健所】&#10;一人当たり面積グラフ枠">
          <a:extLst>
            <a:ext uri="{FF2B5EF4-FFF2-40B4-BE49-F238E27FC236}">
              <a16:creationId xmlns:a16="http://schemas.microsoft.com/office/drawing/2014/main" xmlns="" id="{88CAC824-23B0-4FE7-8400-A30BBA6C163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562" name="直線コネクタ 561">
          <a:extLst>
            <a:ext uri="{FF2B5EF4-FFF2-40B4-BE49-F238E27FC236}">
              <a16:creationId xmlns:a16="http://schemas.microsoft.com/office/drawing/2014/main" xmlns="" id="{F408F1EC-B0B5-4E64-9623-E5A6CB337782}"/>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63" name="【保健センター・保健所】&#10;一人当たり面積最小値テキスト">
          <a:extLst>
            <a:ext uri="{FF2B5EF4-FFF2-40B4-BE49-F238E27FC236}">
              <a16:creationId xmlns:a16="http://schemas.microsoft.com/office/drawing/2014/main" xmlns="" id="{973873C7-3860-44DF-AE0F-B948D7B20B83}"/>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64" name="直線コネクタ 563">
          <a:extLst>
            <a:ext uri="{FF2B5EF4-FFF2-40B4-BE49-F238E27FC236}">
              <a16:creationId xmlns:a16="http://schemas.microsoft.com/office/drawing/2014/main" xmlns="" id="{B1E9358A-AA51-4FAC-A44A-D0FDB59EB12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565" name="【保健センター・保健所】&#10;一人当たり面積最大値テキスト">
          <a:extLst>
            <a:ext uri="{FF2B5EF4-FFF2-40B4-BE49-F238E27FC236}">
              <a16:creationId xmlns:a16="http://schemas.microsoft.com/office/drawing/2014/main" xmlns="" id="{DA1D9AE6-04D7-428C-A2EC-8436F09BD9A4}"/>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566" name="直線コネクタ 565">
          <a:extLst>
            <a:ext uri="{FF2B5EF4-FFF2-40B4-BE49-F238E27FC236}">
              <a16:creationId xmlns:a16="http://schemas.microsoft.com/office/drawing/2014/main" xmlns="" id="{671D8D13-B866-450B-8556-1A2D673D196D}"/>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567" name="【保健センター・保健所】&#10;一人当たり面積平均値テキスト">
          <a:extLst>
            <a:ext uri="{FF2B5EF4-FFF2-40B4-BE49-F238E27FC236}">
              <a16:creationId xmlns:a16="http://schemas.microsoft.com/office/drawing/2014/main" xmlns="" id="{9A2F3CF5-84F2-41D4-AEE6-E8C6630ECF77}"/>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68" name="フローチャート: 判断 567">
          <a:extLst>
            <a:ext uri="{FF2B5EF4-FFF2-40B4-BE49-F238E27FC236}">
              <a16:creationId xmlns:a16="http://schemas.microsoft.com/office/drawing/2014/main" xmlns="" id="{87CEBC04-5B23-4510-949D-660361B9520A}"/>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569" name="フローチャート: 判断 568">
          <a:extLst>
            <a:ext uri="{FF2B5EF4-FFF2-40B4-BE49-F238E27FC236}">
              <a16:creationId xmlns:a16="http://schemas.microsoft.com/office/drawing/2014/main" xmlns="" id="{9926D4FF-64A8-40E8-9D5D-8D07BEF2E81A}"/>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570" name="フローチャート: 判断 569">
          <a:extLst>
            <a:ext uri="{FF2B5EF4-FFF2-40B4-BE49-F238E27FC236}">
              <a16:creationId xmlns:a16="http://schemas.microsoft.com/office/drawing/2014/main" xmlns="" id="{527F0238-B076-40C3-9A12-E7E07B401268}"/>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571" name="フローチャート: 判断 570">
          <a:extLst>
            <a:ext uri="{FF2B5EF4-FFF2-40B4-BE49-F238E27FC236}">
              <a16:creationId xmlns:a16="http://schemas.microsoft.com/office/drawing/2014/main" xmlns="" id="{4EBCED18-BD0F-4B00-B60D-7FF59030A703}"/>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572" name="フローチャート: 判断 571">
          <a:extLst>
            <a:ext uri="{FF2B5EF4-FFF2-40B4-BE49-F238E27FC236}">
              <a16:creationId xmlns:a16="http://schemas.microsoft.com/office/drawing/2014/main" xmlns="" id="{09E7C4AF-4985-4A78-BB51-504FB7E8E34D}"/>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xmlns="" id="{7474C239-06B6-474B-ABEF-1C869657F3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xmlns="" id="{65B2331B-5E05-4F32-8E23-3BBFFE5AFB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xmlns="" id="{0C97002A-97FD-4781-85E9-217A95AB3F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xmlns="" id="{250284C2-E81D-43D2-9527-44EE2806DC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xmlns="" id="{984D5019-79FD-4968-BD0C-41F14D2A6C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36982</xdr:rowOff>
    </xdr:from>
    <xdr:to>
      <xdr:col>116</xdr:col>
      <xdr:colOff>114300</xdr:colOff>
      <xdr:row>62</xdr:row>
      <xdr:rowOff>138582</xdr:rowOff>
    </xdr:to>
    <xdr:sp macro="" textlink="">
      <xdr:nvSpPr>
        <xdr:cNvPr id="578" name="楕円 577">
          <a:extLst>
            <a:ext uri="{FF2B5EF4-FFF2-40B4-BE49-F238E27FC236}">
              <a16:creationId xmlns:a16="http://schemas.microsoft.com/office/drawing/2014/main" xmlns="" id="{9E61FE8D-7C87-40F2-B1CD-55F39079C9F7}"/>
            </a:ext>
          </a:extLst>
        </xdr:cNvPr>
        <xdr:cNvSpPr/>
      </xdr:nvSpPr>
      <xdr:spPr>
        <a:xfrm>
          <a:off x="22110700" y="10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59859</xdr:rowOff>
    </xdr:from>
    <xdr:ext cx="469744" cy="259045"/>
    <xdr:sp macro="" textlink="">
      <xdr:nvSpPr>
        <xdr:cNvPr id="579" name="【保健センター・保健所】&#10;一人当たり面積該当値テキスト">
          <a:extLst>
            <a:ext uri="{FF2B5EF4-FFF2-40B4-BE49-F238E27FC236}">
              <a16:creationId xmlns:a16="http://schemas.microsoft.com/office/drawing/2014/main" xmlns="" id="{4A7ABBA7-B446-45B3-8635-14B1708E606C}"/>
            </a:ext>
          </a:extLst>
        </xdr:cNvPr>
        <xdr:cNvSpPr txBox="1"/>
      </xdr:nvSpPr>
      <xdr:spPr>
        <a:xfrm>
          <a:off x="22199600" y="105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42469</xdr:rowOff>
    </xdr:from>
    <xdr:to>
      <xdr:col>112</xdr:col>
      <xdr:colOff>38100</xdr:colOff>
      <xdr:row>62</xdr:row>
      <xdr:rowOff>144069</xdr:rowOff>
    </xdr:to>
    <xdr:sp macro="" textlink="">
      <xdr:nvSpPr>
        <xdr:cNvPr id="580" name="楕円 579">
          <a:extLst>
            <a:ext uri="{FF2B5EF4-FFF2-40B4-BE49-F238E27FC236}">
              <a16:creationId xmlns:a16="http://schemas.microsoft.com/office/drawing/2014/main" xmlns="" id="{5A16FAD4-5655-411D-9263-CECE9E2056F9}"/>
            </a:ext>
          </a:extLst>
        </xdr:cNvPr>
        <xdr:cNvSpPr/>
      </xdr:nvSpPr>
      <xdr:spPr>
        <a:xfrm>
          <a:off x="21272500" y="106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87782</xdr:rowOff>
    </xdr:from>
    <xdr:to>
      <xdr:col>116</xdr:col>
      <xdr:colOff>63500</xdr:colOff>
      <xdr:row>62</xdr:row>
      <xdr:rowOff>93269</xdr:rowOff>
    </xdr:to>
    <xdr:cxnSp macro="">
      <xdr:nvCxnSpPr>
        <xdr:cNvPr id="581" name="直線コネクタ 580">
          <a:extLst>
            <a:ext uri="{FF2B5EF4-FFF2-40B4-BE49-F238E27FC236}">
              <a16:creationId xmlns:a16="http://schemas.microsoft.com/office/drawing/2014/main" xmlns="" id="{34CBC17A-5DF1-4596-A990-26AB0B9F0A43}"/>
            </a:ext>
          </a:extLst>
        </xdr:cNvPr>
        <xdr:cNvCxnSpPr/>
      </xdr:nvCxnSpPr>
      <xdr:spPr>
        <a:xfrm flipV="1">
          <a:off x="21323300" y="10717682"/>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49326</xdr:rowOff>
    </xdr:from>
    <xdr:to>
      <xdr:col>107</xdr:col>
      <xdr:colOff>101600</xdr:colOff>
      <xdr:row>62</xdr:row>
      <xdr:rowOff>150926</xdr:rowOff>
    </xdr:to>
    <xdr:sp macro="" textlink="">
      <xdr:nvSpPr>
        <xdr:cNvPr id="582" name="楕円 581">
          <a:extLst>
            <a:ext uri="{FF2B5EF4-FFF2-40B4-BE49-F238E27FC236}">
              <a16:creationId xmlns:a16="http://schemas.microsoft.com/office/drawing/2014/main" xmlns="" id="{A6636390-A0CE-4A64-85F3-0BEA1AA79A15}"/>
            </a:ext>
          </a:extLst>
        </xdr:cNvPr>
        <xdr:cNvSpPr/>
      </xdr:nvSpPr>
      <xdr:spPr>
        <a:xfrm>
          <a:off x="20383500" y="106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93269</xdr:rowOff>
    </xdr:from>
    <xdr:to>
      <xdr:col>111</xdr:col>
      <xdr:colOff>177800</xdr:colOff>
      <xdr:row>62</xdr:row>
      <xdr:rowOff>100126</xdr:rowOff>
    </xdr:to>
    <xdr:cxnSp macro="">
      <xdr:nvCxnSpPr>
        <xdr:cNvPr id="583" name="直線コネクタ 582">
          <a:extLst>
            <a:ext uri="{FF2B5EF4-FFF2-40B4-BE49-F238E27FC236}">
              <a16:creationId xmlns:a16="http://schemas.microsoft.com/office/drawing/2014/main" xmlns="" id="{7E433029-48EC-4039-A068-9601EFFEE4EC}"/>
            </a:ext>
          </a:extLst>
        </xdr:cNvPr>
        <xdr:cNvCxnSpPr/>
      </xdr:nvCxnSpPr>
      <xdr:spPr>
        <a:xfrm flipV="1">
          <a:off x="20434300" y="1072316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584" name="n_1aveValue【保健センター・保健所】&#10;一人当たり面積">
          <a:extLst>
            <a:ext uri="{FF2B5EF4-FFF2-40B4-BE49-F238E27FC236}">
              <a16:creationId xmlns:a16="http://schemas.microsoft.com/office/drawing/2014/main" xmlns="" id="{6BF1D818-10D1-44E4-8FB3-115D317AEBD0}"/>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585" name="n_2aveValue【保健センター・保健所】&#10;一人当たり面積">
          <a:extLst>
            <a:ext uri="{FF2B5EF4-FFF2-40B4-BE49-F238E27FC236}">
              <a16:creationId xmlns:a16="http://schemas.microsoft.com/office/drawing/2014/main" xmlns="" id="{3844D36F-56B9-4CA1-A0A8-395F7DBADB1A}"/>
            </a:ext>
          </a:extLst>
        </xdr:cNvPr>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586" name="n_3aveValue【保健センター・保健所】&#10;一人当たり面積">
          <a:extLst>
            <a:ext uri="{FF2B5EF4-FFF2-40B4-BE49-F238E27FC236}">
              <a16:creationId xmlns:a16="http://schemas.microsoft.com/office/drawing/2014/main" xmlns="" id="{77502A55-B176-48B0-92D3-996C94ECFAD2}"/>
            </a:ext>
          </a:extLst>
        </xdr:cNvPr>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587" name="n_4aveValue【保健センター・保健所】&#10;一人当たり面積">
          <a:extLst>
            <a:ext uri="{FF2B5EF4-FFF2-40B4-BE49-F238E27FC236}">
              <a16:creationId xmlns:a16="http://schemas.microsoft.com/office/drawing/2014/main" xmlns="" id="{85D96EE3-BC16-4621-A35B-EE2668815E26}"/>
            </a:ext>
          </a:extLst>
        </xdr:cNvPr>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160596</xdr:rowOff>
    </xdr:from>
    <xdr:ext cx="469744" cy="259045"/>
    <xdr:sp macro="" textlink="">
      <xdr:nvSpPr>
        <xdr:cNvPr id="588" name="n_1mainValue【保健センター・保健所】&#10;一人当たり面積">
          <a:extLst>
            <a:ext uri="{FF2B5EF4-FFF2-40B4-BE49-F238E27FC236}">
              <a16:creationId xmlns:a16="http://schemas.microsoft.com/office/drawing/2014/main" xmlns="" id="{B4B35C60-E609-4746-B7D8-C9EBB8A249C6}"/>
            </a:ext>
          </a:extLst>
        </xdr:cNvPr>
        <xdr:cNvSpPr txBox="1"/>
      </xdr:nvSpPr>
      <xdr:spPr>
        <a:xfrm>
          <a:off x="21075727" y="1044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167453</xdr:rowOff>
    </xdr:from>
    <xdr:ext cx="469744" cy="259045"/>
    <xdr:sp macro="" textlink="">
      <xdr:nvSpPr>
        <xdr:cNvPr id="589" name="n_2mainValue【保健センター・保健所】&#10;一人当たり面積">
          <a:extLst>
            <a:ext uri="{FF2B5EF4-FFF2-40B4-BE49-F238E27FC236}">
              <a16:creationId xmlns:a16="http://schemas.microsoft.com/office/drawing/2014/main" xmlns="" id="{73BE88FE-2DAC-4662-86FF-44A618D3AD88}"/>
            </a:ext>
          </a:extLst>
        </xdr:cNvPr>
        <xdr:cNvSpPr txBox="1"/>
      </xdr:nvSpPr>
      <xdr:spPr>
        <a:xfrm>
          <a:off x="20199427" y="104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a:extLst>
            <a:ext uri="{FF2B5EF4-FFF2-40B4-BE49-F238E27FC236}">
              <a16:creationId xmlns:a16="http://schemas.microsoft.com/office/drawing/2014/main" xmlns="" id="{E8DEE83D-875E-4C96-A70E-BB76B0F0F6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a:extLst>
            <a:ext uri="{FF2B5EF4-FFF2-40B4-BE49-F238E27FC236}">
              <a16:creationId xmlns:a16="http://schemas.microsoft.com/office/drawing/2014/main" xmlns="" id="{F6D4FD9D-4DE0-43CD-8281-49C5337BE2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a:extLst>
            <a:ext uri="{FF2B5EF4-FFF2-40B4-BE49-F238E27FC236}">
              <a16:creationId xmlns:a16="http://schemas.microsoft.com/office/drawing/2014/main" xmlns="" id="{3E314F2B-9587-466C-8D27-20779E53F7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a:extLst>
            <a:ext uri="{FF2B5EF4-FFF2-40B4-BE49-F238E27FC236}">
              <a16:creationId xmlns:a16="http://schemas.microsoft.com/office/drawing/2014/main" xmlns="" id="{AA34AA9A-4E26-4B16-88D7-6F148B4701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a:extLst>
            <a:ext uri="{FF2B5EF4-FFF2-40B4-BE49-F238E27FC236}">
              <a16:creationId xmlns:a16="http://schemas.microsoft.com/office/drawing/2014/main" xmlns="" id="{85D7EB66-1E81-4C43-8CFB-CFA1FA9657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a:extLst>
            <a:ext uri="{FF2B5EF4-FFF2-40B4-BE49-F238E27FC236}">
              <a16:creationId xmlns:a16="http://schemas.microsoft.com/office/drawing/2014/main" xmlns="" id="{6AD44C31-B83C-40A6-881D-C4DE468CB5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a:extLst>
            <a:ext uri="{FF2B5EF4-FFF2-40B4-BE49-F238E27FC236}">
              <a16:creationId xmlns:a16="http://schemas.microsoft.com/office/drawing/2014/main" xmlns="" id="{5C234F13-4D05-4FC3-9DFC-93F9A23D53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a:extLst>
            <a:ext uri="{FF2B5EF4-FFF2-40B4-BE49-F238E27FC236}">
              <a16:creationId xmlns:a16="http://schemas.microsoft.com/office/drawing/2014/main" xmlns="" id="{9873E784-A5A7-48AB-B68B-D5FB3FDA2A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a:extLst>
            <a:ext uri="{FF2B5EF4-FFF2-40B4-BE49-F238E27FC236}">
              <a16:creationId xmlns:a16="http://schemas.microsoft.com/office/drawing/2014/main" xmlns="" id="{61BAB3D0-B5F7-4E0E-A851-DD197F0F49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a:extLst>
            <a:ext uri="{FF2B5EF4-FFF2-40B4-BE49-F238E27FC236}">
              <a16:creationId xmlns:a16="http://schemas.microsoft.com/office/drawing/2014/main" xmlns="" id="{30E766C9-419B-4025-AA20-3454F1D70EC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a:extLst>
            <a:ext uri="{FF2B5EF4-FFF2-40B4-BE49-F238E27FC236}">
              <a16:creationId xmlns:a16="http://schemas.microsoft.com/office/drawing/2014/main" xmlns="" id="{D0BB81C5-9877-417B-B103-70D83D3E4B4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a:extLst>
            <a:ext uri="{FF2B5EF4-FFF2-40B4-BE49-F238E27FC236}">
              <a16:creationId xmlns:a16="http://schemas.microsoft.com/office/drawing/2014/main" xmlns="" id="{F4F66BFB-DA9A-43F5-BC96-15A25B2AFCD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2" name="テキスト ボックス 601">
          <a:extLst>
            <a:ext uri="{FF2B5EF4-FFF2-40B4-BE49-F238E27FC236}">
              <a16:creationId xmlns:a16="http://schemas.microsoft.com/office/drawing/2014/main" xmlns="" id="{4421785E-6AC6-4BDD-A215-390E9DEDF5F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a:extLst>
            <a:ext uri="{FF2B5EF4-FFF2-40B4-BE49-F238E27FC236}">
              <a16:creationId xmlns:a16="http://schemas.microsoft.com/office/drawing/2014/main" xmlns="" id="{4ADA7DFA-D136-4998-AAB6-1EE58A3A29E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a:extLst>
            <a:ext uri="{FF2B5EF4-FFF2-40B4-BE49-F238E27FC236}">
              <a16:creationId xmlns:a16="http://schemas.microsoft.com/office/drawing/2014/main" xmlns="" id="{34A943B4-80DA-4652-A29F-D82707E32BE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a:extLst>
            <a:ext uri="{FF2B5EF4-FFF2-40B4-BE49-F238E27FC236}">
              <a16:creationId xmlns:a16="http://schemas.microsoft.com/office/drawing/2014/main" xmlns="" id="{B8E2F65D-7CF2-4ED1-B8E9-B3D37C23E07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a:extLst>
            <a:ext uri="{FF2B5EF4-FFF2-40B4-BE49-F238E27FC236}">
              <a16:creationId xmlns:a16="http://schemas.microsoft.com/office/drawing/2014/main" xmlns="" id="{66C989DA-1E49-44FA-A1ED-A2EE27CE48D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a:extLst>
            <a:ext uri="{FF2B5EF4-FFF2-40B4-BE49-F238E27FC236}">
              <a16:creationId xmlns:a16="http://schemas.microsoft.com/office/drawing/2014/main" xmlns="" id="{C980B350-DF36-420F-ACD4-A2E0DB065E0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a:extLst>
            <a:ext uri="{FF2B5EF4-FFF2-40B4-BE49-F238E27FC236}">
              <a16:creationId xmlns:a16="http://schemas.microsoft.com/office/drawing/2014/main" xmlns="" id="{1352FD25-2C19-4AD3-A70C-65BA724E7BF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a:extLst>
            <a:ext uri="{FF2B5EF4-FFF2-40B4-BE49-F238E27FC236}">
              <a16:creationId xmlns:a16="http://schemas.microsoft.com/office/drawing/2014/main" xmlns="" id="{158222DA-735E-46DC-AE7D-C2B0DD7075C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a:extLst>
            <a:ext uri="{FF2B5EF4-FFF2-40B4-BE49-F238E27FC236}">
              <a16:creationId xmlns:a16="http://schemas.microsoft.com/office/drawing/2014/main" xmlns="" id="{3EE39376-7F01-4FC9-90E2-CFA836C52A4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a:extLst>
            <a:ext uri="{FF2B5EF4-FFF2-40B4-BE49-F238E27FC236}">
              <a16:creationId xmlns:a16="http://schemas.microsoft.com/office/drawing/2014/main" xmlns="" id="{6DD588D2-E0A3-4443-A2ED-7F565381C28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2" name="テキスト ボックス 611">
          <a:extLst>
            <a:ext uri="{FF2B5EF4-FFF2-40B4-BE49-F238E27FC236}">
              <a16:creationId xmlns:a16="http://schemas.microsoft.com/office/drawing/2014/main" xmlns="" id="{67E2E62B-D73F-489E-965C-7F7F4603E07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xmlns="" id="{71BDAA6E-E51F-4A44-957D-D1D5E4FC48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a:extLst>
            <a:ext uri="{FF2B5EF4-FFF2-40B4-BE49-F238E27FC236}">
              <a16:creationId xmlns:a16="http://schemas.microsoft.com/office/drawing/2014/main" xmlns="" id="{CD27B416-83B9-45C3-BC6C-7A9C28649B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15" name="直線コネクタ 614">
          <a:extLst>
            <a:ext uri="{FF2B5EF4-FFF2-40B4-BE49-F238E27FC236}">
              <a16:creationId xmlns:a16="http://schemas.microsoft.com/office/drawing/2014/main" xmlns="" id="{876E151F-888D-4A0B-88C8-30641854D2CE}"/>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6" name="【消防施設】&#10;有形固定資産減価償却率最小値テキスト">
          <a:extLst>
            <a:ext uri="{FF2B5EF4-FFF2-40B4-BE49-F238E27FC236}">
              <a16:creationId xmlns:a16="http://schemas.microsoft.com/office/drawing/2014/main" xmlns="" id="{C9C24086-050D-4D24-B920-A6966CDFF82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7" name="直線コネクタ 616">
          <a:extLst>
            <a:ext uri="{FF2B5EF4-FFF2-40B4-BE49-F238E27FC236}">
              <a16:creationId xmlns:a16="http://schemas.microsoft.com/office/drawing/2014/main" xmlns="" id="{28424236-A2E4-40CA-B71F-F1983AB3FDC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18" name="【消防施設】&#10;有形固定資産減価償却率最大値テキスト">
          <a:extLst>
            <a:ext uri="{FF2B5EF4-FFF2-40B4-BE49-F238E27FC236}">
              <a16:creationId xmlns:a16="http://schemas.microsoft.com/office/drawing/2014/main" xmlns="" id="{C632002F-5AEC-42B1-8242-B09B636D1FCD}"/>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19" name="直線コネクタ 618">
          <a:extLst>
            <a:ext uri="{FF2B5EF4-FFF2-40B4-BE49-F238E27FC236}">
              <a16:creationId xmlns:a16="http://schemas.microsoft.com/office/drawing/2014/main" xmlns="" id="{C6CED741-082C-48C0-9F8B-89B8AE1E7253}"/>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620" name="【消防施設】&#10;有形固定資産減価償却率平均値テキスト">
          <a:extLst>
            <a:ext uri="{FF2B5EF4-FFF2-40B4-BE49-F238E27FC236}">
              <a16:creationId xmlns:a16="http://schemas.microsoft.com/office/drawing/2014/main" xmlns="" id="{E3368383-172E-43ED-A519-FFACC4E44AB4}"/>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21" name="フローチャート: 判断 620">
          <a:extLst>
            <a:ext uri="{FF2B5EF4-FFF2-40B4-BE49-F238E27FC236}">
              <a16:creationId xmlns:a16="http://schemas.microsoft.com/office/drawing/2014/main" xmlns="" id="{C66AFE05-CCC8-4964-9EF3-F16BB0A8E3E6}"/>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22" name="フローチャート: 判断 621">
          <a:extLst>
            <a:ext uri="{FF2B5EF4-FFF2-40B4-BE49-F238E27FC236}">
              <a16:creationId xmlns:a16="http://schemas.microsoft.com/office/drawing/2014/main" xmlns="" id="{FEE0CC9A-8A08-4A3C-88F8-7467A523E4B9}"/>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23" name="フローチャート: 判断 622">
          <a:extLst>
            <a:ext uri="{FF2B5EF4-FFF2-40B4-BE49-F238E27FC236}">
              <a16:creationId xmlns:a16="http://schemas.microsoft.com/office/drawing/2014/main" xmlns="" id="{763891CD-69DF-42C8-AC15-E0D16082CC34}"/>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24" name="フローチャート: 判断 623">
          <a:extLst>
            <a:ext uri="{FF2B5EF4-FFF2-40B4-BE49-F238E27FC236}">
              <a16:creationId xmlns:a16="http://schemas.microsoft.com/office/drawing/2014/main" xmlns="" id="{CC2D47D0-1E44-476A-B16D-9575D9618B83}"/>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25" name="フローチャート: 判断 624">
          <a:extLst>
            <a:ext uri="{FF2B5EF4-FFF2-40B4-BE49-F238E27FC236}">
              <a16:creationId xmlns:a16="http://schemas.microsoft.com/office/drawing/2014/main" xmlns="" id="{4E476B57-40D2-4A20-A1E1-446F27F06D57}"/>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xmlns="" id="{6532E666-426F-4763-B9CC-AB8B59D6727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xmlns="" id="{001B6814-8FF3-438E-AAC4-D6BF82799F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xmlns="" id="{F34DF92E-75E9-462F-BE4B-7056A5292F4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xmlns="" id="{7C40D000-782F-44CD-A188-98DEE0896BE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xmlns="" id="{6618EDA2-7F7C-4D90-992E-1545CA21F6F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46082</xdr:rowOff>
    </xdr:from>
    <xdr:to>
      <xdr:col>85</xdr:col>
      <xdr:colOff>177800</xdr:colOff>
      <xdr:row>83</xdr:row>
      <xdr:rowOff>147682</xdr:rowOff>
    </xdr:to>
    <xdr:sp macro="" textlink="">
      <xdr:nvSpPr>
        <xdr:cNvPr id="631" name="楕円 630">
          <a:extLst>
            <a:ext uri="{FF2B5EF4-FFF2-40B4-BE49-F238E27FC236}">
              <a16:creationId xmlns:a16="http://schemas.microsoft.com/office/drawing/2014/main" xmlns="" id="{182D112C-1797-4897-8333-0D2C2C5A9324}"/>
            </a:ext>
          </a:extLst>
        </xdr:cNvPr>
        <xdr:cNvSpPr/>
      </xdr:nvSpPr>
      <xdr:spPr>
        <a:xfrm>
          <a:off x="162687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24509</xdr:rowOff>
    </xdr:from>
    <xdr:ext cx="405111" cy="259045"/>
    <xdr:sp macro="" textlink="">
      <xdr:nvSpPr>
        <xdr:cNvPr id="632" name="【消防施設】&#10;有形固定資産減価償却率該当値テキスト">
          <a:extLst>
            <a:ext uri="{FF2B5EF4-FFF2-40B4-BE49-F238E27FC236}">
              <a16:creationId xmlns:a16="http://schemas.microsoft.com/office/drawing/2014/main" xmlns="" id="{CEDADE8D-FE9C-4778-8F1C-62E07EBD8CAE}"/>
            </a:ext>
          </a:extLst>
        </xdr:cNvPr>
        <xdr:cNvSpPr txBox="1"/>
      </xdr:nvSpPr>
      <xdr:spPr>
        <a:xfrm>
          <a:off x="16357600"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633" name="楕円 632">
          <a:extLst>
            <a:ext uri="{FF2B5EF4-FFF2-40B4-BE49-F238E27FC236}">
              <a16:creationId xmlns:a16="http://schemas.microsoft.com/office/drawing/2014/main" xmlns="" id="{5134088E-208B-4D78-A8C0-2A6E2C87DDF7}"/>
            </a:ext>
          </a:extLst>
        </xdr:cNvPr>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59327</xdr:rowOff>
    </xdr:from>
    <xdr:to>
      <xdr:col>85</xdr:col>
      <xdr:colOff>127000</xdr:colOff>
      <xdr:row>83</xdr:row>
      <xdr:rowOff>96882</xdr:rowOff>
    </xdr:to>
    <xdr:cxnSp macro="">
      <xdr:nvCxnSpPr>
        <xdr:cNvPr id="634" name="直線コネクタ 633">
          <a:extLst>
            <a:ext uri="{FF2B5EF4-FFF2-40B4-BE49-F238E27FC236}">
              <a16:creationId xmlns:a16="http://schemas.microsoft.com/office/drawing/2014/main" xmlns="" id="{4F986124-7264-4226-AC69-03A40AFA815D}"/>
            </a:ext>
          </a:extLst>
        </xdr:cNvPr>
        <xdr:cNvCxnSpPr/>
      </xdr:nvCxnSpPr>
      <xdr:spPr>
        <a:xfrm>
          <a:off x="15481300" y="1428967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137523</xdr:rowOff>
    </xdr:from>
    <xdr:to>
      <xdr:col>76</xdr:col>
      <xdr:colOff>165100</xdr:colOff>
      <xdr:row>83</xdr:row>
      <xdr:rowOff>67673</xdr:rowOff>
    </xdr:to>
    <xdr:sp macro="" textlink="">
      <xdr:nvSpPr>
        <xdr:cNvPr id="635" name="楕円 634">
          <a:extLst>
            <a:ext uri="{FF2B5EF4-FFF2-40B4-BE49-F238E27FC236}">
              <a16:creationId xmlns:a16="http://schemas.microsoft.com/office/drawing/2014/main" xmlns="" id="{8241272A-EAB6-4271-B3D8-F4758FA470A9}"/>
            </a:ext>
          </a:extLst>
        </xdr:cNvPr>
        <xdr:cNvSpPr/>
      </xdr:nvSpPr>
      <xdr:spPr>
        <a:xfrm>
          <a:off x="14541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16873</xdr:rowOff>
    </xdr:from>
    <xdr:to>
      <xdr:col>81</xdr:col>
      <xdr:colOff>50800</xdr:colOff>
      <xdr:row>83</xdr:row>
      <xdr:rowOff>59327</xdr:rowOff>
    </xdr:to>
    <xdr:cxnSp macro="">
      <xdr:nvCxnSpPr>
        <xdr:cNvPr id="636" name="直線コネクタ 635">
          <a:extLst>
            <a:ext uri="{FF2B5EF4-FFF2-40B4-BE49-F238E27FC236}">
              <a16:creationId xmlns:a16="http://schemas.microsoft.com/office/drawing/2014/main" xmlns="" id="{BA2541DB-2A04-4DD9-BB1A-12814A0AC425}"/>
            </a:ext>
          </a:extLst>
        </xdr:cNvPr>
        <xdr:cNvCxnSpPr/>
      </xdr:nvCxnSpPr>
      <xdr:spPr>
        <a:xfrm>
          <a:off x="14592300" y="142472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11793</xdr:rowOff>
    </xdr:from>
    <xdr:to>
      <xdr:col>72</xdr:col>
      <xdr:colOff>38100</xdr:colOff>
      <xdr:row>83</xdr:row>
      <xdr:rowOff>113393</xdr:rowOff>
    </xdr:to>
    <xdr:sp macro="" textlink="">
      <xdr:nvSpPr>
        <xdr:cNvPr id="637" name="楕円 636">
          <a:extLst>
            <a:ext uri="{FF2B5EF4-FFF2-40B4-BE49-F238E27FC236}">
              <a16:creationId xmlns:a16="http://schemas.microsoft.com/office/drawing/2014/main" xmlns="" id="{9EBFDE2D-58DD-47C2-B004-A94CD06E152C}"/>
            </a:ext>
          </a:extLst>
        </xdr:cNvPr>
        <xdr:cNvSpPr/>
      </xdr:nvSpPr>
      <xdr:spPr>
        <a:xfrm>
          <a:off x="1365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16873</xdr:rowOff>
    </xdr:from>
    <xdr:to>
      <xdr:col>76</xdr:col>
      <xdr:colOff>114300</xdr:colOff>
      <xdr:row>83</xdr:row>
      <xdr:rowOff>62593</xdr:rowOff>
    </xdr:to>
    <xdr:cxnSp macro="">
      <xdr:nvCxnSpPr>
        <xdr:cNvPr id="638" name="直線コネクタ 637">
          <a:extLst>
            <a:ext uri="{FF2B5EF4-FFF2-40B4-BE49-F238E27FC236}">
              <a16:creationId xmlns:a16="http://schemas.microsoft.com/office/drawing/2014/main" xmlns="" id="{EA1398E6-5E52-421B-802B-B5C6EA468E30}"/>
            </a:ext>
          </a:extLst>
        </xdr:cNvPr>
        <xdr:cNvCxnSpPr/>
      </xdr:nvCxnSpPr>
      <xdr:spPr>
        <a:xfrm flipV="1">
          <a:off x="13703300" y="142472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148952</xdr:rowOff>
    </xdr:from>
    <xdr:to>
      <xdr:col>67</xdr:col>
      <xdr:colOff>101600</xdr:colOff>
      <xdr:row>83</xdr:row>
      <xdr:rowOff>79102</xdr:rowOff>
    </xdr:to>
    <xdr:sp macro="" textlink="">
      <xdr:nvSpPr>
        <xdr:cNvPr id="639" name="楕円 638">
          <a:extLst>
            <a:ext uri="{FF2B5EF4-FFF2-40B4-BE49-F238E27FC236}">
              <a16:creationId xmlns:a16="http://schemas.microsoft.com/office/drawing/2014/main" xmlns="" id="{15944F18-82F1-4EA2-B932-7A244C2CC3E4}"/>
            </a:ext>
          </a:extLst>
        </xdr:cNvPr>
        <xdr:cNvSpPr/>
      </xdr:nvSpPr>
      <xdr:spPr>
        <a:xfrm>
          <a:off x="12763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28302</xdr:rowOff>
    </xdr:from>
    <xdr:to>
      <xdr:col>71</xdr:col>
      <xdr:colOff>177800</xdr:colOff>
      <xdr:row>83</xdr:row>
      <xdr:rowOff>62593</xdr:rowOff>
    </xdr:to>
    <xdr:cxnSp macro="">
      <xdr:nvCxnSpPr>
        <xdr:cNvPr id="640" name="直線コネクタ 639">
          <a:extLst>
            <a:ext uri="{FF2B5EF4-FFF2-40B4-BE49-F238E27FC236}">
              <a16:creationId xmlns:a16="http://schemas.microsoft.com/office/drawing/2014/main" xmlns="" id="{E3A5E806-3B08-4CC0-9F36-0720B8C0DA60}"/>
            </a:ext>
          </a:extLst>
        </xdr:cNvPr>
        <xdr:cNvCxnSpPr/>
      </xdr:nvCxnSpPr>
      <xdr:spPr>
        <a:xfrm>
          <a:off x="12814300" y="142586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641" name="n_1aveValue【消防施設】&#10;有形固定資産減価償却率">
          <a:extLst>
            <a:ext uri="{FF2B5EF4-FFF2-40B4-BE49-F238E27FC236}">
              <a16:creationId xmlns:a16="http://schemas.microsoft.com/office/drawing/2014/main" xmlns="" id="{D5887D47-3578-4431-9108-31DFE6A94EAD}"/>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642" name="n_2aveValue【消防施設】&#10;有形固定資産減価償却率">
          <a:extLst>
            <a:ext uri="{FF2B5EF4-FFF2-40B4-BE49-F238E27FC236}">
              <a16:creationId xmlns:a16="http://schemas.microsoft.com/office/drawing/2014/main" xmlns="" id="{B789A8D1-D5B0-4606-AF53-9597365107F5}"/>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43" name="n_3aveValue【消防施設】&#10;有形固定資産減価償却率">
          <a:extLst>
            <a:ext uri="{FF2B5EF4-FFF2-40B4-BE49-F238E27FC236}">
              <a16:creationId xmlns:a16="http://schemas.microsoft.com/office/drawing/2014/main" xmlns="" id="{56EB632C-9F9B-4EC3-9599-97E71B307C08}"/>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44" name="n_4aveValue【消防施設】&#10;有形固定資産減価償却率">
          <a:extLst>
            <a:ext uri="{FF2B5EF4-FFF2-40B4-BE49-F238E27FC236}">
              <a16:creationId xmlns:a16="http://schemas.microsoft.com/office/drawing/2014/main" xmlns="" id="{035CDCE8-2627-416A-BEFA-3EA0669F098A}"/>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101254</xdr:rowOff>
    </xdr:from>
    <xdr:ext cx="405111" cy="259045"/>
    <xdr:sp macro="" textlink="">
      <xdr:nvSpPr>
        <xdr:cNvPr id="645" name="n_1mainValue【消防施設】&#10;有形固定資産減価償却率">
          <a:extLst>
            <a:ext uri="{FF2B5EF4-FFF2-40B4-BE49-F238E27FC236}">
              <a16:creationId xmlns:a16="http://schemas.microsoft.com/office/drawing/2014/main" xmlns="" id="{6FEB5BB6-25FA-48F7-829E-2794B7F231EA}"/>
            </a:ext>
          </a:extLst>
        </xdr:cNvPr>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646" name="n_2mainValue【消防施設】&#10;有形固定資産減価償却率">
          <a:extLst>
            <a:ext uri="{FF2B5EF4-FFF2-40B4-BE49-F238E27FC236}">
              <a16:creationId xmlns:a16="http://schemas.microsoft.com/office/drawing/2014/main" xmlns="" id="{052CC766-5146-4974-AE05-99B001153E02}"/>
            </a:ext>
          </a:extLst>
        </xdr:cNvPr>
        <xdr:cNvSpPr txBox="1"/>
      </xdr:nvSpPr>
      <xdr:spPr>
        <a:xfrm>
          <a:off x="14389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104520</xdr:rowOff>
    </xdr:from>
    <xdr:ext cx="405111" cy="259045"/>
    <xdr:sp macro="" textlink="">
      <xdr:nvSpPr>
        <xdr:cNvPr id="647" name="n_3mainValue【消防施設】&#10;有形固定資産減価償却率">
          <a:extLst>
            <a:ext uri="{FF2B5EF4-FFF2-40B4-BE49-F238E27FC236}">
              <a16:creationId xmlns:a16="http://schemas.microsoft.com/office/drawing/2014/main" xmlns="" id="{B246E12B-33B7-47AC-B603-43F2DAF3B210}"/>
            </a:ext>
          </a:extLst>
        </xdr:cNvPr>
        <xdr:cNvSpPr txBox="1"/>
      </xdr:nvSpPr>
      <xdr:spPr>
        <a:xfrm>
          <a:off x="13500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648" name="n_4mainValue【消防施設】&#10;有形固定資産減価償却率">
          <a:extLst>
            <a:ext uri="{FF2B5EF4-FFF2-40B4-BE49-F238E27FC236}">
              <a16:creationId xmlns:a16="http://schemas.microsoft.com/office/drawing/2014/main" xmlns="" id="{40F4C49A-63C3-4471-9AE7-1149FB24794F}"/>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xmlns="" id="{DC5B2342-6F7C-49D7-8B38-33AB52E5997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xmlns="" id="{BADCF3C8-A751-4A18-83A3-7AF86F889D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xmlns="" id="{30112D7A-187E-46D1-A200-498B6FEFD8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xmlns="" id="{58F5EDF6-5946-4EB4-8CDD-BD157ED227A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xmlns="" id="{FB777758-39AA-476A-9ABC-4B177C1E54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xmlns="" id="{2F569CDF-25B9-4E8F-842B-53750D4131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xmlns="" id="{5229D8F3-E9DA-48A4-8A9B-776F1FFDC57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xmlns="" id="{DFC3283A-AD6A-44EB-B27F-DE48F5A6E1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xmlns="" id="{C0AAFC70-C316-4B4D-83ED-BCC9F00DCA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xmlns="" id="{A9512099-DAFC-42A8-A495-CE9B73D0E6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a:extLst>
            <a:ext uri="{FF2B5EF4-FFF2-40B4-BE49-F238E27FC236}">
              <a16:creationId xmlns:a16="http://schemas.microsoft.com/office/drawing/2014/main" xmlns="" id="{60D7D3E2-167B-43F1-9CA1-A876CF37DB3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a:extLst>
            <a:ext uri="{FF2B5EF4-FFF2-40B4-BE49-F238E27FC236}">
              <a16:creationId xmlns:a16="http://schemas.microsoft.com/office/drawing/2014/main" xmlns="" id="{97BBED03-10D2-434F-B8D6-01096AA9035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a:extLst>
            <a:ext uri="{FF2B5EF4-FFF2-40B4-BE49-F238E27FC236}">
              <a16:creationId xmlns:a16="http://schemas.microsoft.com/office/drawing/2014/main" xmlns="" id="{47E40E25-2981-46D7-91B2-BDD726E5A9E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a:extLst>
            <a:ext uri="{FF2B5EF4-FFF2-40B4-BE49-F238E27FC236}">
              <a16:creationId xmlns:a16="http://schemas.microsoft.com/office/drawing/2014/main" xmlns="" id="{1E75F22D-B31F-41E9-8E23-78197B39522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a:extLst>
            <a:ext uri="{FF2B5EF4-FFF2-40B4-BE49-F238E27FC236}">
              <a16:creationId xmlns:a16="http://schemas.microsoft.com/office/drawing/2014/main" xmlns="" id="{9BA38B4A-5CF8-44CA-9368-1350338FB7E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a:extLst>
            <a:ext uri="{FF2B5EF4-FFF2-40B4-BE49-F238E27FC236}">
              <a16:creationId xmlns:a16="http://schemas.microsoft.com/office/drawing/2014/main" xmlns="" id="{1DE2D428-121C-4431-A41C-4129875FDD5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a:extLst>
            <a:ext uri="{FF2B5EF4-FFF2-40B4-BE49-F238E27FC236}">
              <a16:creationId xmlns:a16="http://schemas.microsoft.com/office/drawing/2014/main" xmlns="" id="{DA21649F-889D-4A6C-A397-A77D1CDF9CF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a:extLst>
            <a:ext uri="{FF2B5EF4-FFF2-40B4-BE49-F238E27FC236}">
              <a16:creationId xmlns:a16="http://schemas.microsoft.com/office/drawing/2014/main" xmlns="" id="{746D19CA-BD10-46BB-A86B-8AC1E8CFC17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a:extLst>
            <a:ext uri="{FF2B5EF4-FFF2-40B4-BE49-F238E27FC236}">
              <a16:creationId xmlns:a16="http://schemas.microsoft.com/office/drawing/2014/main" xmlns="" id="{1E881033-68A4-4B0B-8F93-6B745D38226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a:extLst>
            <a:ext uri="{FF2B5EF4-FFF2-40B4-BE49-F238E27FC236}">
              <a16:creationId xmlns:a16="http://schemas.microsoft.com/office/drawing/2014/main" xmlns="" id="{C4539885-9DA3-4005-9D2E-471B8843E53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a:extLst>
            <a:ext uri="{FF2B5EF4-FFF2-40B4-BE49-F238E27FC236}">
              <a16:creationId xmlns:a16="http://schemas.microsoft.com/office/drawing/2014/main" xmlns="" id="{520C1FE1-96B4-4D39-8D4F-2858FC8C399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a:extLst>
            <a:ext uri="{FF2B5EF4-FFF2-40B4-BE49-F238E27FC236}">
              <a16:creationId xmlns:a16="http://schemas.microsoft.com/office/drawing/2014/main" xmlns="" id="{05FE9929-BE97-4B7F-9A5B-71C63AA2D8A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xmlns="" id="{3A8674A3-CE65-4DD3-B9C6-E81AC5DD0C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xmlns="" id="{D30789C6-6428-4102-8373-66AB589A44D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a:extLst>
            <a:ext uri="{FF2B5EF4-FFF2-40B4-BE49-F238E27FC236}">
              <a16:creationId xmlns:a16="http://schemas.microsoft.com/office/drawing/2014/main" xmlns="" id="{B5C328ED-B97D-4E94-B9E5-7350C202E01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74" name="直線コネクタ 673">
          <a:extLst>
            <a:ext uri="{FF2B5EF4-FFF2-40B4-BE49-F238E27FC236}">
              <a16:creationId xmlns:a16="http://schemas.microsoft.com/office/drawing/2014/main" xmlns="" id="{ABFD3CDF-1DA7-4E8A-AAC5-A40EE815BEBB}"/>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75" name="【消防施設】&#10;一人当たり面積最小値テキスト">
          <a:extLst>
            <a:ext uri="{FF2B5EF4-FFF2-40B4-BE49-F238E27FC236}">
              <a16:creationId xmlns:a16="http://schemas.microsoft.com/office/drawing/2014/main" xmlns="" id="{3176F99C-5F12-483C-A04A-4C31D6B25184}"/>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76" name="直線コネクタ 675">
          <a:extLst>
            <a:ext uri="{FF2B5EF4-FFF2-40B4-BE49-F238E27FC236}">
              <a16:creationId xmlns:a16="http://schemas.microsoft.com/office/drawing/2014/main" xmlns="" id="{CE9F7E12-15C3-4BDF-97F8-7E34B1F41982}"/>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77" name="【消防施設】&#10;一人当たり面積最大値テキスト">
          <a:extLst>
            <a:ext uri="{FF2B5EF4-FFF2-40B4-BE49-F238E27FC236}">
              <a16:creationId xmlns:a16="http://schemas.microsoft.com/office/drawing/2014/main" xmlns="" id="{DADF197D-4FD3-408B-9C20-3C13C19BD415}"/>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78" name="直線コネクタ 677">
          <a:extLst>
            <a:ext uri="{FF2B5EF4-FFF2-40B4-BE49-F238E27FC236}">
              <a16:creationId xmlns:a16="http://schemas.microsoft.com/office/drawing/2014/main" xmlns="" id="{CC36EC35-A558-45D8-8E29-0EE61725A099}"/>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79" name="【消防施設】&#10;一人当たり面積平均値テキスト">
          <a:extLst>
            <a:ext uri="{FF2B5EF4-FFF2-40B4-BE49-F238E27FC236}">
              <a16:creationId xmlns:a16="http://schemas.microsoft.com/office/drawing/2014/main" xmlns="" id="{80D4A0E5-6BF5-4A8E-8B20-386B15A3A235}"/>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80" name="フローチャート: 判断 679">
          <a:extLst>
            <a:ext uri="{FF2B5EF4-FFF2-40B4-BE49-F238E27FC236}">
              <a16:creationId xmlns:a16="http://schemas.microsoft.com/office/drawing/2014/main" xmlns="" id="{284058FA-CA20-408D-843E-20735D0B5DF9}"/>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81" name="フローチャート: 判断 680">
          <a:extLst>
            <a:ext uri="{FF2B5EF4-FFF2-40B4-BE49-F238E27FC236}">
              <a16:creationId xmlns:a16="http://schemas.microsoft.com/office/drawing/2014/main" xmlns="" id="{DE96CE79-25BC-4FF5-95C7-B6D44B35C3B5}"/>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82" name="フローチャート: 判断 681">
          <a:extLst>
            <a:ext uri="{FF2B5EF4-FFF2-40B4-BE49-F238E27FC236}">
              <a16:creationId xmlns:a16="http://schemas.microsoft.com/office/drawing/2014/main" xmlns="" id="{F8FEA06D-688C-41CE-9BE6-4E152314E4BA}"/>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83" name="フローチャート: 判断 682">
          <a:extLst>
            <a:ext uri="{FF2B5EF4-FFF2-40B4-BE49-F238E27FC236}">
              <a16:creationId xmlns:a16="http://schemas.microsoft.com/office/drawing/2014/main" xmlns="" id="{FF9DF5BA-30FC-44E0-8B8D-2B2D3BD4FF22}"/>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84" name="フローチャート: 判断 683">
          <a:extLst>
            <a:ext uri="{FF2B5EF4-FFF2-40B4-BE49-F238E27FC236}">
              <a16:creationId xmlns:a16="http://schemas.microsoft.com/office/drawing/2014/main" xmlns="" id="{78D69A6E-F681-4203-AB87-4A652D2C8393}"/>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E4CA251F-D87D-4D91-B54B-F9D438DEB4A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818B475C-E67F-43DE-972E-C03A0F1A27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F5BA19FE-B44F-47A2-A34B-652E90F9224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xmlns="" id="{12036969-1CAA-4117-81F5-8652A5CCF26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xmlns="" id="{A94410D9-3806-4BDF-B90F-07F8F5D269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690" name="楕円 689">
          <a:extLst>
            <a:ext uri="{FF2B5EF4-FFF2-40B4-BE49-F238E27FC236}">
              <a16:creationId xmlns:a16="http://schemas.microsoft.com/office/drawing/2014/main" xmlns="" id="{C351BA96-C608-4F1B-BFEA-9A1DC1E0EE81}"/>
            </a:ext>
          </a:extLst>
        </xdr:cNvPr>
        <xdr:cNvSpPr/>
      </xdr:nvSpPr>
      <xdr:spPr>
        <a:xfrm>
          <a:off x="22110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163303</xdr:rowOff>
    </xdr:from>
    <xdr:ext cx="469744" cy="259045"/>
    <xdr:sp macro="" textlink="">
      <xdr:nvSpPr>
        <xdr:cNvPr id="691" name="【消防施設】&#10;一人当たり面積該当値テキスト">
          <a:extLst>
            <a:ext uri="{FF2B5EF4-FFF2-40B4-BE49-F238E27FC236}">
              <a16:creationId xmlns:a16="http://schemas.microsoft.com/office/drawing/2014/main" xmlns="" id="{DB80A1A2-39FC-4084-B330-635E8F8AD67E}"/>
            </a:ext>
          </a:extLst>
        </xdr:cNvPr>
        <xdr:cNvSpPr txBox="1"/>
      </xdr:nvSpPr>
      <xdr:spPr>
        <a:xfrm>
          <a:off x="22199600"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23223</xdr:rowOff>
    </xdr:from>
    <xdr:to>
      <xdr:col>112</xdr:col>
      <xdr:colOff>38100</xdr:colOff>
      <xdr:row>84</xdr:row>
      <xdr:rowOff>124823</xdr:rowOff>
    </xdr:to>
    <xdr:sp macro="" textlink="">
      <xdr:nvSpPr>
        <xdr:cNvPr id="692" name="楕円 691">
          <a:extLst>
            <a:ext uri="{FF2B5EF4-FFF2-40B4-BE49-F238E27FC236}">
              <a16:creationId xmlns:a16="http://schemas.microsoft.com/office/drawing/2014/main" xmlns="" id="{D6C5B002-BF9D-4397-851C-B7858AF3F4A2}"/>
            </a:ext>
          </a:extLst>
        </xdr:cNvPr>
        <xdr:cNvSpPr/>
      </xdr:nvSpPr>
      <xdr:spPr>
        <a:xfrm>
          <a:off x="21272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64226</xdr:rowOff>
    </xdr:from>
    <xdr:to>
      <xdr:col>116</xdr:col>
      <xdr:colOff>63500</xdr:colOff>
      <xdr:row>84</xdr:row>
      <xdr:rowOff>74023</xdr:rowOff>
    </xdr:to>
    <xdr:cxnSp macro="">
      <xdr:nvCxnSpPr>
        <xdr:cNvPr id="693" name="直線コネクタ 692">
          <a:extLst>
            <a:ext uri="{FF2B5EF4-FFF2-40B4-BE49-F238E27FC236}">
              <a16:creationId xmlns:a16="http://schemas.microsoft.com/office/drawing/2014/main" xmlns="" id="{156865D6-FC03-4045-BFCE-ADCF95846304}"/>
            </a:ext>
          </a:extLst>
        </xdr:cNvPr>
        <xdr:cNvCxnSpPr/>
      </xdr:nvCxnSpPr>
      <xdr:spPr>
        <a:xfrm flipV="1">
          <a:off x="21323300" y="144660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36286</xdr:rowOff>
    </xdr:from>
    <xdr:to>
      <xdr:col>107</xdr:col>
      <xdr:colOff>101600</xdr:colOff>
      <xdr:row>84</xdr:row>
      <xdr:rowOff>137886</xdr:rowOff>
    </xdr:to>
    <xdr:sp macro="" textlink="">
      <xdr:nvSpPr>
        <xdr:cNvPr id="694" name="楕円 693">
          <a:extLst>
            <a:ext uri="{FF2B5EF4-FFF2-40B4-BE49-F238E27FC236}">
              <a16:creationId xmlns:a16="http://schemas.microsoft.com/office/drawing/2014/main" xmlns="" id="{B368E672-A1A9-4737-A3BD-0AE1BE4CBB71}"/>
            </a:ext>
          </a:extLst>
        </xdr:cNvPr>
        <xdr:cNvSpPr/>
      </xdr:nvSpPr>
      <xdr:spPr>
        <a:xfrm>
          <a:off x="20383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74023</xdr:rowOff>
    </xdr:from>
    <xdr:to>
      <xdr:col>111</xdr:col>
      <xdr:colOff>177800</xdr:colOff>
      <xdr:row>84</xdr:row>
      <xdr:rowOff>87086</xdr:rowOff>
    </xdr:to>
    <xdr:cxnSp macro="">
      <xdr:nvCxnSpPr>
        <xdr:cNvPr id="695" name="直線コネクタ 694">
          <a:extLst>
            <a:ext uri="{FF2B5EF4-FFF2-40B4-BE49-F238E27FC236}">
              <a16:creationId xmlns:a16="http://schemas.microsoft.com/office/drawing/2014/main" xmlns="" id="{F39EA6B0-5A25-46DE-9E4F-6A9D6831BF75}"/>
            </a:ext>
          </a:extLst>
        </xdr:cNvPr>
        <xdr:cNvCxnSpPr/>
      </xdr:nvCxnSpPr>
      <xdr:spPr>
        <a:xfrm flipV="1">
          <a:off x="20434300" y="144758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23223</xdr:rowOff>
    </xdr:from>
    <xdr:to>
      <xdr:col>102</xdr:col>
      <xdr:colOff>165100</xdr:colOff>
      <xdr:row>84</xdr:row>
      <xdr:rowOff>124823</xdr:rowOff>
    </xdr:to>
    <xdr:sp macro="" textlink="">
      <xdr:nvSpPr>
        <xdr:cNvPr id="696" name="楕円 695">
          <a:extLst>
            <a:ext uri="{FF2B5EF4-FFF2-40B4-BE49-F238E27FC236}">
              <a16:creationId xmlns:a16="http://schemas.microsoft.com/office/drawing/2014/main" xmlns="" id="{B04634BD-5E03-423F-9AE2-C6AB5D92BE72}"/>
            </a:ext>
          </a:extLst>
        </xdr:cNvPr>
        <xdr:cNvSpPr/>
      </xdr:nvSpPr>
      <xdr:spPr>
        <a:xfrm>
          <a:off x="19494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74023</xdr:rowOff>
    </xdr:from>
    <xdr:to>
      <xdr:col>107</xdr:col>
      <xdr:colOff>50800</xdr:colOff>
      <xdr:row>84</xdr:row>
      <xdr:rowOff>87086</xdr:rowOff>
    </xdr:to>
    <xdr:cxnSp macro="">
      <xdr:nvCxnSpPr>
        <xdr:cNvPr id="697" name="直線コネクタ 696">
          <a:extLst>
            <a:ext uri="{FF2B5EF4-FFF2-40B4-BE49-F238E27FC236}">
              <a16:creationId xmlns:a16="http://schemas.microsoft.com/office/drawing/2014/main" xmlns="" id="{738E8F29-D540-4935-9E02-7112E3F14EFB}"/>
            </a:ext>
          </a:extLst>
        </xdr:cNvPr>
        <xdr:cNvCxnSpPr/>
      </xdr:nvCxnSpPr>
      <xdr:spPr>
        <a:xfrm>
          <a:off x="19545300" y="144758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36286</xdr:rowOff>
    </xdr:from>
    <xdr:to>
      <xdr:col>98</xdr:col>
      <xdr:colOff>38100</xdr:colOff>
      <xdr:row>84</xdr:row>
      <xdr:rowOff>137886</xdr:rowOff>
    </xdr:to>
    <xdr:sp macro="" textlink="">
      <xdr:nvSpPr>
        <xdr:cNvPr id="698" name="楕円 697">
          <a:extLst>
            <a:ext uri="{FF2B5EF4-FFF2-40B4-BE49-F238E27FC236}">
              <a16:creationId xmlns:a16="http://schemas.microsoft.com/office/drawing/2014/main" xmlns="" id="{B2AA1BC5-E4F2-46F4-9AE0-A9D9920EF1B8}"/>
            </a:ext>
          </a:extLst>
        </xdr:cNvPr>
        <xdr:cNvSpPr/>
      </xdr:nvSpPr>
      <xdr:spPr>
        <a:xfrm>
          <a:off x="18605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74023</xdr:rowOff>
    </xdr:from>
    <xdr:to>
      <xdr:col>102</xdr:col>
      <xdr:colOff>114300</xdr:colOff>
      <xdr:row>84</xdr:row>
      <xdr:rowOff>87086</xdr:rowOff>
    </xdr:to>
    <xdr:cxnSp macro="">
      <xdr:nvCxnSpPr>
        <xdr:cNvPr id="699" name="直線コネクタ 698">
          <a:extLst>
            <a:ext uri="{FF2B5EF4-FFF2-40B4-BE49-F238E27FC236}">
              <a16:creationId xmlns:a16="http://schemas.microsoft.com/office/drawing/2014/main" xmlns="" id="{327CEE93-E3BB-455C-A917-76B8E33FD824}"/>
            </a:ext>
          </a:extLst>
        </xdr:cNvPr>
        <xdr:cNvCxnSpPr/>
      </xdr:nvCxnSpPr>
      <xdr:spPr>
        <a:xfrm flipV="1">
          <a:off x="18656300" y="144758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700" name="n_1aveValue【消防施設】&#10;一人当たり面積">
          <a:extLst>
            <a:ext uri="{FF2B5EF4-FFF2-40B4-BE49-F238E27FC236}">
              <a16:creationId xmlns:a16="http://schemas.microsoft.com/office/drawing/2014/main" xmlns="" id="{BE1099B7-CDAE-48E3-9DBF-4E99C9EBDE23}"/>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01" name="n_2aveValue【消防施設】&#10;一人当たり面積">
          <a:extLst>
            <a:ext uri="{FF2B5EF4-FFF2-40B4-BE49-F238E27FC236}">
              <a16:creationId xmlns:a16="http://schemas.microsoft.com/office/drawing/2014/main" xmlns="" id="{92BE2D88-7740-4A2B-A580-62253ACA1A61}"/>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702" name="n_3aveValue【消防施設】&#10;一人当たり面積">
          <a:extLst>
            <a:ext uri="{FF2B5EF4-FFF2-40B4-BE49-F238E27FC236}">
              <a16:creationId xmlns:a16="http://schemas.microsoft.com/office/drawing/2014/main" xmlns="" id="{4DD6C86A-412B-4326-8347-2F51E4DE9EC1}"/>
            </a:ext>
          </a:extLst>
        </xdr:cNvPr>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145341</xdr:rowOff>
    </xdr:from>
    <xdr:ext cx="469744" cy="259045"/>
    <xdr:sp macro="" textlink="">
      <xdr:nvSpPr>
        <xdr:cNvPr id="703" name="n_4aveValue【消防施設】&#10;一人当たり面積">
          <a:extLst>
            <a:ext uri="{FF2B5EF4-FFF2-40B4-BE49-F238E27FC236}">
              <a16:creationId xmlns:a16="http://schemas.microsoft.com/office/drawing/2014/main" xmlns="" id="{746DDC6D-1D72-40FE-8F8C-8F8CB8222DAC}"/>
            </a:ext>
          </a:extLst>
        </xdr:cNvPr>
        <xdr:cNvSpPr txBox="1"/>
      </xdr:nvSpPr>
      <xdr:spPr>
        <a:xfrm>
          <a:off x="18421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115950</xdr:rowOff>
    </xdr:from>
    <xdr:ext cx="469744" cy="259045"/>
    <xdr:sp macro="" textlink="">
      <xdr:nvSpPr>
        <xdr:cNvPr id="704" name="n_1mainValue【消防施設】&#10;一人当たり面積">
          <a:extLst>
            <a:ext uri="{FF2B5EF4-FFF2-40B4-BE49-F238E27FC236}">
              <a16:creationId xmlns:a16="http://schemas.microsoft.com/office/drawing/2014/main" xmlns="" id="{F9ECC73D-92AB-433E-94C8-365AB4EA983A}"/>
            </a:ext>
          </a:extLst>
        </xdr:cNvPr>
        <xdr:cNvSpPr txBox="1"/>
      </xdr:nvSpPr>
      <xdr:spPr>
        <a:xfrm>
          <a:off x="210757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05" name="n_2mainValue【消防施設】&#10;一人当たり面積">
          <a:extLst>
            <a:ext uri="{FF2B5EF4-FFF2-40B4-BE49-F238E27FC236}">
              <a16:creationId xmlns:a16="http://schemas.microsoft.com/office/drawing/2014/main" xmlns="" id="{09810A6D-0450-4D98-8AC8-48296BAAB49C}"/>
            </a:ext>
          </a:extLst>
        </xdr:cNvPr>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141350</xdr:rowOff>
    </xdr:from>
    <xdr:ext cx="469744" cy="259045"/>
    <xdr:sp macro="" textlink="">
      <xdr:nvSpPr>
        <xdr:cNvPr id="706" name="n_3mainValue【消防施設】&#10;一人当たり面積">
          <a:extLst>
            <a:ext uri="{FF2B5EF4-FFF2-40B4-BE49-F238E27FC236}">
              <a16:creationId xmlns:a16="http://schemas.microsoft.com/office/drawing/2014/main" xmlns="" id="{10A08F6F-6DF1-4679-BF2C-C3EE6F9B1B8F}"/>
            </a:ext>
          </a:extLst>
        </xdr:cNvPr>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154413</xdr:rowOff>
    </xdr:from>
    <xdr:ext cx="469744" cy="259045"/>
    <xdr:sp macro="" textlink="">
      <xdr:nvSpPr>
        <xdr:cNvPr id="707" name="n_4mainValue【消防施設】&#10;一人当たり面積">
          <a:extLst>
            <a:ext uri="{FF2B5EF4-FFF2-40B4-BE49-F238E27FC236}">
              <a16:creationId xmlns:a16="http://schemas.microsoft.com/office/drawing/2014/main" xmlns="" id="{39FB25A2-745B-4080-9A9F-1E1BB16EC20F}"/>
            </a:ext>
          </a:extLst>
        </xdr:cNvPr>
        <xdr:cNvSpPr txBox="1"/>
      </xdr:nvSpPr>
      <xdr:spPr>
        <a:xfrm>
          <a:off x="18421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xmlns="" id="{06D708CC-018B-496F-A4CA-5DAFB4E7FD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xmlns="" id="{545D70A3-FD4B-440D-B43B-6FEE08299A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xmlns="" id="{F2393732-7948-4C96-A818-0138ACD2FA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xmlns="" id="{84AC0858-DBAE-4AF5-9E95-0F50933F08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xmlns="" id="{0E829ADD-EDF4-4C5B-BB29-E1472EA12B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xmlns="" id="{38EB32CB-5392-404D-AA2B-A10AE290F51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xmlns="" id="{1E34A610-AF8B-4142-8513-776AAFB5EC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xmlns="" id="{5DAB464D-0911-4C54-9165-02AAB97176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xmlns="" id="{10C56063-3047-4512-A3EB-BED5B18CC1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xmlns="" id="{FE4AD882-885A-4DB5-8F86-B4B085F5C28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xmlns="" id="{44D1957F-CFC0-436E-985D-91714DE624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a:extLst>
            <a:ext uri="{FF2B5EF4-FFF2-40B4-BE49-F238E27FC236}">
              <a16:creationId xmlns:a16="http://schemas.microsoft.com/office/drawing/2014/main" xmlns="" id="{58ADFD76-9236-46C8-BA9A-650A7B42575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0" name="テキスト ボックス 719">
          <a:extLst>
            <a:ext uri="{FF2B5EF4-FFF2-40B4-BE49-F238E27FC236}">
              <a16:creationId xmlns:a16="http://schemas.microsoft.com/office/drawing/2014/main" xmlns="" id="{F61C4806-8ACF-44D7-937D-F45B68C5646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a:extLst>
            <a:ext uri="{FF2B5EF4-FFF2-40B4-BE49-F238E27FC236}">
              <a16:creationId xmlns:a16="http://schemas.microsoft.com/office/drawing/2014/main" xmlns="" id="{213F4F4E-CC86-45B4-B733-2E09226776A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a:extLst>
            <a:ext uri="{FF2B5EF4-FFF2-40B4-BE49-F238E27FC236}">
              <a16:creationId xmlns:a16="http://schemas.microsoft.com/office/drawing/2014/main" xmlns="" id="{FAC88683-BA3E-4864-8BB4-C0FF621EA15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a:extLst>
            <a:ext uri="{FF2B5EF4-FFF2-40B4-BE49-F238E27FC236}">
              <a16:creationId xmlns:a16="http://schemas.microsoft.com/office/drawing/2014/main" xmlns="" id="{F93E644D-2B1E-4FF3-B13C-1D1607622E7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a:extLst>
            <a:ext uri="{FF2B5EF4-FFF2-40B4-BE49-F238E27FC236}">
              <a16:creationId xmlns:a16="http://schemas.microsoft.com/office/drawing/2014/main" xmlns="" id="{CDF7AD4B-C089-491A-9108-9EF34AC94BF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a:extLst>
            <a:ext uri="{FF2B5EF4-FFF2-40B4-BE49-F238E27FC236}">
              <a16:creationId xmlns:a16="http://schemas.microsoft.com/office/drawing/2014/main" xmlns="" id="{2C1CAC0A-E971-4BA3-B0BB-9EEAFCFC6D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a:extLst>
            <a:ext uri="{FF2B5EF4-FFF2-40B4-BE49-F238E27FC236}">
              <a16:creationId xmlns:a16="http://schemas.microsoft.com/office/drawing/2014/main" xmlns="" id="{B854437A-6290-458D-BB4E-E78C0614365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a:extLst>
            <a:ext uri="{FF2B5EF4-FFF2-40B4-BE49-F238E27FC236}">
              <a16:creationId xmlns:a16="http://schemas.microsoft.com/office/drawing/2014/main" xmlns="" id="{78B0A767-6299-4026-A230-18CC25DB2ED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8" name="テキスト ボックス 727">
          <a:extLst>
            <a:ext uri="{FF2B5EF4-FFF2-40B4-BE49-F238E27FC236}">
              <a16:creationId xmlns:a16="http://schemas.microsoft.com/office/drawing/2014/main" xmlns="" id="{11434F4B-B389-4A41-BB9F-BD25BF04318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xmlns="" id="{F56071DD-CCBD-4A65-9407-603F4FDB02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0" name="テキスト ボックス 729">
          <a:extLst>
            <a:ext uri="{FF2B5EF4-FFF2-40B4-BE49-F238E27FC236}">
              <a16:creationId xmlns:a16="http://schemas.microsoft.com/office/drawing/2014/main" xmlns="" id="{8ED2A5D3-EF54-4371-A87E-788A0395416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a:extLst>
            <a:ext uri="{FF2B5EF4-FFF2-40B4-BE49-F238E27FC236}">
              <a16:creationId xmlns:a16="http://schemas.microsoft.com/office/drawing/2014/main" xmlns="" id="{F2D2DD8F-A47B-4476-BBD1-7D16799CC7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32" name="直線コネクタ 731">
          <a:extLst>
            <a:ext uri="{FF2B5EF4-FFF2-40B4-BE49-F238E27FC236}">
              <a16:creationId xmlns:a16="http://schemas.microsoft.com/office/drawing/2014/main" xmlns="" id="{70D0E2FE-30D8-479C-993C-F3AD2472C638}"/>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33" name="【庁舎】&#10;有形固定資産減価償却率最小値テキスト">
          <a:extLst>
            <a:ext uri="{FF2B5EF4-FFF2-40B4-BE49-F238E27FC236}">
              <a16:creationId xmlns:a16="http://schemas.microsoft.com/office/drawing/2014/main" xmlns="" id="{B47A3A41-517E-46A3-955F-BB737F7865D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34" name="直線コネクタ 733">
          <a:extLst>
            <a:ext uri="{FF2B5EF4-FFF2-40B4-BE49-F238E27FC236}">
              <a16:creationId xmlns:a16="http://schemas.microsoft.com/office/drawing/2014/main" xmlns="" id="{7002FD78-A8F1-4C33-9C10-2A9D98034E78}"/>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35" name="【庁舎】&#10;有形固定資産減価償却率最大値テキスト">
          <a:extLst>
            <a:ext uri="{FF2B5EF4-FFF2-40B4-BE49-F238E27FC236}">
              <a16:creationId xmlns:a16="http://schemas.microsoft.com/office/drawing/2014/main" xmlns="" id="{2B4C7B88-1C50-4FA5-9632-CAA3ACA4843D}"/>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36" name="直線コネクタ 735">
          <a:extLst>
            <a:ext uri="{FF2B5EF4-FFF2-40B4-BE49-F238E27FC236}">
              <a16:creationId xmlns:a16="http://schemas.microsoft.com/office/drawing/2014/main" xmlns="" id="{8DCFC4B3-4CF7-4331-9667-2BAEED7BB2E2}"/>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37" name="【庁舎】&#10;有形固定資産減価償却率平均値テキスト">
          <a:extLst>
            <a:ext uri="{FF2B5EF4-FFF2-40B4-BE49-F238E27FC236}">
              <a16:creationId xmlns:a16="http://schemas.microsoft.com/office/drawing/2014/main" xmlns="" id="{1E9567CC-1F21-4E4D-ACC3-6896F56C76A7}"/>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38" name="フローチャート: 判断 737">
          <a:extLst>
            <a:ext uri="{FF2B5EF4-FFF2-40B4-BE49-F238E27FC236}">
              <a16:creationId xmlns:a16="http://schemas.microsoft.com/office/drawing/2014/main" xmlns="" id="{FDFDFCA9-7067-492C-BA3F-1C050D7FEEA5}"/>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39" name="フローチャート: 判断 738">
          <a:extLst>
            <a:ext uri="{FF2B5EF4-FFF2-40B4-BE49-F238E27FC236}">
              <a16:creationId xmlns:a16="http://schemas.microsoft.com/office/drawing/2014/main" xmlns="" id="{442AF3A2-7A66-4B9D-8F66-474D6FE73B3D}"/>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40" name="フローチャート: 判断 739">
          <a:extLst>
            <a:ext uri="{FF2B5EF4-FFF2-40B4-BE49-F238E27FC236}">
              <a16:creationId xmlns:a16="http://schemas.microsoft.com/office/drawing/2014/main" xmlns="" id="{FFC1DE1F-328C-4C8B-AAA3-1EC6659B3145}"/>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41" name="フローチャート: 判断 740">
          <a:extLst>
            <a:ext uri="{FF2B5EF4-FFF2-40B4-BE49-F238E27FC236}">
              <a16:creationId xmlns:a16="http://schemas.microsoft.com/office/drawing/2014/main" xmlns="" id="{176E7522-476D-45E9-BF38-6C728B5C748C}"/>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42" name="フローチャート: 判断 741">
          <a:extLst>
            <a:ext uri="{FF2B5EF4-FFF2-40B4-BE49-F238E27FC236}">
              <a16:creationId xmlns:a16="http://schemas.microsoft.com/office/drawing/2014/main" xmlns="" id="{89E874CA-923F-4A07-99DE-95F02E486C79}"/>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xmlns="" id="{E1E0BD25-793F-4C6F-9D64-DA190426A3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xmlns="" id="{37B95A20-2956-433B-95DE-6D4B3D2501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xmlns="" id="{4FCD94C4-5363-4795-BF85-A9C0EDEE83F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xmlns="" id="{8908A0AA-0766-4B86-98D6-5CCAF40ED2B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xmlns="" id="{E56D6099-50F9-42CC-909A-78DDD844039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748" name="楕円 747">
          <a:extLst>
            <a:ext uri="{FF2B5EF4-FFF2-40B4-BE49-F238E27FC236}">
              <a16:creationId xmlns:a16="http://schemas.microsoft.com/office/drawing/2014/main" xmlns="" id="{CC34C474-5F4D-401E-93F5-F02A746C88CD}"/>
            </a:ext>
          </a:extLst>
        </xdr:cNvPr>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5732</xdr:rowOff>
    </xdr:from>
    <xdr:ext cx="405111" cy="259045"/>
    <xdr:sp macro="" textlink="">
      <xdr:nvSpPr>
        <xdr:cNvPr id="749" name="【庁舎】&#10;有形固定資産減価償却率該当値テキスト">
          <a:extLst>
            <a:ext uri="{FF2B5EF4-FFF2-40B4-BE49-F238E27FC236}">
              <a16:creationId xmlns:a16="http://schemas.microsoft.com/office/drawing/2014/main" xmlns="" id="{90EDAC9A-3409-4636-AE19-45E8B3BFEF9D}"/>
            </a:ext>
          </a:extLst>
        </xdr:cNvPr>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168275</xdr:rowOff>
    </xdr:from>
    <xdr:to>
      <xdr:col>81</xdr:col>
      <xdr:colOff>101600</xdr:colOff>
      <xdr:row>105</xdr:row>
      <xdr:rowOff>98425</xdr:rowOff>
    </xdr:to>
    <xdr:sp macro="" textlink="">
      <xdr:nvSpPr>
        <xdr:cNvPr id="750" name="楕円 749">
          <a:extLst>
            <a:ext uri="{FF2B5EF4-FFF2-40B4-BE49-F238E27FC236}">
              <a16:creationId xmlns:a16="http://schemas.microsoft.com/office/drawing/2014/main" xmlns="" id="{F6A05CD8-94C8-4448-9D30-1343F2D0DE06}"/>
            </a:ext>
          </a:extLst>
        </xdr:cNvPr>
        <xdr:cNvSpPr/>
      </xdr:nvSpPr>
      <xdr:spPr>
        <a:xfrm>
          <a:off x="1543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47625</xdr:rowOff>
    </xdr:from>
    <xdr:to>
      <xdr:col>85</xdr:col>
      <xdr:colOff>127000</xdr:colOff>
      <xdr:row>105</xdr:row>
      <xdr:rowOff>78105</xdr:rowOff>
    </xdr:to>
    <xdr:cxnSp macro="">
      <xdr:nvCxnSpPr>
        <xdr:cNvPr id="751" name="直線コネクタ 750">
          <a:extLst>
            <a:ext uri="{FF2B5EF4-FFF2-40B4-BE49-F238E27FC236}">
              <a16:creationId xmlns:a16="http://schemas.microsoft.com/office/drawing/2014/main" xmlns="" id="{64475628-A0BD-4DF9-B543-CBF1457321E1}"/>
            </a:ext>
          </a:extLst>
        </xdr:cNvPr>
        <xdr:cNvCxnSpPr/>
      </xdr:nvCxnSpPr>
      <xdr:spPr>
        <a:xfrm>
          <a:off x="15481300" y="180498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130175</xdr:rowOff>
    </xdr:from>
    <xdr:to>
      <xdr:col>76</xdr:col>
      <xdr:colOff>165100</xdr:colOff>
      <xdr:row>105</xdr:row>
      <xdr:rowOff>60325</xdr:rowOff>
    </xdr:to>
    <xdr:sp macro="" textlink="">
      <xdr:nvSpPr>
        <xdr:cNvPr id="752" name="楕円 751">
          <a:extLst>
            <a:ext uri="{FF2B5EF4-FFF2-40B4-BE49-F238E27FC236}">
              <a16:creationId xmlns:a16="http://schemas.microsoft.com/office/drawing/2014/main" xmlns="" id="{677FB7DA-F60C-4277-8DDA-89276A7A4EAA}"/>
            </a:ext>
          </a:extLst>
        </xdr:cNvPr>
        <xdr:cNvSpPr/>
      </xdr:nvSpPr>
      <xdr:spPr>
        <a:xfrm>
          <a:off x="14541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xdr:rowOff>
    </xdr:from>
    <xdr:to>
      <xdr:col>81</xdr:col>
      <xdr:colOff>50800</xdr:colOff>
      <xdr:row>105</xdr:row>
      <xdr:rowOff>47625</xdr:rowOff>
    </xdr:to>
    <xdr:cxnSp macro="">
      <xdr:nvCxnSpPr>
        <xdr:cNvPr id="753" name="直線コネクタ 752">
          <a:extLst>
            <a:ext uri="{FF2B5EF4-FFF2-40B4-BE49-F238E27FC236}">
              <a16:creationId xmlns:a16="http://schemas.microsoft.com/office/drawing/2014/main" xmlns="" id="{B4DD7EA7-B7EC-4E5C-9699-C1285B28CA84}"/>
            </a:ext>
          </a:extLst>
        </xdr:cNvPr>
        <xdr:cNvCxnSpPr/>
      </xdr:nvCxnSpPr>
      <xdr:spPr>
        <a:xfrm>
          <a:off x="14592300" y="18011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754" name="楕円 753">
          <a:extLst>
            <a:ext uri="{FF2B5EF4-FFF2-40B4-BE49-F238E27FC236}">
              <a16:creationId xmlns:a16="http://schemas.microsoft.com/office/drawing/2014/main" xmlns="" id="{99315848-0F41-4DE3-96B4-8E40A6689BCE}"/>
            </a:ext>
          </a:extLst>
        </xdr:cNvPr>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105</xdr:row>
      <xdr:rowOff>9525</xdr:rowOff>
    </xdr:to>
    <xdr:cxnSp macro="">
      <xdr:nvCxnSpPr>
        <xdr:cNvPr id="755" name="直線コネクタ 754">
          <a:extLst>
            <a:ext uri="{FF2B5EF4-FFF2-40B4-BE49-F238E27FC236}">
              <a16:creationId xmlns:a16="http://schemas.microsoft.com/office/drawing/2014/main" xmlns="" id="{1F7955C9-37AE-4FD2-B602-8B1C02AD1C3D}"/>
            </a:ext>
          </a:extLst>
        </xdr:cNvPr>
        <xdr:cNvCxnSpPr/>
      </xdr:nvCxnSpPr>
      <xdr:spPr>
        <a:xfrm>
          <a:off x="13703300" y="1794128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756" name="楕円 755">
          <a:extLst>
            <a:ext uri="{FF2B5EF4-FFF2-40B4-BE49-F238E27FC236}">
              <a16:creationId xmlns:a16="http://schemas.microsoft.com/office/drawing/2014/main" xmlns="" id="{41F7B5A5-795C-4472-A152-1EDE23F44C5E}"/>
            </a:ext>
          </a:extLst>
        </xdr:cNvPr>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104</xdr:row>
      <xdr:rowOff>110489</xdr:rowOff>
    </xdr:to>
    <xdr:cxnSp macro="">
      <xdr:nvCxnSpPr>
        <xdr:cNvPr id="757" name="直線コネクタ 756">
          <a:extLst>
            <a:ext uri="{FF2B5EF4-FFF2-40B4-BE49-F238E27FC236}">
              <a16:creationId xmlns:a16="http://schemas.microsoft.com/office/drawing/2014/main" xmlns="" id="{AA5AF923-7E7F-44CC-BAA3-F2C408C99038}"/>
            </a:ext>
          </a:extLst>
        </xdr:cNvPr>
        <xdr:cNvCxnSpPr/>
      </xdr:nvCxnSpPr>
      <xdr:spPr>
        <a:xfrm>
          <a:off x="12814300" y="17903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758" name="n_1aveValue【庁舎】&#10;有形固定資産減価償却率">
          <a:extLst>
            <a:ext uri="{FF2B5EF4-FFF2-40B4-BE49-F238E27FC236}">
              <a16:creationId xmlns:a16="http://schemas.microsoft.com/office/drawing/2014/main" xmlns="" id="{0C9C8C63-109B-4248-8D6E-BA719EBA9072}"/>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59" name="n_2aveValue【庁舎】&#10;有形固定資産減価償却率">
          <a:extLst>
            <a:ext uri="{FF2B5EF4-FFF2-40B4-BE49-F238E27FC236}">
              <a16:creationId xmlns:a16="http://schemas.microsoft.com/office/drawing/2014/main" xmlns="" id="{1A593D31-95CF-456D-BF4A-3526BCE2F32D}"/>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60" name="n_3aveValue【庁舎】&#10;有形固定資産減価償却率">
          <a:extLst>
            <a:ext uri="{FF2B5EF4-FFF2-40B4-BE49-F238E27FC236}">
              <a16:creationId xmlns:a16="http://schemas.microsoft.com/office/drawing/2014/main" xmlns="" id="{F42D3427-6A0C-4EFB-8132-93DC3BFFF866}"/>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61" name="n_4aveValue【庁舎】&#10;有形固定資産減価償却率">
          <a:extLst>
            <a:ext uri="{FF2B5EF4-FFF2-40B4-BE49-F238E27FC236}">
              <a16:creationId xmlns:a16="http://schemas.microsoft.com/office/drawing/2014/main" xmlns="" id="{76219EC5-1D4E-434D-8D33-04673A2A4FE8}"/>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89552</xdr:rowOff>
    </xdr:from>
    <xdr:ext cx="405111" cy="259045"/>
    <xdr:sp macro="" textlink="">
      <xdr:nvSpPr>
        <xdr:cNvPr id="762" name="n_1mainValue【庁舎】&#10;有形固定資産減価償却率">
          <a:extLst>
            <a:ext uri="{FF2B5EF4-FFF2-40B4-BE49-F238E27FC236}">
              <a16:creationId xmlns:a16="http://schemas.microsoft.com/office/drawing/2014/main" xmlns="" id="{E05EE68C-F2BC-47B8-9C5B-36FB51B8DA1B}"/>
            </a:ext>
          </a:extLst>
        </xdr:cNvPr>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51452</xdr:rowOff>
    </xdr:from>
    <xdr:ext cx="405111" cy="259045"/>
    <xdr:sp macro="" textlink="">
      <xdr:nvSpPr>
        <xdr:cNvPr id="763" name="n_2mainValue【庁舎】&#10;有形固定資産減価償却率">
          <a:extLst>
            <a:ext uri="{FF2B5EF4-FFF2-40B4-BE49-F238E27FC236}">
              <a16:creationId xmlns:a16="http://schemas.microsoft.com/office/drawing/2014/main" xmlns="" id="{F82C2BB1-3814-48A8-B5F8-C1976E187838}"/>
            </a:ext>
          </a:extLst>
        </xdr:cNvPr>
        <xdr:cNvSpPr txBox="1"/>
      </xdr:nvSpPr>
      <xdr:spPr>
        <a:xfrm>
          <a:off x="14389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152416</xdr:rowOff>
    </xdr:from>
    <xdr:ext cx="405111" cy="259045"/>
    <xdr:sp macro="" textlink="">
      <xdr:nvSpPr>
        <xdr:cNvPr id="764" name="n_3mainValue【庁舎】&#10;有形固定資産減価償却率">
          <a:extLst>
            <a:ext uri="{FF2B5EF4-FFF2-40B4-BE49-F238E27FC236}">
              <a16:creationId xmlns:a16="http://schemas.microsoft.com/office/drawing/2014/main" xmlns="" id="{4BC42ACF-5CE7-4577-816A-5EA61EBC4BD7}"/>
            </a:ext>
          </a:extLst>
        </xdr:cNvPr>
        <xdr:cNvSpPr txBox="1"/>
      </xdr:nvSpPr>
      <xdr:spPr>
        <a:xfrm>
          <a:off x="13500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65" name="n_4mainValue【庁舎】&#10;有形固定資産減価償却率">
          <a:extLst>
            <a:ext uri="{FF2B5EF4-FFF2-40B4-BE49-F238E27FC236}">
              <a16:creationId xmlns:a16="http://schemas.microsoft.com/office/drawing/2014/main" xmlns="" id="{2FE92F61-2B00-4B0E-96E9-3C30C043AE0F}"/>
            </a:ext>
          </a:extLst>
        </xdr:cNvPr>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a:extLst>
            <a:ext uri="{FF2B5EF4-FFF2-40B4-BE49-F238E27FC236}">
              <a16:creationId xmlns:a16="http://schemas.microsoft.com/office/drawing/2014/main" xmlns="" id="{8FE69898-40E0-4553-B620-13AC2D01EE4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a:extLst>
            <a:ext uri="{FF2B5EF4-FFF2-40B4-BE49-F238E27FC236}">
              <a16:creationId xmlns:a16="http://schemas.microsoft.com/office/drawing/2014/main" xmlns="" id="{996F912C-B4B7-4F4A-8911-CD644694D8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a:extLst>
            <a:ext uri="{FF2B5EF4-FFF2-40B4-BE49-F238E27FC236}">
              <a16:creationId xmlns:a16="http://schemas.microsoft.com/office/drawing/2014/main" xmlns="" id="{94238B2B-B900-412B-A61C-5BDA869EA0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a:extLst>
            <a:ext uri="{FF2B5EF4-FFF2-40B4-BE49-F238E27FC236}">
              <a16:creationId xmlns:a16="http://schemas.microsoft.com/office/drawing/2014/main" xmlns="" id="{D9D3332F-4CB5-4588-A126-150EFB2006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a:extLst>
            <a:ext uri="{FF2B5EF4-FFF2-40B4-BE49-F238E27FC236}">
              <a16:creationId xmlns:a16="http://schemas.microsoft.com/office/drawing/2014/main" xmlns="" id="{F5DBDCF4-E1E8-4252-9B66-06A4CFFC63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a:extLst>
            <a:ext uri="{FF2B5EF4-FFF2-40B4-BE49-F238E27FC236}">
              <a16:creationId xmlns:a16="http://schemas.microsoft.com/office/drawing/2014/main" xmlns="" id="{582B7A80-2E19-4BF4-AB87-7270C9AF78A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a:extLst>
            <a:ext uri="{FF2B5EF4-FFF2-40B4-BE49-F238E27FC236}">
              <a16:creationId xmlns:a16="http://schemas.microsoft.com/office/drawing/2014/main" xmlns="" id="{5EDA31BD-EC44-44A2-8F23-CBF3F13F1D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a:extLst>
            <a:ext uri="{FF2B5EF4-FFF2-40B4-BE49-F238E27FC236}">
              <a16:creationId xmlns:a16="http://schemas.microsoft.com/office/drawing/2014/main" xmlns="" id="{162012BE-4273-4CB8-A9B3-AAB07EDFEA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a:extLst>
            <a:ext uri="{FF2B5EF4-FFF2-40B4-BE49-F238E27FC236}">
              <a16:creationId xmlns:a16="http://schemas.microsoft.com/office/drawing/2014/main" xmlns="" id="{8D71170A-528F-4216-98E8-7299056BD8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a:extLst>
            <a:ext uri="{FF2B5EF4-FFF2-40B4-BE49-F238E27FC236}">
              <a16:creationId xmlns:a16="http://schemas.microsoft.com/office/drawing/2014/main" xmlns="" id="{53BB3B99-1C79-469D-A136-F667E67104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6" name="直線コネクタ 775">
          <a:extLst>
            <a:ext uri="{FF2B5EF4-FFF2-40B4-BE49-F238E27FC236}">
              <a16:creationId xmlns:a16="http://schemas.microsoft.com/office/drawing/2014/main" xmlns="" id="{AE1A86C4-CA83-4B78-9398-49CDD41CA4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7" name="テキスト ボックス 776">
          <a:extLst>
            <a:ext uri="{FF2B5EF4-FFF2-40B4-BE49-F238E27FC236}">
              <a16:creationId xmlns:a16="http://schemas.microsoft.com/office/drawing/2014/main" xmlns="" id="{A6BC1766-D3A2-4D9D-8AB8-AAED84E558F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8" name="直線コネクタ 777">
          <a:extLst>
            <a:ext uri="{FF2B5EF4-FFF2-40B4-BE49-F238E27FC236}">
              <a16:creationId xmlns:a16="http://schemas.microsoft.com/office/drawing/2014/main" xmlns="" id="{8D8BAFA8-6FBB-427B-BB15-131B95F1FE6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9" name="テキスト ボックス 778">
          <a:extLst>
            <a:ext uri="{FF2B5EF4-FFF2-40B4-BE49-F238E27FC236}">
              <a16:creationId xmlns:a16="http://schemas.microsoft.com/office/drawing/2014/main" xmlns="" id="{7570A510-3DF4-4B03-AF5C-F1676FF2002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0" name="直線コネクタ 779">
          <a:extLst>
            <a:ext uri="{FF2B5EF4-FFF2-40B4-BE49-F238E27FC236}">
              <a16:creationId xmlns:a16="http://schemas.microsoft.com/office/drawing/2014/main" xmlns="" id="{D831A28D-9A19-4028-890D-18ECA2A76F9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1" name="テキスト ボックス 780">
          <a:extLst>
            <a:ext uri="{FF2B5EF4-FFF2-40B4-BE49-F238E27FC236}">
              <a16:creationId xmlns:a16="http://schemas.microsoft.com/office/drawing/2014/main" xmlns="" id="{A1F066D7-9B4D-4374-BE1B-AF31877083F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2" name="直線コネクタ 781">
          <a:extLst>
            <a:ext uri="{FF2B5EF4-FFF2-40B4-BE49-F238E27FC236}">
              <a16:creationId xmlns:a16="http://schemas.microsoft.com/office/drawing/2014/main" xmlns="" id="{45C1A1B8-F663-4D32-B3FC-1D36B9A8C6E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3" name="テキスト ボックス 782">
          <a:extLst>
            <a:ext uri="{FF2B5EF4-FFF2-40B4-BE49-F238E27FC236}">
              <a16:creationId xmlns:a16="http://schemas.microsoft.com/office/drawing/2014/main" xmlns="" id="{1ED33D47-911C-4E38-A1DE-799B3A2AB7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4" name="直線コネクタ 783">
          <a:extLst>
            <a:ext uri="{FF2B5EF4-FFF2-40B4-BE49-F238E27FC236}">
              <a16:creationId xmlns:a16="http://schemas.microsoft.com/office/drawing/2014/main" xmlns="" id="{2DE8962D-E497-46D9-B03D-B24E3192AC5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5" name="テキスト ボックス 784">
          <a:extLst>
            <a:ext uri="{FF2B5EF4-FFF2-40B4-BE49-F238E27FC236}">
              <a16:creationId xmlns:a16="http://schemas.microsoft.com/office/drawing/2014/main" xmlns="" id="{7B6B6940-79E9-4BC2-8303-619F65271D1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a:extLst>
            <a:ext uri="{FF2B5EF4-FFF2-40B4-BE49-F238E27FC236}">
              <a16:creationId xmlns:a16="http://schemas.microsoft.com/office/drawing/2014/main" xmlns="" id="{07832EFA-068B-4FA1-B813-AE784112D5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xmlns="" id="{59CCA082-67BC-47CD-A9EC-31B5648B957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庁舎】&#10;一人当たり面積グラフ枠">
          <a:extLst>
            <a:ext uri="{FF2B5EF4-FFF2-40B4-BE49-F238E27FC236}">
              <a16:creationId xmlns:a16="http://schemas.microsoft.com/office/drawing/2014/main" xmlns="" id="{C9A8545F-8101-4EAF-B08C-41B788EDCC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89" name="直線コネクタ 788">
          <a:extLst>
            <a:ext uri="{FF2B5EF4-FFF2-40B4-BE49-F238E27FC236}">
              <a16:creationId xmlns:a16="http://schemas.microsoft.com/office/drawing/2014/main" xmlns="" id="{DDF7979F-221A-471F-9D10-8C63507684A6}"/>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90" name="【庁舎】&#10;一人当たり面積最小値テキスト">
          <a:extLst>
            <a:ext uri="{FF2B5EF4-FFF2-40B4-BE49-F238E27FC236}">
              <a16:creationId xmlns:a16="http://schemas.microsoft.com/office/drawing/2014/main" xmlns="" id="{FAC703C5-858B-4AA0-A478-64E95098E48B}"/>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91" name="直線コネクタ 790">
          <a:extLst>
            <a:ext uri="{FF2B5EF4-FFF2-40B4-BE49-F238E27FC236}">
              <a16:creationId xmlns:a16="http://schemas.microsoft.com/office/drawing/2014/main" xmlns="" id="{B99E048E-0EFC-40CB-8120-40290C679B4C}"/>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92" name="【庁舎】&#10;一人当たり面積最大値テキスト">
          <a:extLst>
            <a:ext uri="{FF2B5EF4-FFF2-40B4-BE49-F238E27FC236}">
              <a16:creationId xmlns:a16="http://schemas.microsoft.com/office/drawing/2014/main" xmlns="" id="{B197B3F6-8B0C-4902-9CF9-6D5B9B14609F}"/>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93" name="直線コネクタ 792">
          <a:extLst>
            <a:ext uri="{FF2B5EF4-FFF2-40B4-BE49-F238E27FC236}">
              <a16:creationId xmlns:a16="http://schemas.microsoft.com/office/drawing/2014/main" xmlns="" id="{450B9581-6A12-4E92-B1F7-DF5A12D136B9}"/>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794" name="【庁舎】&#10;一人当たり面積平均値テキスト">
          <a:extLst>
            <a:ext uri="{FF2B5EF4-FFF2-40B4-BE49-F238E27FC236}">
              <a16:creationId xmlns:a16="http://schemas.microsoft.com/office/drawing/2014/main" xmlns="" id="{9A5686D2-0BBC-423D-8C43-040CF3FD5C84}"/>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795" name="フローチャート: 判断 794">
          <a:extLst>
            <a:ext uri="{FF2B5EF4-FFF2-40B4-BE49-F238E27FC236}">
              <a16:creationId xmlns:a16="http://schemas.microsoft.com/office/drawing/2014/main" xmlns="" id="{799D4E3C-A157-46FD-8AEA-D278F7C7F858}"/>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96" name="フローチャート: 判断 795">
          <a:extLst>
            <a:ext uri="{FF2B5EF4-FFF2-40B4-BE49-F238E27FC236}">
              <a16:creationId xmlns:a16="http://schemas.microsoft.com/office/drawing/2014/main" xmlns="" id="{5BB0755E-4A97-4FBB-BC5F-0F29AC218745}"/>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97" name="フローチャート: 判断 796">
          <a:extLst>
            <a:ext uri="{FF2B5EF4-FFF2-40B4-BE49-F238E27FC236}">
              <a16:creationId xmlns:a16="http://schemas.microsoft.com/office/drawing/2014/main" xmlns="" id="{2281C781-8A6B-4B47-BE27-2B250A73318E}"/>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98" name="フローチャート: 判断 797">
          <a:extLst>
            <a:ext uri="{FF2B5EF4-FFF2-40B4-BE49-F238E27FC236}">
              <a16:creationId xmlns:a16="http://schemas.microsoft.com/office/drawing/2014/main" xmlns="" id="{A994D364-E832-44F9-A960-E78172CEB70B}"/>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799" name="フローチャート: 判断 798">
          <a:extLst>
            <a:ext uri="{FF2B5EF4-FFF2-40B4-BE49-F238E27FC236}">
              <a16:creationId xmlns:a16="http://schemas.microsoft.com/office/drawing/2014/main" xmlns="" id="{C6F659CB-93C9-4EF8-99DF-D08C0A116244}"/>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xmlns="" id="{12121432-ACD2-4CAC-A459-D0C74498919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xmlns="" id="{0D7A8C3A-4944-4A57-852C-34C056B607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xmlns="" id="{129AC6C6-4BE1-4BA9-9180-D2233B1D2F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xmlns="" id="{A5EDF779-31BD-4E9A-85D1-3CA86D0635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C81C39B8-D1D1-41E0-AD90-53A7A459B8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54611</xdr:rowOff>
    </xdr:from>
    <xdr:to>
      <xdr:col>116</xdr:col>
      <xdr:colOff>114300</xdr:colOff>
      <xdr:row>101</xdr:row>
      <xdr:rowOff>156211</xdr:rowOff>
    </xdr:to>
    <xdr:sp macro="" textlink="">
      <xdr:nvSpPr>
        <xdr:cNvPr id="805" name="楕円 804">
          <a:extLst>
            <a:ext uri="{FF2B5EF4-FFF2-40B4-BE49-F238E27FC236}">
              <a16:creationId xmlns:a16="http://schemas.microsoft.com/office/drawing/2014/main" xmlns="" id="{45DD2EC7-D454-4649-BBE3-A19DEBCB6AD6}"/>
            </a:ext>
          </a:extLst>
        </xdr:cNvPr>
        <xdr:cNvSpPr/>
      </xdr:nvSpPr>
      <xdr:spPr>
        <a:xfrm>
          <a:off x="22110700" y="173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77488</xdr:rowOff>
    </xdr:from>
    <xdr:ext cx="469744" cy="259045"/>
    <xdr:sp macro="" textlink="">
      <xdr:nvSpPr>
        <xdr:cNvPr id="806" name="【庁舎】&#10;一人当たり面積該当値テキスト">
          <a:extLst>
            <a:ext uri="{FF2B5EF4-FFF2-40B4-BE49-F238E27FC236}">
              <a16:creationId xmlns:a16="http://schemas.microsoft.com/office/drawing/2014/main" xmlns="" id="{E7B9B4EC-9790-4CA9-8FC1-5B8CC3323F6E}"/>
            </a:ext>
          </a:extLst>
        </xdr:cNvPr>
        <xdr:cNvSpPr txBox="1"/>
      </xdr:nvSpPr>
      <xdr:spPr>
        <a:xfrm>
          <a:off x="22199600" y="172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81280</xdr:rowOff>
    </xdr:from>
    <xdr:to>
      <xdr:col>112</xdr:col>
      <xdr:colOff>38100</xdr:colOff>
      <xdr:row>102</xdr:row>
      <xdr:rowOff>11430</xdr:rowOff>
    </xdr:to>
    <xdr:sp macro="" textlink="">
      <xdr:nvSpPr>
        <xdr:cNvPr id="807" name="楕円 806">
          <a:extLst>
            <a:ext uri="{FF2B5EF4-FFF2-40B4-BE49-F238E27FC236}">
              <a16:creationId xmlns:a16="http://schemas.microsoft.com/office/drawing/2014/main" xmlns="" id="{310D0769-A43C-494A-830E-71154115BA0C}"/>
            </a:ext>
          </a:extLst>
        </xdr:cNvPr>
        <xdr:cNvSpPr/>
      </xdr:nvSpPr>
      <xdr:spPr>
        <a:xfrm>
          <a:off x="21272500" y="173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105411</xdr:rowOff>
    </xdr:from>
    <xdr:to>
      <xdr:col>116</xdr:col>
      <xdr:colOff>63500</xdr:colOff>
      <xdr:row>101</xdr:row>
      <xdr:rowOff>132080</xdr:rowOff>
    </xdr:to>
    <xdr:cxnSp macro="">
      <xdr:nvCxnSpPr>
        <xdr:cNvPr id="808" name="直線コネクタ 807">
          <a:extLst>
            <a:ext uri="{FF2B5EF4-FFF2-40B4-BE49-F238E27FC236}">
              <a16:creationId xmlns:a16="http://schemas.microsoft.com/office/drawing/2014/main" xmlns="" id="{71C93F55-AD5A-4772-AAA2-8369F3C2A9DB}"/>
            </a:ext>
          </a:extLst>
        </xdr:cNvPr>
        <xdr:cNvCxnSpPr/>
      </xdr:nvCxnSpPr>
      <xdr:spPr>
        <a:xfrm flipV="1">
          <a:off x="21323300" y="17421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114300</xdr:rowOff>
    </xdr:from>
    <xdr:to>
      <xdr:col>107</xdr:col>
      <xdr:colOff>101600</xdr:colOff>
      <xdr:row>102</xdr:row>
      <xdr:rowOff>44450</xdr:rowOff>
    </xdr:to>
    <xdr:sp macro="" textlink="">
      <xdr:nvSpPr>
        <xdr:cNvPr id="809" name="楕円 808">
          <a:extLst>
            <a:ext uri="{FF2B5EF4-FFF2-40B4-BE49-F238E27FC236}">
              <a16:creationId xmlns:a16="http://schemas.microsoft.com/office/drawing/2014/main" xmlns="" id="{BA7726A7-668F-4315-A5EF-07CA530410ED}"/>
            </a:ext>
          </a:extLst>
        </xdr:cNvPr>
        <xdr:cNvSpPr/>
      </xdr:nvSpPr>
      <xdr:spPr>
        <a:xfrm>
          <a:off x="20383500" y="174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132080</xdr:rowOff>
    </xdr:from>
    <xdr:to>
      <xdr:col>111</xdr:col>
      <xdr:colOff>177800</xdr:colOff>
      <xdr:row>101</xdr:row>
      <xdr:rowOff>165100</xdr:rowOff>
    </xdr:to>
    <xdr:cxnSp macro="">
      <xdr:nvCxnSpPr>
        <xdr:cNvPr id="810" name="直線コネクタ 809">
          <a:extLst>
            <a:ext uri="{FF2B5EF4-FFF2-40B4-BE49-F238E27FC236}">
              <a16:creationId xmlns:a16="http://schemas.microsoft.com/office/drawing/2014/main" xmlns="" id="{970942ED-FA05-487A-A9C1-251A3373CF5D}"/>
            </a:ext>
          </a:extLst>
        </xdr:cNvPr>
        <xdr:cNvCxnSpPr/>
      </xdr:nvCxnSpPr>
      <xdr:spPr>
        <a:xfrm flipV="1">
          <a:off x="20434300" y="1744853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8889</xdr:rowOff>
    </xdr:from>
    <xdr:to>
      <xdr:col>102</xdr:col>
      <xdr:colOff>165100</xdr:colOff>
      <xdr:row>103</xdr:row>
      <xdr:rowOff>110489</xdr:rowOff>
    </xdr:to>
    <xdr:sp macro="" textlink="">
      <xdr:nvSpPr>
        <xdr:cNvPr id="811" name="楕円 810">
          <a:extLst>
            <a:ext uri="{FF2B5EF4-FFF2-40B4-BE49-F238E27FC236}">
              <a16:creationId xmlns:a16="http://schemas.microsoft.com/office/drawing/2014/main" xmlns="" id="{7A19CCD9-661A-413A-B2BB-6D35104BBB83}"/>
            </a:ext>
          </a:extLst>
        </xdr:cNvPr>
        <xdr:cNvSpPr/>
      </xdr:nvSpPr>
      <xdr:spPr>
        <a:xfrm>
          <a:off x="19494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165100</xdr:rowOff>
    </xdr:from>
    <xdr:to>
      <xdr:col>107</xdr:col>
      <xdr:colOff>50800</xdr:colOff>
      <xdr:row>103</xdr:row>
      <xdr:rowOff>59689</xdr:rowOff>
    </xdr:to>
    <xdr:cxnSp macro="">
      <xdr:nvCxnSpPr>
        <xdr:cNvPr id="812" name="直線コネクタ 811">
          <a:extLst>
            <a:ext uri="{FF2B5EF4-FFF2-40B4-BE49-F238E27FC236}">
              <a16:creationId xmlns:a16="http://schemas.microsoft.com/office/drawing/2014/main" xmlns="" id="{446D91B4-48B5-4E67-B74F-9CC46FE14DFD}"/>
            </a:ext>
          </a:extLst>
        </xdr:cNvPr>
        <xdr:cNvCxnSpPr/>
      </xdr:nvCxnSpPr>
      <xdr:spPr>
        <a:xfrm flipV="1">
          <a:off x="19545300" y="17481550"/>
          <a:ext cx="889000" cy="2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35561</xdr:rowOff>
    </xdr:from>
    <xdr:to>
      <xdr:col>98</xdr:col>
      <xdr:colOff>38100</xdr:colOff>
      <xdr:row>103</xdr:row>
      <xdr:rowOff>137161</xdr:rowOff>
    </xdr:to>
    <xdr:sp macro="" textlink="">
      <xdr:nvSpPr>
        <xdr:cNvPr id="813" name="楕円 812">
          <a:extLst>
            <a:ext uri="{FF2B5EF4-FFF2-40B4-BE49-F238E27FC236}">
              <a16:creationId xmlns:a16="http://schemas.microsoft.com/office/drawing/2014/main" xmlns="" id="{C0C4C30B-CF7E-4875-AE12-C3BA062F8324}"/>
            </a:ext>
          </a:extLst>
        </xdr:cNvPr>
        <xdr:cNvSpPr/>
      </xdr:nvSpPr>
      <xdr:spPr>
        <a:xfrm>
          <a:off x="18605500" y="176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59689</xdr:rowOff>
    </xdr:from>
    <xdr:to>
      <xdr:col>102</xdr:col>
      <xdr:colOff>114300</xdr:colOff>
      <xdr:row>103</xdr:row>
      <xdr:rowOff>86361</xdr:rowOff>
    </xdr:to>
    <xdr:cxnSp macro="">
      <xdr:nvCxnSpPr>
        <xdr:cNvPr id="814" name="直線コネクタ 813">
          <a:extLst>
            <a:ext uri="{FF2B5EF4-FFF2-40B4-BE49-F238E27FC236}">
              <a16:creationId xmlns:a16="http://schemas.microsoft.com/office/drawing/2014/main" xmlns="" id="{34AB853F-D76D-4058-BFDE-EDDDFAA89860}"/>
            </a:ext>
          </a:extLst>
        </xdr:cNvPr>
        <xdr:cNvCxnSpPr/>
      </xdr:nvCxnSpPr>
      <xdr:spPr>
        <a:xfrm flipV="1">
          <a:off x="18656300" y="17719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815" name="n_1aveValue【庁舎】&#10;一人当たり面積">
          <a:extLst>
            <a:ext uri="{FF2B5EF4-FFF2-40B4-BE49-F238E27FC236}">
              <a16:creationId xmlns:a16="http://schemas.microsoft.com/office/drawing/2014/main" xmlns="" id="{61BCC4A4-CB90-4210-B4CF-7AA35F42664F}"/>
            </a:ext>
          </a:extLst>
        </xdr:cNvPr>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16" name="n_2aveValue【庁舎】&#10;一人当たり面積">
          <a:extLst>
            <a:ext uri="{FF2B5EF4-FFF2-40B4-BE49-F238E27FC236}">
              <a16:creationId xmlns:a16="http://schemas.microsoft.com/office/drawing/2014/main" xmlns="" id="{F48AB6C7-1475-4637-BCF8-B683125D07D9}"/>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817" name="n_3aveValue【庁舎】&#10;一人当たり面積">
          <a:extLst>
            <a:ext uri="{FF2B5EF4-FFF2-40B4-BE49-F238E27FC236}">
              <a16:creationId xmlns:a16="http://schemas.microsoft.com/office/drawing/2014/main" xmlns="" id="{2D9FC81E-08BC-4FC6-A56D-58C23FCC45A8}"/>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818" name="n_4aveValue【庁舎】&#10;一人当たり面積">
          <a:extLst>
            <a:ext uri="{FF2B5EF4-FFF2-40B4-BE49-F238E27FC236}">
              <a16:creationId xmlns:a16="http://schemas.microsoft.com/office/drawing/2014/main" xmlns="" id="{A95DA100-500A-4054-8E50-EC560A4AC9CC}"/>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27957</xdr:rowOff>
    </xdr:from>
    <xdr:ext cx="469744" cy="259045"/>
    <xdr:sp macro="" textlink="">
      <xdr:nvSpPr>
        <xdr:cNvPr id="819" name="n_1mainValue【庁舎】&#10;一人当たり面積">
          <a:extLst>
            <a:ext uri="{FF2B5EF4-FFF2-40B4-BE49-F238E27FC236}">
              <a16:creationId xmlns:a16="http://schemas.microsoft.com/office/drawing/2014/main" xmlns="" id="{7D83565F-27E7-4C5B-A153-F50F5B274DC2}"/>
            </a:ext>
          </a:extLst>
        </xdr:cNvPr>
        <xdr:cNvSpPr txBox="1"/>
      </xdr:nvSpPr>
      <xdr:spPr>
        <a:xfrm>
          <a:off x="21075727" y="171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60977</xdr:rowOff>
    </xdr:from>
    <xdr:ext cx="469744" cy="259045"/>
    <xdr:sp macro="" textlink="">
      <xdr:nvSpPr>
        <xdr:cNvPr id="820" name="n_2mainValue【庁舎】&#10;一人当たり面積">
          <a:extLst>
            <a:ext uri="{FF2B5EF4-FFF2-40B4-BE49-F238E27FC236}">
              <a16:creationId xmlns:a16="http://schemas.microsoft.com/office/drawing/2014/main" xmlns="" id="{DE0B3AE3-F586-4709-BBC8-E8E37D8F31DA}"/>
            </a:ext>
          </a:extLst>
        </xdr:cNvPr>
        <xdr:cNvSpPr txBox="1"/>
      </xdr:nvSpPr>
      <xdr:spPr>
        <a:xfrm>
          <a:off x="20199427" y="1720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127016</xdr:rowOff>
    </xdr:from>
    <xdr:ext cx="469744" cy="259045"/>
    <xdr:sp macro="" textlink="">
      <xdr:nvSpPr>
        <xdr:cNvPr id="821" name="n_3mainValue【庁舎】&#10;一人当たり面積">
          <a:extLst>
            <a:ext uri="{FF2B5EF4-FFF2-40B4-BE49-F238E27FC236}">
              <a16:creationId xmlns:a16="http://schemas.microsoft.com/office/drawing/2014/main" xmlns="" id="{F040078E-B776-45E7-8F70-6EF375ABB2A7}"/>
            </a:ext>
          </a:extLst>
        </xdr:cNvPr>
        <xdr:cNvSpPr txBox="1"/>
      </xdr:nvSpPr>
      <xdr:spPr>
        <a:xfrm>
          <a:off x="19310427" y="1744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153688</xdr:rowOff>
    </xdr:from>
    <xdr:ext cx="469744" cy="259045"/>
    <xdr:sp macro="" textlink="">
      <xdr:nvSpPr>
        <xdr:cNvPr id="822" name="n_4mainValue【庁舎】&#10;一人当たり面積">
          <a:extLst>
            <a:ext uri="{FF2B5EF4-FFF2-40B4-BE49-F238E27FC236}">
              <a16:creationId xmlns:a16="http://schemas.microsoft.com/office/drawing/2014/main" xmlns="" id="{376917C4-2A42-4314-95F6-9A2AD6D92603}"/>
            </a:ext>
          </a:extLst>
        </xdr:cNvPr>
        <xdr:cNvSpPr txBox="1"/>
      </xdr:nvSpPr>
      <xdr:spPr>
        <a:xfrm>
          <a:off x="18421427" y="174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a:extLst>
            <a:ext uri="{FF2B5EF4-FFF2-40B4-BE49-F238E27FC236}">
              <a16:creationId xmlns:a16="http://schemas.microsoft.com/office/drawing/2014/main" xmlns="" id="{59370BB0-3BCE-4FE4-8276-AD796A5ACB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a:extLst>
            <a:ext uri="{FF2B5EF4-FFF2-40B4-BE49-F238E27FC236}">
              <a16:creationId xmlns:a16="http://schemas.microsoft.com/office/drawing/2014/main" xmlns="" id="{EF863995-2A07-4E62-AF8C-6933265E65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a:extLst>
            <a:ext uri="{FF2B5EF4-FFF2-40B4-BE49-F238E27FC236}">
              <a16:creationId xmlns:a16="http://schemas.microsoft.com/office/drawing/2014/main" xmlns="" id="{F478E983-3596-42D1-B1BD-60FF1593AC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の生活に直結している道路・橋梁などの社会資本については、長寿命化計画を策定し国庫補助金を得て改修を行っているが、公民館などの施設は補修等で対応しているため、減価償却率が年々高く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
6,563
140.74
6,659,229
6,343,895
255,150
3,513,719
8,286,581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人口の減少や高齢化、大型事業所が少ないことから、地方税収が乏しく、類似団体数値を大幅に下回っている。</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税の徴収力を強化することに努めるとともに、地方創生事業により、新しい地域産業の創出や、活力あるまちづくり施策を展開しつつ、事務事業や組織機構の見直し、民間委託の推進、定員管理・給与の適正化を進め、経常的経費の抑制等、歳出の徹底した見直しを行い、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chemeClr val="dk1"/>
              </a:solidFill>
              <a:latin typeface="+mn-ea"/>
              <a:ea typeface="+mn-ea"/>
              <a:cs typeface="+mn-cs"/>
            </a:rPr>
            <a:t>　物件費及び</a:t>
          </a:r>
          <a:r>
            <a:rPr lang="ja-JP" altLang="ja-JP" sz="1100" b="0" i="0" baseline="0">
              <a:solidFill>
                <a:schemeClr val="dk1"/>
              </a:solidFill>
              <a:effectLst/>
              <a:latin typeface="+mn-lt"/>
              <a:ea typeface="+mn-ea"/>
              <a:cs typeface="+mn-cs"/>
            </a:rPr>
            <a:t>繰出金が増加したため、経常収支比率が前年度比較で１．</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％増加した。</a:t>
          </a:r>
          <a:endParaRPr lang="ja-JP" altLang="ja-JP" sz="1400">
            <a:effectLst/>
          </a:endParaRPr>
        </a:p>
        <a:p>
          <a:pPr rtl="0"/>
          <a:r>
            <a:rPr lang="ja-JP" altLang="ja-JP" sz="1100" b="0" i="0" baseline="0">
              <a:solidFill>
                <a:schemeClr val="dk1"/>
              </a:solidFill>
              <a:effectLst/>
              <a:latin typeface="+mn-lt"/>
              <a:ea typeface="+mn-ea"/>
              <a:cs typeface="+mn-cs"/>
            </a:rPr>
            <a:t>　今後の見込みとして、人口減少による税収の減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病院建設事業、医療保健センター整備事業・高台整備事業などの地方債発行による元利償還の増加、国民健康保険特別会計、公共下水道事業特別会計、診療所特別会計、病院会計、水道会計（上水道・簡易水道）の収支不足を補う財政補填の増加が予想されるため、経常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64</xdr:row>
      <xdr:rowOff>7196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9076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37888</xdr:rowOff>
    </xdr:from>
    <xdr:to>
      <xdr:col>19</xdr:col>
      <xdr:colOff>133350</xdr:colOff>
      <xdr:row>63</xdr:row>
      <xdr:rowOff>106256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83923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63</xdr:row>
      <xdr:rowOff>37888</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69445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64558</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60196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158538</xdr:rowOff>
    </xdr:from>
    <xdr:to>
      <xdr:col>15</xdr:col>
      <xdr:colOff>133350</xdr:colOff>
      <xdr:row>63</xdr:row>
      <xdr:rowOff>88688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73465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類似団体よりも上回ることとなった。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業務の効率化を図るためのクラウド化や法改正に伴う新たなシステム整備、既存システムの改良や各種計画策定を委託しており、それらによる物件費の増加が原因であると予想される。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今後は、物件費の増加を抑えるためにも、安易なシステム化を抑制し、委託契約の業務分担を見直しすることにより、物件費の削減に努める。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5859</xdr:rowOff>
    </xdr:from>
    <xdr:to>
      <xdr:col>23</xdr:col>
      <xdr:colOff>133350</xdr:colOff>
      <xdr:row>85</xdr:row>
      <xdr:rowOff>60396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579109"/>
          <a:ext cx="8382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160973</xdr:rowOff>
    </xdr:from>
    <xdr:to>
      <xdr:col>19</xdr:col>
      <xdr:colOff>133350</xdr:colOff>
      <xdr:row>85</xdr:row>
      <xdr:rowOff>5859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562773"/>
          <a:ext cx="889000" cy="1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106615</xdr:rowOff>
    </xdr:from>
    <xdr:to>
      <xdr:col>15</xdr:col>
      <xdr:colOff>82550</xdr:colOff>
      <xdr:row>84</xdr:row>
      <xdr:rowOff>160973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508415"/>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85996</xdr:rowOff>
    </xdr:from>
    <xdr:to>
      <xdr:col>11</xdr:col>
      <xdr:colOff>31750</xdr:colOff>
      <xdr:row>84</xdr:row>
      <xdr:rowOff>106615</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487796"/>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9596</xdr:rowOff>
    </xdr:from>
    <xdr:to>
      <xdr:col>23</xdr:col>
      <xdr:colOff>184150</xdr:colOff>
      <xdr:row>85</xdr:row>
      <xdr:rowOff>111196</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5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153123</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5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126509</xdr:rowOff>
    </xdr:from>
    <xdr:to>
      <xdr:col>19</xdr:col>
      <xdr:colOff>184150</xdr:colOff>
      <xdr:row>85</xdr:row>
      <xdr:rowOff>56659</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5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41436</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614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110173</xdr:rowOff>
    </xdr:from>
    <xdr:to>
      <xdr:col>15</xdr:col>
      <xdr:colOff>133350</xdr:colOff>
      <xdr:row>85</xdr:row>
      <xdr:rowOff>40323</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25100</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55815</xdr:rowOff>
    </xdr:from>
    <xdr:to>
      <xdr:col>11</xdr:col>
      <xdr:colOff>82550</xdr:colOff>
      <xdr:row>84</xdr:row>
      <xdr:rowOff>157415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4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142192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54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35196</xdr:rowOff>
    </xdr:from>
    <xdr:to>
      <xdr:col>7</xdr:col>
      <xdr:colOff>31750</xdr:colOff>
      <xdr:row>84</xdr:row>
      <xdr:rowOff>136796</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4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121573</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5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人事院勧告を尊重した適正な給与水準及び給与制度の維持管理に努めると共に、勤務評定導入についての検討や各種手当の見直しに努め、なお一層の適正化を図る。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86</xdr:row>
      <xdr:rowOff>136071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570529"/>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56545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88077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56545</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159052</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8233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平成１７年度以降、退職者不補充や採用抑制を続けており、今後も退職者の補充を必要最小限度に留め、定員管理の適正化に努める。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70062</xdr:rowOff>
    </xdr:from>
    <xdr:to>
      <xdr:col>81</xdr:col>
      <xdr:colOff>44450</xdr:colOff>
      <xdr:row>63</xdr:row>
      <xdr:rowOff>134408</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87141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70062</xdr:rowOff>
    </xdr:from>
    <xdr:to>
      <xdr:col>77</xdr:col>
      <xdr:colOff>44450</xdr:colOff>
      <xdr:row>63</xdr:row>
      <xdr:rowOff>92583</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5290800" y="1087141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53170</xdr:rowOff>
    </xdr:from>
    <xdr:to>
      <xdr:col>72</xdr:col>
      <xdr:colOff>203200</xdr:colOff>
      <xdr:row>63</xdr:row>
      <xdr:rowOff>92583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854520"/>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168318</xdr:rowOff>
    </xdr:from>
    <xdr:to>
      <xdr:col>68</xdr:col>
      <xdr:colOff>152400</xdr:colOff>
      <xdr:row>63</xdr:row>
      <xdr:rowOff>53170</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798218"/>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83608</xdr:rowOff>
    </xdr:from>
    <xdr:to>
      <xdr:col>81</xdr:col>
      <xdr:colOff>95250</xdr:colOff>
      <xdr:row>64</xdr:row>
      <xdr:rowOff>13758</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55685</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19262</xdr:rowOff>
    </xdr:from>
    <xdr:to>
      <xdr:col>77</xdr:col>
      <xdr:colOff>95250</xdr:colOff>
      <xdr:row>63</xdr:row>
      <xdr:rowOff>120862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105639</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41783</xdr:rowOff>
    </xdr:from>
    <xdr:to>
      <xdr:col>73</xdr:col>
      <xdr:colOff>44450</xdr:colOff>
      <xdr:row>63</xdr:row>
      <xdr:rowOff>143383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128160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2370</xdr:rowOff>
    </xdr:from>
    <xdr:to>
      <xdr:col>68</xdr:col>
      <xdr:colOff>203200</xdr:colOff>
      <xdr:row>63</xdr:row>
      <xdr:rowOff>103970</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8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88747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8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117518</xdr:rowOff>
    </xdr:from>
    <xdr:to>
      <xdr:col>64</xdr:col>
      <xdr:colOff>152400</xdr:colOff>
      <xdr:row>63</xdr:row>
      <xdr:rowOff>47668</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7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32445</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8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類似団体と比較して良好な数値となっている。</a:t>
          </a:r>
          <a:endParaRPr lang="ja-JP" altLang="ja-JP" sz="1400">
            <a:effectLst/>
          </a:endParaRPr>
        </a:p>
        <a:p>
          <a:pPr rtl="0"/>
          <a:r>
            <a:rPr lang="ja-JP" altLang="ja-JP" sz="1100" b="0" i="0" baseline="0">
              <a:solidFill>
                <a:schemeClr val="dk1"/>
              </a:solidFill>
              <a:effectLst/>
              <a:latin typeface="+mn-lt"/>
              <a:ea typeface="+mn-ea"/>
              <a:cs typeface="+mn-cs"/>
            </a:rPr>
            <a:t>しかし、大規模事業に要した起債の償還開始や、高台整備事業に伴う起債発行により、数値の悪化が見込まれる。</a:t>
          </a:r>
          <a:endParaRPr lang="ja-JP" altLang="ja-JP" sz="1400">
            <a:effectLst/>
          </a:endParaRPr>
        </a:p>
        <a:p>
          <a:pPr rtl="0"/>
          <a:r>
            <a:rPr lang="ja-JP" altLang="ja-JP" sz="1100" b="0" i="0" baseline="0">
              <a:solidFill>
                <a:schemeClr val="dk1"/>
              </a:solidFill>
              <a:effectLst/>
              <a:latin typeface="+mn-lt"/>
              <a:ea typeface="+mn-ea"/>
              <a:cs typeface="+mn-cs"/>
            </a:rPr>
            <a:t>　起債発行を財源とする事業の厳格化に努め、財政健全化を図る。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115994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5828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67733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5587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75777</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5587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115994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5908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164254</xdr:rowOff>
    </xdr:from>
    <xdr:to>
      <xdr:col>73</xdr:col>
      <xdr:colOff>44450</xdr:colOff>
      <xdr:row>38</xdr:row>
      <xdr:rowOff>94404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104580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大規模事業に発行した起債の償還開始や、高台整備事業に伴う地方債残高の増加、収支不足を補うための財政調整基金等の取り崩しにより、急激に数値が</a:t>
          </a:r>
          <a:r>
            <a:rPr lang="ja-JP" altLang="ja-JP" sz="1100" b="0" i="0" baseline="0">
              <a:solidFill>
                <a:schemeClr val="dk1"/>
              </a:solidFill>
              <a:effectLst/>
              <a:latin typeface="+mn-ea"/>
              <a:ea typeface="+mn-ea"/>
              <a:cs typeface="+mn-cs"/>
            </a:rPr>
            <a:t>悪化</a:t>
          </a:r>
          <a:r>
            <a:rPr lang="ja-JP" altLang="en-US" sz="1100" b="0" i="0" baseline="0">
              <a:solidFill>
                <a:schemeClr val="dk1"/>
              </a:solidFill>
              <a:effectLst/>
              <a:latin typeface="+mn-ea"/>
              <a:ea typeface="+mn-ea"/>
              <a:cs typeface="+mn-cs"/>
            </a:rPr>
            <a:t>している。</a:t>
          </a:r>
          <a:endParaRPr lang="ja-JP" altLang="ja-JP" sz="1400">
            <a:effectLst/>
            <a:latin typeface="+mn-ea"/>
            <a:ea typeface="+mn-ea"/>
          </a:endParaRPr>
        </a:p>
        <a:p>
          <a:r>
            <a:rPr lang="ja-JP" altLang="ja-JP" sz="1100" b="0" i="0" baseline="0">
              <a:solidFill>
                <a:schemeClr val="dk1"/>
              </a:solidFill>
              <a:effectLst/>
              <a:latin typeface="+mn-lt"/>
              <a:ea typeface="+mn-ea"/>
              <a:cs typeface="+mn-cs"/>
            </a:rPr>
            <a:t>　急ぐ必要のない事業は実施時期を延伸、又は実施期間の複数年化を図り、道路・橋梁など社会資本の長寿命化や公共施設等の適正管理などに伴う地方債発行を継続してゆかねばならないため、国庫補助金など特定財源を活用し、過疎対策事業債の交付税措置の高い地方債を財源とすることにより、将来負担の悪化を防ぐ。</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39573</xdr:rowOff>
    </xdr:from>
    <xdr:to>
      <xdr:col>81</xdr:col>
      <xdr:colOff>95250</xdr:colOff>
      <xdr:row>14</xdr:row>
      <xdr:rowOff>141173</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4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87850</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48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
6,563
140.74
6,659,229
6,343,895
255,150
3,513,719
8,286,581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類似団体と比較して近接した数値となっている。</a:t>
          </a:r>
          <a:endParaRPr lang="ja-JP" altLang="ja-JP">
            <a:effectLst/>
          </a:endParaRPr>
        </a:p>
        <a:p>
          <a:pPr rtl="0"/>
          <a:r>
            <a:rPr lang="ja-JP" altLang="ja-JP" sz="1100" b="0" i="0" baseline="0">
              <a:solidFill>
                <a:schemeClr val="dk1"/>
              </a:solidFill>
              <a:effectLst/>
              <a:latin typeface="+mn-lt"/>
              <a:ea typeface="+mn-ea"/>
              <a:cs typeface="+mn-cs"/>
            </a:rPr>
            <a:t>　平成１７年度以降、退職者不補充及び必要最小限度の補充に留めており、今後も人件費の抑制に努める。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409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8128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504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8128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459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経常的な事務経費の削減に努めており、類似団体平均値を下回っている。今後も「行財政改革プラン」に掲げている毎年３％以上の削減（一般財源べース）に努め、適正化を図る。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15</xdr:row>
      <xdr:rowOff>18415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5615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144145</xdr:rowOff>
    </xdr:from>
    <xdr:to>
      <xdr:col>78</xdr:col>
      <xdr:colOff>69850</xdr:colOff>
      <xdr:row>14</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5444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144145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527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127000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39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110490</xdr:rowOff>
    </xdr:from>
    <xdr:to>
      <xdr:col>78</xdr:col>
      <xdr:colOff>120650</xdr:colOff>
      <xdr:row>15</xdr:row>
      <xdr:rowOff>40640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50817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93345</xdr:rowOff>
    </xdr:from>
    <xdr:to>
      <xdr:col>74</xdr:col>
      <xdr:colOff>31750</xdr:colOff>
      <xdr:row>15</xdr:row>
      <xdr:rowOff>23495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33672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類似団体と比較して近接した数値となっている。</a:t>
          </a:r>
          <a:endParaRPr lang="ja-JP" altLang="ja-JP" sz="1400">
            <a:effectLst/>
          </a:endParaRPr>
        </a:p>
        <a:p>
          <a:pPr rtl="0"/>
          <a:r>
            <a:rPr lang="ja-JP" altLang="ja-JP" sz="1100" b="0" i="0" baseline="0">
              <a:solidFill>
                <a:schemeClr val="dk1"/>
              </a:solidFill>
              <a:effectLst/>
              <a:latin typeface="+mn-lt"/>
              <a:ea typeface="+mn-ea"/>
              <a:cs typeface="+mn-cs"/>
            </a:rPr>
            <a:t>　健康診断、健康相談など定期的に実施し、自立した生活が送れるように保健活動に努める。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xmlns=""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xmlns=""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xmlns=""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118835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3987800" y="9537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xmlns=""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xmlns=""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118835</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098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xmlns=""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97065</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2209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64407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1320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2" name="楕円 201">
          <a:extLst>
            <a:ext uri="{FF2B5EF4-FFF2-40B4-BE49-F238E27FC236}">
              <a16:creationId xmlns:a16="http://schemas.microsoft.com/office/drawing/2014/main" xmlns="" id="{00000000-0008-0000-0400-0000CA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3" name="扶助費該当値テキスト">
          <a:extLst>
            <a:ext uri="{FF2B5EF4-FFF2-40B4-BE49-F238E27FC236}">
              <a16:creationId xmlns:a16="http://schemas.microsoft.com/office/drawing/2014/main" xmlns="" id="{00000000-0008-0000-0400-0000CB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の数値で推移しているが、国民健康保険特別会計、診療所特別会計、公共下水道事業特別会計、水道会計（簡易水道）の収支不足を補う財政補填の繰出金の増加が見込まれるため、各会計への経費節減などを求めて、繰出金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xmlns=""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xmlns=""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xmlns=""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xmlns=""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19558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5671800" y="9773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xmlns=""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xmlns=""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1270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4782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xmlns=""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57</xdr:row>
      <xdr:rowOff>1270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3893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163576</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004800" y="9728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0" name="楕円 259">
          <a:extLst>
            <a:ext uri="{FF2B5EF4-FFF2-40B4-BE49-F238E27FC236}">
              <a16:creationId xmlns:a16="http://schemas.microsoft.com/office/drawing/2014/main" xmlns="" id="{00000000-0008-0000-0400-000004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1" name="その他該当値テキスト">
          <a:extLst>
            <a:ext uri="{FF2B5EF4-FFF2-40B4-BE49-F238E27FC236}">
              <a16:creationId xmlns:a16="http://schemas.microsoft.com/office/drawing/2014/main" xmlns="" id="{00000000-0008-0000-0400-000005010000}"/>
            </a:ext>
          </a:extLst>
        </xdr:cNvPr>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2" name="楕円 261">
          <a:extLst>
            <a:ext uri="{FF2B5EF4-FFF2-40B4-BE49-F238E27FC236}">
              <a16:creationId xmlns:a16="http://schemas.microsoft.com/office/drawing/2014/main" xmlns="" id="{00000000-0008-0000-0400-000006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112776</xdr:rowOff>
    </xdr:from>
    <xdr:to>
      <xdr:col>69</xdr:col>
      <xdr:colOff>142875</xdr:colOff>
      <xdr:row>57</xdr:row>
      <xdr:rowOff>42926</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類似団体と同程度の数値で推移しているが、病院会計の収支不足を補う財政補填の増加が見込まれるため、各会計の経費節減などを求めていく方針である。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xmlns=""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xmlns=""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xmlns=""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3556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5671800" y="6500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xmlns=""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xmlns=""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156718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4782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xmlns=""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xmlns=""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129286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3893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101854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004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8" name="楕円 317">
          <a:extLst>
            <a:ext uri="{FF2B5EF4-FFF2-40B4-BE49-F238E27FC236}">
              <a16:creationId xmlns:a16="http://schemas.microsoft.com/office/drawing/2014/main" xmlns="" id="{00000000-0008-0000-0400-00003E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19" name="補助費等該当値テキスト">
          <a:extLst>
            <a:ext uri="{FF2B5EF4-FFF2-40B4-BE49-F238E27FC236}">
              <a16:creationId xmlns:a16="http://schemas.microsoft.com/office/drawing/2014/main" xmlns="" id="{00000000-0008-0000-0400-00003F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0" name="楕円 319">
          <a:extLst>
            <a:ext uri="{FF2B5EF4-FFF2-40B4-BE49-F238E27FC236}">
              <a16:creationId xmlns:a16="http://schemas.microsoft.com/office/drawing/2014/main" xmlns="" id="{00000000-0008-0000-0400-000040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病院建設事業</a:t>
          </a:r>
          <a:r>
            <a:rPr lang="ja-JP" altLang="en-US" sz="1100" b="0" i="0" baseline="0">
              <a:solidFill>
                <a:schemeClr val="dk1"/>
              </a:solidFill>
              <a:effectLst/>
              <a:latin typeface="+mn-ea"/>
              <a:ea typeface="+mn-ea"/>
              <a:cs typeface="+mn-cs"/>
            </a:rPr>
            <a:t>や高台整備事業</a:t>
          </a:r>
          <a:r>
            <a:rPr lang="ja-JP" altLang="ja-JP" sz="1100" b="0" i="0" baseline="0">
              <a:solidFill>
                <a:schemeClr val="dk1"/>
              </a:solidFill>
              <a:effectLst/>
              <a:latin typeface="+mn-lt"/>
              <a:ea typeface="+mn-ea"/>
              <a:cs typeface="+mn-cs"/>
            </a:rPr>
            <a:t>など大規模事業に要する起債、継続的な臨時財政対策債の発行により、公債費は高い数値となっている。</a:t>
          </a:r>
          <a:endParaRPr lang="ja-JP" altLang="ja-JP" sz="1400">
            <a:effectLst/>
          </a:endParaRPr>
        </a:p>
        <a:p>
          <a:r>
            <a:rPr lang="ja-JP" altLang="ja-JP" sz="1100" b="0" i="0" baseline="0">
              <a:solidFill>
                <a:schemeClr val="dk1"/>
              </a:solidFill>
              <a:effectLst/>
              <a:latin typeface="+mn-lt"/>
              <a:ea typeface="+mn-ea"/>
              <a:cs typeface="+mn-cs"/>
            </a:rPr>
            <a:t>　今後は、事業の取捨選択に努め、起債発行を抑制し、適正な地方債管理に努める。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xmlns=""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xmlns=""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xmlns=""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xmlns=""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987800" y="1319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xmlns=""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xmlns=""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098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134620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2209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134620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1320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8" name="楕円 377">
          <a:extLst>
            <a:ext uri="{FF2B5EF4-FFF2-40B4-BE49-F238E27FC236}">
              <a16:creationId xmlns:a16="http://schemas.microsoft.com/office/drawing/2014/main" xmlns="" id="{00000000-0008-0000-0400-00007A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79" name="公債費該当値テキスト">
          <a:extLst>
            <a:ext uri="{FF2B5EF4-FFF2-40B4-BE49-F238E27FC236}">
              <a16:creationId xmlns:a16="http://schemas.microsoft.com/office/drawing/2014/main" xmlns="" id="{00000000-0008-0000-0400-00007B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166388</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939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類似団体と同程度の数値で推移している。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xmlns=""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73661</xdr:rowOff>
    </xdr:from>
    <xdr:to>
      <xdr:col>82</xdr:col>
      <xdr:colOff>107950</xdr:colOff>
      <xdr:row>78</xdr:row>
      <xdr:rowOff>81280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54611</xdr:rowOff>
    </xdr:from>
    <xdr:to>
      <xdr:col>78</xdr:col>
      <xdr:colOff>69850</xdr:colOff>
      <xdr:row>78</xdr:row>
      <xdr:rowOff>81280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3427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78</xdr:row>
      <xdr:rowOff>54611</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32829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77</xdr:row>
      <xdr:rowOff>81280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31991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39388</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3811</xdr:rowOff>
    </xdr:from>
    <xdr:to>
      <xdr:col>74</xdr:col>
      <xdr:colOff>31750</xdr:colOff>
      <xdr:row>78</xdr:row>
      <xdr:rowOff>105411</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90188</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51209</xdr:rowOff>
    </xdr:from>
    <xdr:to>
      <xdr:col>29</xdr:col>
      <xdr:colOff>127000</xdr:colOff>
      <xdr:row>15</xdr:row>
      <xdr:rowOff>78787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670584"/>
          <a:ext cx="647700" cy="27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78787</xdr:rowOff>
    </xdr:from>
    <xdr:to>
      <xdr:col>26</xdr:col>
      <xdr:colOff>50800</xdr:colOff>
      <xdr:row>15</xdr:row>
      <xdr:rowOff>165627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698162"/>
          <a:ext cx="698500" cy="8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165627</xdr:rowOff>
    </xdr:from>
    <xdr:to>
      <xdr:col>22</xdr:col>
      <xdr:colOff>114300</xdr:colOff>
      <xdr:row>16</xdr:row>
      <xdr:rowOff>60462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785002"/>
          <a:ext cx="698500" cy="6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41571</xdr:rowOff>
    </xdr:from>
    <xdr:to>
      <xdr:col>18</xdr:col>
      <xdr:colOff>177800</xdr:colOff>
      <xdr:row>16</xdr:row>
      <xdr:rowOff>60462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2832396"/>
          <a:ext cx="698500" cy="18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409</xdr:rowOff>
    </xdr:from>
    <xdr:to>
      <xdr:col>29</xdr:col>
      <xdr:colOff>177800</xdr:colOff>
      <xdr:row>15</xdr:row>
      <xdr:rowOff>102009</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61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16936</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46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27987</xdr:rowOff>
    </xdr:from>
    <xdr:to>
      <xdr:col>26</xdr:col>
      <xdr:colOff>101600</xdr:colOff>
      <xdr:row>15</xdr:row>
      <xdr:rowOff>129587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64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139764</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41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114827</xdr:rowOff>
    </xdr:from>
    <xdr:to>
      <xdr:col>22</xdr:col>
      <xdr:colOff>165100</xdr:colOff>
      <xdr:row>16</xdr:row>
      <xdr:rowOff>44977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73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55154</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50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9662</xdr:rowOff>
    </xdr:from>
    <xdr:to>
      <xdr:col>19</xdr:col>
      <xdr:colOff>38100</xdr:colOff>
      <xdr:row>16</xdr:row>
      <xdr:rowOff>111262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80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121439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56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162221</xdr:rowOff>
    </xdr:from>
    <xdr:to>
      <xdr:col>15</xdr:col>
      <xdr:colOff>101600</xdr:colOff>
      <xdr:row>16</xdr:row>
      <xdr:rowOff>92371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78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102548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55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22317</xdr:rowOff>
    </xdr:from>
    <xdr:to>
      <xdr:col>29</xdr:col>
      <xdr:colOff>127000</xdr:colOff>
      <xdr:row>37</xdr:row>
      <xdr:rowOff>103063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7147017"/>
          <a:ext cx="647700" cy="80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103063</xdr:rowOff>
    </xdr:from>
    <xdr:to>
      <xdr:col>26</xdr:col>
      <xdr:colOff>50800</xdr:colOff>
      <xdr:row>37</xdr:row>
      <xdr:rowOff>153567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7227763"/>
          <a:ext cx="698500" cy="50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150121</xdr:rowOff>
    </xdr:from>
    <xdr:to>
      <xdr:col>22</xdr:col>
      <xdr:colOff>114300</xdr:colOff>
      <xdr:row>37</xdr:row>
      <xdr:rowOff>153567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274821"/>
          <a:ext cx="698500" cy="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144782</xdr:rowOff>
    </xdr:from>
    <xdr:to>
      <xdr:col>18</xdr:col>
      <xdr:colOff>177800</xdr:colOff>
      <xdr:row>37</xdr:row>
      <xdr:rowOff>150121</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269482"/>
          <a:ext cx="698500" cy="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142967</xdr:rowOff>
    </xdr:from>
    <xdr:to>
      <xdr:col>29</xdr:col>
      <xdr:colOff>177800</xdr:colOff>
      <xdr:row>37</xdr:row>
      <xdr:rowOff>73117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096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115044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06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52263</xdr:rowOff>
    </xdr:from>
    <xdr:to>
      <xdr:col>26</xdr:col>
      <xdr:colOff>101600</xdr:colOff>
      <xdr:row>37</xdr:row>
      <xdr:rowOff>153863</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17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138640</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26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102767</xdr:rowOff>
    </xdr:from>
    <xdr:to>
      <xdr:col>22</xdr:col>
      <xdr:colOff>165100</xdr:colOff>
      <xdr:row>37</xdr:row>
      <xdr:rowOff>204367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22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189144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31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99321</xdr:rowOff>
    </xdr:from>
    <xdr:to>
      <xdr:col>19</xdr:col>
      <xdr:colOff>38100</xdr:colOff>
      <xdr:row>37</xdr:row>
      <xdr:rowOff>200921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224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185698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31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93982</xdr:rowOff>
    </xdr:from>
    <xdr:to>
      <xdr:col>15</xdr:col>
      <xdr:colOff>101600</xdr:colOff>
      <xdr:row>37</xdr:row>
      <xdr:rowOff>195582</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21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180359</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30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
6,563
140.74
6,659,229
6,343,895
255,150
3,513,719
8,286,581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171040</xdr:rowOff>
    </xdr:from>
    <xdr:to>
      <xdr:col>24</xdr:col>
      <xdr:colOff>63500</xdr:colOff>
      <xdr:row>34</xdr:row>
      <xdr:rowOff>7852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828890"/>
          <a:ext cx="8382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171040</xdr:rowOff>
    </xdr:from>
    <xdr:to>
      <xdr:col>19</xdr:col>
      <xdr:colOff>177800</xdr:colOff>
      <xdr:row>34</xdr:row>
      <xdr:rowOff>43906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828890"/>
          <a:ext cx="8890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43906</xdr:rowOff>
    </xdr:from>
    <xdr:to>
      <xdr:col>15</xdr:col>
      <xdr:colOff>50800</xdr:colOff>
      <xdr:row>34</xdr:row>
      <xdr:rowOff>81102</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873206"/>
          <a:ext cx="889000" cy="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34860</xdr:rowOff>
    </xdr:from>
    <xdr:to>
      <xdr:col>10</xdr:col>
      <xdr:colOff>114300</xdr:colOff>
      <xdr:row>34</xdr:row>
      <xdr:rowOff>81102</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864160"/>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128502</xdr:rowOff>
    </xdr:from>
    <xdr:to>
      <xdr:col>24</xdr:col>
      <xdr:colOff>114300</xdr:colOff>
      <xdr:row>34</xdr:row>
      <xdr:rowOff>58652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7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151379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63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120240</xdr:rowOff>
    </xdr:from>
    <xdr:to>
      <xdr:col>20</xdr:col>
      <xdr:colOff>38100</xdr:colOff>
      <xdr:row>34</xdr:row>
      <xdr:rowOff>50390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77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66917</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55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164556</xdr:rowOff>
    </xdr:from>
    <xdr:to>
      <xdr:col>15</xdr:col>
      <xdr:colOff>101600</xdr:colOff>
      <xdr:row>34</xdr:row>
      <xdr:rowOff>94706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8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111233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59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30302</xdr:rowOff>
    </xdr:from>
    <xdr:to>
      <xdr:col>10</xdr:col>
      <xdr:colOff>165100</xdr:colOff>
      <xdr:row>34</xdr:row>
      <xdr:rowOff>131902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8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148429</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6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155510</xdr:rowOff>
    </xdr:from>
    <xdr:to>
      <xdr:col>6</xdr:col>
      <xdr:colOff>38100</xdr:colOff>
      <xdr:row>34</xdr:row>
      <xdr:rowOff>85660</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8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102187</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58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44428</xdr:rowOff>
    </xdr:from>
    <xdr:to>
      <xdr:col>24</xdr:col>
      <xdr:colOff>63500</xdr:colOff>
      <xdr:row>54</xdr:row>
      <xdr:rowOff>107673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302728"/>
          <a:ext cx="8382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104239</xdr:rowOff>
    </xdr:from>
    <xdr:to>
      <xdr:col>19</xdr:col>
      <xdr:colOff>177800</xdr:colOff>
      <xdr:row>54</xdr:row>
      <xdr:rowOff>107673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362539"/>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104239</xdr:rowOff>
    </xdr:from>
    <xdr:to>
      <xdr:col>15</xdr:col>
      <xdr:colOff>50800</xdr:colOff>
      <xdr:row>54</xdr:row>
      <xdr:rowOff>143005</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362539"/>
          <a:ext cx="889000" cy="3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143005</xdr:rowOff>
    </xdr:from>
    <xdr:to>
      <xdr:col>10</xdr:col>
      <xdr:colOff>114300</xdr:colOff>
      <xdr:row>55</xdr:row>
      <xdr:rowOff>9823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401305"/>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165078</xdr:rowOff>
    </xdr:from>
    <xdr:to>
      <xdr:col>24</xdr:col>
      <xdr:colOff>114300</xdr:colOff>
      <xdr:row>54</xdr:row>
      <xdr:rowOff>95228</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2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16505</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10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56873</xdr:rowOff>
    </xdr:from>
    <xdr:to>
      <xdr:col>20</xdr:col>
      <xdr:colOff>38100</xdr:colOff>
      <xdr:row>54</xdr:row>
      <xdr:rowOff>158473</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3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3550</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09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53439</xdr:rowOff>
    </xdr:from>
    <xdr:to>
      <xdr:col>15</xdr:col>
      <xdr:colOff>101600</xdr:colOff>
      <xdr:row>54</xdr:row>
      <xdr:rowOff>155039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3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116</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08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92205</xdr:rowOff>
    </xdr:from>
    <xdr:to>
      <xdr:col>10</xdr:col>
      <xdr:colOff>165100</xdr:colOff>
      <xdr:row>55</xdr:row>
      <xdr:rowOff>22355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3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38882</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12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130473</xdr:rowOff>
    </xdr:from>
    <xdr:to>
      <xdr:col>6</xdr:col>
      <xdr:colOff>38100</xdr:colOff>
      <xdr:row>55</xdr:row>
      <xdr:rowOff>60623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77150</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16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14884</xdr:rowOff>
    </xdr:from>
    <xdr:to>
      <xdr:col>24</xdr:col>
      <xdr:colOff>63500</xdr:colOff>
      <xdr:row>79</xdr:row>
      <xdr:rowOff>25324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559434"/>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2539</xdr:rowOff>
    </xdr:from>
    <xdr:to>
      <xdr:col>19</xdr:col>
      <xdr:colOff>177800</xdr:colOff>
      <xdr:row>79</xdr:row>
      <xdr:rowOff>25324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547089"/>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2539</xdr:rowOff>
    </xdr:from>
    <xdr:to>
      <xdr:col>15</xdr:col>
      <xdr:colOff>50800</xdr:colOff>
      <xdr:row>79</xdr:row>
      <xdr:rowOff>20256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019300" y="1354708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1360</xdr:rowOff>
    </xdr:from>
    <xdr:to>
      <xdr:col>10</xdr:col>
      <xdr:colOff>114300</xdr:colOff>
      <xdr:row>79</xdr:row>
      <xdr:rowOff>20256</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545910"/>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135534</xdr:rowOff>
    </xdr:from>
    <xdr:to>
      <xdr:col>24</xdr:col>
      <xdr:colOff>114300</xdr:colOff>
      <xdr:row>79</xdr:row>
      <xdr:rowOff>65684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50461</xdr:rowOff>
    </xdr:from>
    <xdr:ext cx="378565"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423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145974</xdr:rowOff>
    </xdr:from>
    <xdr:to>
      <xdr:col>20</xdr:col>
      <xdr:colOff>38100</xdr:colOff>
      <xdr:row>79</xdr:row>
      <xdr:rowOff>76124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5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67251</xdr:rowOff>
    </xdr:from>
    <xdr:ext cx="378565"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608017" y="13611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123189</xdr:rowOff>
    </xdr:from>
    <xdr:to>
      <xdr:col>15</xdr:col>
      <xdr:colOff>101600</xdr:colOff>
      <xdr:row>79</xdr:row>
      <xdr:rowOff>53339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44466</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140906</xdr:rowOff>
    </xdr:from>
    <xdr:to>
      <xdr:col>10</xdr:col>
      <xdr:colOff>165100</xdr:colOff>
      <xdr:row>79</xdr:row>
      <xdr:rowOff>71056</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62183</xdr:rowOff>
    </xdr:from>
    <xdr:ext cx="378565"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830017" y="1360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122010</xdr:rowOff>
    </xdr:from>
    <xdr:to>
      <xdr:col>6</xdr:col>
      <xdr:colOff>38100</xdr:colOff>
      <xdr:row>79</xdr:row>
      <xdr:rowOff>52160</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4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43287</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62154</xdr:rowOff>
    </xdr:from>
    <xdr:to>
      <xdr:col>24</xdr:col>
      <xdr:colOff>63500</xdr:colOff>
      <xdr:row>97</xdr:row>
      <xdr:rowOff>86818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692804"/>
          <a:ext cx="8382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58813</xdr:rowOff>
    </xdr:from>
    <xdr:to>
      <xdr:col>19</xdr:col>
      <xdr:colOff>177800</xdr:colOff>
      <xdr:row>97</xdr:row>
      <xdr:rowOff>86818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689463"/>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38888</xdr:rowOff>
    </xdr:from>
    <xdr:to>
      <xdr:col>15</xdr:col>
      <xdr:colOff>50800</xdr:colOff>
      <xdr:row>97</xdr:row>
      <xdr:rowOff>58813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669538"/>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38888</xdr:rowOff>
    </xdr:from>
    <xdr:to>
      <xdr:col>10</xdr:col>
      <xdr:colOff>114300</xdr:colOff>
      <xdr:row>97</xdr:row>
      <xdr:rowOff>101955</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669538"/>
          <a:ext cx="889000" cy="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11354</xdr:rowOff>
    </xdr:from>
    <xdr:to>
      <xdr:col>24</xdr:col>
      <xdr:colOff>114300</xdr:colOff>
      <xdr:row>97</xdr:row>
      <xdr:rowOff>112954</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6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161231</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6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36018</xdr:rowOff>
    </xdr:from>
    <xdr:to>
      <xdr:col>20</xdr:col>
      <xdr:colOff>38100</xdr:colOff>
      <xdr:row>97</xdr:row>
      <xdr:rowOff>137618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6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128745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8013</xdr:rowOff>
    </xdr:from>
    <xdr:to>
      <xdr:col>15</xdr:col>
      <xdr:colOff>101600</xdr:colOff>
      <xdr:row>97</xdr:row>
      <xdr:rowOff>109613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6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100740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7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159538</xdr:rowOff>
    </xdr:from>
    <xdr:to>
      <xdr:col>10</xdr:col>
      <xdr:colOff>165100</xdr:colOff>
      <xdr:row>97</xdr:row>
      <xdr:rowOff>89688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6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80815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7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51155</xdr:rowOff>
    </xdr:from>
    <xdr:to>
      <xdr:col>6</xdr:col>
      <xdr:colOff>38100</xdr:colOff>
      <xdr:row>97</xdr:row>
      <xdr:rowOff>152755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6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143882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7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155350</xdr:rowOff>
    </xdr:from>
    <xdr:to>
      <xdr:col>55</xdr:col>
      <xdr:colOff>0</xdr:colOff>
      <xdr:row>34</xdr:row>
      <xdr:rowOff>165637</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598465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165637</xdr:rowOff>
    </xdr:from>
    <xdr:to>
      <xdr:col>50</xdr:col>
      <xdr:colOff>114300</xdr:colOff>
      <xdr:row>35</xdr:row>
      <xdr:rowOff>43185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5994937"/>
          <a:ext cx="889000" cy="4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43185</xdr:rowOff>
    </xdr:from>
    <xdr:to>
      <xdr:col>45</xdr:col>
      <xdr:colOff>177800</xdr:colOff>
      <xdr:row>35</xdr:row>
      <xdr:rowOff>45471</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04393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129052</xdr:rowOff>
    </xdr:from>
    <xdr:to>
      <xdr:col>41</xdr:col>
      <xdr:colOff>50800</xdr:colOff>
      <xdr:row>35</xdr:row>
      <xdr:rowOff>45471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5786902"/>
          <a:ext cx="889000" cy="25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104550</xdr:rowOff>
    </xdr:from>
    <xdr:to>
      <xdr:col>55</xdr:col>
      <xdr:colOff>50800</xdr:colOff>
      <xdr:row>35</xdr:row>
      <xdr:rowOff>34700</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59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127427</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578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114837</xdr:rowOff>
    </xdr:from>
    <xdr:to>
      <xdr:col>50</xdr:col>
      <xdr:colOff>165100</xdr:colOff>
      <xdr:row>35</xdr:row>
      <xdr:rowOff>44987</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59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61514</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71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163835</xdr:rowOff>
    </xdr:from>
    <xdr:to>
      <xdr:col>46</xdr:col>
      <xdr:colOff>38100</xdr:colOff>
      <xdr:row>35</xdr:row>
      <xdr:rowOff>93985</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59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110512</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576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166121</xdr:rowOff>
    </xdr:from>
    <xdr:to>
      <xdr:col>41</xdr:col>
      <xdr:colOff>101600</xdr:colOff>
      <xdr:row>35</xdr:row>
      <xdr:rowOff>96271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59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112798</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57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78252</xdr:rowOff>
    </xdr:from>
    <xdr:to>
      <xdr:col>36</xdr:col>
      <xdr:colOff>165100</xdr:colOff>
      <xdr:row>34</xdr:row>
      <xdr:rowOff>8402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57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24929</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55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80935</xdr:rowOff>
    </xdr:from>
    <xdr:to>
      <xdr:col>55</xdr:col>
      <xdr:colOff>0</xdr:colOff>
      <xdr:row>58</xdr:row>
      <xdr:rowOff>97093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025035"/>
          <a:ext cx="838200" cy="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89495</xdr:rowOff>
    </xdr:from>
    <xdr:to>
      <xdr:col>50</xdr:col>
      <xdr:colOff>114300</xdr:colOff>
      <xdr:row>58</xdr:row>
      <xdr:rowOff>97093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33595"/>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33483</xdr:rowOff>
    </xdr:from>
    <xdr:to>
      <xdr:col>45</xdr:col>
      <xdr:colOff>177800</xdr:colOff>
      <xdr:row>58</xdr:row>
      <xdr:rowOff>89495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977583"/>
          <a:ext cx="889000" cy="5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33483</xdr:rowOff>
    </xdr:from>
    <xdr:to>
      <xdr:col>41</xdr:col>
      <xdr:colOff>50800</xdr:colOff>
      <xdr:row>58</xdr:row>
      <xdr:rowOff>148707</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977583"/>
          <a:ext cx="889000" cy="1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30135</xdr:rowOff>
    </xdr:from>
    <xdr:to>
      <xdr:col>55</xdr:col>
      <xdr:colOff>50800</xdr:colOff>
      <xdr:row>58</xdr:row>
      <xdr:rowOff>131735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160962</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6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46293</xdr:rowOff>
    </xdr:from>
    <xdr:to>
      <xdr:col>50</xdr:col>
      <xdr:colOff>165100</xdr:colOff>
      <xdr:row>58</xdr:row>
      <xdr:rowOff>147893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164420</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76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38695</xdr:rowOff>
    </xdr:from>
    <xdr:to>
      <xdr:col>46</xdr:col>
      <xdr:colOff>38100</xdr:colOff>
      <xdr:row>58</xdr:row>
      <xdr:rowOff>140295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156822</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5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154133</xdr:rowOff>
    </xdr:from>
    <xdr:to>
      <xdr:col>41</xdr:col>
      <xdr:colOff>101600</xdr:colOff>
      <xdr:row>58</xdr:row>
      <xdr:rowOff>84283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100810</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0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97907</xdr:rowOff>
    </xdr:from>
    <xdr:to>
      <xdr:col>36</xdr:col>
      <xdr:colOff>165100</xdr:colOff>
      <xdr:row>59</xdr:row>
      <xdr:rowOff>28057</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19184</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38962</xdr:rowOff>
    </xdr:from>
    <xdr:to>
      <xdr:col>55</xdr:col>
      <xdr:colOff>0</xdr:colOff>
      <xdr:row>79</xdr:row>
      <xdr:rowOff>50292</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583512"/>
          <a:ext cx="8382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153960</xdr:rowOff>
    </xdr:from>
    <xdr:to>
      <xdr:col>50</xdr:col>
      <xdr:colOff>114300</xdr:colOff>
      <xdr:row>79</xdr:row>
      <xdr:rowOff>50292</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27060"/>
          <a:ext cx="889000" cy="6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57719</xdr:rowOff>
    </xdr:from>
    <xdr:to>
      <xdr:col>45</xdr:col>
      <xdr:colOff>177800</xdr:colOff>
      <xdr:row>78</xdr:row>
      <xdr:rowOff>153960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430819"/>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57719</xdr:rowOff>
    </xdr:from>
    <xdr:to>
      <xdr:col>41</xdr:col>
      <xdr:colOff>50800</xdr:colOff>
      <xdr:row>79</xdr:row>
      <xdr:rowOff>35627</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430819"/>
          <a:ext cx="889000" cy="14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159612</xdr:rowOff>
    </xdr:from>
    <xdr:to>
      <xdr:col>55</xdr:col>
      <xdr:colOff>50800</xdr:colOff>
      <xdr:row>79</xdr:row>
      <xdr:rowOff>89762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118989</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3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170942</xdr:rowOff>
    </xdr:from>
    <xdr:to>
      <xdr:col>50</xdr:col>
      <xdr:colOff>165100</xdr:colOff>
      <xdr:row>79</xdr:row>
      <xdr:rowOff>101092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117619</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3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103160</xdr:rowOff>
    </xdr:from>
    <xdr:to>
      <xdr:col>46</xdr:col>
      <xdr:colOff>38100</xdr:colOff>
      <xdr:row>79</xdr:row>
      <xdr:rowOff>33310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4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49837</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50795" y="1325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6919</xdr:rowOff>
    </xdr:from>
    <xdr:to>
      <xdr:col>41</xdr:col>
      <xdr:colOff>101600</xdr:colOff>
      <xdr:row>78</xdr:row>
      <xdr:rowOff>108519</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38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125046</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61795" y="1315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156277</xdr:rowOff>
    </xdr:from>
    <xdr:to>
      <xdr:col>36</xdr:col>
      <xdr:colOff>165100</xdr:colOff>
      <xdr:row>79</xdr:row>
      <xdr:rowOff>86427</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102954</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3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8100</xdr:rowOff>
    </xdr:from>
    <xdr:to>
      <xdr:col>55</xdr:col>
      <xdr:colOff>0</xdr:colOff>
      <xdr:row>96</xdr:row>
      <xdr:rowOff>51054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467300"/>
          <a:ext cx="8382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8100</xdr:rowOff>
    </xdr:from>
    <xdr:to>
      <xdr:col>50</xdr:col>
      <xdr:colOff>114300</xdr:colOff>
      <xdr:row>97</xdr:row>
      <xdr:rowOff>70045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467300"/>
          <a:ext cx="889000" cy="2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70045</xdr:rowOff>
    </xdr:from>
    <xdr:to>
      <xdr:col>45</xdr:col>
      <xdr:colOff>177800</xdr:colOff>
      <xdr:row>97</xdr:row>
      <xdr:rowOff>140962</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700695"/>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140962</xdr:rowOff>
    </xdr:from>
    <xdr:to>
      <xdr:col>41</xdr:col>
      <xdr:colOff>50800</xdr:colOff>
      <xdr:row>98</xdr:row>
      <xdr:rowOff>39106</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771612"/>
          <a:ext cx="889000" cy="6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254</xdr:rowOff>
    </xdr:from>
    <xdr:to>
      <xdr:col>55</xdr:col>
      <xdr:colOff>50800</xdr:colOff>
      <xdr:row>96</xdr:row>
      <xdr:rowOff>101854</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4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23131</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3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128750</xdr:rowOff>
    </xdr:from>
    <xdr:to>
      <xdr:col>50</xdr:col>
      <xdr:colOff>165100</xdr:colOff>
      <xdr:row>96</xdr:row>
      <xdr:rowOff>58900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4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75427</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19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19245</xdr:rowOff>
    </xdr:from>
    <xdr:to>
      <xdr:col>46</xdr:col>
      <xdr:colOff>38100</xdr:colOff>
      <xdr:row>97</xdr:row>
      <xdr:rowOff>120845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6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111972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7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90162</xdr:rowOff>
    </xdr:from>
    <xdr:to>
      <xdr:col>41</xdr:col>
      <xdr:colOff>101600</xdr:colOff>
      <xdr:row>98</xdr:row>
      <xdr:rowOff>20312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7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11439</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8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159756</xdr:rowOff>
    </xdr:from>
    <xdr:to>
      <xdr:col>36</xdr:col>
      <xdr:colOff>165100</xdr:colOff>
      <xdr:row>98</xdr:row>
      <xdr:rowOff>89906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7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81033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688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162484</xdr:rowOff>
    </xdr:from>
    <xdr:to>
      <xdr:col>85</xdr:col>
      <xdr:colOff>127000</xdr:colOff>
      <xdr:row>38</xdr:row>
      <xdr:rowOff>133394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506134"/>
          <a:ext cx="838200" cy="14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157378</xdr:rowOff>
    </xdr:from>
    <xdr:to>
      <xdr:col>81</xdr:col>
      <xdr:colOff>50800</xdr:colOff>
      <xdr:row>37</xdr:row>
      <xdr:rowOff>162484</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501028"/>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157378</xdr:rowOff>
    </xdr:from>
    <xdr:to>
      <xdr:col>76</xdr:col>
      <xdr:colOff>114300</xdr:colOff>
      <xdr:row>38</xdr:row>
      <xdr:rowOff>70168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501028"/>
          <a:ext cx="889000" cy="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70168</xdr:rowOff>
    </xdr:from>
    <xdr:to>
      <xdr:col>71</xdr:col>
      <xdr:colOff>177800</xdr:colOff>
      <xdr:row>38</xdr:row>
      <xdr:rowOff>96247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585268"/>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82594</xdr:rowOff>
    </xdr:from>
    <xdr:to>
      <xdr:col>85</xdr:col>
      <xdr:colOff>177800</xdr:colOff>
      <xdr:row>39</xdr:row>
      <xdr:rowOff>12744</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168971</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1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111684</xdr:rowOff>
    </xdr:from>
    <xdr:to>
      <xdr:col>81</xdr:col>
      <xdr:colOff>101600</xdr:colOff>
      <xdr:row>38</xdr:row>
      <xdr:rowOff>41834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32961</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5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106578</xdr:rowOff>
    </xdr:from>
    <xdr:to>
      <xdr:col>76</xdr:col>
      <xdr:colOff>165100</xdr:colOff>
      <xdr:row>38</xdr:row>
      <xdr:rowOff>36728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4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53255</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2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19368</xdr:rowOff>
    </xdr:from>
    <xdr:to>
      <xdr:col>72</xdr:col>
      <xdr:colOff>38100</xdr:colOff>
      <xdr:row>38</xdr:row>
      <xdr:rowOff>120968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112095</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62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45447</xdr:rowOff>
    </xdr:from>
    <xdr:to>
      <xdr:col>67</xdr:col>
      <xdr:colOff>101600</xdr:colOff>
      <xdr:row>38</xdr:row>
      <xdr:rowOff>147047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5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138174</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79428" y="665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145456</xdr:rowOff>
    </xdr:from>
    <xdr:to>
      <xdr:col>85</xdr:col>
      <xdr:colOff>127000</xdr:colOff>
      <xdr:row>76</xdr:row>
      <xdr:rowOff>36587</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004206"/>
          <a:ext cx="8382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36587</xdr:rowOff>
    </xdr:from>
    <xdr:to>
      <xdr:col>81</xdr:col>
      <xdr:colOff>50800</xdr:colOff>
      <xdr:row>76</xdr:row>
      <xdr:rowOff>69635</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066787"/>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59644</xdr:rowOff>
    </xdr:from>
    <xdr:to>
      <xdr:col>76</xdr:col>
      <xdr:colOff>114300</xdr:colOff>
      <xdr:row>76</xdr:row>
      <xdr:rowOff>69635</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3089844"/>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59612</xdr:rowOff>
    </xdr:from>
    <xdr:to>
      <xdr:col>71</xdr:col>
      <xdr:colOff>177800</xdr:colOff>
      <xdr:row>76</xdr:row>
      <xdr:rowOff>59644</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08981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94656</xdr:rowOff>
    </xdr:from>
    <xdr:to>
      <xdr:col>85</xdr:col>
      <xdr:colOff>177800</xdr:colOff>
      <xdr:row>76</xdr:row>
      <xdr:rowOff>24806</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29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117533</xdr:rowOff>
    </xdr:from>
    <xdr:ext cx="599010"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280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157237</xdr:rowOff>
    </xdr:from>
    <xdr:to>
      <xdr:col>81</xdr:col>
      <xdr:colOff>101600</xdr:colOff>
      <xdr:row>76</xdr:row>
      <xdr:rowOff>87387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0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103915</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7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18835</xdr:rowOff>
    </xdr:from>
    <xdr:to>
      <xdr:col>76</xdr:col>
      <xdr:colOff>165100</xdr:colOff>
      <xdr:row>76</xdr:row>
      <xdr:rowOff>120435</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0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136961</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8844</xdr:rowOff>
    </xdr:from>
    <xdr:to>
      <xdr:col>72</xdr:col>
      <xdr:colOff>38100</xdr:colOff>
      <xdr:row>76</xdr:row>
      <xdr:rowOff>110444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0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126971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281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8812</xdr:rowOff>
    </xdr:from>
    <xdr:to>
      <xdr:col>67</xdr:col>
      <xdr:colOff>101600</xdr:colOff>
      <xdr:row>76</xdr:row>
      <xdr:rowOff>110412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0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126940</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28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65083</xdr:rowOff>
    </xdr:from>
    <xdr:to>
      <xdr:col>85</xdr:col>
      <xdr:colOff>127000</xdr:colOff>
      <xdr:row>98</xdr:row>
      <xdr:rowOff>69394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5481300" y="16867183"/>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63382</xdr:rowOff>
    </xdr:from>
    <xdr:to>
      <xdr:col>81</xdr:col>
      <xdr:colOff>50800</xdr:colOff>
      <xdr:row>98</xdr:row>
      <xdr:rowOff>69394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4592300" y="16865482"/>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34759</xdr:rowOff>
    </xdr:from>
    <xdr:to>
      <xdr:col>76</xdr:col>
      <xdr:colOff>114300</xdr:colOff>
      <xdr:row>98</xdr:row>
      <xdr:rowOff>63382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3703300" y="16836859"/>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143892</xdr:rowOff>
    </xdr:from>
    <xdr:to>
      <xdr:col>71</xdr:col>
      <xdr:colOff>177800</xdr:colOff>
      <xdr:row>98</xdr:row>
      <xdr:rowOff>34759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774542"/>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14283</xdr:rowOff>
    </xdr:from>
    <xdr:to>
      <xdr:col>85</xdr:col>
      <xdr:colOff>177800</xdr:colOff>
      <xdr:row>98</xdr:row>
      <xdr:rowOff>115883</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8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18594</xdr:rowOff>
    </xdr:from>
    <xdr:to>
      <xdr:col>81</xdr:col>
      <xdr:colOff>101600</xdr:colOff>
      <xdr:row>98</xdr:row>
      <xdr:rowOff>120194</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8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111321</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9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12582</xdr:rowOff>
    </xdr:from>
    <xdr:to>
      <xdr:col>76</xdr:col>
      <xdr:colOff>165100</xdr:colOff>
      <xdr:row>98</xdr:row>
      <xdr:rowOff>114182</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81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105309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9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155409</xdr:rowOff>
    </xdr:from>
    <xdr:to>
      <xdr:col>72</xdr:col>
      <xdr:colOff>38100</xdr:colOff>
      <xdr:row>98</xdr:row>
      <xdr:rowOff>85559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7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76686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8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93092</xdr:rowOff>
    </xdr:from>
    <xdr:to>
      <xdr:col>67</xdr:col>
      <xdr:colOff>101600</xdr:colOff>
      <xdr:row>98</xdr:row>
      <xdr:rowOff>23242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7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39769</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4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23440</xdr:rowOff>
    </xdr:from>
    <xdr:to>
      <xdr:col>116</xdr:col>
      <xdr:colOff>63500</xdr:colOff>
      <xdr:row>59</xdr:row>
      <xdr:rowOff>30004</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flipV="1">
          <a:off x="21323300" y="10138990"/>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29645</xdr:rowOff>
    </xdr:from>
    <xdr:to>
      <xdr:col>111</xdr:col>
      <xdr:colOff>177800</xdr:colOff>
      <xdr:row>59</xdr:row>
      <xdr:rowOff>30004</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0434300" y="1014519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21742</xdr:rowOff>
    </xdr:from>
    <xdr:to>
      <xdr:col>107</xdr:col>
      <xdr:colOff>50800</xdr:colOff>
      <xdr:row>59</xdr:row>
      <xdr:rowOff>29645</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137292"/>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21742</xdr:rowOff>
    </xdr:from>
    <xdr:to>
      <xdr:col>102</xdr:col>
      <xdr:colOff>114300</xdr:colOff>
      <xdr:row>59</xdr:row>
      <xdr:rowOff>26543</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8656300" y="1013729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144090</xdr:rowOff>
    </xdr:from>
    <xdr:to>
      <xdr:col>116</xdr:col>
      <xdr:colOff>114300</xdr:colOff>
      <xdr:row>59</xdr:row>
      <xdr:rowOff>74240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0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90415</xdr:rowOff>
    </xdr:from>
    <xdr:ext cx="469744"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100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150654</xdr:rowOff>
    </xdr:from>
    <xdr:to>
      <xdr:col>112</xdr:col>
      <xdr:colOff>38100</xdr:colOff>
      <xdr:row>59</xdr:row>
      <xdr:rowOff>80804</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0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150295</xdr:rowOff>
    </xdr:from>
    <xdr:to>
      <xdr:col>107</xdr:col>
      <xdr:colOff>101600</xdr:colOff>
      <xdr:row>59</xdr:row>
      <xdr:rowOff>80445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09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71572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99428" y="1018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142392</xdr:rowOff>
    </xdr:from>
    <xdr:to>
      <xdr:col>102</xdr:col>
      <xdr:colOff>165100</xdr:colOff>
      <xdr:row>59</xdr:row>
      <xdr:rowOff>72542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63669</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1017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147193</xdr:rowOff>
    </xdr:from>
    <xdr:to>
      <xdr:col>98</xdr:col>
      <xdr:colOff>38100</xdr:colOff>
      <xdr:row>59</xdr:row>
      <xdr:rowOff>77343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68470</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21428"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99096</xdr:rowOff>
    </xdr:from>
    <xdr:to>
      <xdr:col>116</xdr:col>
      <xdr:colOff>63500</xdr:colOff>
      <xdr:row>74</xdr:row>
      <xdr:rowOff>159762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1323300" y="12786396"/>
          <a:ext cx="838200" cy="6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159762</xdr:rowOff>
    </xdr:from>
    <xdr:to>
      <xdr:col>111</xdr:col>
      <xdr:colOff>177800</xdr:colOff>
      <xdr:row>75</xdr:row>
      <xdr:rowOff>37929</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0434300" y="12847062"/>
          <a:ext cx="889000" cy="4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37929</xdr:rowOff>
    </xdr:from>
    <xdr:to>
      <xdr:col>107</xdr:col>
      <xdr:colOff>50800</xdr:colOff>
      <xdr:row>75</xdr:row>
      <xdr:rowOff>68018</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19545300" y="12896679"/>
          <a:ext cx="889000" cy="3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68018</xdr:rowOff>
    </xdr:from>
    <xdr:to>
      <xdr:col>102</xdr:col>
      <xdr:colOff>114300</xdr:colOff>
      <xdr:row>76</xdr:row>
      <xdr:rowOff>25248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2926768"/>
          <a:ext cx="889000" cy="1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48296</xdr:rowOff>
    </xdr:from>
    <xdr:to>
      <xdr:col>116</xdr:col>
      <xdr:colOff>114300</xdr:colOff>
      <xdr:row>74</xdr:row>
      <xdr:rowOff>149896</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273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71173</xdr:rowOff>
    </xdr:from>
    <xdr:ext cx="599010"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58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108962</xdr:rowOff>
    </xdr:from>
    <xdr:to>
      <xdr:col>112</xdr:col>
      <xdr:colOff>38100</xdr:colOff>
      <xdr:row>75</xdr:row>
      <xdr:rowOff>39112</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55639</xdr:rowOff>
    </xdr:from>
    <xdr:ext cx="59901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23795" y="1257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158579</xdr:rowOff>
    </xdr:from>
    <xdr:to>
      <xdr:col>107</xdr:col>
      <xdr:colOff>101600</xdr:colOff>
      <xdr:row>75</xdr:row>
      <xdr:rowOff>88729</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8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105256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26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17218</xdr:rowOff>
    </xdr:from>
    <xdr:to>
      <xdr:col>102</xdr:col>
      <xdr:colOff>165100</xdr:colOff>
      <xdr:row>75</xdr:row>
      <xdr:rowOff>118818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28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135345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265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145897</xdr:rowOff>
    </xdr:from>
    <xdr:to>
      <xdr:col>98</xdr:col>
      <xdr:colOff>38100</xdr:colOff>
      <xdr:row>76</xdr:row>
      <xdr:rowOff>76048</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3004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92574</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77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人口減少が続くなかでも、基礎的自治体としての役割を担う職員について、住民福祉向上のために必要な定員の確保に努める。</a:t>
          </a:r>
          <a:endParaRPr lang="ja-JP" altLang="ja-JP" sz="1400">
            <a:effectLst/>
          </a:endParaRPr>
        </a:p>
        <a:p>
          <a:pPr rtl="0"/>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病院建設事業</a:t>
          </a:r>
          <a:r>
            <a:rPr lang="ja-JP" altLang="en-US" sz="1100" b="0" i="0" baseline="0">
              <a:solidFill>
                <a:schemeClr val="dk1"/>
              </a:solidFill>
              <a:effectLst/>
              <a:latin typeface="+mn-ea"/>
              <a:ea typeface="+mn-ea"/>
              <a:cs typeface="+mn-cs"/>
            </a:rPr>
            <a:t>や高台整備事業</a:t>
          </a:r>
          <a:r>
            <a:rPr lang="ja-JP" altLang="ja-JP" sz="1100" b="0" i="0" baseline="0">
              <a:solidFill>
                <a:schemeClr val="dk1"/>
              </a:solidFill>
              <a:effectLst/>
              <a:latin typeface="+mn-ea"/>
              <a:ea typeface="+mn-ea"/>
              <a:cs typeface="+mn-cs"/>
            </a:rPr>
            <a:t>など</a:t>
          </a:r>
          <a:r>
            <a:rPr lang="ja-JP" altLang="ja-JP" sz="1100" b="0" i="0" baseline="0">
              <a:solidFill>
                <a:schemeClr val="dk1"/>
              </a:solidFill>
              <a:effectLst/>
              <a:latin typeface="+mn-lt"/>
              <a:ea typeface="+mn-ea"/>
              <a:cs typeface="+mn-cs"/>
            </a:rPr>
            <a:t>大規模事業に要する起債の発行により、公債費（元利償還金）が平均より高い数値となった。</a:t>
          </a:r>
          <a:endParaRPr lang="ja-JP" altLang="ja-JP" sz="1400">
            <a:effectLst/>
          </a:endParaRPr>
        </a:p>
        <a:p>
          <a:pPr rtl="0"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a:t>
          </a:r>
          <a:r>
            <a:rPr lang="ja-JP" altLang="ja-JP" sz="1100" b="0" i="0" baseline="0">
              <a:solidFill>
                <a:schemeClr val="dk1"/>
              </a:solidFill>
              <a:effectLst/>
              <a:latin typeface="+mn-ea"/>
              <a:ea typeface="+mn-ea"/>
              <a:cs typeface="+mn-cs"/>
            </a:rPr>
            <a:t>クラウド化や法改正に伴う新たなシステム整備</a:t>
          </a:r>
          <a:r>
            <a:rPr lang="ja-JP" altLang="en-US" sz="1100" b="0" i="0" baseline="0">
              <a:solidFill>
                <a:schemeClr val="dk1"/>
              </a:solidFill>
              <a:effectLst/>
              <a:latin typeface="+mn-ea"/>
              <a:ea typeface="+mn-ea"/>
              <a:cs typeface="+mn-cs"/>
            </a:rPr>
            <a:t>に伴い、平均より高い数値となった</a:t>
          </a:r>
          <a:r>
            <a:rPr lang="ja-JP" altLang="ja-JP" sz="1100" b="0" i="0" baseline="0">
              <a:solidFill>
                <a:schemeClr val="dk1"/>
              </a:solidFill>
              <a:effectLst/>
              <a:latin typeface="+mn-ea"/>
              <a:ea typeface="+mn-ea"/>
              <a:cs typeface="+mn-cs"/>
            </a:rPr>
            <a:t>。</a:t>
          </a:r>
          <a:endParaRPr lang="ja-JP" altLang="ja-JP" sz="1400">
            <a:effectLst/>
            <a:latin typeface="+mn-ea"/>
            <a:ea typeface="+mn-ea"/>
          </a:endParaRPr>
        </a:p>
        <a:p>
          <a:pPr rtl="0" eaLnBrk="1" fontAlgn="auto" latinLnBrk="0" hangingPunct="1"/>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普通建設事業</a:t>
          </a:r>
          <a:r>
            <a:rPr lang="en-US" altLang="ja-JP" sz="1100" b="0" i="0" baseline="0">
              <a:solidFill>
                <a:schemeClr val="dk1"/>
              </a:solidFill>
              <a:effectLst/>
              <a:latin typeface="+mn-lt"/>
              <a:ea typeface="+mn-ea"/>
              <a:cs typeface="+mn-cs"/>
            </a:rPr>
            <a:t>】</a:t>
          </a:r>
          <a:r>
            <a:rPr kumimoji="1" lang="ja-JP" altLang="en-US" sz="1100">
              <a:solidFill>
                <a:schemeClr val="dk1"/>
              </a:solidFill>
              <a:effectLst/>
              <a:latin typeface="+mn-ea"/>
              <a:ea typeface="+mn-ea"/>
              <a:cs typeface="+mn-cs"/>
            </a:rPr>
            <a:t>高台整備事業</a:t>
          </a:r>
          <a:r>
            <a:rPr kumimoji="1" lang="ja-JP" altLang="ja-JP" sz="1100">
              <a:solidFill>
                <a:schemeClr val="dk1"/>
              </a:solidFill>
              <a:effectLst/>
              <a:latin typeface="+mn-lt"/>
              <a:ea typeface="+mn-ea"/>
              <a:cs typeface="+mn-cs"/>
            </a:rPr>
            <a:t>が増加要因となっている。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将来の財源不足を補うために、できる限りの基金積立を行った。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徳島県美波町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6,627
6,563
140.74
6,659,229
6,343,895
255,150
3,513,719
8,286,581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6985</xdr:rowOff>
    </xdr:from>
    <xdr:to>
      <xdr:col>24</xdr:col>
      <xdr:colOff>63500</xdr:colOff>
      <xdr:row>36</xdr:row>
      <xdr:rowOff>115697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79185"/>
          <a:ext cx="8382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115697</xdr:rowOff>
    </xdr:from>
    <xdr:to>
      <xdr:col>19</xdr:col>
      <xdr:colOff>177800</xdr:colOff>
      <xdr:row>36</xdr:row>
      <xdr:rowOff>149352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287897"/>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149352</xdr:rowOff>
    </xdr:from>
    <xdr:to>
      <xdr:col>15</xdr:col>
      <xdr:colOff>50800</xdr:colOff>
      <xdr:row>37</xdr:row>
      <xdr:rowOff>19685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32155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80264</xdr:rowOff>
    </xdr:from>
    <xdr:to>
      <xdr:col>10</xdr:col>
      <xdr:colOff>114300</xdr:colOff>
      <xdr:row>37</xdr:row>
      <xdr:rowOff>19685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52464"/>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127635</xdr:rowOff>
    </xdr:from>
    <xdr:to>
      <xdr:col>24</xdr:col>
      <xdr:colOff>114300</xdr:colOff>
      <xdr:row>36</xdr:row>
      <xdr:rowOff>57785</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150512</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157624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98552</xdr:rowOff>
    </xdr:from>
    <xdr:to>
      <xdr:col>15</xdr:col>
      <xdr:colOff>101600</xdr:colOff>
      <xdr:row>37</xdr:row>
      <xdr:rowOff>28702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19829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140335</xdr:rowOff>
    </xdr:from>
    <xdr:to>
      <xdr:col>10</xdr:col>
      <xdr:colOff>165100</xdr:colOff>
      <xdr:row>37</xdr:row>
      <xdr:rowOff>70485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61612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122191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3076</xdr:rowOff>
    </xdr:from>
    <xdr:to>
      <xdr:col>24</xdr:col>
      <xdr:colOff>63500</xdr:colOff>
      <xdr:row>58</xdr:row>
      <xdr:rowOff>15212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947176"/>
          <a:ext cx="8382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15212</xdr:rowOff>
    </xdr:from>
    <xdr:to>
      <xdr:col>19</xdr:col>
      <xdr:colOff>177800</xdr:colOff>
      <xdr:row>58</xdr:row>
      <xdr:rowOff>35947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959312"/>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17520</xdr:rowOff>
    </xdr:from>
    <xdr:to>
      <xdr:col>15</xdr:col>
      <xdr:colOff>50800</xdr:colOff>
      <xdr:row>58</xdr:row>
      <xdr:rowOff>35947</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961620"/>
          <a:ext cx="889000" cy="1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135089</xdr:rowOff>
    </xdr:from>
    <xdr:to>
      <xdr:col>10</xdr:col>
      <xdr:colOff>114300</xdr:colOff>
      <xdr:row>58</xdr:row>
      <xdr:rowOff>17520</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907739"/>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123726</xdr:rowOff>
    </xdr:from>
    <xdr:to>
      <xdr:col>24</xdr:col>
      <xdr:colOff>114300</xdr:colOff>
      <xdr:row>58</xdr:row>
      <xdr:rowOff>53876</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9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102153</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87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135862</xdr:rowOff>
    </xdr:from>
    <xdr:to>
      <xdr:col>20</xdr:col>
      <xdr:colOff>38100</xdr:colOff>
      <xdr:row>58</xdr:row>
      <xdr:rowOff>66012</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0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57139</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1000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156597</xdr:rowOff>
    </xdr:from>
    <xdr:to>
      <xdr:col>15</xdr:col>
      <xdr:colOff>101600</xdr:colOff>
      <xdr:row>58</xdr:row>
      <xdr:rowOff>86747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77874</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1002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138170</xdr:rowOff>
    </xdr:from>
    <xdr:to>
      <xdr:col>10</xdr:col>
      <xdr:colOff>165100</xdr:colOff>
      <xdr:row>58</xdr:row>
      <xdr:rowOff>68320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59447</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1000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84289</xdr:rowOff>
    </xdr:from>
    <xdr:to>
      <xdr:col>6</xdr:col>
      <xdr:colOff>38100</xdr:colOff>
      <xdr:row>58</xdr:row>
      <xdr:rowOff>14439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30966</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6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28227</xdr:rowOff>
    </xdr:from>
    <xdr:to>
      <xdr:col>24</xdr:col>
      <xdr:colOff>63500</xdr:colOff>
      <xdr:row>74</xdr:row>
      <xdr:rowOff>127089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715527"/>
          <a:ext cx="838200" cy="9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127089</xdr:rowOff>
    </xdr:from>
    <xdr:to>
      <xdr:col>19</xdr:col>
      <xdr:colOff>177800</xdr:colOff>
      <xdr:row>74</xdr:row>
      <xdr:rowOff>159001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814389"/>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159001</xdr:rowOff>
    </xdr:from>
    <xdr:to>
      <xdr:col>15</xdr:col>
      <xdr:colOff>50800</xdr:colOff>
      <xdr:row>75</xdr:row>
      <xdr:rowOff>9855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46301"/>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9855</xdr:rowOff>
    </xdr:from>
    <xdr:to>
      <xdr:col>10</xdr:col>
      <xdr:colOff>114300</xdr:colOff>
      <xdr:row>75</xdr:row>
      <xdr:rowOff>50195</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868605"/>
          <a:ext cx="8890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148877</xdr:rowOff>
    </xdr:from>
    <xdr:to>
      <xdr:col>24</xdr:col>
      <xdr:colOff>114300</xdr:colOff>
      <xdr:row>74</xdr:row>
      <xdr:rowOff>79027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304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1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76289</xdr:rowOff>
    </xdr:from>
    <xdr:to>
      <xdr:col>20</xdr:col>
      <xdr:colOff>38100</xdr:colOff>
      <xdr:row>75</xdr:row>
      <xdr:rowOff>6439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7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22966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53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108201</xdr:rowOff>
    </xdr:from>
    <xdr:to>
      <xdr:col>15</xdr:col>
      <xdr:colOff>101600</xdr:colOff>
      <xdr:row>75</xdr:row>
      <xdr:rowOff>38351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9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54878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7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130505</xdr:rowOff>
    </xdr:from>
    <xdr:to>
      <xdr:col>10</xdr:col>
      <xdr:colOff>165100</xdr:colOff>
      <xdr:row>75</xdr:row>
      <xdr:rowOff>60655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8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77182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59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170845</xdr:rowOff>
    </xdr:from>
    <xdr:to>
      <xdr:col>6</xdr:col>
      <xdr:colOff>38100</xdr:colOff>
      <xdr:row>75</xdr:row>
      <xdr:rowOff>100995</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8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117522</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6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42565</xdr:rowOff>
    </xdr:from>
    <xdr:to>
      <xdr:col>24</xdr:col>
      <xdr:colOff>63500</xdr:colOff>
      <xdr:row>98</xdr:row>
      <xdr:rowOff>47430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844665"/>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135734</xdr:rowOff>
    </xdr:from>
    <xdr:to>
      <xdr:col>19</xdr:col>
      <xdr:colOff>177800</xdr:colOff>
      <xdr:row>98</xdr:row>
      <xdr:rowOff>42565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766384"/>
          <a:ext cx="889000" cy="7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34432</xdr:rowOff>
    </xdr:from>
    <xdr:to>
      <xdr:col>15</xdr:col>
      <xdr:colOff>50800</xdr:colOff>
      <xdr:row>97</xdr:row>
      <xdr:rowOff>135734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665082"/>
          <a:ext cx="889000" cy="1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34432</xdr:rowOff>
    </xdr:from>
    <xdr:to>
      <xdr:col>10</xdr:col>
      <xdr:colOff>114300</xdr:colOff>
      <xdr:row>97</xdr:row>
      <xdr:rowOff>168666</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665082"/>
          <a:ext cx="889000" cy="13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168080</xdr:rowOff>
    </xdr:from>
    <xdr:to>
      <xdr:col>24</xdr:col>
      <xdr:colOff>114300</xdr:colOff>
      <xdr:row>98</xdr:row>
      <xdr:rowOff>98230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19507</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5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163215</xdr:rowOff>
    </xdr:from>
    <xdr:to>
      <xdr:col>20</xdr:col>
      <xdr:colOff>38100</xdr:colOff>
      <xdr:row>98</xdr:row>
      <xdr:rowOff>93365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109892</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497795" y="1656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84934</xdr:rowOff>
    </xdr:from>
    <xdr:to>
      <xdr:col>15</xdr:col>
      <xdr:colOff>101600</xdr:colOff>
      <xdr:row>98</xdr:row>
      <xdr:rowOff>15084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31611</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08795" y="164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155082</xdr:rowOff>
    </xdr:from>
    <xdr:to>
      <xdr:col>10</xdr:col>
      <xdr:colOff>165100</xdr:colOff>
      <xdr:row>97</xdr:row>
      <xdr:rowOff>85232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6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101759</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5" y="1638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117866</xdr:rowOff>
    </xdr:from>
    <xdr:to>
      <xdr:col>6</xdr:col>
      <xdr:colOff>38100</xdr:colOff>
      <xdr:row>98</xdr:row>
      <xdr:rowOff>48016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64543</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5" y="165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32334</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18884"/>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152984</xdr:rowOff>
    </xdr:from>
    <xdr:to>
      <xdr:col>36</xdr:col>
      <xdr:colOff>165100</xdr:colOff>
      <xdr:row>39</xdr:row>
      <xdr:rowOff>83134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74261</xdr:rowOff>
    </xdr:from>
    <xdr:ext cx="378565"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83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107428</xdr:rowOff>
    </xdr:from>
    <xdr:to>
      <xdr:col>55</xdr:col>
      <xdr:colOff>0</xdr:colOff>
      <xdr:row>57</xdr:row>
      <xdr:rowOff>4929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708628"/>
          <a:ext cx="838200" cy="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107428</xdr:rowOff>
    </xdr:from>
    <xdr:to>
      <xdr:col>50</xdr:col>
      <xdr:colOff>114300</xdr:colOff>
      <xdr:row>56</xdr:row>
      <xdr:rowOff>146393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708628"/>
          <a:ext cx="889000" cy="3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115514</xdr:rowOff>
    </xdr:from>
    <xdr:to>
      <xdr:col>45</xdr:col>
      <xdr:colOff>177800</xdr:colOff>
      <xdr:row>56</xdr:row>
      <xdr:rowOff>146393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716714"/>
          <a:ext cx="8890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115514</xdr:rowOff>
    </xdr:from>
    <xdr:to>
      <xdr:col>41</xdr:col>
      <xdr:colOff>50800</xdr:colOff>
      <xdr:row>56</xdr:row>
      <xdr:rowOff>145146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716714"/>
          <a:ext cx="889000" cy="2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125579</xdr:rowOff>
    </xdr:from>
    <xdr:to>
      <xdr:col>55</xdr:col>
      <xdr:colOff>50800</xdr:colOff>
      <xdr:row>57</xdr:row>
      <xdr:rowOff>55729</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104006</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56628</xdr:rowOff>
    </xdr:from>
    <xdr:to>
      <xdr:col>50</xdr:col>
      <xdr:colOff>165100</xdr:colOff>
      <xdr:row>56</xdr:row>
      <xdr:rowOff>158228</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6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3305</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4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95593</xdr:rowOff>
    </xdr:from>
    <xdr:to>
      <xdr:col>46</xdr:col>
      <xdr:colOff>38100</xdr:colOff>
      <xdr:row>57</xdr:row>
      <xdr:rowOff>25743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6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16870</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7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64714</xdr:rowOff>
    </xdr:from>
    <xdr:to>
      <xdr:col>41</xdr:col>
      <xdr:colOff>101600</xdr:colOff>
      <xdr:row>56</xdr:row>
      <xdr:rowOff>166314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6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11391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4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94346</xdr:rowOff>
    </xdr:from>
    <xdr:to>
      <xdr:col>36</xdr:col>
      <xdr:colOff>165100</xdr:colOff>
      <xdr:row>57</xdr:row>
      <xdr:rowOff>24496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6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15623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78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9950</xdr:rowOff>
    </xdr:from>
    <xdr:to>
      <xdr:col>55</xdr:col>
      <xdr:colOff>0</xdr:colOff>
      <xdr:row>79</xdr:row>
      <xdr:rowOff>14511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9639300" y="13554500"/>
          <a:ext cx="8382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9950</xdr:rowOff>
    </xdr:from>
    <xdr:to>
      <xdr:col>50</xdr:col>
      <xdr:colOff>114300</xdr:colOff>
      <xdr:row>79</xdr:row>
      <xdr:rowOff>20628</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554500"/>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20628</xdr:rowOff>
    </xdr:from>
    <xdr:to>
      <xdr:col>45</xdr:col>
      <xdr:colOff>177800</xdr:colOff>
      <xdr:row>79</xdr:row>
      <xdr:rowOff>25918</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565178"/>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25918</xdr:rowOff>
    </xdr:from>
    <xdr:to>
      <xdr:col>41</xdr:col>
      <xdr:colOff>50800</xdr:colOff>
      <xdr:row>79</xdr:row>
      <xdr:rowOff>28815</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570468"/>
          <a:ext cx="889000" cy="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135161</xdr:rowOff>
    </xdr:from>
    <xdr:to>
      <xdr:col>55</xdr:col>
      <xdr:colOff>50800</xdr:colOff>
      <xdr:row>79</xdr:row>
      <xdr:rowOff>65311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5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130600</xdr:rowOff>
    </xdr:from>
    <xdr:to>
      <xdr:col>50</xdr:col>
      <xdr:colOff>165100</xdr:colOff>
      <xdr:row>79</xdr:row>
      <xdr:rowOff>60750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5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51877</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59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141278</xdr:rowOff>
    </xdr:from>
    <xdr:to>
      <xdr:col>46</xdr:col>
      <xdr:colOff>38100</xdr:colOff>
      <xdr:row>79</xdr:row>
      <xdr:rowOff>71428</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5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62555</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6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146568</xdr:rowOff>
    </xdr:from>
    <xdr:to>
      <xdr:col>41</xdr:col>
      <xdr:colOff>101600</xdr:colOff>
      <xdr:row>79</xdr:row>
      <xdr:rowOff>76718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5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67845</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149465</xdr:rowOff>
    </xdr:from>
    <xdr:to>
      <xdr:col>36</xdr:col>
      <xdr:colOff>165100</xdr:colOff>
      <xdr:row>79</xdr:row>
      <xdr:rowOff>79615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5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70742</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61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111840</xdr:rowOff>
    </xdr:from>
    <xdr:to>
      <xdr:col>55</xdr:col>
      <xdr:colOff>0</xdr:colOff>
      <xdr:row>98</xdr:row>
      <xdr:rowOff>69464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742490"/>
          <a:ext cx="838200" cy="12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69464</xdr:rowOff>
    </xdr:from>
    <xdr:to>
      <xdr:col>50</xdr:col>
      <xdr:colOff>114300</xdr:colOff>
      <xdr:row>98</xdr:row>
      <xdr:rowOff>116013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871564"/>
          <a:ext cx="889000" cy="4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116013</xdr:rowOff>
    </xdr:from>
    <xdr:to>
      <xdr:col>45</xdr:col>
      <xdr:colOff>177800</xdr:colOff>
      <xdr:row>98</xdr:row>
      <xdr:rowOff>130454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918113"/>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130454</xdr:rowOff>
    </xdr:from>
    <xdr:to>
      <xdr:col>41</xdr:col>
      <xdr:colOff>50800</xdr:colOff>
      <xdr:row>98</xdr:row>
      <xdr:rowOff>150287</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932554"/>
          <a:ext cx="8890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61040</xdr:rowOff>
    </xdr:from>
    <xdr:to>
      <xdr:col>55</xdr:col>
      <xdr:colOff>50800</xdr:colOff>
      <xdr:row>97</xdr:row>
      <xdr:rowOff>162640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83917</xdr:rowOff>
    </xdr:from>
    <xdr:ext cx="599010"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4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18664</xdr:rowOff>
    </xdr:from>
    <xdr:to>
      <xdr:col>50</xdr:col>
      <xdr:colOff>165100</xdr:colOff>
      <xdr:row>98</xdr:row>
      <xdr:rowOff>120264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8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111391</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9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65213</xdr:rowOff>
    </xdr:from>
    <xdr:to>
      <xdr:col>46</xdr:col>
      <xdr:colOff>38100</xdr:colOff>
      <xdr:row>98</xdr:row>
      <xdr:rowOff>166813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8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157940</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96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79654</xdr:rowOff>
    </xdr:from>
    <xdr:to>
      <xdr:col>41</xdr:col>
      <xdr:colOff>101600</xdr:colOff>
      <xdr:row>99</xdr:row>
      <xdr:rowOff>9804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8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931</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9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99487</xdr:rowOff>
    </xdr:from>
    <xdr:to>
      <xdr:col>36</xdr:col>
      <xdr:colOff>165100</xdr:colOff>
      <xdr:row>99</xdr:row>
      <xdr:rowOff>29637</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9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20764</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9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3664</xdr:rowOff>
    </xdr:from>
    <xdr:to>
      <xdr:col>85</xdr:col>
      <xdr:colOff>127000</xdr:colOff>
      <xdr:row>34</xdr:row>
      <xdr:rowOff>54870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5490064"/>
          <a:ext cx="838200" cy="3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3664</xdr:rowOff>
    </xdr:from>
    <xdr:to>
      <xdr:col>81</xdr:col>
      <xdr:colOff>50800</xdr:colOff>
      <xdr:row>33</xdr:row>
      <xdr:rowOff>56109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5490064"/>
          <a:ext cx="889000" cy="2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56109</xdr:rowOff>
    </xdr:from>
    <xdr:to>
      <xdr:col>76</xdr:col>
      <xdr:colOff>114300</xdr:colOff>
      <xdr:row>35</xdr:row>
      <xdr:rowOff>2197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3703300" y="5713959"/>
          <a:ext cx="889000" cy="28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144996</xdr:rowOff>
    </xdr:from>
    <xdr:to>
      <xdr:col>71</xdr:col>
      <xdr:colOff>177800</xdr:colOff>
      <xdr:row>35</xdr:row>
      <xdr:rowOff>2197</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2814300" y="597429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4070</xdr:rowOff>
    </xdr:from>
    <xdr:to>
      <xdr:col>85</xdr:col>
      <xdr:colOff>177800</xdr:colOff>
      <xdr:row>34</xdr:row>
      <xdr:rowOff>105670</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5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26947</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568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124314</xdr:rowOff>
    </xdr:from>
    <xdr:to>
      <xdr:col>81</xdr:col>
      <xdr:colOff>101600</xdr:colOff>
      <xdr:row>32</xdr:row>
      <xdr:rowOff>54464</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543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70991</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521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5309</xdr:rowOff>
    </xdr:from>
    <xdr:to>
      <xdr:col>76</xdr:col>
      <xdr:colOff>165100</xdr:colOff>
      <xdr:row>33</xdr:row>
      <xdr:rowOff>106909</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56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123436</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543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122847</xdr:rowOff>
    </xdr:from>
    <xdr:to>
      <xdr:col>72</xdr:col>
      <xdr:colOff>38100</xdr:colOff>
      <xdr:row>35</xdr:row>
      <xdr:rowOff>52997</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59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69524</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57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94196</xdr:rowOff>
    </xdr:from>
    <xdr:to>
      <xdr:col>67</xdr:col>
      <xdr:colOff>101600</xdr:colOff>
      <xdr:row>35</xdr:row>
      <xdr:rowOff>24346</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59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40873</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56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156365</xdr:rowOff>
    </xdr:from>
    <xdr:to>
      <xdr:col>85</xdr:col>
      <xdr:colOff>127000</xdr:colOff>
      <xdr:row>57</xdr:row>
      <xdr:rowOff>78618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757565"/>
          <a:ext cx="838200" cy="9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78618</xdr:rowOff>
    </xdr:from>
    <xdr:to>
      <xdr:col>81</xdr:col>
      <xdr:colOff>50800</xdr:colOff>
      <xdr:row>57</xdr:row>
      <xdr:rowOff>113807</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4592300" y="9851268"/>
          <a:ext cx="889000" cy="3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108534</xdr:rowOff>
    </xdr:from>
    <xdr:to>
      <xdr:col>76</xdr:col>
      <xdr:colOff>114300</xdr:colOff>
      <xdr:row>57</xdr:row>
      <xdr:rowOff>113807</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881184"/>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106854</xdr:rowOff>
    </xdr:from>
    <xdr:to>
      <xdr:col>71</xdr:col>
      <xdr:colOff>177800</xdr:colOff>
      <xdr:row>57</xdr:row>
      <xdr:rowOff>108534</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2814300" y="9879504"/>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105565</xdr:rowOff>
    </xdr:from>
    <xdr:to>
      <xdr:col>85</xdr:col>
      <xdr:colOff>177800</xdr:colOff>
      <xdr:row>57</xdr:row>
      <xdr:rowOff>35715</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7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128442</xdr:rowOff>
    </xdr:from>
    <xdr:ext cx="599010"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55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27818</xdr:rowOff>
    </xdr:from>
    <xdr:to>
      <xdr:col>81</xdr:col>
      <xdr:colOff>101600</xdr:colOff>
      <xdr:row>57</xdr:row>
      <xdr:rowOff>129418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145945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5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63007</xdr:rowOff>
    </xdr:from>
    <xdr:to>
      <xdr:col>76</xdr:col>
      <xdr:colOff>165100</xdr:colOff>
      <xdr:row>57</xdr:row>
      <xdr:rowOff>164607</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8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9684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61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57734</xdr:rowOff>
    </xdr:from>
    <xdr:to>
      <xdr:col>72</xdr:col>
      <xdr:colOff>38100</xdr:colOff>
      <xdr:row>57</xdr:row>
      <xdr:rowOff>159334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8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4411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56054</xdr:rowOff>
    </xdr:from>
    <xdr:to>
      <xdr:col>67</xdr:col>
      <xdr:colOff>101600</xdr:colOff>
      <xdr:row>57</xdr:row>
      <xdr:rowOff>157654</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8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2731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6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162483</xdr:rowOff>
    </xdr:from>
    <xdr:to>
      <xdr:col>85</xdr:col>
      <xdr:colOff>127000</xdr:colOff>
      <xdr:row>78</xdr:row>
      <xdr:rowOff>133395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364133"/>
          <a:ext cx="838200" cy="14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157378</xdr:rowOff>
    </xdr:from>
    <xdr:to>
      <xdr:col>81</xdr:col>
      <xdr:colOff>50800</xdr:colOff>
      <xdr:row>77</xdr:row>
      <xdr:rowOff>162483</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359028"/>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157378</xdr:rowOff>
    </xdr:from>
    <xdr:to>
      <xdr:col>76</xdr:col>
      <xdr:colOff>114300</xdr:colOff>
      <xdr:row>78</xdr:row>
      <xdr:rowOff>70168</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3703300" y="13359028"/>
          <a:ext cx="889000" cy="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70168</xdr:rowOff>
    </xdr:from>
    <xdr:to>
      <xdr:col>71</xdr:col>
      <xdr:colOff>177800</xdr:colOff>
      <xdr:row>78</xdr:row>
      <xdr:rowOff>96247</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2814300" y="13443268"/>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82595</xdr:rowOff>
    </xdr:from>
    <xdr:to>
      <xdr:col>85</xdr:col>
      <xdr:colOff>177800</xdr:colOff>
      <xdr:row>79</xdr:row>
      <xdr:rowOff>12745</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45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168972</xdr:rowOff>
    </xdr:from>
    <xdr:ext cx="469744"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37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111683</xdr:rowOff>
    </xdr:from>
    <xdr:to>
      <xdr:col>81</xdr:col>
      <xdr:colOff>101600</xdr:colOff>
      <xdr:row>78</xdr:row>
      <xdr:rowOff>41833</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32960</xdr:rowOff>
    </xdr:from>
    <xdr:ext cx="534377"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14111" y="134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106578</xdr:rowOff>
    </xdr:from>
    <xdr:to>
      <xdr:col>76</xdr:col>
      <xdr:colOff>165100</xdr:colOff>
      <xdr:row>78</xdr:row>
      <xdr:rowOff>36728</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3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53255</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325111" y="130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19368</xdr:rowOff>
    </xdr:from>
    <xdr:to>
      <xdr:col>72</xdr:col>
      <xdr:colOff>38100</xdr:colOff>
      <xdr:row>78</xdr:row>
      <xdr:rowOff>120968</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3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112095</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4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45447</xdr:rowOff>
    </xdr:from>
    <xdr:to>
      <xdr:col>67</xdr:col>
      <xdr:colOff>101600</xdr:colOff>
      <xdr:row>78</xdr:row>
      <xdr:rowOff>147047</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4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138174</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579428" y="1351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145456</xdr:rowOff>
    </xdr:from>
    <xdr:to>
      <xdr:col>85</xdr:col>
      <xdr:colOff>127000</xdr:colOff>
      <xdr:row>96</xdr:row>
      <xdr:rowOff>36587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433206"/>
          <a:ext cx="838200" cy="6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36587</xdr:rowOff>
    </xdr:from>
    <xdr:to>
      <xdr:col>81</xdr:col>
      <xdr:colOff>50800</xdr:colOff>
      <xdr:row>96</xdr:row>
      <xdr:rowOff>69635</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495787"/>
          <a:ext cx="889000" cy="3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59644</xdr:rowOff>
    </xdr:from>
    <xdr:to>
      <xdr:col>76</xdr:col>
      <xdr:colOff>114300</xdr:colOff>
      <xdr:row>96</xdr:row>
      <xdr:rowOff>69635</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3703300" y="16518844"/>
          <a:ext cx="889000" cy="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59612</xdr:rowOff>
    </xdr:from>
    <xdr:to>
      <xdr:col>71</xdr:col>
      <xdr:colOff>177800</xdr:colOff>
      <xdr:row>96</xdr:row>
      <xdr:rowOff>59644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51881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94656</xdr:rowOff>
    </xdr:from>
    <xdr:to>
      <xdr:col>85</xdr:col>
      <xdr:colOff>177800</xdr:colOff>
      <xdr:row>96</xdr:row>
      <xdr:rowOff>24806</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3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117533</xdr:rowOff>
    </xdr:from>
    <xdr:ext cx="599010"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23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157237</xdr:rowOff>
    </xdr:from>
    <xdr:to>
      <xdr:col>81</xdr:col>
      <xdr:colOff>101600</xdr:colOff>
      <xdr:row>96</xdr:row>
      <xdr:rowOff>87387</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44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103914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2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18835</xdr:rowOff>
    </xdr:from>
    <xdr:to>
      <xdr:col>76</xdr:col>
      <xdr:colOff>165100</xdr:colOff>
      <xdr:row>96</xdr:row>
      <xdr:rowOff>120435</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136962</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2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8844</xdr:rowOff>
    </xdr:from>
    <xdr:to>
      <xdr:col>72</xdr:col>
      <xdr:colOff>38100</xdr:colOff>
      <xdr:row>96</xdr:row>
      <xdr:rowOff>110444</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4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126971</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2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8812</xdr:rowOff>
    </xdr:from>
    <xdr:to>
      <xdr:col>67</xdr:col>
      <xdr:colOff>101600</xdr:colOff>
      <xdr:row>96</xdr:row>
      <xdr:rowOff>110412</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4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126939</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2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民生費</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高齢化が進行しており、老人福祉費等高齢者福祉対策費が増加する傾向にある。</a:t>
          </a:r>
          <a:endParaRPr lang="ja-JP" altLang="ja-JP" sz="1400">
            <a:effectLst/>
            <a:latin typeface="+mn-ea"/>
            <a:ea typeface="+mn-ea"/>
          </a:endParaRPr>
        </a:p>
        <a:p>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土木費</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高台整備</a:t>
          </a:r>
          <a:r>
            <a:rPr kumimoji="1" lang="ja-JP" altLang="ja-JP" sz="1100">
              <a:solidFill>
                <a:schemeClr val="dk1"/>
              </a:solidFill>
              <a:effectLst/>
              <a:latin typeface="+mn-ea"/>
              <a:ea typeface="+mn-ea"/>
              <a:cs typeface="+mn-cs"/>
            </a:rPr>
            <a:t>事業に伴い、類似団体より高い数値となっている。</a:t>
          </a:r>
          <a:endParaRPr lang="ja-JP" altLang="ja-JP" sz="1400">
            <a:effectLst/>
            <a:latin typeface="+mn-ea"/>
            <a:ea typeface="+mn-ea"/>
          </a:endParaRPr>
        </a:p>
        <a:p>
          <a:pPr eaLnBrk="1" fontAlgn="auto" latinLnBrk="0" hangingPunct="1"/>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消防費</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地震津波対策など各種防災対策を進めているため、類似団体より高い数値となっている。</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公債費</a:t>
          </a:r>
          <a:r>
            <a:rPr kumimoji="1" lang="en-US" altLang="ja-JP" sz="110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病院建設事業や高台整備事業など大規模事業に要する起債の発行により、</a:t>
          </a:r>
          <a:r>
            <a:rPr lang="ja-JP" altLang="en-US" sz="1100" b="0" i="0" baseline="0">
              <a:solidFill>
                <a:schemeClr val="dk1"/>
              </a:solidFill>
              <a:effectLst/>
              <a:latin typeface="+mn-ea"/>
              <a:ea typeface="+mn-ea"/>
              <a:cs typeface="+mn-cs"/>
            </a:rPr>
            <a:t>類似団体より</a:t>
          </a:r>
          <a:r>
            <a:rPr kumimoji="1" lang="ja-JP" altLang="ja-JP" sz="1100">
              <a:solidFill>
                <a:schemeClr val="dk1"/>
              </a:solidFill>
              <a:effectLst/>
              <a:latin typeface="+mn-ea"/>
              <a:ea typeface="+mn-ea"/>
              <a:cs typeface="+mn-cs"/>
            </a:rPr>
            <a:t>高い数値となっている。</a:t>
          </a:r>
          <a:endParaRPr lang="ja-JP" altLang="ja-JP" sz="1400">
            <a:effectLst/>
            <a:latin typeface="+mn-ea"/>
            <a:ea typeface="+mn-ea"/>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標準財政規模との比較で年々増加傾向にあったが、合併算定替えの影響により、</a:t>
          </a:r>
          <a:r>
            <a:rPr lang="ja-JP" altLang="en-US"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30</a:t>
          </a:r>
          <a:r>
            <a:rPr lang="ja-JP" altLang="en-US" sz="1100" b="0" i="0" baseline="0">
              <a:solidFill>
                <a:schemeClr val="dk1"/>
              </a:solidFill>
              <a:effectLst/>
              <a:latin typeface="+mn-ea"/>
              <a:ea typeface="+mn-ea"/>
              <a:cs typeface="+mn-cs"/>
            </a:rPr>
            <a:t>年度より</a:t>
          </a:r>
          <a:r>
            <a:rPr lang="ja-JP" altLang="ja-JP" sz="1100" b="0" i="0" baseline="0">
              <a:solidFill>
                <a:schemeClr val="dk1"/>
              </a:solidFill>
              <a:effectLst/>
              <a:latin typeface="+mn-ea"/>
              <a:ea typeface="+mn-ea"/>
              <a:cs typeface="+mn-cs"/>
            </a:rPr>
            <a:t>基金取崩しを行ったため、減少</a:t>
          </a:r>
          <a:r>
            <a:rPr lang="ja-JP" altLang="en-US" sz="1100" b="0" i="0" baseline="0">
              <a:solidFill>
                <a:schemeClr val="dk1"/>
              </a:solidFill>
              <a:effectLst/>
              <a:latin typeface="+mn-ea"/>
              <a:ea typeface="+mn-ea"/>
              <a:cs typeface="+mn-cs"/>
            </a:rPr>
            <a:t>傾向</a:t>
          </a:r>
          <a:r>
            <a:rPr lang="ja-JP" altLang="ja-JP" sz="1100" b="0" i="0" baseline="0">
              <a:solidFill>
                <a:schemeClr val="dk1"/>
              </a:solidFill>
              <a:effectLst/>
              <a:latin typeface="+mn-ea"/>
              <a:ea typeface="+mn-ea"/>
              <a:cs typeface="+mn-cs"/>
            </a:rPr>
            <a:t>となっ</a:t>
          </a:r>
          <a:r>
            <a:rPr lang="ja-JP" altLang="en-US" sz="1100" b="0" i="0" baseline="0">
              <a:solidFill>
                <a:schemeClr val="dk1"/>
              </a:solidFill>
              <a:effectLst/>
              <a:latin typeface="+mn-ea"/>
              <a:ea typeface="+mn-ea"/>
              <a:cs typeface="+mn-cs"/>
            </a:rPr>
            <a:t>てきている</a:t>
          </a:r>
          <a:r>
            <a:rPr lang="ja-JP" altLang="ja-JP" sz="1100" b="0" i="0" baseline="0">
              <a:solidFill>
                <a:schemeClr val="dk1"/>
              </a:solidFill>
              <a:effectLst/>
              <a:latin typeface="+mn-ea"/>
              <a:ea typeface="+mn-ea"/>
              <a:cs typeface="+mn-cs"/>
            </a:rPr>
            <a:t>。</a:t>
          </a:r>
          <a:endParaRPr lang="en-US" altLang="ja-JP" sz="1100" b="0" i="0" baseline="0">
            <a:solidFill>
              <a:schemeClr val="dk1"/>
            </a:solidFill>
            <a:effectLst/>
            <a:latin typeface="+mn-ea"/>
            <a:ea typeface="+mn-ea"/>
            <a:cs typeface="+mn-cs"/>
          </a:endParaRPr>
        </a:p>
        <a:p>
          <a:pPr rtl="0"/>
          <a:r>
            <a:rPr lang="ja-JP" altLang="en-US" sz="1100" b="0" i="0" baseline="0">
              <a:solidFill>
                <a:schemeClr val="dk1"/>
              </a:solidFill>
              <a:effectLst/>
              <a:latin typeface="+mn-ea"/>
              <a:ea typeface="+mn-ea"/>
              <a:cs typeface="+mn-cs"/>
            </a:rPr>
            <a:t>　また、実質単年度収支についても、基金</a:t>
          </a:r>
          <a:r>
            <a:rPr lang="ja-JP" altLang="ja-JP" sz="1100" b="0" i="0" baseline="0">
              <a:solidFill>
                <a:schemeClr val="dk1"/>
              </a:solidFill>
              <a:effectLst/>
              <a:latin typeface="+mn-ea"/>
              <a:ea typeface="+mn-ea"/>
              <a:cs typeface="+mn-cs"/>
            </a:rPr>
            <a:t>取崩し</a:t>
          </a:r>
          <a:r>
            <a:rPr lang="ja-JP" altLang="en-US" sz="1100" b="0" i="0" baseline="0">
              <a:solidFill>
                <a:schemeClr val="dk1"/>
              </a:solidFill>
              <a:effectLst/>
              <a:latin typeface="+mn-ea"/>
              <a:ea typeface="+mn-ea"/>
              <a:cs typeface="+mn-cs"/>
            </a:rPr>
            <a:t>により減少傾向にあり、</a:t>
          </a:r>
          <a:r>
            <a:rPr lang="ja-JP" altLang="ja-JP" sz="1100" b="0" i="0" baseline="0">
              <a:solidFill>
                <a:schemeClr val="dk1"/>
              </a:solidFill>
              <a:effectLst/>
              <a:latin typeface="+mn-ea"/>
              <a:ea typeface="+mn-ea"/>
              <a:cs typeface="+mn-cs"/>
            </a:rPr>
            <a:t>今後も財源不足により減少傾向が予想されるため、財源確保に努めていきたい。</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概ね財政状況は好調で全会計において黒字決算となっているが、病院会計への運営費補助、国民健康保険診療所特別会計への赤字補填が美波町の財政運営に甚大な影響を与えると考えられる。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また、人口減少による給水人口の減少により、水道会計及び簡易水道事業特別会計への影響も今後の課題である。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6659229</v>
      </c>
      <c r="BO4" s="431"/>
      <c r="BP4" s="431"/>
      <c r="BQ4" s="431"/>
      <c r="BR4" s="431"/>
      <c r="BS4" s="431"/>
      <c r="BT4" s="431"/>
      <c r="BU4" s="432"/>
      <c r="BV4" s="430">
        <v>6419505</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7.3</v>
      </c>
      <c r="CU4" s="437"/>
      <c r="CV4" s="437"/>
      <c r="CW4" s="437"/>
      <c r="CX4" s="437"/>
      <c r="CY4" s="437"/>
      <c r="CZ4" s="437"/>
      <c r="DA4" s="438"/>
      <c r="DB4" s="436">
        <v>6.1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6343895</v>
      </c>
      <c r="BO5" s="468"/>
      <c r="BP5" s="468"/>
      <c r="BQ5" s="468"/>
      <c r="BR5" s="468"/>
      <c r="BS5" s="468"/>
      <c r="BT5" s="468"/>
      <c r="BU5" s="469"/>
      <c r="BV5" s="467">
        <v>6125468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94.6</v>
      </c>
      <c r="CU5" s="465"/>
      <c r="CV5" s="465"/>
      <c r="CW5" s="465"/>
      <c r="CX5" s="465"/>
      <c r="CY5" s="465"/>
      <c r="CZ5" s="465"/>
      <c r="DA5" s="466"/>
      <c r="DB5" s="464">
        <v>92.8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315334</v>
      </c>
      <c r="BO6" s="468"/>
      <c r="BP6" s="468"/>
      <c r="BQ6" s="468"/>
      <c r="BR6" s="468"/>
      <c r="BS6" s="468"/>
      <c r="BT6" s="468"/>
      <c r="BU6" s="469"/>
      <c r="BV6" s="467">
        <v>294037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97.3</v>
      </c>
      <c r="CU6" s="505"/>
      <c r="CV6" s="505"/>
      <c r="CW6" s="505"/>
      <c r="CX6" s="505"/>
      <c r="CY6" s="505"/>
      <c r="CZ6" s="505"/>
      <c r="DA6" s="506"/>
      <c r="DB6" s="504">
        <v>96.5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60184</v>
      </c>
      <c r="BO7" s="468"/>
      <c r="BP7" s="468"/>
      <c r="BQ7" s="468"/>
      <c r="BR7" s="468"/>
      <c r="BS7" s="468"/>
      <c r="BT7" s="468"/>
      <c r="BU7" s="469"/>
      <c r="BV7" s="467">
        <v>81143</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3513719</v>
      </c>
      <c r="CU7" s="468"/>
      <c r="CV7" s="468"/>
      <c r="CW7" s="468"/>
      <c r="CX7" s="468"/>
      <c r="CY7" s="468"/>
      <c r="CZ7" s="468"/>
      <c r="DA7" s="469"/>
      <c r="DB7" s="467">
        <v>3474612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255150</v>
      </c>
      <c r="BO8" s="468"/>
      <c r="BP8" s="468"/>
      <c r="BQ8" s="468"/>
      <c r="BR8" s="468"/>
      <c r="BS8" s="468"/>
      <c r="BT8" s="468"/>
      <c r="BU8" s="469"/>
      <c r="BV8" s="467">
        <v>212894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0.17</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7092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42256</v>
      </c>
      <c r="BO9" s="468"/>
      <c r="BP9" s="468"/>
      <c r="BQ9" s="468"/>
      <c r="BR9" s="468"/>
      <c r="BS9" s="468"/>
      <c r="BT9" s="468"/>
      <c r="BU9" s="469"/>
      <c r="BV9" s="467">
        <v>37524</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14.2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7765</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3500</v>
      </c>
      <c r="BO10" s="468"/>
      <c r="BP10" s="468"/>
      <c r="BQ10" s="468"/>
      <c r="BR10" s="468"/>
      <c r="BS10" s="468"/>
      <c r="BT10" s="468"/>
      <c r="BU10" s="469"/>
      <c r="BV10" s="467">
        <v>3052</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6627</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330000</v>
      </c>
      <c r="BO12" s="468"/>
      <c r="BP12" s="468"/>
      <c r="BQ12" s="468"/>
      <c r="BR12" s="468"/>
      <c r="BS12" s="468"/>
      <c r="BT12" s="468"/>
      <c r="BU12" s="469"/>
      <c r="BV12" s="467">
        <v>289000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6563</v>
      </c>
      <c r="S13" s="552"/>
      <c r="T13" s="552"/>
      <c r="U13" s="552"/>
      <c r="V13" s="553"/>
      <c r="W13" s="483" t="s">
        <v>136</v>
      </c>
      <c r="X13" s="484"/>
      <c r="Y13" s="484"/>
      <c r="Z13" s="484"/>
      <c r="AA13" s="484"/>
      <c r="AB13" s="474"/>
      <c r="AC13" s="518">
        <v>466</v>
      </c>
      <c r="AD13" s="519"/>
      <c r="AE13" s="519"/>
      <c r="AF13" s="519"/>
      <c r="AG13" s="561"/>
      <c r="AH13" s="518">
        <v>547</v>
      </c>
      <c r="AI13" s="519"/>
      <c r="AJ13" s="519"/>
      <c r="AK13" s="519"/>
      <c r="AL13" s="520"/>
      <c r="AM13" s="496" t="s">
        <v>137</v>
      </c>
      <c r="AN13" s="497"/>
      <c r="AO13" s="497"/>
      <c r="AP13" s="497"/>
      <c r="AQ13" s="497"/>
      <c r="AR13" s="497"/>
      <c r="AS13" s="497"/>
      <c r="AT13" s="498"/>
      <c r="AU13" s="499" t="s">
        <v>118</v>
      </c>
      <c r="AV13" s="500"/>
      <c r="AW13" s="500"/>
      <c r="AX13" s="500"/>
      <c r="AY13" s="501" t="s">
        <v>138</v>
      </c>
      <c r="AZ13" s="502"/>
      <c r="BA13" s="502"/>
      <c r="BB13" s="502"/>
      <c r="BC13" s="502"/>
      <c r="BD13" s="502"/>
      <c r="BE13" s="502"/>
      <c r="BF13" s="502"/>
      <c r="BG13" s="502"/>
      <c r="BH13" s="502"/>
      <c r="BI13" s="502"/>
      <c r="BJ13" s="502"/>
      <c r="BK13" s="502"/>
      <c r="BL13" s="502"/>
      <c r="BM13" s="503"/>
      <c r="BN13" s="467">
        <v>-284244</v>
      </c>
      <c r="BO13" s="468"/>
      <c r="BP13" s="468"/>
      <c r="BQ13" s="468"/>
      <c r="BR13" s="468"/>
      <c r="BS13" s="468"/>
      <c r="BT13" s="468"/>
      <c r="BU13" s="469"/>
      <c r="BV13" s="467">
        <v>-248424</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5.6</v>
      </c>
      <c r="CU13" s="465"/>
      <c r="CV13" s="465"/>
      <c r="CW13" s="465"/>
      <c r="CX13" s="465"/>
      <c r="CY13" s="465"/>
      <c r="CZ13" s="465"/>
      <c r="DA13" s="466"/>
      <c r="DB13" s="464">
        <v>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6771</v>
      </c>
      <c r="S14" s="552"/>
      <c r="T14" s="552"/>
      <c r="U14" s="552"/>
      <c r="V14" s="553"/>
      <c r="W14" s="457"/>
      <c r="X14" s="458"/>
      <c r="Y14" s="458"/>
      <c r="Z14" s="458"/>
      <c r="AA14" s="458"/>
      <c r="AB14" s="447"/>
      <c r="AC14" s="554">
        <v>16.100000000000001</v>
      </c>
      <c r="AD14" s="555"/>
      <c r="AE14" s="555"/>
      <c r="AF14" s="555"/>
      <c r="AG14" s="556"/>
      <c r="AH14" s="554">
        <v>16.8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v>4.0999999999999996</v>
      </c>
      <c r="CU14" s="566"/>
      <c r="CV14" s="566"/>
      <c r="CW14" s="566"/>
      <c r="CX14" s="566"/>
      <c r="CY14" s="566"/>
      <c r="CZ14" s="566"/>
      <c r="DA14" s="567"/>
      <c r="DB14" s="565" t="s">
        <v>126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135</v>
      </c>
      <c r="N15" s="559"/>
      <c r="O15" s="559"/>
      <c r="P15" s="559"/>
      <c r="Q15" s="560"/>
      <c r="R15" s="551">
        <v>6708</v>
      </c>
      <c r="S15" s="552"/>
      <c r="T15" s="552"/>
      <c r="U15" s="552"/>
      <c r="V15" s="553"/>
      <c r="W15" s="483" t="s">
        <v>142</v>
      </c>
      <c r="X15" s="484"/>
      <c r="Y15" s="484"/>
      <c r="Z15" s="484"/>
      <c r="AA15" s="484"/>
      <c r="AB15" s="474"/>
      <c r="AC15" s="518">
        <v>577</v>
      </c>
      <c r="AD15" s="519"/>
      <c r="AE15" s="519"/>
      <c r="AF15" s="519"/>
      <c r="AG15" s="561"/>
      <c r="AH15" s="518">
        <v>681</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541671</v>
      </c>
      <c r="BO15" s="431"/>
      <c r="BP15" s="431"/>
      <c r="BQ15" s="431"/>
      <c r="BR15" s="431"/>
      <c r="BS15" s="431"/>
      <c r="BT15" s="431"/>
      <c r="BU15" s="432"/>
      <c r="BV15" s="430">
        <v>541939</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19.899999999999999</v>
      </c>
      <c r="AD16" s="555"/>
      <c r="AE16" s="555"/>
      <c r="AF16" s="555"/>
      <c r="AG16" s="556"/>
      <c r="AH16" s="554">
        <v>20.9</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3241451</v>
      </c>
      <c r="BO16" s="468"/>
      <c r="BP16" s="468"/>
      <c r="BQ16" s="468"/>
      <c r="BR16" s="468"/>
      <c r="BS16" s="468"/>
      <c r="BT16" s="468"/>
      <c r="BU16" s="469"/>
      <c r="BV16" s="467">
        <v>3125407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1858</v>
      </c>
      <c r="AD17" s="519"/>
      <c r="AE17" s="519"/>
      <c r="AF17" s="519"/>
      <c r="AG17" s="561"/>
      <c r="AH17" s="518">
        <v>2025</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671189</v>
      </c>
      <c r="BO17" s="468"/>
      <c r="BP17" s="468"/>
      <c r="BQ17" s="468"/>
      <c r="BR17" s="468"/>
      <c r="BS17" s="468"/>
      <c r="BT17" s="468"/>
      <c r="BU17" s="469"/>
      <c r="BV17" s="467">
        <v>676215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152</v>
      </c>
      <c r="C18" s="510"/>
      <c r="D18" s="510"/>
      <c r="E18" s="582"/>
      <c r="F18" s="582"/>
      <c r="G18" s="582"/>
      <c r="H18" s="582"/>
      <c r="I18" s="582"/>
      <c r="J18" s="582"/>
      <c r="K18" s="582"/>
      <c r="L18" s="583">
        <v>140.74</v>
      </c>
      <c r="M18" s="583"/>
      <c r="N18" s="583"/>
      <c r="O18" s="583"/>
      <c r="P18" s="583"/>
      <c r="Q18" s="583"/>
      <c r="R18" s="584"/>
      <c r="S18" s="584"/>
      <c r="T18" s="584"/>
      <c r="U18" s="584"/>
      <c r="V18" s="585"/>
      <c r="W18" s="485"/>
      <c r="X18" s="486"/>
      <c r="Y18" s="486"/>
      <c r="Z18" s="486"/>
      <c r="AA18" s="486"/>
      <c r="AB18" s="477"/>
      <c r="AC18" s="586">
        <v>64</v>
      </c>
      <c r="AD18" s="587"/>
      <c r="AE18" s="587"/>
      <c r="AF18" s="587"/>
      <c r="AG18" s="588"/>
      <c r="AH18" s="586">
        <v>62.3</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3335450</v>
      </c>
      <c r="BO18" s="468"/>
      <c r="BP18" s="468"/>
      <c r="BQ18" s="468"/>
      <c r="BR18" s="468"/>
      <c r="BS18" s="468"/>
      <c r="BT18" s="468"/>
      <c r="BU18" s="469"/>
      <c r="BV18" s="467">
        <v>3232346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154</v>
      </c>
      <c r="C19" s="510"/>
      <c r="D19" s="510"/>
      <c r="E19" s="582"/>
      <c r="F19" s="582"/>
      <c r="G19" s="582"/>
      <c r="H19" s="582"/>
      <c r="I19" s="582"/>
      <c r="J19" s="582"/>
      <c r="K19" s="582"/>
      <c r="L19" s="590">
        <v>50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4568446</v>
      </c>
      <c r="BO19" s="468"/>
      <c r="BP19" s="468"/>
      <c r="BQ19" s="468"/>
      <c r="BR19" s="468"/>
      <c r="BS19" s="468"/>
      <c r="BT19" s="468"/>
      <c r="BU19" s="469"/>
      <c r="BV19" s="467">
        <v>4421110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156</v>
      </c>
      <c r="C20" s="510"/>
      <c r="D20" s="510"/>
      <c r="E20" s="582"/>
      <c r="F20" s="582"/>
      <c r="G20" s="582"/>
      <c r="H20" s="582"/>
      <c r="I20" s="582"/>
      <c r="J20" s="582"/>
      <c r="K20" s="582"/>
      <c r="L20" s="590">
        <v>2901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8286581</v>
      </c>
      <c r="BO23" s="468"/>
      <c r="BP23" s="468"/>
      <c r="BQ23" s="468"/>
      <c r="BR23" s="468"/>
      <c r="BS23" s="468"/>
      <c r="BT23" s="468"/>
      <c r="BU23" s="469"/>
      <c r="BV23" s="467">
        <v>7953094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165</v>
      </c>
      <c r="F24" s="497"/>
      <c r="G24" s="497"/>
      <c r="H24" s="497"/>
      <c r="I24" s="497"/>
      <c r="J24" s="497"/>
      <c r="K24" s="498"/>
      <c r="L24" s="518">
        <v>1</v>
      </c>
      <c r="M24" s="519"/>
      <c r="N24" s="519"/>
      <c r="O24" s="519"/>
      <c r="P24" s="561"/>
      <c r="Q24" s="518">
        <v>7680</v>
      </c>
      <c r="R24" s="519"/>
      <c r="S24" s="519"/>
      <c r="T24" s="519"/>
      <c r="U24" s="519"/>
      <c r="V24" s="561"/>
      <c r="W24" s="620"/>
      <c r="X24" s="608"/>
      <c r="Y24" s="609"/>
      <c r="Z24" s="517" t="s">
        <v>166</v>
      </c>
      <c r="AA24" s="497"/>
      <c r="AB24" s="497"/>
      <c r="AC24" s="497"/>
      <c r="AD24" s="497"/>
      <c r="AE24" s="497"/>
      <c r="AF24" s="497"/>
      <c r="AG24" s="498"/>
      <c r="AH24" s="518">
        <v>111</v>
      </c>
      <c r="AI24" s="519"/>
      <c r="AJ24" s="519"/>
      <c r="AK24" s="519"/>
      <c r="AL24" s="561"/>
      <c r="AM24" s="518">
        <v>345210</v>
      </c>
      <c r="AN24" s="519"/>
      <c r="AO24" s="519"/>
      <c r="AP24" s="519"/>
      <c r="AQ24" s="519"/>
      <c r="AR24" s="561"/>
      <c r="AS24" s="518">
        <v>3110</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3688746</v>
      </c>
      <c r="BO24" s="468"/>
      <c r="BP24" s="468"/>
      <c r="BQ24" s="468"/>
      <c r="BR24" s="468"/>
      <c r="BS24" s="468"/>
      <c r="BT24" s="468"/>
      <c r="BU24" s="469"/>
      <c r="BV24" s="467">
        <v>3482832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168</v>
      </c>
      <c r="F25" s="497"/>
      <c r="G25" s="497"/>
      <c r="H25" s="497"/>
      <c r="I25" s="497"/>
      <c r="J25" s="497"/>
      <c r="K25" s="498"/>
      <c r="L25" s="518">
        <v>1</v>
      </c>
      <c r="M25" s="519"/>
      <c r="N25" s="519"/>
      <c r="O25" s="519"/>
      <c r="P25" s="561"/>
      <c r="Q25" s="518">
        <v>6150</v>
      </c>
      <c r="R25" s="519"/>
      <c r="S25" s="519"/>
      <c r="T25" s="519"/>
      <c r="U25" s="519"/>
      <c r="V25" s="561"/>
      <c r="W25" s="620"/>
      <c r="X25" s="608"/>
      <c r="Y25" s="609"/>
      <c r="Z25" s="517" t="s">
        <v>169</v>
      </c>
      <c r="AA25" s="497"/>
      <c r="AB25" s="497"/>
      <c r="AC25" s="497"/>
      <c r="AD25" s="497"/>
      <c r="AE25" s="497"/>
      <c r="AF25" s="497"/>
      <c r="AG25" s="498"/>
      <c r="AH25" s="518" t="s">
        <v>126</v>
      </c>
      <c r="AI25" s="519"/>
      <c r="AJ25" s="519"/>
      <c r="AK25" s="519"/>
      <c r="AL25" s="561"/>
      <c r="AM25" s="518" t="s">
        <v>126</v>
      </c>
      <c r="AN25" s="519"/>
      <c r="AO25" s="519"/>
      <c r="AP25" s="519"/>
      <c r="AQ25" s="519"/>
      <c r="AR25" s="561"/>
      <c r="AS25" s="518" t="s">
        <v>126</v>
      </c>
      <c r="AT25" s="519"/>
      <c r="AU25" s="519"/>
      <c r="AV25" s="519"/>
      <c r="AW25" s="519"/>
      <c r="AX25" s="520"/>
      <c r="AY25" s="427" t="s">
        <v>170</v>
      </c>
      <c r="AZ25" s="428"/>
      <c r="BA25" s="428"/>
      <c r="BB25" s="428"/>
      <c r="BC25" s="428"/>
      <c r="BD25" s="428"/>
      <c r="BE25" s="428"/>
      <c r="BF25" s="428"/>
      <c r="BG25" s="428"/>
      <c r="BH25" s="428"/>
      <c r="BI25" s="428"/>
      <c r="BJ25" s="428"/>
      <c r="BK25" s="428"/>
      <c r="BL25" s="428"/>
      <c r="BM25" s="429"/>
      <c r="BN25" s="430">
        <v>322921</v>
      </c>
      <c r="BO25" s="431"/>
      <c r="BP25" s="431"/>
      <c r="BQ25" s="431"/>
      <c r="BR25" s="431"/>
      <c r="BS25" s="431"/>
      <c r="BT25" s="431"/>
      <c r="BU25" s="432"/>
      <c r="BV25" s="430">
        <v>223070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171</v>
      </c>
      <c r="F26" s="497"/>
      <c r="G26" s="497"/>
      <c r="H26" s="497"/>
      <c r="I26" s="497"/>
      <c r="J26" s="497"/>
      <c r="K26" s="498"/>
      <c r="L26" s="518">
        <v>1</v>
      </c>
      <c r="M26" s="519"/>
      <c r="N26" s="519"/>
      <c r="O26" s="519"/>
      <c r="P26" s="561"/>
      <c r="Q26" s="518">
        <v>5530</v>
      </c>
      <c r="R26" s="519"/>
      <c r="S26" s="519"/>
      <c r="T26" s="519"/>
      <c r="U26" s="519"/>
      <c r="V26" s="561"/>
      <c r="W26" s="620"/>
      <c r="X26" s="608"/>
      <c r="Y26" s="609"/>
      <c r="Z26" s="517" t="s">
        <v>172</v>
      </c>
      <c r="AA26" s="630"/>
      <c r="AB26" s="630"/>
      <c r="AC26" s="630"/>
      <c r="AD26" s="630"/>
      <c r="AE26" s="630"/>
      <c r="AF26" s="630"/>
      <c r="AG26" s="631"/>
      <c r="AH26" s="518">
        <v>11</v>
      </c>
      <c r="AI26" s="519"/>
      <c r="AJ26" s="519"/>
      <c r="AK26" s="519"/>
      <c r="AL26" s="561"/>
      <c r="AM26" s="518">
        <v>34727</v>
      </c>
      <c r="AN26" s="519"/>
      <c r="AO26" s="519"/>
      <c r="AP26" s="519"/>
      <c r="AQ26" s="519"/>
      <c r="AR26" s="561"/>
      <c r="AS26" s="518">
        <v>3157</v>
      </c>
      <c r="AT26" s="519"/>
      <c r="AU26" s="519"/>
      <c r="AV26" s="519"/>
      <c r="AW26" s="519"/>
      <c r="AX26" s="520"/>
      <c r="AY26" s="470" t="s">
        <v>173</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175</v>
      </c>
      <c r="F27" s="497"/>
      <c r="G27" s="497"/>
      <c r="H27" s="497"/>
      <c r="I27" s="497"/>
      <c r="J27" s="497"/>
      <c r="K27" s="498"/>
      <c r="L27" s="518">
        <v>1</v>
      </c>
      <c r="M27" s="519"/>
      <c r="N27" s="519"/>
      <c r="O27" s="519"/>
      <c r="P27" s="561"/>
      <c r="Q27" s="518">
        <v>2690</v>
      </c>
      <c r="R27" s="519"/>
      <c r="S27" s="519"/>
      <c r="T27" s="519"/>
      <c r="U27" s="519"/>
      <c r="V27" s="561"/>
      <c r="W27" s="620"/>
      <c r="X27" s="608"/>
      <c r="Y27" s="609"/>
      <c r="Z27" s="517" t="s">
        <v>176</v>
      </c>
      <c r="AA27" s="497"/>
      <c r="AB27" s="497"/>
      <c r="AC27" s="497"/>
      <c r="AD27" s="497"/>
      <c r="AE27" s="497"/>
      <c r="AF27" s="497"/>
      <c r="AG27" s="498"/>
      <c r="AH27" s="518" t="s">
        <v>174</v>
      </c>
      <c r="AI27" s="519"/>
      <c r="AJ27" s="519"/>
      <c r="AK27" s="519"/>
      <c r="AL27" s="561"/>
      <c r="AM27" s="518" t="s">
        <v>174</v>
      </c>
      <c r="AN27" s="519"/>
      <c r="AO27" s="519"/>
      <c r="AP27" s="519"/>
      <c r="AQ27" s="519"/>
      <c r="AR27" s="561"/>
      <c r="AS27" s="518" t="s">
        <v>126</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126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178</v>
      </c>
      <c r="F28" s="497"/>
      <c r="G28" s="497"/>
      <c r="H28" s="497"/>
      <c r="I28" s="497"/>
      <c r="J28" s="497"/>
      <c r="K28" s="498"/>
      <c r="L28" s="518">
        <v>1</v>
      </c>
      <c r="M28" s="519"/>
      <c r="N28" s="519"/>
      <c r="O28" s="519"/>
      <c r="P28" s="561"/>
      <c r="Q28" s="518">
        <v>2310</v>
      </c>
      <c r="R28" s="519"/>
      <c r="S28" s="519"/>
      <c r="T28" s="519"/>
      <c r="U28" s="519"/>
      <c r="V28" s="561"/>
      <c r="W28" s="620"/>
      <c r="X28" s="608"/>
      <c r="Y28" s="609"/>
      <c r="Z28" s="517" t="s">
        <v>179</v>
      </c>
      <c r="AA28" s="497"/>
      <c r="AB28" s="497"/>
      <c r="AC28" s="497"/>
      <c r="AD28" s="497"/>
      <c r="AE28" s="497"/>
      <c r="AF28" s="497"/>
      <c r="AG28" s="498"/>
      <c r="AH28" s="518" t="s">
        <v>126</v>
      </c>
      <c r="AI28" s="519"/>
      <c r="AJ28" s="519"/>
      <c r="AK28" s="519"/>
      <c r="AL28" s="561"/>
      <c r="AM28" s="518" t="s">
        <v>126</v>
      </c>
      <c r="AN28" s="519"/>
      <c r="AO28" s="519"/>
      <c r="AP28" s="519"/>
      <c r="AQ28" s="519"/>
      <c r="AR28" s="561"/>
      <c r="AS28" s="518" t="s">
        <v>126</v>
      </c>
      <c r="AT28" s="519"/>
      <c r="AU28" s="519"/>
      <c r="AV28" s="519"/>
      <c r="AW28" s="519"/>
      <c r="AX28" s="520"/>
      <c r="AY28" s="646" t="s">
        <v>180</v>
      </c>
      <c r="AZ28" s="647"/>
      <c r="BA28" s="647"/>
      <c r="BB28" s="648"/>
      <c r="BC28" s="427" t="s">
        <v>47</v>
      </c>
      <c r="BD28" s="428"/>
      <c r="BE28" s="428"/>
      <c r="BF28" s="428"/>
      <c r="BG28" s="428"/>
      <c r="BH28" s="428"/>
      <c r="BI28" s="428"/>
      <c r="BJ28" s="428"/>
      <c r="BK28" s="428"/>
      <c r="BL28" s="428"/>
      <c r="BM28" s="429"/>
      <c r="BN28" s="430">
        <v>1868709</v>
      </c>
      <c r="BO28" s="431"/>
      <c r="BP28" s="431"/>
      <c r="BQ28" s="431"/>
      <c r="BR28" s="431"/>
      <c r="BS28" s="431"/>
      <c r="BT28" s="431"/>
      <c r="BU28" s="432"/>
      <c r="BV28" s="430">
        <v>2195209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181</v>
      </c>
      <c r="F29" s="497"/>
      <c r="G29" s="497"/>
      <c r="H29" s="497"/>
      <c r="I29" s="497"/>
      <c r="J29" s="497"/>
      <c r="K29" s="498"/>
      <c r="L29" s="518">
        <v>10</v>
      </c>
      <c r="M29" s="519"/>
      <c r="N29" s="519"/>
      <c r="O29" s="519"/>
      <c r="P29" s="561"/>
      <c r="Q29" s="518">
        <v>1920</v>
      </c>
      <c r="R29" s="519"/>
      <c r="S29" s="519"/>
      <c r="T29" s="519"/>
      <c r="U29" s="519"/>
      <c r="V29" s="561"/>
      <c r="W29" s="621"/>
      <c r="X29" s="622"/>
      <c r="Y29" s="623"/>
      <c r="Z29" s="517" t="s">
        <v>182</v>
      </c>
      <c r="AA29" s="497"/>
      <c r="AB29" s="497"/>
      <c r="AC29" s="497"/>
      <c r="AD29" s="497"/>
      <c r="AE29" s="497"/>
      <c r="AF29" s="497"/>
      <c r="AG29" s="498"/>
      <c r="AH29" s="518">
        <v>111</v>
      </c>
      <c r="AI29" s="519"/>
      <c r="AJ29" s="519"/>
      <c r="AK29" s="519"/>
      <c r="AL29" s="561"/>
      <c r="AM29" s="518">
        <v>345210</v>
      </c>
      <c r="AN29" s="519"/>
      <c r="AO29" s="519"/>
      <c r="AP29" s="519"/>
      <c r="AQ29" s="519"/>
      <c r="AR29" s="561"/>
      <c r="AS29" s="518">
        <v>3110</v>
      </c>
      <c r="AT29" s="519"/>
      <c r="AU29" s="519"/>
      <c r="AV29" s="519"/>
      <c r="AW29" s="519"/>
      <c r="AX29" s="520"/>
      <c r="AY29" s="649"/>
      <c r="AZ29" s="650"/>
      <c r="BA29" s="650"/>
      <c r="BB29" s="651"/>
      <c r="BC29" s="501" t="s">
        <v>183</v>
      </c>
      <c r="BD29" s="502"/>
      <c r="BE29" s="502"/>
      <c r="BF29" s="502"/>
      <c r="BG29" s="502"/>
      <c r="BH29" s="502"/>
      <c r="BI29" s="502"/>
      <c r="BJ29" s="502"/>
      <c r="BK29" s="502"/>
      <c r="BL29" s="502"/>
      <c r="BM29" s="503"/>
      <c r="BN29" s="467">
        <v>862080</v>
      </c>
      <c r="BO29" s="468"/>
      <c r="BP29" s="468"/>
      <c r="BQ29" s="468"/>
      <c r="BR29" s="468"/>
      <c r="BS29" s="468"/>
      <c r="BT29" s="468"/>
      <c r="BU29" s="469"/>
      <c r="BV29" s="467">
        <v>910700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184</v>
      </c>
      <c r="X30" s="628"/>
      <c r="Y30" s="628"/>
      <c r="Z30" s="628"/>
      <c r="AA30" s="628"/>
      <c r="AB30" s="628"/>
      <c r="AC30" s="628"/>
      <c r="AD30" s="628"/>
      <c r="AE30" s="628"/>
      <c r="AF30" s="628"/>
      <c r="AG30" s="629"/>
      <c r="AH30" s="586">
        <v>94.2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1348608</v>
      </c>
      <c r="BO30" s="644"/>
      <c r="BP30" s="644"/>
      <c r="BQ30" s="644"/>
      <c r="BR30" s="644"/>
      <c r="BS30" s="644"/>
      <c r="BT30" s="644"/>
      <c r="BU30" s="645"/>
      <c r="BV30" s="643">
        <v>1147629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191</v>
      </c>
      <c r="D33" s="491"/>
      <c r="E33" s="456" t="s">
        <v>192</v>
      </c>
      <c r="F33" s="456"/>
      <c r="G33" s="456"/>
      <c r="H33" s="456"/>
      <c r="I33" s="456"/>
      <c r="J33" s="456"/>
      <c r="K33" s="456"/>
      <c r="L33" s="456"/>
      <c r="M33" s="456"/>
      <c r="N33" s="456"/>
      <c r="O33" s="456"/>
      <c r="P33" s="456"/>
      <c r="Q33" s="456"/>
      <c r="R33" s="456"/>
      <c r="S33" s="456"/>
      <c r="T33" s="216"/>
      <c r="U33" s="491" t="s">
        <v>193</v>
      </c>
      <c r="V33" s="491"/>
      <c r="W33" s="456" t="s">
        <v>192</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191</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美波町国民健康保険事業特別会計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美波町病院事業会計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美波町簡易水道事業特別会計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徳島県市町村議会議員公務災害補償等組合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株式会社道の駅日和佐</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美波町育英奨学金貸付事業特別会計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美波町国民健康保険診療所特別会計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美波町水道事業会計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IF('各会計、関係団体の財政状況及び健全化判断比率'!B35="","",'各会計、関係団体の財政状況及び健全化判断比率'!B35)</f>
        <v>美波町公共下水道事業特別会計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徳島県市町村総合事務組合（一般会計）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美波町介護保険事業特別会計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IF('各会計、関係団体の財政状況及び健全化判断比率'!B36="","",'各会計、関係団体の財政状況及び健全化判断比率'!B36)</f>
        <v>美波町漁業集落排水事業特別会計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徳島県市町村総合事務組合（徳島滞納整理機構特別会計）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美波町後期高齢者医療特別会計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徳島県後期高齢者医療広域連合（一般会計）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徳島県後期高齢者医療広域連合（特別会計）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海部老人ホーム町村組合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海部郡衛生処理事務組合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海部消防組合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海部郡特別養護老人ホーム事務組合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flrtigBrK5gU0CAge85kLFyjejUUgdkFPe+PP9D5lR/n75uOr+mYvK6pIEA/Ipq+fK/Ed/5xLc5HFUlFLR3lCw==" saltValue="c8SNj7P/O1JI7hYE1sBG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1" t="s">
        <v>569</v>
      </c>
      <c r="D34" s="1251"/>
      <c r="E34" s="1252"/>
      <c r="F34" s="32">
        <v>9.3800000000000008</v>
      </c>
      <c r="G34" s="33">
        <v>9.8800000000000008</v>
      </c>
      <c r="H34" s="33">
        <v>10.94</v>
      </c>
      <c r="I34" s="33">
        <v>8.5</v>
      </c>
      <c r="J34" s="34">
        <v>9.49</v>
      </c>
      <c r="K34" s="22"/>
      <c r="L34" s="22"/>
      <c r="M34" s="22"/>
      <c r="N34" s="22"/>
      <c r="O34" s="22"/>
      <c r="P34" s="22"/>
    </row>
    <row r="35" spans="1:16" ht="39" customHeight="1" x14ac:dyDescent="0.15">
      <c r="A35" s="22"/>
      <c r="B35" s="35"/>
      <c r="C35" s="1245" t="s">
        <v>570</v>
      </c>
      <c r="D35" s="1246"/>
      <c r="E35" s="1247"/>
      <c r="F35" s="36">
        <v>4.58</v>
      </c>
      <c r="G35" s="37">
        <v>6.48</v>
      </c>
      <c r="H35" s="37">
        <v>4.93</v>
      </c>
      <c r="I35" s="37">
        <v>5.9</v>
      </c>
      <c r="J35" s="38">
        <v>6.88</v>
      </c>
      <c r="K35" s="22"/>
      <c r="L35" s="22"/>
      <c r="M35" s="22"/>
      <c r="N35" s="22"/>
      <c r="O35" s="22"/>
      <c r="P35" s="22"/>
    </row>
    <row r="36" spans="1:16" ht="39" customHeight="1" x14ac:dyDescent="0.15">
      <c r="A36" s="22"/>
      <c r="B36" s="35"/>
      <c r="C36" s="1245" t="s">
        <v>571</v>
      </c>
      <c r="D36" s="1246"/>
      <c r="E36" s="1247"/>
      <c r="F36" s="36">
        <v>3.09</v>
      </c>
      <c r="G36" s="37">
        <v>4.38</v>
      </c>
      <c r="H36" s="37">
        <v>4.83</v>
      </c>
      <c r="I36" s="37">
        <v>5.36</v>
      </c>
      <c r="J36" s="38">
        <v>5.47</v>
      </c>
      <c r="K36" s="22"/>
      <c r="L36" s="22"/>
      <c r="M36" s="22"/>
      <c r="N36" s="22"/>
      <c r="O36" s="22"/>
      <c r="P36" s="22"/>
    </row>
    <row r="37" spans="1:16" ht="39" customHeight="1" x14ac:dyDescent="0.15">
      <c r="A37" s="22"/>
      <c r="B37" s="35"/>
      <c r="C37" s="1245" t="s">
        <v>572</v>
      </c>
      <c r="D37" s="1246"/>
      <c r="E37" s="1247"/>
      <c r="F37" s="36">
        <v>2.5099999999999998</v>
      </c>
      <c r="G37" s="37">
        <v>3.23</v>
      </c>
      <c r="H37" s="37">
        <v>3</v>
      </c>
      <c r="I37" s="37">
        <v>3.51</v>
      </c>
      <c r="J37" s="38">
        <v>3.88</v>
      </c>
      <c r="K37" s="22"/>
      <c r="L37" s="22"/>
      <c r="M37" s="22"/>
      <c r="N37" s="22"/>
      <c r="O37" s="22"/>
      <c r="P37" s="22"/>
    </row>
    <row r="38" spans="1:16" ht="39" customHeight="1" x14ac:dyDescent="0.15">
      <c r="A38" s="22"/>
      <c r="B38" s="35"/>
      <c r="C38" s="1245" t="s">
        <v>573</v>
      </c>
      <c r="D38" s="1246"/>
      <c r="E38" s="1247"/>
      <c r="F38" s="36">
        <v>0.04</v>
      </c>
      <c r="G38" s="37">
        <v>0.01</v>
      </c>
      <c r="H38" s="37">
        <v>0.05</v>
      </c>
      <c r="I38" s="37">
        <v>0.21</v>
      </c>
      <c r="J38" s="38">
        <v>0.37</v>
      </c>
      <c r="K38" s="22"/>
      <c r="L38" s="22"/>
      <c r="M38" s="22"/>
      <c r="N38" s="22"/>
      <c r="O38" s="22"/>
      <c r="P38" s="22"/>
    </row>
    <row r="39" spans="1:16" ht="39" customHeight="1" x14ac:dyDescent="0.15">
      <c r="A39" s="22"/>
      <c r="B39" s="35"/>
      <c r="C39" s="1245" t="s">
        <v>574</v>
      </c>
      <c r="D39" s="1246"/>
      <c r="E39" s="1247"/>
      <c r="F39" s="36">
        <v>0.39</v>
      </c>
      <c r="G39" s="37">
        <v>0.7</v>
      </c>
      <c r="H39" s="37">
        <v>1.1100000000000001</v>
      </c>
      <c r="I39" s="37">
        <v>0.39</v>
      </c>
      <c r="J39" s="38">
        <v>0.31</v>
      </c>
      <c r="K39" s="22"/>
      <c r="L39" s="22"/>
      <c r="M39" s="22"/>
      <c r="N39" s="22"/>
      <c r="O39" s="22"/>
      <c r="P39" s="22"/>
    </row>
    <row r="40" spans="1:16" ht="39" customHeight="1" x14ac:dyDescent="0.15">
      <c r="A40" s="22"/>
      <c r="B40" s="35"/>
      <c r="C40" s="1245" t="s">
        <v>575</v>
      </c>
      <c r="D40" s="1246"/>
      <c r="E40" s="1247"/>
      <c r="F40" s="36">
        <v>0.14000000000000001</v>
      </c>
      <c r="G40" s="37">
        <v>0.23</v>
      </c>
      <c r="H40" s="37">
        <v>0.3</v>
      </c>
      <c r="I40" s="37">
        <v>0.4</v>
      </c>
      <c r="J40" s="38">
        <v>0.3</v>
      </c>
      <c r="K40" s="22"/>
      <c r="L40" s="22"/>
      <c r="M40" s="22"/>
      <c r="N40" s="22"/>
      <c r="O40" s="22"/>
      <c r="P40" s="22"/>
    </row>
    <row r="41" spans="1:16" ht="39" customHeight="1" x14ac:dyDescent="0.15">
      <c r="A41" s="22"/>
      <c r="B41" s="35"/>
      <c r="C41" s="1245" t="s">
        <v>576</v>
      </c>
      <c r="D41" s="1246"/>
      <c r="E41" s="1247"/>
      <c r="F41" s="36">
        <v>0.08</v>
      </c>
      <c r="G41" s="37">
        <v>0.12</v>
      </c>
      <c r="H41" s="37">
        <v>0.11</v>
      </c>
      <c r="I41" s="37">
        <v>0.1</v>
      </c>
      <c r="J41" s="38">
        <v>0.1</v>
      </c>
      <c r="K41" s="22"/>
      <c r="L41" s="22"/>
      <c r="M41" s="22"/>
      <c r="N41" s="22"/>
      <c r="O41" s="22"/>
      <c r="P41" s="22"/>
    </row>
    <row r="42" spans="1:16" ht="39" customHeight="1" x14ac:dyDescent="0.15">
      <c r="A42" s="22"/>
      <c r="B42" s="39"/>
      <c r="C42" s="1245" t="s">
        <v>577</v>
      </c>
      <c r="D42" s="1246"/>
      <c r="E42" s="1247"/>
      <c r="F42" s="36" t="s">
        <v>519</v>
      </c>
      <c r="G42" s="37" t="s">
        <v>519</v>
      </c>
      <c r="H42" s="37" t="s">
        <v>519</v>
      </c>
      <c r="I42" s="37" t="s">
        <v>519</v>
      </c>
      <c r="J42" s="38" t="s">
        <v>519</v>
      </c>
      <c r="K42" s="22"/>
      <c r="L42" s="22"/>
      <c r="M42" s="22"/>
      <c r="N42" s="22"/>
      <c r="O42" s="22"/>
      <c r="P42" s="22"/>
    </row>
    <row r="43" spans="1:16" ht="39" customHeight="1" thickBot="1" x14ac:dyDescent="0.2">
      <c r="A43" s="22"/>
      <c r="B43" s="40"/>
      <c r="C43" s="1248" t="s">
        <v>578</v>
      </c>
      <c r="D43" s="1249"/>
      <c r="E43" s="1250"/>
      <c r="F43" s="41">
        <v>0.02</v>
      </c>
      <c r="G43" s="42">
        <v>0.09</v>
      </c>
      <c r="H43" s="42">
        <v>0.76</v>
      </c>
      <c r="I43" s="42">
        <v>0.13</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822xa0xA8IK11giYXqnYii5d5J/cqGZy6nTbetQv1AavXHqbkvkeZ/X111Ku0x6hGC1vPZsdJCUvKQQ5R/vw==" saltValue="W1Ck43RnfaxJ5WAF8Y36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677</v>
      </c>
      <c r="L45" s="60">
        <v>658</v>
      </c>
      <c r="M45" s="60">
        <v>629</v>
      </c>
      <c r="N45" s="60">
        <v>661</v>
      </c>
      <c r="O45" s="61">
        <v>737</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519</v>
      </c>
      <c r="L46" s="64" t="s">
        <v>519</v>
      </c>
      <c r="M46" s="64" t="s">
        <v>519</v>
      </c>
      <c r="N46" s="64" t="s">
        <v>519</v>
      </c>
      <c r="O46" s="65" t="s">
        <v>519</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519</v>
      </c>
      <c r="L47" s="64" t="s">
        <v>519</v>
      </c>
      <c r="M47" s="64" t="s">
        <v>519</v>
      </c>
      <c r="N47" s="64" t="s">
        <v>519</v>
      </c>
      <c r="O47" s="65" t="s">
        <v>519</v>
      </c>
      <c r="P47" s="48"/>
      <c r="Q47" s="48"/>
      <c r="R47" s="48"/>
      <c r="S47" s="48"/>
      <c r="T47" s="48"/>
      <c r="U47" s="48"/>
    </row>
    <row r="48" spans="1:21" ht="30.75" customHeight="1" x14ac:dyDescent="0.15">
      <c r="A48" s="48"/>
      <c r="B48" s="1255"/>
      <c r="C48" s="1256"/>
      <c r="D48" s="62"/>
      <c r="E48" s="1261" t="s">
        <v>15</v>
      </c>
      <c r="F48" s="1261"/>
      <c r="G48" s="1261"/>
      <c r="H48" s="1261"/>
      <c r="I48" s="1261"/>
      <c r="J48" s="1262"/>
      <c r="K48" s="63">
        <v>105</v>
      </c>
      <c r="L48" s="64">
        <v>94</v>
      </c>
      <c r="M48" s="64">
        <v>92</v>
      </c>
      <c r="N48" s="64">
        <v>101</v>
      </c>
      <c r="O48" s="65">
        <v>117</v>
      </c>
      <c r="P48" s="48"/>
      <c r="Q48" s="48"/>
      <c r="R48" s="48"/>
      <c r="S48" s="48"/>
      <c r="T48" s="48"/>
      <c r="U48" s="48"/>
    </row>
    <row r="49" spans="1:21" ht="30.75" customHeight="1" x14ac:dyDescent="0.15">
      <c r="A49" s="48"/>
      <c r="B49" s="1255"/>
      <c r="C49" s="1256"/>
      <c r="D49" s="62"/>
      <c r="E49" s="1261" t="s">
        <v>16</v>
      </c>
      <c r="F49" s="1261"/>
      <c r="G49" s="1261"/>
      <c r="H49" s="1261"/>
      <c r="I49" s="1261"/>
      <c r="J49" s="1262"/>
      <c r="K49" s="63">
        <v>10</v>
      </c>
      <c r="L49" s="64">
        <v>12</v>
      </c>
      <c r="M49" s="64">
        <v>12</v>
      </c>
      <c r="N49" s="64">
        <v>8</v>
      </c>
      <c r="O49" s="65">
        <v>9</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519</v>
      </c>
      <c r="L50" s="64" t="s">
        <v>519</v>
      </c>
      <c r="M50" s="64" t="s">
        <v>519</v>
      </c>
      <c r="N50" s="64" t="s">
        <v>519</v>
      </c>
      <c r="O50" s="65" t="s">
        <v>519</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519</v>
      </c>
      <c r="L51" s="64" t="s">
        <v>519</v>
      </c>
      <c r="M51" s="64" t="s">
        <v>519</v>
      </c>
      <c r="N51" s="64" t="s">
        <v>519</v>
      </c>
      <c r="O51" s="65" t="s">
        <v>519</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639</v>
      </c>
      <c r="L52" s="64">
        <v>617</v>
      </c>
      <c r="M52" s="64">
        <v>592</v>
      </c>
      <c r="N52" s="64">
        <v>611</v>
      </c>
      <c r="O52" s="65">
        <v>676</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153</v>
      </c>
      <c r="L53" s="69">
        <v>147</v>
      </c>
      <c r="M53" s="69">
        <v>141</v>
      </c>
      <c r="N53" s="69">
        <v>159</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585</v>
      </c>
      <c r="L57" s="84" t="s">
        <v>585</v>
      </c>
      <c r="M57" s="84" t="s">
        <v>585</v>
      </c>
      <c r="N57" s="84" t="s">
        <v>585</v>
      </c>
      <c r="O57" s="85" t="s">
        <v>585</v>
      </c>
    </row>
    <row r="58" spans="1:21" ht="31.5" customHeight="1" thickBot="1" x14ac:dyDescent="0.2">
      <c r="B58" s="1271"/>
      <c r="C58" s="1272"/>
      <c r="D58" s="1276" t="s">
        <v>27</v>
      </c>
      <c r="E58" s="1277"/>
      <c r="F58" s="1277"/>
      <c r="G58" s="1277"/>
      <c r="H58" s="1277"/>
      <c r="I58" s="1277"/>
      <c r="J58" s="1278"/>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sheetData>
  <sheetProtection algorithmName="SHA-512" hashValue="mZAG7It5IIrAFtVcwKeeYGiv7xWiVmE86tjmI7S2sHd4SdT5wOACEp/RO1pHbinqyXORovjOoZQUHkwAR8WrqQ==" saltValue="tTcaA7pueFroFwRqJVfl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9" t="s">
        <v>30</v>
      </c>
      <c r="C41" s="1280"/>
      <c r="D41" s="102"/>
      <c r="E41" s="1285" t="s">
        <v>31</v>
      </c>
      <c r="F41" s="1285"/>
      <c r="G41" s="1285"/>
      <c r="H41" s="1286"/>
      <c r="I41" s="103">
        <v>5975</v>
      </c>
      <c r="J41" s="104">
        <v>6941</v>
      </c>
      <c r="K41" s="104">
        <v>7563</v>
      </c>
      <c r="L41" s="104">
        <v>7953</v>
      </c>
      <c r="M41" s="105">
        <v>8287</v>
      </c>
    </row>
    <row r="42" spans="2:13" ht="27.75" customHeight="1" x14ac:dyDescent="0.15">
      <c r="B42" s="1281"/>
      <c r="C42" s="1282"/>
      <c r="D42" s="106"/>
      <c r="E42" s="1287" t="s">
        <v>32</v>
      </c>
      <c r="F42" s="1287"/>
      <c r="G42" s="1287"/>
      <c r="H42" s="1288"/>
      <c r="I42" s="107" t="s">
        <v>519</v>
      </c>
      <c r="J42" s="108" t="s">
        <v>519</v>
      </c>
      <c r="K42" s="108" t="s">
        <v>519</v>
      </c>
      <c r="L42" s="108" t="s">
        <v>519</v>
      </c>
      <c r="M42" s="109" t="s">
        <v>519</v>
      </c>
    </row>
    <row r="43" spans="2:13" ht="27.75" customHeight="1" x14ac:dyDescent="0.15">
      <c r="B43" s="1281"/>
      <c r="C43" s="1282"/>
      <c r="D43" s="106"/>
      <c r="E43" s="1287" t="s">
        <v>33</v>
      </c>
      <c r="F43" s="1287"/>
      <c r="G43" s="1287"/>
      <c r="H43" s="1288"/>
      <c r="I43" s="107">
        <v>1463</v>
      </c>
      <c r="J43" s="108">
        <v>1417</v>
      </c>
      <c r="K43" s="108">
        <v>2012</v>
      </c>
      <c r="L43" s="108">
        <v>1611</v>
      </c>
      <c r="M43" s="109">
        <v>1766</v>
      </c>
    </row>
    <row r="44" spans="2:13" ht="27.75" customHeight="1" x14ac:dyDescent="0.15">
      <c r="B44" s="1281"/>
      <c r="C44" s="1282"/>
      <c r="D44" s="106"/>
      <c r="E44" s="1287" t="s">
        <v>34</v>
      </c>
      <c r="F44" s="1287"/>
      <c r="G44" s="1287"/>
      <c r="H44" s="1288"/>
      <c r="I44" s="107">
        <v>49</v>
      </c>
      <c r="J44" s="108">
        <v>28</v>
      </c>
      <c r="K44" s="108">
        <v>20</v>
      </c>
      <c r="L44" s="108">
        <v>14</v>
      </c>
      <c r="M44" s="109">
        <v>7</v>
      </c>
    </row>
    <row r="45" spans="2:13" ht="27.75" customHeight="1" x14ac:dyDescent="0.15">
      <c r="B45" s="1281"/>
      <c r="C45" s="1282"/>
      <c r="D45" s="106"/>
      <c r="E45" s="1287" t="s">
        <v>35</v>
      </c>
      <c r="F45" s="1287"/>
      <c r="G45" s="1287"/>
      <c r="H45" s="1288"/>
      <c r="I45" s="107">
        <v>820</v>
      </c>
      <c r="J45" s="108">
        <v>814</v>
      </c>
      <c r="K45" s="108">
        <v>967</v>
      </c>
      <c r="L45" s="108">
        <v>701</v>
      </c>
      <c r="M45" s="109">
        <v>689</v>
      </c>
    </row>
    <row r="46" spans="2:13" ht="27.75" customHeight="1" x14ac:dyDescent="0.15">
      <c r="B46" s="1281"/>
      <c r="C46" s="1282"/>
      <c r="D46" s="110"/>
      <c r="E46" s="1287" t="s">
        <v>36</v>
      </c>
      <c r="F46" s="1287"/>
      <c r="G46" s="1287"/>
      <c r="H46" s="1288"/>
      <c r="I46" s="107" t="s">
        <v>519</v>
      </c>
      <c r="J46" s="108" t="s">
        <v>519</v>
      </c>
      <c r="K46" s="108" t="s">
        <v>519</v>
      </c>
      <c r="L46" s="108" t="s">
        <v>519</v>
      </c>
      <c r="M46" s="109" t="s">
        <v>519</v>
      </c>
    </row>
    <row r="47" spans="2:13" ht="27.75" customHeight="1" x14ac:dyDescent="0.15">
      <c r="B47" s="1281"/>
      <c r="C47" s="1282"/>
      <c r="D47" s="111"/>
      <c r="E47" s="1289" t="s">
        <v>37</v>
      </c>
      <c r="F47" s="1290"/>
      <c r="G47" s="1290"/>
      <c r="H47" s="1291"/>
      <c r="I47" s="107" t="s">
        <v>519</v>
      </c>
      <c r="J47" s="108" t="s">
        <v>519</v>
      </c>
      <c r="K47" s="108" t="s">
        <v>519</v>
      </c>
      <c r="L47" s="108" t="s">
        <v>519</v>
      </c>
      <c r="M47" s="109" t="s">
        <v>519</v>
      </c>
    </row>
    <row r="48" spans="2:13" ht="27.75" customHeight="1" x14ac:dyDescent="0.15">
      <c r="B48" s="1281"/>
      <c r="C48" s="1282"/>
      <c r="D48" s="106"/>
      <c r="E48" s="1287" t="s">
        <v>38</v>
      </c>
      <c r="F48" s="1287"/>
      <c r="G48" s="1287"/>
      <c r="H48" s="1288"/>
      <c r="I48" s="107" t="s">
        <v>519</v>
      </c>
      <c r="J48" s="108" t="s">
        <v>519</v>
      </c>
      <c r="K48" s="108" t="s">
        <v>519</v>
      </c>
      <c r="L48" s="108" t="s">
        <v>519</v>
      </c>
      <c r="M48" s="109" t="s">
        <v>519</v>
      </c>
    </row>
    <row r="49" spans="2:13" ht="27.75" customHeight="1" x14ac:dyDescent="0.15">
      <c r="B49" s="1283"/>
      <c r="C49" s="1284"/>
      <c r="D49" s="106"/>
      <c r="E49" s="1287" t="s">
        <v>39</v>
      </c>
      <c r="F49" s="1287"/>
      <c r="G49" s="1287"/>
      <c r="H49" s="1288"/>
      <c r="I49" s="107" t="s">
        <v>519</v>
      </c>
      <c r="J49" s="108" t="s">
        <v>519</v>
      </c>
      <c r="K49" s="108" t="s">
        <v>519</v>
      </c>
      <c r="L49" s="108" t="s">
        <v>519</v>
      </c>
      <c r="M49" s="109" t="s">
        <v>519</v>
      </c>
    </row>
    <row r="50" spans="2:13" ht="27.75" customHeight="1" x14ac:dyDescent="0.15">
      <c r="B50" s="1292" t="s">
        <v>40</v>
      </c>
      <c r="C50" s="1293"/>
      <c r="D50" s="112"/>
      <c r="E50" s="1287" t="s">
        <v>41</v>
      </c>
      <c r="F50" s="1287"/>
      <c r="G50" s="1287"/>
      <c r="H50" s="1288"/>
      <c r="I50" s="107">
        <v>3826</v>
      </c>
      <c r="J50" s="108">
        <v>3837</v>
      </c>
      <c r="K50" s="108">
        <v>3864</v>
      </c>
      <c r="L50" s="108">
        <v>3517</v>
      </c>
      <c r="M50" s="109">
        <v>3140</v>
      </c>
    </row>
    <row r="51" spans="2:13" ht="27.75" customHeight="1" x14ac:dyDescent="0.15">
      <c r="B51" s="1281"/>
      <c r="C51" s="1282"/>
      <c r="D51" s="106"/>
      <c r="E51" s="1287" t="s">
        <v>42</v>
      </c>
      <c r="F51" s="1287"/>
      <c r="G51" s="1287"/>
      <c r="H51" s="1288"/>
      <c r="I51" s="107">
        <v>103</v>
      </c>
      <c r="J51" s="108">
        <v>105</v>
      </c>
      <c r="K51" s="108">
        <v>77</v>
      </c>
      <c r="L51" s="108">
        <v>56</v>
      </c>
      <c r="M51" s="109">
        <v>46</v>
      </c>
    </row>
    <row r="52" spans="2:13" ht="27.75" customHeight="1" x14ac:dyDescent="0.15">
      <c r="B52" s="1283"/>
      <c r="C52" s="1284"/>
      <c r="D52" s="106"/>
      <c r="E52" s="1287" t="s">
        <v>43</v>
      </c>
      <c r="F52" s="1287"/>
      <c r="G52" s="1287"/>
      <c r="H52" s="1288"/>
      <c r="I52" s="107">
        <v>5519</v>
      </c>
      <c r="J52" s="108">
        <v>6476</v>
      </c>
      <c r="K52" s="108">
        <v>6934</v>
      </c>
      <c r="L52" s="108">
        <v>7162</v>
      </c>
      <c r="M52" s="109">
        <v>7446</v>
      </c>
    </row>
    <row r="53" spans="2:13" ht="27.75" customHeight="1" thickBot="1" x14ac:dyDescent="0.2">
      <c r="B53" s="1294" t="s">
        <v>21</v>
      </c>
      <c r="C53" s="1295"/>
      <c r="D53" s="113"/>
      <c r="E53" s="1296" t="s">
        <v>44</v>
      </c>
      <c r="F53" s="1296"/>
      <c r="G53" s="1296"/>
      <c r="H53" s="1297"/>
      <c r="I53" s="114">
        <v>-1141</v>
      </c>
      <c r="J53" s="115">
        <v>-1219</v>
      </c>
      <c r="K53" s="115">
        <v>-313</v>
      </c>
      <c r="L53" s="115">
        <v>-455</v>
      </c>
      <c r="M53" s="116">
        <v>118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4NgVS0kURm4vAeYqxIk3GneSh+WiFcNAq+6my6E2Ily4c0x9+qDccEgnghTQXKM7KL031qi2fVWp0cy4lntGg==" saltValue="pfktKIRPvmZA1Jo3GGrl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6" t="s">
        <v>47</v>
      </c>
      <c r="D55" s="1306"/>
      <c r="E55" s="1307"/>
      <c r="F55" s="128">
        <v>2481</v>
      </c>
      <c r="G55" s="128">
        <v>2195</v>
      </c>
      <c r="H55" s="129">
        <v>1869</v>
      </c>
    </row>
    <row r="56" spans="2:8" ht="52.5" customHeight="1" x14ac:dyDescent="0.15">
      <c r="B56" s="130"/>
      <c r="C56" s="1308" t="s">
        <v>48</v>
      </c>
      <c r="D56" s="1308"/>
      <c r="E56" s="1309"/>
      <c r="F56" s="131">
        <v>969</v>
      </c>
      <c r="G56" s="131">
        <v>911</v>
      </c>
      <c r="H56" s="132">
        <v>862</v>
      </c>
    </row>
    <row r="57" spans="2:8" ht="53.25" customHeight="1" x14ac:dyDescent="0.15">
      <c r="B57" s="130"/>
      <c r="C57" s="1310" t="s">
        <v>49</v>
      </c>
      <c r="D57" s="1310"/>
      <c r="E57" s="1311"/>
      <c r="F57" s="133">
        <v>952</v>
      </c>
      <c r="G57" s="133">
        <v>1148</v>
      </c>
      <c r="H57" s="134">
        <v>1349</v>
      </c>
    </row>
    <row r="58" spans="2:8" ht="45.75" customHeight="1" x14ac:dyDescent="0.15">
      <c r="B58" s="135"/>
      <c r="C58" s="1298" t="s">
        <v>596</v>
      </c>
      <c r="D58" s="1299"/>
      <c r="E58" s="1300"/>
      <c r="F58" s="136">
        <v>530</v>
      </c>
      <c r="G58" s="136">
        <v>730</v>
      </c>
      <c r="H58" s="137">
        <v>930</v>
      </c>
    </row>
    <row r="59" spans="2:8" ht="45.75" customHeight="1" x14ac:dyDescent="0.15">
      <c r="B59" s="135"/>
      <c r="C59" s="1298" t="s">
        <v>597</v>
      </c>
      <c r="D59" s="1299"/>
      <c r="E59" s="1300"/>
      <c r="F59" s="136">
        <v>202</v>
      </c>
      <c r="G59" s="136">
        <v>202</v>
      </c>
      <c r="H59" s="137">
        <v>202</v>
      </c>
    </row>
    <row r="60" spans="2:8" ht="45.75" customHeight="1" x14ac:dyDescent="0.15">
      <c r="B60" s="135"/>
      <c r="C60" s="1298" t="s">
        <v>598</v>
      </c>
      <c r="D60" s="1299"/>
      <c r="E60" s="1300"/>
      <c r="F60" s="136">
        <v>50</v>
      </c>
      <c r="G60" s="136">
        <v>50</v>
      </c>
      <c r="H60" s="137">
        <v>50</v>
      </c>
    </row>
    <row r="61" spans="2:8" ht="45.75" customHeight="1" x14ac:dyDescent="0.15">
      <c r="B61" s="135"/>
      <c r="C61" s="1298" t="s">
        <v>600</v>
      </c>
      <c r="D61" s="1299"/>
      <c r="E61" s="1300"/>
      <c r="F61" s="136">
        <v>47</v>
      </c>
      <c r="G61" s="136">
        <v>47</v>
      </c>
      <c r="H61" s="137">
        <v>47</v>
      </c>
    </row>
    <row r="62" spans="2:8" ht="45.75" customHeight="1" thickBot="1" x14ac:dyDescent="0.2">
      <c r="B62" s="138"/>
      <c r="C62" s="1301" t="s">
        <v>599</v>
      </c>
      <c r="D62" s="1302"/>
      <c r="E62" s="1303"/>
      <c r="F62" s="139">
        <v>52</v>
      </c>
      <c r="G62" s="139">
        <v>49</v>
      </c>
      <c r="H62" s="140">
        <v>47</v>
      </c>
    </row>
    <row r="63" spans="2:8" ht="52.5" customHeight="1" thickBot="1" x14ac:dyDescent="0.2">
      <c r="B63" s="141"/>
      <c r="C63" s="1304" t="s">
        <v>50</v>
      </c>
      <c r="D63" s="1304"/>
      <c r="E63" s="1305"/>
      <c r="F63" s="142">
        <v>4402</v>
      </c>
      <c r="G63" s="142">
        <v>4254</v>
      </c>
      <c r="H63" s="143">
        <v>4079</v>
      </c>
    </row>
    <row r="64" spans="2:8" ht="15" customHeight="1" x14ac:dyDescent="0.15"/>
  </sheetData>
  <sheetProtection algorithmName="SHA-512" hashValue="rgvcEVd3ApUcfqAqE73oSb2VzWhMLZWJyvkMHRiOdqZgLB6w93+Rnt5kHbmniSTDbhlIcsgz97Pw9nl1XAl2qQ==" saltValue="C6Gfaoh6pzbGnFS71mao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605</v>
      </c>
    </row>
    <row r="50" spans="1:109" ht="13.5" x14ac:dyDescent="0.15">
      <c r="B50" s="387"/>
      <c r="G50" s="1322"/>
      <c r="H50" s="1322"/>
      <c r="I50" s="1322"/>
      <c r="J50" s="1322"/>
      <c r="K50" s="396"/>
      <c r="L50" s="396"/>
      <c r="M50" s="395"/>
      <c r="N50" s="39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561</v>
      </c>
      <c r="BQ50" s="1326"/>
      <c r="BR50" s="1326"/>
      <c r="BS50" s="1326"/>
      <c r="BT50" s="1326"/>
      <c r="BU50" s="1326"/>
      <c r="BV50" s="1326"/>
      <c r="BW50" s="1326"/>
      <c r="BX50" s="1326" t="s">
        <v>562</v>
      </c>
      <c r="BY50" s="1326"/>
      <c r="BZ50" s="1326"/>
      <c r="CA50" s="1326"/>
      <c r="CB50" s="1326"/>
      <c r="CC50" s="1326"/>
      <c r="CD50" s="1326"/>
      <c r="CE50" s="1326"/>
      <c r="CF50" s="1326" t="s">
        <v>563</v>
      </c>
      <c r="CG50" s="1326"/>
      <c r="CH50" s="1326"/>
      <c r="CI50" s="1326"/>
      <c r="CJ50" s="1326"/>
      <c r="CK50" s="1326"/>
      <c r="CL50" s="1326"/>
      <c r="CM50" s="1326"/>
      <c r="CN50" s="1326" t="s">
        <v>564</v>
      </c>
      <c r="CO50" s="1326"/>
      <c r="CP50" s="1326"/>
      <c r="CQ50" s="1326"/>
      <c r="CR50" s="1326"/>
      <c r="CS50" s="1326"/>
      <c r="CT50" s="1326"/>
      <c r="CU50" s="1326"/>
      <c r="CV50" s="1326" t="s">
        <v>565</v>
      </c>
      <c r="CW50" s="1326"/>
      <c r="CX50" s="1326"/>
      <c r="CY50" s="1326"/>
      <c r="CZ50" s="1326"/>
      <c r="DA50" s="1326"/>
      <c r="DB50" s="1326"/>
      <c r="DC50" s="1326"/>
    </row>
    <row r="51" spans="1:109" ht="13.5" customHeight="1" x14ac:dyDescent="0.15">
      <c r="B51" s="387"/>
      <c r="G51" s="1331"/>
      <c r="H51" s="1331"/>
      <c r="I51" s="1329"/>
      <c r="J51" s="1329"/>
      <c r="K51" s="1328"/>
      <c r="L51" s="1328"/>
      <c r="M51" s="1328"/>
      <c r="N51" s="1328"/>
      <c r="AM51" s="394"/>
      <c r="AN51" s="1327" t="s">
        <v>604</v>
      </c>
      <c r="AO51" s="1327"/>
      <c r="AP51" s="1327"/>
      <c r="AQ51" s="1327"/>
      <c r="AR51" s="1327"/>
      <c r="AS51" s="1327"/>
      <c r="AT51" s="1327"/>
      <c r="AU51" s="1327"/>
      <c r="AV51" s="1327"/>
      <c r="AW51" s="1327"/>
      <c r="AX51" s="1327"/>
      <c r="AY51" s="1327"/>
      <c r="AZ51" s="1327"/>
      <c r="BA51" s="1327"/>
      <c r="BB51" s="1327" t="s">
        <v>602</v>
      </c>
      <c r="BC51" s="1327"/>
      <c r="BD51" s="1327"/>
      <c r="BE51" s="1327"/>
      <c r="BF51" s="1327"/>
      <c r="BG51" s="1327"/>
      <c r="BH51" s="1327"/>
      <c r="BI51" s="1327"/>
      <c r="BJ51" s="1327"/>
      <c r="BK51" s="1327"/>
      <c r="BL51" s="1327"/>
      <c r="BM51" s="1327"/>
      <c r="BN51" s="1327"/>
      <c r="BO51" s="1327"/>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v>4.0999999999999996</v>
      </c>
      <c r="CW51" s="1312"/>
      <c r="CX51" s="1312"/>
      <c r="CY51" s="1312"/>
      <c r="CZ51" s="1312"/>
      <c r="DA51" s="1312"/>
      <c r="DB51" s="1312"/>
      <c r="DC51" s="1312"/>
    </row>
    <row r="52" spans="1:109" ht="13.5" x14ac:dyDescent="0.15">
      <c r="B52" s="387"/>
      <c r="G52" s="1331"/>
      <c r="H52" s="1331"/>
      <c r="I52" s="1329"/>
      <c r="J52" s="1329"/>
      <c r="K52" s="1328"/>
      <c r="L52" s="1328"/>
      <c r="M52" s="1328"/>
      <c r="N52" s="1328"/>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2"/>
      <c r="B53" s="387"/>
      <c r="G53" s="1331"/>
      <c r="H53" s="1331"/>
      <c r="I53" s="1322"/>
      <c r="J53" s="1322"/>
      <c r="K53" s="1328"/>
      <c r="L53" s="1328"/>
      <c r="M53" s="1328"/>
      <c r="N53" s="1328"/>
      <c r="AM53" s="394"/>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12">
        <v>59.9</v>
      </c>
      <c r="BQ53" s="1312"/>
      <c r="BR53" s="1312"/>
      <c r="BS53" s="1312"/>
      <c r="BT53" s="1312"/>
      <c r="BU53" s="1312"/>
      <c r="BV53" s="1312"/>
      <c r="BW53" s="1312"/>
      <c r="BX53" s="1312">
        <v>61.9</v>
      </c>
      <c r="BY53" s="1312"/>
      <c r="BZ53" s="1312"/>
      <c r="CA53" s="1312"/>
      <c r="CB53" s="1312"/>
      <c r="CC53" s="1312"/>
      <c r="CD53" s="1312"/>
      <c r="CE53" s="1312"/>
      <c r="CF53" s="1312">
        <v>60.6</v>
      </c>
      <c r="CG53" s="1312"/>
      <c r="CH53" s="1312"/>
      <c r="CI53" s="1312"/>
      <c r="CJ53" s="1312"/>
      <c r="CK53" s="1312"/>
      <c r="CL53" s="1312"/>
      <c r="CM53" s="1312"/>
      <c r="CN53" s="1312">
        <v>62.1</v>
      </c>
      <c r="CO53" s="1312"/>
      <c r="CP53" s="1312"/>
      <c r="CQ53" s="1312"/>
      <c r="CR53" s="1312"/>
      <c r="CS53" s="1312"/>
      <c r="CT53" s="1312"/>
      <c r="CU53" s="1312"/>
      <c r="CV53" s="1312">
        <v>63.3</v>
      </c>
      <c r="CW53" s="1312"/>
      <c r="CX53" s="1312"/>
      <c r="CY53" s="1312"/>
      <c r="CZ53" s="1312"/>
      <c r="DA53" s="1312"/>
      <c r="DB53" s="1312"/>
      <c r="DC53" s="1312"/>
    </row>
    <row r="54" spans="1:109" ht="13.5" x14ac:dyDescent="0.15">
      <c r="A54" s="402"/>
      <c r="B54" s="387"/>
      <c r="G54" s="1331"/>
      <c r="H54" s="1331"/>
      <c r="I54" s="1322"/>
      <c r="J54" s="1322"/>
      <c r="K54" s="1328"/>
      <c r="L54" s="1328"/>
      <c r="M54" s="1328"/>
      <c r="N54" s="1328"/>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2"/>
      <c r="B55" s="387"/>
      <c r="G55" s="1322"/>
      <c r="H55" s="1322"/>
      <c r="I55" s="1322"/>
      <c r="J55" s="1322"/>
      <c r="K55" s="1328"/>
      <c r="L55" s="1328"/>
      <c r="M55" s="1328"/>
      <c r="N55" s="1328"/>
      <c r="AN55" s="1326" t="s">
        <v>603</v>
      </c>
      <c r="AO55" s="1326"/>
      <c r="AP55" s="1326"/>
      <c r="AQ55" s="1326"/>
      <c r="AR55" s="1326"/>
      <c r="AS55" s="1326"/>
      <c r="AT55" s="1326"/>
      <c r="AU55" s="1326"/>
      <c r="AV55" s="1326"/>
      <c r="AW55" s="1326"/>
      <c r="AX55" s="1326"/>
      <c r="AY55" s="1326"/>
      <c r="AZ55" s="1326"/>
      <c r="BA55" s="1326"/>
      <c r="BB55" s="1327" t="s">
        <v>602</v>
      </c>
      <c r="BC55" s="1327"/>
      <c r="BD55" s="1327"/>
      <c r="BE55" s="1327"/>
      <c r="BF55" s="1327"/>
      <c r="BG55" s="1327"/>
      <c r="BH55" s="1327"/>
      <c r="BI55" s="1327"/>
      <c r="BJ55" s="1327"/>
      <c r="BK55" s="1327"/>
      <c r="BL55" s="1327"/>
      <c r="BM55" s="1327"/>
      <c r="BN55" s="1327"/>
      <c r="BO55" s="1327"/>
      <c r="BP55" s="1312">
        <v>27</v>
      </c>
      <c r="BQ55" s="1312"/>
      <c r="BR55" s="1312"/>
      <c r="BS55" s="1312"/>
      <c r="BT55" s="1312"/>
      <c r="BU55" s="1312"/>
      <c r="BV55" s="1312"/>
      <c r="BW55" s="1312"/>
      <c r="BX55" s="1312">
        <v>25.4</v>
      </c>
      <c r="BY55" s="1312"/>
      <c r="BZ55" s="1312"/>
      <c r="CA55" s="1312"/>
      <c r="CB55" s="1312"/>
      <c r="CC55" s="1312"/>
      <c r="CD55" s="1312"/>
      <c r="CE55" s="1312"/>
      <c r="CF55" s="1312">
        <v>23.4</v>
      </c>
      <c r="CG55" s="1312"/>
      <c r="CH55" s="1312"/>
      <c r="CI55" s="1312"/>
      <c r="CJ55" s="1312"/>
      <c r="CK55" s="1312"/>
      <c r="CL55" s="1312"/>
      <c r="CM55" s="1312"/>
      <c r="CN55" s="1312">
        <v>7.7</v>
      </c>
      <c r="CO55" s="1312"/>
      <c r="CP55" s="1312"/>
      <c r="CQ55" s="1312"/>
      <c r="CR55" s="1312"/>
      <c r="CS55" s="1312"/>
      <c r="CT55" s="1312"/>
      <c r="CU55" s="1312"/>
      <c r="CV55" s="1312">
        <v>3.2</v>
      </c>
      <c r="CW55" s="1312"/>
      <c r="CX55" s="1312"/>
      <c r="CY55" s="1312"/>
      <c r="CZ55" s="1312"/>
      <c r="DA55" s="1312"/>
      <c r="DB55" s="1312"/>
      <c r="DC55" s="1312"/>
    </row>
    <row r="56" spans="1:109" ht="13.5" x14ac:dyDescent="0.15">
      <c r="A56" s="402"/>
      <c r="B56" s="387"/>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ht="13.5" x14ac:dyDescent="0.15">
      <c r="B57" s="408"/>
      <c r="G57" s="1322"/>
      <c r="H57" s="1322"/>
      <c r="I57" s="1330"/>
      <c r="J57" s="1330"/>
      <c r="K57" s="1328"/>
      <c r="L57" s="1328"/>
      <c r="M57" s="1328"/>
      <c r="N57" s="1328"/>
      <c r="AM57" s="386"/>
      <c r="AN57" s="1326"/>
      <c r="AO57" s="1326"/>
      <c r="AP57" s="1326"/>
      <c r="AQ57" s="1326"/>
      <c r="AR57" s="1326"/>
      <c r="AS57" s="1326"/>
      <c r="AT57" s="1326"/>
      <c r="AU57" s="1326"/>
      <c r="AV57" s="1326"/>
      <c r="AW57" s="1326"/>
      <c r="AX57" s="1326"/>
      <c r="AY57" s="1326"/>
      <c r="AZ57" s="1326"/>
      <c r="BA57" s="1326"/>
      <c r="BB57" s="1327" t="s">
        <v>609</v>
      </c>
      <c r="BC57" s="1327"/>
      <c r="BD57" s="1327"/>
      <c r="BE57" s="1327"/>
      <c r="BF57" s="1327"/>
      <c r="BG57" s="1327"/>
      <c r="BH57" s="1327"/>
      <c r="BI57" s="1327"/>
      <c r="BJ57" s="1327"/>
      <c r="BK57" s="1327"/>
      <c r="BL57" s="1327"/>
      <c r="BM57" s="1327"/>
      <c r="BN57" s="1327"/>
      <c r="BO57" s="1327"/>
      <c r="BP57" s="1312">
        <v>57.2</v>
      </c>
      <c r="BQ57" s="1312"/>
      <c r="BR57" s="1312"/>
      <c r="BS57" s="1312"/>
      <c r="BT57" s="1312"/>
      <c r="BU57" s="1312"/>
      <c r="BV57" s="1312"/>
      <c r="BW57" s="1312"/>
      <c r="BX57" s="1312">
        <v>58.7</v>
      </c>
      <c r="BY57" s="1312"/>
      <c r="BZ57" s="1312"/>
      <c r="CA57" s="1312"/>
      <c r="CB57" s="1312"/>
      <c r="CC57" s="1312"/>
      <c r="CD57" s="1312"/>
      <c r="CE57" s="1312"/>
      <c r="CF57" s="1312">
        <v>59.2</v>
      </c>
      <c r="CG57" s="1312"/>
      <c r="CH57" s="1312"/>
      <c r="CI57" s="1312"/>
      <c r="CJ57" s="1312"/>
      <c r="CK57" s="1312"/>
      <c r="CL57" s="1312"/>
      <c r="CM57" s="1312"/>
      <c r="CN57" s="1312">
        <v>63.4</v>
      </c>
      <c r="CO57" s="1312"/>
      <c r="CP57" s="1312"/>
      <c r="CQ57" s="1312"/>
      <c r="CR57" s="1312"/>
      <c r="CS57" s="1312"/>
      <c r="CT57" s="1312"/>
      <c r="CU57" s="1312"/>
      <c r="CV57" s="1312">
        <v>63.1</v>
      </c>
      <c r="CW57" s="1312"/>
      <c r="CX57" s="1312"/>
      <c r="CY57" s="1312"/>
      <c r="CZ57" s="1312"/>
      <c r="DA57" s="1312"/>
      <c r="DB57" s="1312"/>
      <c r="DC57" s="1312"/>
      <c r="DD57" s="413"/>
      <c r="DE57" s="408"/>
    </row>
    <row r="58" spans="1:109" s="402" customFormat="1" ht="13.5" x14ac:dyDescent="0.15">
      <c r="A58" s="386"/>
      <c r="B58" s="408"/>
      <c r="G58" s="1322"/>
      <c r="H58" s="1322"/>
      <c r="I58" s="1330"/>
      <c r="J58" s="1330"/>
      <c r="K58" s="1328"/>
      <c r="L58" s="1328"/>
      <c r="M58" s="1328"/>
      <c r="N58" s="1328"/>
      <c r="AM58" s="386"/>
      <c r="AN58" s="1326"/>
      <c r="AO58" s="1326"/>
      <c r="AP58" s="1326"/>
      <c r="AQ58" s="1326"/>
      <c r="AR58" s="1326"/>
      <c r="AS58" s="1326"/>
      <c r="AT58" s="1326"/>
      <c r="AU58" s="1326"/>
      <c r="AV58" s="1326"/>
      <c r="AW58" s="1326"/>
      <c r="AX58" s="1326"/>
      <c r="AY58" s="1326"/>
      <c r="AZ58" s="1326"/>
      <c r="BA58" s="1326"/>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608</v>
      </c>
    </row>
    <row r="64" spans="1:109" ht="13.5" x14ac:dyDescent="0.1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605</v>
      </c>
    </row>
    <row r="72" spans="2:107" ht="13.5" x14ac:dyDescent="0.15">
      <c r="B72" s="387"/>
      <c r="G72" s="1322"/>
      <c r="H72" s="1322"/>
      <c r="I72" s="1322"/>
      <c r="J72" s="1322"/>
      <c r="K72" s="396"/>
      <c r="L72" s="396"/>
      <c r="M72" s="395"/>
      <c r="N72" s="39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561</v>
      </c>
      <c r="BQ72" s="1326"/>
      <c r="BR72" s="1326"/>
      <c r="BS72" s="1326"/>
      <c r="BT72" s="1326"/>
      <c r="BU72" s="1326"/>
      <c r="BV72" s="1326"/>
      <c r="BW72" s="1326"/>
      <c r="BX72" s="1326" t="s">
        <v>562</v>
      </c>
      <c r="BY72" s="1326"/>
      <c r="BZ72" s="1326"/>
      <c r="CA72" s="1326"/>
      <c r="CB72" s="1326"/>
      <c r="CC72" s="1326"/>
      <c r="CD72" s="1326"/>
      <c r="CE72" s="1326"/>
      <c r="CF72" s="1326" t="s">
        <v>563</v>
      </c>
      <c r="CG72" s="1326"/>
      <c r="CH72" s="1326"/>
      <c r="CI72" s="1326"/>
      <c r="CJ72" s="1326"/>
      <c r="CK72" s="1326"/>
      <c r="CL72" s="1326"/>
      <c r="CM72" s="1326"/>
      <c r="CN72" s="1326" t="s">
        <v>564</v>
      </c>
      <c r="CO72" s="1326"/>
      <c r="CP72" s="1326"/>
      <c r="CQ72" s="1326"/>
      <c r="CR72" s="1326"/>
      <c r="CS72" s="1326"/>
      <c r="CT72" s="1326"/>
      <c r="CU72" s="1326"/>
      <c r="CV72" s="1326" t="s">
        <v>565</v>
      </c>
      <c r="CW72" s="1326"/>
      <c r="CX72" s="1326"/>
      <c r="CY72" s="1326"/>
      <c r="CZ72" s="1326"/>
      <c r="DA72" s="1326"/>
      <c r="DB72" s="1326"/>
      <c r="DC72" s="1326"/>
    </row>
    <row r="73" spans="2:107" ht="13.5" x14ac:dyDescent="0.15">
      <c r="B73" s="387"/>
      <c r="G73" s="1331"/>
      <c r="H73" s="1331"/>
      <c r="I73" s="1331"/>
      <c r="J73" s="1331"/>
      <c r="K73" s="1332"/>
      <c r="L73" s="1332"/>
      <c r="M73" s="1332"/>
      <c r="N73" s="1332"/>
      <c r="AM73" s="394"/>
      <c r="AN73" s="1327" t="s">
        <v>604</v>
      </c>
      <c r="AO73" s="1327"/>
      <c r="AP73" s="1327"/>
      <c r="AQ73" s="1327"/>
      <c r="AR73" s="1327"/>
      <c r="AS73" s="1327"/>
      <c r="AT73" s="1327"/>
      <c r="AU73" s="1327"/>
      <c r="AV73" s="1327"/>
      <c r="AW73" s="1327"/>
      <c r="AX73" s="1327"/>
      <c r="AY73" s="1327"/>
      <c r="AZ73" s="1327"/>
      <c r="BA73" s="1327"/>
      <c r="BB73" s="1327" t="s">
        <v>602</v>
      </c>
      <c r="BC73" s="1327"/>
      <c r="BD73" s="1327"/>
      <c r="BE73" s="1327"/>
      <c r="BF73" s="1327"/>
      <c r="BG73" s="1327"/>
      <c r="BH73" s="1327"/>
      <c r="BI73" s="1327"/>
      <c r="BJ73" s="1327"/>
      <c r="BK73" s="1327"/>
      <c r="BL73" s="1327"/>
      <c r="BM73" s="1327"/>
      <c r="BN73" s="1327"/>
      <c r="BO73" s="1327"/>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v>4.0999999999999996</v>
      </c>
      <c r="CW73" s="1312"/>
      <c r="CX73" s="1312"/>
      <c r="CY73" s="1312"/>
      <c r="CZ73" s="1312"/>
      <c r="DA73" s="1312"/>
      <c r="DB73" s="1312"/>
      <c r="DC73" s="1312"/>
    </row>
    <row r="74" spans="2:107" ht="13.5" x14ac:dyDescent="0.15">
      <c r="B74" s="387"/>
      <c r="G74" s="1331"/>
      <c r="H74" s="1331"/>
      <c r="I74" s="1331"/>
      <c r="J74" s="1331"/>
      <c r="K74" s="1332"/>
      <c r="L74" s="1332"/>
      <c r="M74" s="1332"/>
      <c r="N74" s="1332"/>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7"/>
      <c r="G75" s="1331"/>
      <c r="H75" s="1331"/>
      <c r="I75" s="1322"/>
      <c r="J75" s="1322"/>
      <c r="K75" s="1328"/>
      <c r="L75" s="1328"/>
      <c r="M75" s="1328"/>
      <c r="N75" s="1328"/>
      <c r="AM75" s="394"/>
      <c r="AN75" s="1327"/>
      <c r="AO75" s="1327"/>
      <c r="AP75" s="1327"/>
      <c r="AQ75" s="1327"/>
      <c r="AR75" s="1327"/>
      <c r="AS75" s="1327"/>
      <c r="AT75" s="1327"/>
      <c r="AU75" s="1327"/>
      <c r="AV75" s="1327"/>
      <c r="AW75" s="1327"/>
      <c r="AX75" s="1327"/>
      <c r="AY75" s="1327"/>
      <c r="AZ75" s="1327"/>
      <c r="BA75" s="1327"/>
      <c r="BB75" s="1327" t="s">
        <v>601</v>
      </c>
      <c r="BC75" s="1327"/>
      <c r="BD75" s="1327"/>
      <c r="BE75" s="1327"/>
      <c r="BF75" s="1327"/>
      <c r="BG75" s="1327"/>
      <c r="BH75" s="1327"/>
      <c r="BI75" s="1327"/>
      <c r="BJ75" s="1327"/>
      <c r="BK75" s="1327"/>
      <c r="BL75" s="1327"/>
      <c r="BM75" s="1327"/>
      <c r="BN75" s="1327"/>
      <c r="BO75" s="1327"/>
      <c r="BP75" s="1312">
        <v>5.6</v>
      </c>
      <c r="BQ75" s="1312"/>
      <c r="BR75" s="1312"/>
      <c r="BS75" s="1312"/>
      <c r="BT75" s="1312"/>
      <c r="BU75" s="1312"/>
      <c r="BV75" s="1312"/>
      <c r="BW75" s="1312"/>
      <c r="BX75" s="1312">
        <v>5.0999999999999996</v>
      </c>
      <c r="BY75" s="1312"/>
      <c r="BZ75" s="1312"/>
      <c r="CA75" s="1312"/>
      <c r="CB75" s="1312"/>
      <c r="CC75" s="1312"/>
      <c r="CD75" s="1312"/>
      <c r="CE75" s="1312"/>
      <c r="CF75" s="1312">
        <v>4.7</v>
      </c>
      <c r="CG75" s="1312"/>
      <c r="CH75" s="1312"/>
      <c r="CI75" s="1312"/>
      <c r="CJ75" s="1312"/>
      <c r="CK75" s="1312"/>
      <c r="CL75" s="1312"/>
      <c r="CM75" s="1312"/>
      <c r="CN75" s="1312">
        <v>5</v>
      </c>
      <c r="CO75" s="1312"/>
      <c r="CP75" s="1312"/>
      <c r="CQ75" s="1312"/>
      <c r="CR75" s="1312"/>
      <c r="CS75" s="1312"/>
      <c r="CT75" s="1312"/>
      <c r="CU75" s="1312"/>
      <c r="CV75" s="1312">
        <v>5.6</v>
      </c>
      <c r="CW75" s="1312"/>
      <c r="CX75" s="1312"/>
      <c r="CY75" s="1312"/>
      <c r="CZ75" s="1312"/>
      <c r="DA75" s="1312"/>
      <c r="DB75" s="1312"/>
      <c r="DC75" s="1312"/>
    </row>
    <row r="76" spans="2:107" ht="13.5" x14ac:dyDescent="0.15">
      <c r="B76" s="387"/>
      <c r="G76" s="1331"/>
      <c r="H76" s="1331"/>
      <c r="I76" s="1322"/>
      <c r="J76" s="1322"/>
      <c r="K76" s="1328"/>
      <c r="L76" s="1328"/>
      <c r="M76" s="1328"/>
      <c r="N76" s="1328"/>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7"/>
      <c r="G77" s="1322"/>
      <c r="H77" s="1322"/>
      <c r="I77" s="1322"/>
      <c r="J77" s="1322"/>
      <c r="K77" s="1332"/>
      <c r="L77" s="1332"/>
      <c r="M77" s="1332"/>
      <c r="N77" s="1332"/>
      <c r="AN77" s="1326" t="s">
        <v>603</v>
      </c>
      <c r="AO77" s="1326"/>
      <c r="AP77" s="1326"/>
      <c r="AQ77" s="1326"/>
      <c r="AR77" s="1326"/>
      <c r="AS77" s="1326"/>
      <c r="AT77" s="1326"/>
      <c r="AU77" s="1326"/>
      <c r="AV77" s="1326"/>
      <c r="AW77" s="1326"/>
      <c r="AX77" s="1326"/>
      <c r="AY77" s="1326"/>
      <c r="AZ77" s="1326"/>
      <c r="BA77" s="1326"/>
      <c r="BB77" s="1327" t="s">
        <v>602</v>
      </c>
      <c r="BC77" s="1327"/>
      <c r="BD77" s="1327"/>
      <c r="BE77" s="1327"/>
      <c r="BF77" s="1327"/>
      <c r="BG77" s="1327"/>
      <c r="BH77" s="1327"/>
      <c r="BI77" s="1327"/>
      <c r="BJ77" s="1327"/>
      <c r="BK77" s="1327"/>
      <c r="BL77" s="1327"/>
      <c r="BM77" s="1327"/>
      <c r="BN77" s="1327"/>
      <c r="BO77" s="1327"/>
      <c r="BP77" s="1312">
        <v>27</v>
      </c>
      <c r="BQ77" s="1312"/>
      <c r="BR77" s="1312"/>
      <c r="BS77" s="1312"/>
      <c r="BT77" s="1312"/>
      <c r="BU77" s="1312"/>
      <c r="BV77" s="1312"/>
      <c r="BW77" s="1312"/>
      <c r="BX77" s="1312">
        <v>25.4</v>
      </c>
      <c r="BY77" s="1312"/>
      <c r="BZ77" s="1312"/>
      <c r="CA77" s="1312"/>
      <c r="CB77" s="1312"/>
      <c r="CC77" s="1312"/>
      <c r="CD77" s="1312"/>
      <c r="CE77" s="1312"/>
      <c r="CF77" s="1312">
        <v>23.4</v>
      </c>
      <c r="CG77" s="1312"/>
      <c r="CH77" s="1312"/>
      <c r="CI77" s="1312"/>
      <c r="CJ77" s="1312"/>
      <c r="CK77" s="1312"/>
      <c r="CL77" s="1312"/>
      <c r="CM77" s="1312"/>
      <c r="CN77" s="1312">
        <v>7.7</v>
      </c>
      <c r="CO77" s="1312"/>
      <c r="CP77" s="1312"/>
      <c r="CQ77" s="1312"/>
      <c r="CR77" s="1312"/>
      <c r="CS77" s="1312"/>
      <c r="CT77" s="1312"/>
      <c r="CU77" s="1312"/>
      <c r="CV77" s="1312">
        <v>3.2</v>
      </c>
      <c r="CW77" s="1312"/>
      <c r="CX77" s="1312"/>
      <c r="CY77" s="1312"/>
      <c r="CZ77" s="1312"/>
      <c r="DA77" s="1312"/>
      <c r="DB77" s="1312"/>
      <c r="DC77" s="1312"/>
    </row>
    <row r="78" spans="2:107" ht="13.5" x14ac:dyDescent="0.15">
      <c r="B78" s="387"/>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7"/>
      <c r="G79" s="1322"/>
      <c r="H79" s="1322"/>
      <c r="I79" s="1330"/>
      <c r="J79" s="1330"/>
      <c r="K79" s="1333"/>
      <c r="L79" s="1333"/>
      <c r="M79" s="1333"/>
      <c r="N79" s="1333"/>
      <c r="AN79" s="1326"/>
      <c r="AO79" s="1326"/>
      <c r="AP79" s="1326"/>
      <c r="AQ79" s="1326"/>
      <c r="AR79" s="1326"/>
      <c r="AS79" s="1326"/>
      <c r="AT79" s="1326"/>
      <c r="AU79" s="1326"/>
      <c r="AV79" s="1326"/>
      <c r="AW79" s="1326"/>
      <c r="AX79" s="1326"/>
      <c r="AY79" s="1326"/>
      <c r="AZ79" s="1326"/>
      <c r="BA79" s="1326"/>
      <c r="BB79" s="1327" t="s">
        <v>601</v>
      </c>
      <c r="BC79" s="1327"/>
      <c r="BD79" s="1327"/>
      <c r="BE79" s="1327"/>
      <c r="BF79" s="1327"/>
      <c r="BG79" s="1327"/>
      <c r="BH79" s="1327"/>
      <c r="BI79" s="1327"/>
      <c r="BJ79" s="1327"/>
      <c r="BK79" s="1327"/>
      <c r="BL79" s="1327"/>
      <c r="BM79" s="1327"/>
      <c r="BN79" s="1327"/>
      <c r="BO79" s="1327"/>
      <c r="BP79" s="1312">
        <v>8.6999999999999993</v>
      </c>
      <c r="BQ79" s="1312"/>
      <c r="BR79" s="1312"/>
      <c r="BS79" s="1312"/>
      <c r="BT79" s="1312"/>
      <c r="BU79" s="1312"/>
      <c r="BV79" s="1312"/>
      <c r="BW79" s="1312"/>
      <c r="BX79" s="1312">
        <v>8.6</v>
      </c>
      <c r="BY79" s="1312"/>
      <c r="BZ79" s="1312"/>
      <c r="CA79" s="1312"/>
      <c r="CB79" s="1312"/>
      <c r="CC79" s="1312"/>
      <c r="CD79" s="1312"/>
      <c r="CE79" s="1312"/>
      <c r="CF79" s="1312">
        <v>8.5</v>
      </c>
      <c r="CG79" s="1312"/>
      <c r="CH79" s="1312"/>
      <c r="CI79" s="1312"/>
      <c r="CJ79" s="1312"/>
      <c r="CK79" s="1312"/>
      <c r="CL79" s="1312"/>
      <c r="CM79" s="1312"/>
      <c r="CN79" s="1312">
        <v>8.6</v>
      </c>
      <c r="CO79" s="1312"/>
      <c r="CP79" s="1312"/>
      <c r="CQ79" s="1312"/>
      <c r="CR79" s="1312"/>
      <c r="CS79" s="1312"/>
      <c r="CT79" s="1312"/>
      <c r="CU79" s="1312"/>
      <c r="CV79" s="1312">
        <v>8.8000000000000007</v>
      </c>
      <c r="CW79" s="1312"/>
      <c r="CX79" s="1312"/>
      <c r="CY79" s="1312"/>
      <c r="CZ79" s="1312"/>
      <c r="DA79" s="1312"/>
      <c r="DB79" s="1312"/>
      <c r="DC79" s="1312"/>
    </row>
    <row r="80" spans="2:107" ht="13.5" x14ac:dyDescent="0.15">
      <c r="B80" s="387"/>
      <c r="G80" s="1322"/>
      <c r="H80" s="1322"/>
      <c r="I80" s="1330"/>
      <c r="J80" s="1330"/>
      <c r="K80" s="1333"/>
      <c r="L80" s="1333"/>
      <c r="M80" s="1333"/>
      <c r="N80" s="1333"/>
      <c r="AN80" s="1326"/>
      <c r="AO80" s="1326"/>
      <c r="AP80" s="1326"/>
      <c r="AQ80" s="1326"/>
      <c r="AR80" s="1326"/>
      <c r="AS80" s="1326"/>
      <c r="AT80" s="1326"/>
      <c r="AU80" s="1326"/>
      <c r="AV80" s="1326"/>
      <c r="AW80" s="1326"/>
      <c r="AX80" s="1326"/>
      <c r="AY80" s="1326"/>
      <c r="AZ80" s="1326"/>
      <c r="BA80" s="1326"/>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EqyDgYL1NdwaUbV0FtI6B7NtxhsNq9DiBcM4+iropBnGoytm3sBfkX1v1GrGea/JD/MmRz1TXfrXJzaz/RsKsQ==" saltValue="4RTRQWTM2qPx1twk8to8i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3wsrfadEvasqtQY8wrIUwupddMs7P+Ow77BJuyVDUdft7Ii/3f8ViiWxp1IEsHWAMfgBrFjo98oLZHYvapg+Uw==" saltValue="8OxnHeCKKcqYMoJPGtzg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WkxvkUaPZzFQeoJfOqYPjirFrPR1rDhkJbZ8AC+VJFV/FIreXFtTLMyK70DJVPgH53O1YwvA08UWoneGNjpiPg==" saltValue="2HkUIbDSWD1yjPv/a+X4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88180</v>
      </c>
      <c r="E3" s="162"/>
      <c r="F3" s="163">
        <v>109920</v>
      </c>
      <c r="G3" s="164"/>
      <c r="H3" s="165"/>
    </row>
    <row r="4" spans="1:8" x14ac:dyDescent="0.15">
      <c r="A4" s="166"/>
      <c r="B4" s="167"/>
      <c r="C4" s="168"/>
      <c r="D4" s="169">
        <v>35140</v>
      </c>
      <c r="E4" s="170"/>
      <c r="F4" s="171">
        <v>62739</v>
      </c>
      <c r="G4" s="172"/>
      <c r="H4" s="173"/>
    </row>
    <row r="5" spans="1:8" x14ac:dyDescent="0.15">
      <c r="A5" s="154" t="s">
        <v>553</v>
      </c>
      <c r="B5" s="159"/>
      <c r="C5" s="160"/>
      <c r="D5" s="161">
        <v>239392</v>
      </c>
      <c r="E5" s="162"/>
      <c r="F5" s="163">
        <v>119882</v>
      </c>
      <c r="G5" s="164"/>
      <c r="H5" s="165"/>
    </row>
    <row r="6" spans="1:8" x14ac:dyDescent="0.15">
      <c r="A6" s="166"/>
      <c r="B6" s="167"/>
      <c r="C6" s="168"/>
      <c r="D6" s="169">
        <v>39782</v>
      </c>
      <c r="E6" s="170"/>
      <c r="F6" s="171">
        <v>66481</v>
      </c>
      <c r="G6" s="172"/>
      <c r="H6" s="173"/>
    </row>
    <row r="7" spans="1:8" x14ac:dyDescent="0.15">
      <c r="A7" s="154" t="s">
        <v>554</v>
      </c>
      <c r="B7" s="159"/>
      <c r="C7" s="160"/>
      <c r="D7" s="161">
        <v>165885</v>
      </c>
      <c r="E7" s="162"/>
      <c r="F7" s="163">
        <v>116162</v>
      </c>
      <c r="G7" s="164"/>
      <c r="H7" s="165"/>
    </row>
    <row r="8" spans="1:8" x14ac:dyDescent="0.15">
      <c r="A8" s="166"/>
      <c r="B8" s="167"/>
      <c r="C8" s="168"/>
      <c r="D8" s="169">
        <v>61663</v>
      </c>
      <c r="E8" s="170"/>
      <c r="F8" s="171">
        <v>61562</v>
      </c>
      <c r="G8" s="172"/>
      <c r="H8" s="173"/>
    </row>
    <row r="9" spans="1:8" x14ac:dyDescent="0.15">
      <c r="A9" s="154" t="s">
        <v>555</v>
      </c>
      <c r="B9" s="159"/>
      <c r="C9" s="160"/>
      <c r="D9" s="161">
        <v>155915</v>
      </c>
      <c r="E9" s="162"/>
      <c r="F9" s="163">
        <v>121449</v>
      </c>
      <c r="G9" s="164"/>
      <c r="H9" s="165"/>
    </row>
    <row r="10" spans="1:8" x14ac:dyDescent="0.15">
      <c r="A10" s="166"/>
      <c r="B10" s="167"/>
      <c r="C10" s="168"/>
      <c r="D10" s="169">
        <v>54507</v>
      </c>
      <c r="E10" s="170"/>
      <c r="F10" s="171">
        <v>62922</v>
      </c>
      <c r="G10" s="172"/>
      <c r="H10" s="173"/>
    </row>
    <row r="11" spans="1:8" x14ac:dyDescent="0.15">
      <c r="A11" s="154" t="s">
        <v>556</v>
      </c>
      <c r="B11" s="159"/>
      <c r="C11" s="160"/>
      <c r="D11" s="161">
        <v>177119</v>
      </c>
      <c r="E11" s="162"/>
      <c r="F11" s="163">
        <v>145139</v>
      </c>
      <c r="G11" s="164"/>
      <c r="H11" s="165"/>
    </row>
    <row r="12" spans="1:8" x14ac:dyDescent="0.15">
      <c r="A12" s="166"/>
      <c r="B12" s="167"/>
      <c r="C12" s="174"/>
      <c r="D12" s="169">
        <v>69380</v>
      </c>
      <c r="E12" s="170"/>
      <c r="F12" s="171">
        <v>83762</v>
      </c>
      <c r="G12" s="172"/>
      <c r="H12" s="173"/>
    </row>
    <row r="13" spans="1:8" x14ac:dyDescent="0.15">
      <c r="A13" s="154"/>
      <c r="B13" s="159"/>
      <c r="C13" s="175"/>
      <c r="D13" s="176">
        <v>165298</v>
      </c>
      <c r="E13" s="177"/>
      <c r="F13" s="178">
        <v>122510</v>
      </c>
      <c r="G13" s="179"/>
      <c r="H13" s="165"/>
    </row>
    <row r="14" spans="1:8" x14ac:dyDescent="0.15">
      <c r="A14" s="166"/>
      <c r="B14" s="167"/>
      <c r="C14" s="168"/>
      <c r="D14" s="169">
        <v>52094</v>
      </c>
      <c r="E14" s="170"/>
      <c r="F14" s="171">
        <v>67493</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4.63</v>
      </c>
      <c r="C19" s="180">
        <f>ROUND(VALUE(SUBSTITUTE(実質収支比率等に係る経年分析!G$48,"▲","-")),2)</f>
        <v>6.49</v>
      </c>
      <c r="D19" s="180">
        <f>ROUND(VALUE(SUBSTITUTE(実質収支比率等に係る経年分析!H$48,"▲","-")),2)</f>
        <v>4.99</v>
      </c>
      <c r="E19" s="180">
        <f>ROUND(VALUE(SUBSTITUTE(実質収支比率等に係る経年分析!I$48,"▲","-")),2)</f>
        <v>6.13</v>
      </c>
      <c r="F19" s="180">
        <f>ROUND(VALUE(SUBSTITUTE(実質収支比率等に係る経年分析!J$48,"▲","-")),2)</f>
        <v>7.26</v>
      </c>
    </row>
    <row r="20" spans="1:11" x14ac:dyDescent="0.15">
      <c r="A20" s="180" t="s">
        <v>54</v>
      </c>
      <c r="B20" s="180">
        <f>ROUND(VALUE(SUBSTITUTE(実質収支比率等に係る経年分析!F$47,"▲","-")),2)</f>
        <v>64.209999999999994</v>
      </c>
      <c r="C20" s="180">
        <f>ROUND(VALUE(SUBSTITUTE(実質収支比率等に係る経年分析!G$47,"▲","-")),2)</f>
        <v>67.63</v>
      </c>
      <c r="D20" s="180">
        <f>ROUND(VALUE(SUBSTITUTE(実質収支比率等に係る経年分析!H$47,"▲","-")),2)</f>
        <v>70.599999999999994</v>
      </c>
      <c r="E20" s="180">
        <f>ROUND(VALUE(SUBSTITUTE(実質収支比率等に係る経年分析!I$47,"▲","-")),2)</f>
        <v>63.18</v>
      </c>
      <c r="F20" s="180">
        <f>ROUND(VALUE(SUBSTITUTE(実質収支比率等に係る経年分析!J$47,"▲","-")),2)</f>
        <v>53.18</v>
      </c>
    </row>
    <row r="21" spans="1:11" x14ac:dyDescent="0.15">
      <c r="A21" s="180" t="s">
        <v>55</v>
      </c>
      <c r="B21" s="180">
        <f>IF(ISNUMBER(VALUE(SUBSTITUTE(実質収支比率等に係る経年分析!F$49,"▲","-"))),ROUND(VALUE(SUBSTITUTE(実質収支比率等に係る経年分析!F$49,"▲","-")),2),NA())</f>
        <v>2.02</v>
      </c>
      <c r="C21" s="180">
        <f>IF(ISNUMBER(VALUE(SUBSTITUTE(実質収支比率等に係る経年分析!G$49,"▲","-"))),ROUND(VALUE(SUBSTITUTE(実質収支比率等に係る経年分析!G$49,"▲","-")),2),NA())</f>
        <v>2.35</v>
      </c>
      <c r="D21" s="180">
        <f>IF(ISNUMBER(VALUE(SUBSTITUTE(実質収支比率等に係る経年分析!H$49,"▲","-"))),ROUND(VALUE(SUBSTITUTE(実質収支比率等に係る経年分析!H$49,"▲","-")),2),NA())</f>
        <v>-1.48</v>
      </c>
      <c r="E21" s="180">
        <f>IF(ISNUMBER(VALUE(SUBSTITUTE(実質収支比率等に係る経年分析!I$49,"▲","-"))),ROUND(VALUE(SUBSTITUTE(実質収支比率等に係る経年分析!I$49,"▲","-")),2),NA())</f>
        <v>-7.15</v>
      </c>
      <c r="F21" s="180">
        <f>IF(ISNUMBER(VALUE(SUBSTITUTE(実質収支比率等に係る経年分析!J$49,"▲","-"))),ROUND(VALUE(SUBSTITUTE(実質収支比率等に係る経年分析!J$49,"▲","-")),2),NA())</f>
        <v>-8.09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美波町後期高齢者医療特別会計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美波町国民健康保険診療所特別会計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x14ac:dyDescent="0.15">
      <c r="A31" s="181" t="str">
        <f>IF(連結実質赤字比率に係る赤字・黒字の構成分析!C$39="",NA(),連結実質赤字比率に係る赤字・黒字の構成分析!C$39)</f>
        <v>美波町簡易水道事業特別会計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1.1100000000000001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15">
      <c r="A32" s="181" t="str">
        <f>IF(連結実質赤字比率に係る赤字・黒字の構成分析!C$38="",NA(),連結実質赤字比率に係る赤字・黒字の構成分析!C$38)</f>
        <v>美波町育英奨学金貸付事業特別会計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美波町介護保険事業特別会計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2.5099999999999998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3.88</v>
      </c>
    </row>
    <row r="34" spans="1:16" x14ac:dyDescent="0.15">
      <c r="A34" s="181" t="str">
        <f>IF(連結実質赤字比率に係る赤字・黒字の構成分析!C$36="",NA(),連結実質赤字比率に係る赤字・黒字の構成分析!C$36)</f>
        <v>美波町水道事業会計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5.47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6.88</v>
      </c>
    </row>
    <row r="36" spans="1:16" x14ac:dyDescent="0.15">
      <c r="A36" s="181" t="str">
        <f>IF(連結実質赤字比率に係る赤字・黒字の構成分析!C$34="",NA(),連結実質赤字比率に係る赤字・黒字の構成分析!C$34)</f>
        <v>美波町病院事業会計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9.8800000000000008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639</v>
      </c>
      <c r="E42" s="182"/>
      <c r="F42" s="182"/>
      <c r="G42" s="182">
        <f>'実質公債費比率（分子）の構造'!L$52</f>
        <v>617</v>
      </c>
      <c r="H42" s="182"/>
      <c r="I42" s="182"/>
      <c r="J42" s="182">
        <f>'実質公債費比率（分子）の構造'!M$52</f>
        <v>592</v>
      </c>
      <c r="K42" s="182"/>
      <c r="L42" s="182"/>
      <c r="M42" s="182">
        <f>'実質公債費比率（分子）の構造'!N$52</f>
        <v>611</v>
      </c>
      <c r="N42" s="182"/>
      <c r="O42" s="182"/>
      <c r="P42" s="182">
        <f>'実質公債費比率（分子）の構造'!O$52</f>
        <v>676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10</v>
      </c>
      <c r="C45" s="182"/>
      <c r="D45" s="182"/>
      <c r="E45" s="182">
        <f>'実質公債費比率（分子）の構造'!L$49</f>
        <v>12</v>
      </c>
      <c r="F45" s="182"/>
      <c r="G45" s="182"/>
      <c r="H45" s="182">
        <f>'実質公債費比率（分子）の構造'!M$49</f>
        <v>12</v>
      </c>
      <c r="I45" s="182"/>
      <c r="J45" s="182"/>
      <c r="K45" s="182">
        <f>'実質公債費比率（分子）の構造'!N$49</f>
        <v>8</v>
      </c>
      <c r="L45" s="182"/>
      <c r="M45" s="182"/>
      <c r="N45" s="182">
        <f>'実質公債費比率（分子）の構造'!O$49</f>
        <v>9</v>
      </c>
      <c r="O45" s="182"/>
      <c r="P45" s="182"/>
    </row>
    <row r="46" spans="1:16" x14ac:dyDescent="0.15">
      <c r="A46" s="182" t="s">
        <v>66</v>
      </c>
      <c r="B46" s="182">
        <f>'実質公債費比率（分子）の構造'!K$48</f>
        <v>105</v>
      </c>
      <c r="C46" s="182"/>
      <c r="D46" s="182"/>
      <c r="E46" s="182">
        <f>'実質公債費比率（分子）の構造'!L$48</f>
        <v>94</v>
      </c>
      <c r="F46" s="182"/>
      <c r="G46" s="182"/>
      <c r="H46" s="182">
        <f>'実質公債費比率（分子）の構造'!M$48</f>
        <v>92</v>
      </c>
      <c r="I46" s="182"/>
      <c r="J46" s="182"/>
      <c r="K46" s="182">
        <f>'実質公債費比率（分子）の構造'!N$48</f>
        <v>101</v>
      </c>
      <c r="L46" s="182"/>
      <c r="M46" s="182"/>
      <c r="N46" s="182">
        <f>'実質公債費比率（分子）の構造'!O$48</f>
        <v>117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677</v>
      </c>
      <c r="C49" s="182"/>
      <c r="D49" s="182"/>
      <c r="E49" s="182">
        <f>'実質公債費比率（分子）の構造'!L$45</f>
        <v>658</v>
      </c>
      <c r="F49" s="182"/>
      <c r="G49" s="182"/>
      <c r="H49" s="182">
        <f>'実質公債費比率（分子）の構造'!M$45</f>
        <v>629</v>
      </c>
      <c r="I49" s="182"/>
      <c r="J49" s="182"/>
      <c r="K49" s="182">
        <f>'実質公債費比率（分子）の構造'!N$45</f>
        <v>661</v>
      </c>
      <c r="L49" s="182"/>
      <c r="M49" s="182"/>
      <c r="N49" s="182">
        <f>'実質公債費比率（分子）の構造'!O$45</f>
        <v>737</v>
      </c>
      <c r="O49" s="182"/>
      <c r="P49" s="182"/>
    </row>
    <row r="50" spans="1:16" x14ac:dyDescent="0.15">
      <c r="A50" s="182" t="s">
        <v>70</v>
      </c>
      <c r="B50" s="182" t="e">
        <f>NA()</f>
        <v>#N/A</v>
      </c>
      <c r="C50" s="182">
        <f>IF(ISNUMBER('実質公債費比率（分子）の構造'!K$53),'実質公債費比率（分子）の構造'!K$53,NA())</f>
        <v>153</v>
      </c>
      <c r="D50" s="182" t="e">
        <f>NA()</f>
        <v>#N/A</v>
      </c>
      <c r="E50" s="182" t="e">
        <f>NA()</f>
        <v>#N/A</v>
      </c>
      <c r="F50" s="182">
        <f>IF(ISNUMBER('実質公債費比率（分子）の構造'!L$53),'実質公債費比率（分子）の構造'!L$53,NA())</f>
        <v>147</v>
      </c>
      <c r="G50" s="182" t="e">
        <f>NA()</f>
        <v>#N/A</v>
      </c>
      <c r="H50" s="182" t="e">
        <f>NA()</f>
        <v>#N/A</v>
      </c>
      <c r="I50" s="182">
        <f>IF(ISNUMBER('実質公債費比率（分子）の構造'!M$53),'実質公債費比率（分子）の構造'!M$53,NA())</f>
        <v>141</v>
      </c>
      <c r="J50" s="182" t="e">
        <f>NA()</f>
        <v>#N/A</v>
      </c>
      <c r="K50" s="182" t="e">
        <f>NA()</f>
        <v>#N/A</v>
      </c>
      <c r="L50" s="182">
        <f>IF(ISNUMBER('実質公債費比率（分子）の構造'!N$53),'実質公債費比率（分子）の構造'!N$53,NA())</f>
        <v>159</v>
      </c>
      <c r="M50" s="182" t="e">
        <f>NA()</f>
        <v>#N/A</v>
      </c>
      <c r="N50" s="182" t="e">
        <f>NA()</f>
        <v>#N/A</v>
      </c>
      <c r="O50" s="182">
        <f>IF(ISNUMBER('実質公債費比率（分子）の構造'!O$53),'実質公債費比率（分子）の構造'!O$53,NA())</f>
        <v>187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5519</v>
      </c>
      <c r="E56" s="181"/>
      <c r="F56" s="181"/>
      <c r="G56" s="181">
        <f>'将来負担比率（分子）の構造'!J$52</f>
        <v>6476</v>
      </c>
      <c r="H56" s="181"/>
      <c r="I56" s="181"/>
      <c r="J56" s="181">
        <f>'将来負担比率（分子）の構造'!K$52</f>
        <v>6934</v>
      </c>
      <c r="K56" s="181"/>
      <c r="L56" s="181"/>
      <c r="M56" s="181">
        <f>'将来負担比率（分子）の構造'!L$52</f>
        <v>7162</v>
      </c>
      <c r="N56" s="181"/>
      <c r="O56" s="181"/>
      <c r="P56" s="181">
        <f>'将来負担比率（分子）の構造'!M$52</f>
        <v>7446</v>
      </c>
    </row>
    <row r="57" spans="1:16" x14ac:dyDescent="0.15">
      <c r="A57" s="181" t="s">
        <v>42</v>
      </c>
      <c r="B57" s="181"/>
      <c r="C57" s="181"/>
      <c r="D57" s="181">
        <f>'将来負担比率（分子）の構造'!I$51</f>
        <v>103</v>
      </c>
      <c r="E57" s="181"/>
      <c r="F57" s="181"/>
      <c r="G57" s="181">
        <f>'将来負担比率（分子）の構造'!J$51</f>
        <v>105</v>
      </c>
      <c r="H57" s="181"/>
      <c r="I57" s="181"/>
      <c r="J57" s="181">
        <f>'将来負担比率（分子）の構造'!K$51</f>
        <v>77</v>
      </c>
      <c r="K57" s="181"/>
      <c r="L57" s="181"/>
      <c r="M57" s="181">
        <f>'将来負担比率（分子）の構造'!L$51</f>
        <v>56</v>
      </c>
      <c r="N57" s="181"/>
      <c r="O57" s="181"/>
      <c r="P57" s="181">
        <f>'将来負担比率（分子）の構造'!M$51</f>
        <v>46</v>
      </c>
    </row>
    <row r="58" spans="1:16" x14ac:dyDescent="0.15">
      <c r="A58" s="181" t="s">
        <v>41</v>
      </c>
      <c r="B58" s="181"/>
      <c r="C58" s="181"/>
      <c r="D58" s="181">
        <f>'将来負担比率（分子）の構造'!I$50</f>
        <v>3826</v>
      </c>
      <c r="E58" s="181"/>
      <c r="F58" s="181"/>
      <c r="G58" s="181">
        <f>'将来負担比率（分子）の構造'!J$50</f>
        <v>3837</v>
      </c>
      <c r="H58" s="181"/>
      <c r="I58" s="181"/>
      <c r="J58" s="181">
        <f>'将来負担比率（分子）の構造'!K$50</f>
        <v>3864</v>
      </c>
      <c r="K58" s="181"/>
      <c r="L58" s="181"/>
      <c r="M58" s="181">
        <f>'将来負担比率（分子）の構造'!L$50</f>
        <v>3517</v>
      </c>
      <c r="N58" s="181"/>
      <c r="O58" s="181"/>
      <c r="P58" s="181">
        <f>'将来負担比率（分子）の構造'!M$50</f>
        <v>3140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820</v>
      </c>
      <c r="C62" s="181"/>
      <c r="D62" s="181"/>
      <c r="E62" s="181">
        <f>'将来負担比率（分子）の構造'!J$45</f>
        <v>814</v>
      </c>
      <c r="F62" s="181"/>
      <c r="G62" s="181"/>
      <c r="H62" s="181">
        <f>'将来負担比率（分子）の構造'!K$45</f>
        <v>967</v>
      </c>
      <c r="I62" s="181"/>
      <c r="J62" s="181"/>
      <c r="K62" s="181">
        <f>'将来負担比率（分子）の構造'!L$45</f>
        <v>701</v>
      </c>
      <c r="L62" s="181"/>
      <c r="M62" s="181"/>
      <c r="N62" s="181">
        <f>'将来負担比率（分子）の構造'!M$45</f>
        <v>689</v>
      </c>
      <c r="O62" s="181"/>
      <c r="P62" s="181"/>
    </row>
    <row r="63" spans="1:16" x14ac:dyDescent="0.15">
      <c r="A63" s="181" t="s">
        <v>34</v>
      </c>
      <c r="B63" s="181">
        <f>'将来負担比率（分子）の構造'!I$44</f>
        <v>49</v>
      </c>
      <c r="C63" s="181"/>
      <c r="D63" s="181"/>
      <c r="E63" s="181">
        <f>'将来負担比率（分子）の構造'!J$44</f>
        <v>28</v>
      </c>
      <c r="F63" s="181"/>
      <c r="G63" s="181"/>
      <c r="H63" s="181">
        <f>'将来負担比率（分子）の構造'!K$44</f>
        <v>20</v>
      </c>
      <c r="I63" s="181"/>
      <c r="J63" s="181"/>
      <c r="K63" s="181">
        <f>'将来負担比率（分子）の構造'!L$44</f>
        <v>14</v>
      </c>
      <c r="L63" s="181"/>
      <c r="M63" s="181"/>
      <c r="N63" s="181">
        <f>'将来負担比率（分子）の構造'!M$44</f>
        <v>7</v>
      </c>
      <c r="O63" s="181"/>
      <c r="P63" s="181"/>
    </row>
    <row r="64" spans="1:16" x14ac:dyDescent="0.15">
      <c r="A64" s="181" t="s">
        <v>33</v>
      </c>
      <c r="B64" s="181">
        <f>'将来負担比率（分子）の構造'!I$43</f>
        <v>1463</v>
      </c>
      <c r="C64" s="181"/>
      <c r="D64" s="181"/>
      <c r="E64" s="181">
        <f>'将来負担比率（分子）の構造'!J$43</f>
        <v>1417</v>
      </c>
      <c r="F64" s="181"/>
      <c r="G64" s="181"/>
      <c r="H64" s="181">
        <f>'将来負担比率（分子）の構造'!K$43</f>
        <v>2012</v>
      </c>
      <c r="I64" s="181"/>
      <c r="J64" s="181"/>
      <c r="K64" s="181">
        <f>'将来負担比率（分子）の構造'!L$43</f>
        <v>1611</v>
      </c>
      <c r="L64" s="181"/>
      <c r="M64" s="181"/>
      <c r="N64" s="181">
        <f>'将来負担比率（分子）の構造'!M$43</f>
        <v>1766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5975</v>
      </c>
      <c r="C66" s="181"/>
      <c r="D66" s="181"/>
      <c r="E66" s="181">
        <f>'将来負担比率（分子）の構造'!J$41</f>
        <v>6941</v>
      </c>
      <c r="F66" s="181"/>
      <c r="G66" s="181"/>
      <c r="H66" s="181">
        <f>'将来負担比率（分子）の構造'!K$41</f>
        <v>7563</v>
      </c>
      <c r="I66" s="181"/>
      <c r="J66" s="181"/>
      <c r="K66" s="181">
        <f>'将来負担比率（分子）の構造'!L$41</f>
        <v>7953</v>
      </c>
      <c r="L66" s="181"/>
      <c r="M66" s="181"/>
      <c r="N66" s="181">
        <f>'将来負担比率（分子）の構造'!M$41</f>
        <v>8287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118</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2481</v>
      </c>
      <c r="C72" s="185">
        <f>基金残高に係る経年分析!G55</f>
        <v>2195</v>
      </c>
      <c r="D72" s="185">
        <f>基金残高に係る経年分析!H55</f>
        <v>1869</v>
      </c>
    </row>
    <row r="73" spans="1:16" x14ac:dyDescent="0.15">
      <c r="A73" s="184" t="s">
        <v>77</v>
      </c>
      <c r="B73" s="185">
        <f>基金残高に係る経年分析!F56</f>
        <v>969</v>
      </c>
      <c r="C73" s="185">
        <f>基金残高に係る経年分析!G56</f>
        <v>911</v>
      </c>
      <c r="D73" s="185">
        <f>基金残高に係る経年分析!H56</f>
        <v>862</v>
      </c>
    </row>
    <row r="74" spans="1:16" x14ac:dyDescent="0.15">
      <c r="A74" s="184" t="s">
        <v>78</v>
      </c>
      <c r="B74" s="185">
        <f>基金残高に係る経年分析!F57</f>
        <v>952</v>
      </c>
      <c r="C74" s="185">
        <f>基金残高に係る経年分析!G57</f>
        <v>1148</v>
      </c>
      <c r="D74" s="185">
        <f>基金残高に係る経年分析!H57</f>
        <v>1349</v>
      </c>
    </row>
  </sheetData>
  <sheetProtection algorithmName="SHA-512" hashValue="gGb8J6rQBz1hp53qRXJksW/9xXmXCYTQGmAPnYN7Lt1hlD5Yo8UoE+NH+ZY9XKi/TKLN0ESAZzijRHV9sUSRhA==" saltValue="ccgRxjbDqIAX8mKvP14V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498752</v>
      </c>
      <c r="S5" s="673"/>
      <c r="T5" s="673"/>
      <c r="U5" s="673"/>
      <c r="V5" s="673"/>
      <c r="W5" s="673"/>
      <c r="X5" s="673"/>
      <c r="Y5" s="674"/>
      <c r="Z5" s="675">
        <v>7.5</v>
      </c>
      <c r="AA5" s="675"/>
      <c r="AB5" s="675"/>
      <c r="AC5" s="675"/>
      <c r="AD5" s="676">
        <v>498752</v>
      </c>
      <c r="AE5" s="676"/>
      <c r="AF5" s="676"/>
      <c r="AG5" s="676"/>
      <c r="AH5" s="676"/>
      <c r="AI5" s="676"/>
      <c r="AJ5" s="676"/>
      <c r="AK5" s="676"/>
      <c r="AL5" s="677">
        <v>14.6</v>
      </c>
      <c r="AM5" s="678"/>
      <c r="AN5" s="678"/>
      <c r="AO5" s="679"/>
      <c r="AP5" s="669" t="s">
        <v>222</v>
      </c>
      <c r="AQ5" s="670"/>
      <c r="AR5" s="670"/>
      <c r="AS5" s="670"/>
      <c r="AT5" s="670"/>
      <c r="AU5" s="670"/>
      <c r="AV5" s="670"/>
      <c r="AW5" s="670"/>
      <c r="AX5" s="670"/>
      <c r="AY5" s="670"/>
      <c r="AZ5" s="670"/>
      <c r="BA5" s="670"/>
      <c r="BB5" s="670"/>
      <c r="BC5" s="670"/>
      <c r="BD5" s="670"/>
      <c r="BE5" s="670"/>
      <c r="BF5" s="671"/>
      <c r="BG5" s="683">
        <v>498752</v>
      </c>
      <c r="BH5" s="684"/>
      <c r="BI5" s="684"/>
      <c r="BJ5" s="684"/>
      <c r="BK5" s="684"/>
      <c r="BL5" s="684"/>
      <c r="BM5" s="684"/>
      <c r="BN5" s="685"/>
      <c r="BO5" s="686">
        <v>100</v>
      </c>
      <c r="BP5" s="686"/>
      <c r="BQ5" s="686"/>
      <c r="BR5" s="686"/>
      <c r="BS5" s="687" t="s">
        <v>223</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215</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48089</v>
      </c>
      <c r="S6" s="684"/>
      <c r="T6" s="684"/>
      <c r="U6" s="684"/>
      <c r="V6" s="684"/>
      <c r="W6" s="684"/>
      <c r="X6" s="684"/>
      <c r="Y6" s="685"/>
      <c r="Z6" s="686">
        <v>0.7</v>
      </c>
      <c r="AA6" s="686"/>
      <c r="AB6" s="686"/>
      <c r="AC6" s="686"/>
      <c r="AD6" s="687">
        <v>48089</v>
      </c>
      <c r="AE6" s="687"/>
      <c r="AF6" s="687"/>
      <c r="AG6" s="687"/>
      <c r="AH6" s="687"/>
      <c r="AI6" s="687"/>
      <c r="AJ6" s="687"/>
      <c r="AK6" s="687"/>
      <c r="AL6" s="688">
        <v>1.4</v>
      </c>
      <c r="AM6" s="689"/>
      <c r="AN6" s="689"/>
      <c r="AO6" s="690"/>
      <c r="AP6" s="680" t="s">
        <v>228</v>
      </c>
      <c r="AQ6" s="681"/>
      <c r="AR6" s="681"/>
      <c r="AS6" s="681"/>
      <c r="AT6" s="681"/>
      <c r="AU6" s="681"/>
      <c r="AV6" s="681"/>
      <c r="AW6" s="681"/>
      <c r="AX6" s="681"/>
      <c r="AY6" s="681"/>
      <c r="AZ6" s="681"/>
      <c r="BA6" s="681"/>
      <c r="BB6" s="681"/>
      <c r="BC6" s="681"/>
      <c r="BD6" s="681"/>
      <c r="BE6" s="681"/>
      <c r="BF6" s="682"/>
      <c r="BG6" s="683">
        <v>498752</v>
      </c>
      <c r="BH6" s="684"/>
      <c r="BI6" s="684"/>
      <c r="BJ6" s="684"/>
      <c r="BK6" s="684"/>
      <c r="BL6" s="684"/>
      <c r="BM6" s="684"/>
      <c r="BN6" s="685"/>
      <c r="BO6" s="686">
        <v>100</v>
      </c>
      <c r="BP6" s="686"/>
      <c r="BQ6" s="686"/>
      <c r="BR6" s="686"/>
      <c r="BS6" s="687" t="s">
        <v>223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68558</v>
      </c>
      <c r="CS6" s="684"/>
      <c r="CT6" s="684"/>
      <c r="CU6" s="684"/>
      <c r="CV6" s="684"/>
      <c r="CW6" s="684"/>
      <c r="CX6" s="684"/>
      <c r="CY6" s="685"/>
      <c r="CZ6" s="677">
        <v>1.1000000000000001</v>
      </c>
      <c r="DA6" s="678"/>
      <c r="DB6" s="678"/>
      <c r="DC6" s="697"/>
      <c r="DD6" s="692" t="s">
        <v>126</v>
      </c>
      <c r="DE6" s="684"/>
      <c r="DF6" s="684"/>
      <c r="DG6" s="684"/>
      <c r="DH6" s="684"/>
      <c r="DI6" s="684"/>
      <c r="DJ6" s="684"/>
      <c r="DK6" s="684"/>
      <c r="DL6" s="684"/>
      <c r="DM6" s="684"/>
      <c r="DN6" s="684"/>
      <c r="DO6" s="684"/>
      <c r="DP6" s="685"/>
      <c r="DQ6" s="692">
        <v>68558</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657</v>
      </c>
      <c r="S7" s="684"/>
      <c r="T7" s="684"/>
      <c r="U7" s="684"/>
      <c r="V7" s="684"/>
      <c r="W7" s="684"/>
      <c r="X7" s="684"/>
      <c r="Y7" s="685"/>
      <c r="Z7" s="686">
        <v>0</v>
      </c>
      <c r="AA7" s="686"/>
      <c r="AB7" s="686"/>
      <c r="AC7" s="686"/>
      <c r="AD7" s="687">
        <v>657</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222435</v>
      </c>
      <c r="BH7" s="684"/>
      <c r="BI7" s="684"/>
      <c r="BJ7" s="684"/>
      <c r="BK7" s="684"/>
      <c r="BL7" s="684"/>
      <c r="BM7" s="684"/>
      <c r="BN7" s="685"/>
      <c r="BO7" s="686">
        <v>44.6</v>
      </c>
      <c r="BP7" s="686"/>
      <c r="BQ7" s="686"/>
      <c r="BR7" s="686"/>
      <c r="BS7" s="687" t="s">
        <v>126</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1084656</v>
      </c>
      <c r="CS7" s="684"/>
      <c r="CT7" s="684"/>
      <c r="CU7" s="684"/>
      <c r="CV7" s="684"/>
      <c r="CW7" s="684"/>
      <c r="CX7" s="684"/>
      <c r="CY7" s="685"/>
      <c r="CZ7" s="686">
        <v>17.100000000000001</v>
      </c>
      <c r="DA7" s="686"/>
      <c r="DB7" s="686"/>
      <c r="DC7" s="686"/>
      <c r="DD7" s="692">
        <v>128052</v>
      </c>
      <c r="DE7" s="684"/>
      <c r="DF7" s="684"/>
      <c r="DG7" s="684"/>
      <c r="DH7" s="684"/>
      <c r="DI7" s="684"/>
      <c r="DJ7" s="684"/>
      <c r="DK7" s="684"/>
      <c r="DL7" s="684"/>
      <c r="DM7" s="684"/>
      <c r="DN7" s="684"/>
      <c r="DO7" s="684"/>
      <c r="DP7" s="685"/>
      <c r="DQ7" s="692">
        <v>667666</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4512</v>
      </c>
      <c r="S8" s="684"/>
      <c r="T8" s="684"/>
      <c r="U8" s="684"/>
      <c r="V8" s="684"/>
      <c r="W8" s="684"/>
      <c r="X8" s="684"/>
      <c r="Y8" s="685"/>
      <c r="Z8" s="686">
        <v>0.1</v>
      </c>
      <c r="AA8" s="686"/>
      <c r="AB8" s="686"/>
      <c r="AC8" s="686"/>
      <c r="AD8" s="687">
        <v>4512</v>
      </c>
      <c r="AE8" s="687"/>
      <c r="AF8" s="687"/>
      <c r="AG8" s="687"/>
      <c r="AH8" s="687"/>
      <c r="AI8" s="687"/>
      <c r="AJ8" s="687"/>
      <c r="AK8" s="687"/>
      <c r="AL8" s="688">
        <v>0.1</v>
      </c>
      <c r="AM8" s="689"/>
      <c r="AN8" s="689"/>
      <c r="AO8" s="690"/>
      <c r="AP8" s="680" t="s">
        <v>234</v>
      </c>
      <c r="AQ8" s="681"/>
      <c r="AR8" s="681"/>
      <c r="AS8" s="681"/>
      <c r="AT8" s="681"/>
      <c r="AU8" s="681"/>
      <c r="AV8" s="681"/>
      <c r="AW8" s="681"/>
      <c r="AX8" s="681"/>
      <c r="AY8" s="681"/>
      <c r="AZ8" s="681"/>
      <c r="BA8" s="681"/>
      <c r="BB8" s="681"/>
      <c r="BC8" s="681"/>
      <c r="BD8" s="681"/>
      <c r="BE8" s="681"/>
      <c r="BF8" s="682"/>
      <c r="BG8" s="683">
        <v>9719</v>
      </c>
      <c r="BH8" s="684"/>
      <c r="BI8" s="684"/>
      <c r="BJ8" s="684"/>
      <c r="BK8" s="684"/>
      <c r="BL8" s="684"/>
      <c r="BM8" s="684"/>
      <c r="BN8" s="685"/>
      <c r="BO8" s="686">
        <v>1.9</v>
      </c>
      <c r="BP8" s="686"/>
      <c r="BQ8" s="686"/>
      <c r="BR8" s="686"/>
      <c r="BS8" s="692" t="s">
        <v>126</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1422344</v>
      </c>
      <c r="CS8" s="684"/>
      <c r="CT8" s="684"/>
      <c r="CU8" s="684"/>
      <c r="CV8" s="684"/>
      <c r="CW8" s="684"/>
      <c r="CX8" s="684"/>
      <c r="CY8" s="685"/>
      <c r="CZ8" s="686">
        <v>22.4</v>
      </c>
      <c r="DA8" s="686"/>
      <c r="DB8" s="686"/>
      <c r="DC8" s="686"/>
      <c r="DD8" s="692">
        <v>6983</v>
      </c>
      <c r="DE8" s="684"/>
      <c r="DF8" s="684"/>
      <c r="DG8" s="684"/>
      <c r="DH8" s="684"/>
      <c r="DI8" s="684"/>
      <c r="DJ8" s="684"/>
      <c r="DK8" s="684"/>
      <c r="DL8" s="684"/>
      <c r="DM8" s="684"/>
      <c r="DN8" s="684"/>
      <c r="DO8" s="684"/>
      <c r="DP8" s="685"/>
      <c r="DQ8" s="692">
        <v>1047921</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2332</v>
      </c>
      <c r="S9" s="684"/>
      <c r="T9" s="684"/>
      <c r="U9" s="684"/>
      <c r="V9" s="684"/>
      <c r="W9" s="684"/>
      <c r="X9" s="684"/>
      <c r="Y9" s="685"/>
      <c r="Z9" s="686">
        <v>0</v>
      </c>
      <c r="AA9" s="686"/>
      <c r="AB9" s="686"/>
      <c r="AC9" s="686"/>
      <c r="AD9" s="687">
        <v>2332</v>
      </c>
      <c r="AE9" s="687"/>
      <c r="AF9" s="687"/>
      <c r="AG9" s="687"/>
      <c r="AH9" s="687"/>
      <c r="AI9" s="687"/>
      <c r="AJ9" s="687"/>
      <c r="AK9" s="687"/>
      <c r="AL9" s="688">
        <v>0.1</v>
      </c>
      <c r="AM9" s="689"/>
      <c r="AN9" s="689"/>
      <c r="AO9" s="690"/>
      <c r="AP9" s="680" t="s">
        <v>237</v>
      </c>
      <c r="AQ9" s="681"/>
      <c r="AR9" s="681"/>
      <c r="AS9" s="681"/>
      <c r="AT9" s="681"/>
      <c r="AU9" s="681"/>
      <c r="AV9" s="681"/>
      <c r="AW9" s="681"/>
      <c r="AX9" s="681"/>
      <c r="AY9" s="681"/>
      <c r="AZ9" s="681"/>
      <c r="BA9" s="681"/>
      <c r="BB9" s="681"/>
      <c r="BC9" s="681"/>
      <c r="BD9" s="681"/>
      <c r="BE9" s="681"/>
      <c r="BF9" s="682"/>
      <c r="BG9" s="683">
        <v>194749</v>
      </c>
      <c r="BH9" s="684"/>
      <c r="BI9" s="684"/>
      <c r="BJ9" s="684"/>
      <c r="BK9" s="684"/>
      <c r="BL9" s="684"/>
      <c r="BM9" s="684"/>
      <c r="BN9" s="685"/>
      <c r="BO9" s="686">
        <v>39</v>
      </c>
      <c r="BP9" s="686"/>
      <c r="BQ9" s="686"/>
      <c r="BR9" s="686"/>
      <c r="BS9" s="692" t="s">
        <v>126</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879101</v>
      </c>
      <c r="CS9" s="684"/>
      <c r="CT9" s="684"/>
      <c r="CU9" s="684"/>
      <c r="CV9" s="684"/>
      <c r="CW9" s="684"/>
      <c r="CX9" s="684"/>
      <c r="CY9" s="685"/>
      <c r="CZ9" s="686">
        <v>13.9</v>
      </c>
      <c r="DA9" s="686"/>
      <c r="DB9" s="686"/>
      <c r="DC9" s="686"/>
      <c r="DD9" s="692">
        <v>153603</v>
      </c>
      <c r="DE9" s="684"/>
      <c r="DF9" s="684"/>
      <c r="DG9" s="684"/>
      <c r="DH9" s="684"/>
      <c r="DI9" s="684"/>
      <c r="DJ9" s="684"/>
      <c r="DK9" s="684"/>
      <c r="DL9" s="684"/>
      <c r="DM9" s="684"/>
      <c r="DN9" s="684"/>
      <c r="DO9" s="684"/>
      <c r="DP9" s="685"/>
      <c r="DQ9" s="692">
        <v>586130</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11788</v>
      </c>
      <c r="BH10" s="684"/>
      <c r="BI10" s="684"/>
      <c r="BJ10" s="684"/>
      <c r="BK10" s="684"/>
      <c r="BL10" s="684"/>
      <c r="BM10" s="684"/>
      <c r="BN10" s="685"/>
      <c r="BO10" s="686">
        <v>2.4</v>
      </c>
      <c r="BP10" s="686"/>
      <c r="BQ10" s="686"/>
      <c r="BR10" s="686"/>
      <c r="BS10" s="692" t="s">
        <v>126</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t="s">
        <v>223</v>
      </c>
      <c r="CS10" s="684"/>
      <c r="CT10" s="684"/>
      <c r="CU10" s="684"/>
      <c r="CV10" s="684"/>
      <c r="CW10" s="684"/>
      <c r="CX10" s="684"/>
      <c r="CY10" s="685"/>
      <c r="CZ10" s="686" t="s">
        <v>126</v>
      </c>
      <c r="DA10" s="686"/>
      <c r="DB10" s="686"/>
      <c r="DC10" s="686"/>
      <c r="DD10" s="692" t="s">
        <v>126</v>
      </c>
      <c r="DE10" s="684"/>
      <c r="DF10" s="684"/>
      <c r="DG10" s="684"/>
      <c r="DH10" s="684"/>
      <c r="DI10" s="684"/>
      <c r="DJ10" s="684"/>
      <c r="DK10" s="684"/>
      <c r="DL10" s="684"/>
      <c r="DM10" s="684"/>
      <c r="DN10" s="684"/>
      <c r="DO10" s="684"/>
      <c r="DP10" s="685"/>
      <c r="DQ10" s="692" t="s">
        <v>126</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109150</v>
      </c>
      <c r="S11" s="684"/>
      <c r="T11" s="684"/>
      <c r="U11" s="684"/>
      <c r="V11" s="684"/>
      <c r="W11" s="684"/>
      <c r="X11" s="684"/>
      <c r="Y11" s="685"/>
      <c r="Z11" s="688">
        <v>1.6</v>
      </c>
      <c r="AA11" s="689"/>
      <c r="AB11" s="689"/>
      <c r="AC11" s="701"/>
      <c r="AD11" s="692">
        <v>109150</v>
      </c>
      <c r="AE11" s="684"/>
      <c r="AF11" s="684"/>
      <c r="AG11" s="684"/>
      <c r="AH11" s="684"/>
      <c r="AI11" s="684"/>
      <c r="AJ11" s="684"/>
      <c r="AK11" s="685"/>
      <c r="AL11" s="688">
        <v>3.2</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6179</v>
      </c>
      <c r="BH11" s="684"/>
      <c r="BI11" s="684"/>
      <c r="BJ11" s="684"/>
      <c r="BK11" s="684"/>
      <c r="BL11" s="684"/>
      <c r="BM11" s="684"/>
      <c r="BN11" s="685"/>
      <c r="BO11" s="686">
        <v>1.2</v>
      </c>
      <c r="BP11" s="686"/>
      <c r="BQ11" s="686"/>
      <c r="BR11" s="686"/>
      <c r="BS11" s="692" t="s">
        <v>223</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222546</v>
      </c>
      <c r="CS11" s="684"/>
      <c r="CT11" s="684"/>
      <c r="CU11" s="684"/>
      <c r="CV11" s="684"/>
      <c r="CW11" s="684"/>
      <c r="CX11" s="684"/>
      <c r="CY11" s="685"/>
      <c r="CZ11" s="686">
        <v>3.5</v>
      </c>
      <c r="DA11" s="686"/>
      <c r="DB11" s="686"/>
      <c r="DC11" s="686"/>
      <c r="DD11" s="692">
        <v>25068</v>
      </c>
      <c r="DE11" s="684"/>
      <c r="DF11" s="684"/>
      <c r="DG11" s="684"/>
      <c r="DH11" s="684"/>
      <c r="DI11" s="684"/>
      <c r="DJ11" s="684"/>
      <c r="DK11" s="684"/>
      <c r="DL11" s="684"/>
      <c r="DM11" s="684"/>
      <c r="DN11" s="684"/>
      <c r="DO11" s="684"/>
      <c r="DP11" s="685"/>
      <c r="DQ11" s="692">
        <v>133749</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t="s">
        <v>223</v>
      </c>
      <c r="S12" s="684"/>
      <c r="T12" s="684"/>
      <c r="U12" s="684"/>
      <c r="V12" s="684"/>
      <c r="W12" s="684"/>
      <c r="X12" s="684"/>
      <c r="Y12" s="685"/>
      <c r="Z12" s="686" t="s">
        <v>126</v>
      </c>
      <c r="AA12" s="686"/>
      <c r="AB12" s="686"/>
      <c r="AC12" s="686"/>
      <c r="AD12" s="687" t="s">
        <v>126</v>
      </c>
      <c r="AE12" s="687"/>
      <c r="AF12" s="687"/>
      <c r="AG12" s="687"/>
      <c r="AH12" s="687"/>
      <c r="AI12" s="687"/>
      <c r="AJ12" s="687"/>
      <c r="AK12" s="687"/>
      <c r="AL12" s="688" t="s">
        <v>126</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218346</v>
      </c>
      <c r="BH12" s="684"/>
      <c r="BI12" s="684"/>
      <c r="BJ12" s="684"/>
      <c r="BK12" s="684"/>
      <c r="BL12" s="684"/>
      <c r="BM12" s="684"/>
      <c r="BN12" s="685"/>
      <c r="BO12" s="686">
        <v>43.8</v>
      </c>
      <c r="BP12" s="686"/>
      <c r="BQ12" s="686"/>
      <c r="BR12" s="686"/>
      <c r="BS12" s="692" t="s">
        <v>223</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104150</v>
      </c>
      <c r="CS12" s="684"/>
      <c r="CT12" s="684"/>
      <c r="CU12" s="684"/>
      <c r="CV12" s="684"/>
      <c r="CW12" s="684"/>
      <c r="CX12" s="684"/>
      <c r="CY12" s="685"/>
      <c r="CZ12" s="686">
        <v>1.6</v>
      </c>
      <c r="DA12" s="686"/>
      <c r="DB12" s="686"/>
      <c r="DC12" s="686"/>
      <c r="DD12" s="692">
        <v>30760</v>
      </c>
      <c r="DE12" s="684"/>
      <c r="DF12" s="684"/>
      <c r="DG12" s="684"/>
      <c r="DH12" s="684"/>
      <c r="DI12" s="684"/>
      <c r="DJ12" s="684"/>
      <c r="DK12" s="684"/>
      <c r="DL12" s="684"/>
      <c r="DM12" s="684"/>
      <c r="DN12" s="684"/>
      <c r="DO12" s="684"/>
      <c r="DP12" s="685"/>
      <c r="DQ12" s="692">
        <v>73994</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223</v>
      </c>
      <c r="S13" s="684"/>
      <c r="T13" s="684"/>
      <c r="U13" s="684"/>
      <c r="V13" s="684"/>
      <c r="W13" s="684"/>
      <c r="X13" s="684"/>
      <c r="Y13" s="685"/>
      <c r="Z13" s="686" t="s">
        <v>126</v>
      </c>
      <c r="AA13" s="686"/>
      <c r="AB13" s="686"/>
      <c r="AC13" s="686"/>
      <c r="AD13" s="687" t="s">
        <v>126</v>
      </c>
      <c r="AE13" s="687"/>
      <c r="AF13" s="687"/>
      <c r="AG13" s="687"/>
      <c r="AH13" s="687"/>
      <c r="AI13" s="687"/>
      <c r="AJ13" s="687"/>
      <c r="AK13" s="687"/>
      <c r="AL13" s="688" t="s">
        <v>223</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217039</v>
      </c>
      <c r="BH13" s="684"/>
      <c r="BI13" s="684"/>
      <c r="BJ13" s="684"/>
      <c r="BK13" s="684"/>
      <c r="BL13" s="684"/>
      <c r="BM13" s="684"/>
      <c r="BN13" s="685"/>
      <c r="BO13" s="686">
        <v>43.5</v>
      </c>
      <c r="BP13" s="686"/>
      <c r="BQ13" s="686"/>
      <c r="BR13" s="686"/>
      <c r="BS13" s="692" t="s">
        <v>126</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669534</v>
      </c>
      <c r="CS13" s="684"/>
      <c r="CT13" s="684"/>
      <c r="CU13" s="684"/>
      <c r="CV13" s="684"/>
      <c r="CW13" s="684"/>
      <c r="CX13" s="684"/>
      <c r="CY13" s="685"/>
      <c r="CZ13" s="686">
        <v>10.6</v>
      </c>
      <c r="DA13" s="686"/>
      <c r="DB13" s="686"/>
      <c r="DC13" s="686"/>
      <c r="DD13" s="692">
        <v>543224</v>
      </c>
      <c r="DE13" s="684"/>
      <c r="DF13" s="684"/>
      <c r="DG13" s="684"/>
      <c r="DH13" s="684"/>
      <c r="DI13" s="684"/>
      <c r="DJ13" s="684"/>
      <c r="DK13" s="684"/>
      <c r="DL13" s="684"/>
      <c r="DM13" s="684"/>
      <c r="DN13" s="684"/>
      <c r="DO13" s="684"/>
      <c r="DP13" s="685"/>
      <c r="DQ13" s="692">
        <v>183493</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4449</v>
      </c>
      <c r="S14" s="684"/>
      <c r="T14" s="684"/>
      <c r="U14" s="684"/>
      <c r="V14" s="684"/>
      <c r="W14" s="684"/>
      <c r="X14" s="684"/>
      <c r="Y14" s="685"/>
      <c r="Z14" s="686">
        <v>0.1</v>
      </c>
      <c r="AA14" s="686"/>
      <c r="AB14" s="686"/>
      <c r="AC14" s="686"/>
      <c r="AD14" s="687">
        <v>4449</v>
      </c>
      <c r="AE14" s="687"/>
      <c r="AF14" s="687"/>
      <c r="AG14" s="687"/>
      <c r="AH14" s="687"/>
      <c r="AI14" s="687"/>
      <c r="AJ14" s="687"/>
      <c r="AK14" s="687"/>
      <c r="AL14" s="688">
        <v>0.1</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22493</v>
      </c>
      <c r="BH14" s="684"/>
      <c r="BI14" s="684"/>
      <c r="BJ14" s="684"/>
      <c r="BK14" s="684"/>
      <c r="BL14" s="684"/>
      <c r="BM14" s="684"/>
      <c r="BN14" s="685"/>
      <c r="BO14" s="686">
        <v>4.5</v>
      </c>
      <c r="BP14" s="686"/>
      <c r="BQ14" s="686"/>
      <c r="BR14" s="686"/>
      <c r="BS14" s="692" t="s">
        <v>223</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427129</v>
      </c>
      <c r="CS14" s="684"/>
      <c r="CT14" s="684"/>
      <c r="CU14" s="684"/>
      <c r="CV14" s="684"/>
      <c r="CW14" s="684"/>
      <c r="CX14" s="684"/>
      <c r="CY14" s="685"/>
      <c r="CZ14" s="686">
        <v>6.7</v>
      </c>
      <c r="DA14" s="686"/>
      <c r="DB14" s="686"/>
      <c r="DC14" s="686"/>
      <c r="DD14" s="692">
        <v>76569</v>
      </c>
      <c r="DE14" s="684"/>
      <c r="DF14" s="684"/>
      <c r="DG14" s="684"/>
      <c r="DH14" s="684"/>
      <c r="DI14" s="684"/>
      <c r="DJ14" s="684"/>
      <c r="DK14" s="684"/>
      <c r="DL14" s="684"/>
      <c r="DM14" s="684"/>
      <c r="DN14" s="684"/>
      <c r="DO14" s="684"/>
      <c r="DP14" s="685"/>
      <c r="DQ14" s="692">
        <v>336926</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126</v>
      </c>
      <c r="AA15" s="686"/>
      <c r="AB15" s="686"/>
      <c r="AC15" s="686"/>
      <c r="AD15" s="687" t="s">
        <v>223</v>
      </c>
      <c r="AE15" s="687"/>
      <c r="AF15" s="687"/>
      <c r="AG15" s="687"/>
      <c r="AH15" s="687"/>
      <c r="AI15" s="687"/>
      <c r="AJ15" s="687"/>
      <c r="AK15" s="687"/>
      <c r="AL15" s="688" t="s">
        <v>223</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35478</v>
      </c>
      <c r="BH15" s="684"/>
      <c r="BI15" s="684"/>
      <c r="BJ15" s="684"/>
      <c r="BK15" s="684"/>
      <c r="BL15" s="684"/>
      <c r="BM15" s="684"/>
      <c r="BN15" s="685"/>
      <c r="BO15" s="686">
        <v>7.1</v>
      </c>
      <c r="BP15" s="686"/>
      <c r="BQ15" s="686"/>
      <c r="BR15" s="686"/>
      <c r="BS15" s="692" t="s">
        <v>126</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699982</v>
      </c>
      <c r="CS15" s="684"/>
      <c r="CT15" s="684"/>
      <c r="CU15" s="684"/>
      <c r="CV15" s="684"/>
      <c r="CW15" s="684"/>
      <c r="CX15" s="684"/>
      <c r="CY15" s="685"/>
      <c r="CZ15" s="686">
        <v>11</v>
      </c>
      <c r="DA15" s="686"/>
      <c r="DB15" s="686"/>
      <c r="DC15" s="686"/>
      <c r="DD15" s="692">
        <v>209508</v>
      </c>
      <c r="DE15" s="684"/>
      <c r="DF15" s="684"/>
      <c r="DG15" s="684"/>
      <c r="DH15" s="684"/>
      <c r="DI15" s="684"/>
      <c r="DJ15" s="684"/>
      <c r="DK15" s="684"/>
      <c r="DL15" s="684"/>
      <c r="DM15" s="684"/>
      <c r="DN15" s="684"/>
      <c r="DO15" s="684"/>
      <c r="DP15" s="685"/>
      <c r="DQ15" s="692">
        <v>446738</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1154</v>
      </c>
      <c r="S16" s="684"/>
      <c r="T16" s="684"/>
      <c r="U16" s="684"/>
      <c r="V16" s="684"/>
      <c r="W16" s="684"/>
      <c r="X16" s="684"/>
      <c r="Y16" s="685"/>
      <c r="Z16" s="686">
        <v>0</v>
      </c>
      <c r="AA16" s="686"/>
      <c r="AB16" s="686"/>
      <c r="AC16" s="686"/>
      <c r="AD16" s="687">
        <v>1154</v>
      </c>
      <c r="AE16" s="687"/>
      <c r="AF16" s="687"/>
      <c r="AG16" s="687"/>
      <c r="AH16" s="687"/>
      <c r="AI16" s="687"/>
      <c r="AJ16" s="687"/>
      <c r="AK16" s="687"/>
      <c r="AL16" s="688">
        <v>0</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223</v>
      </c>
      <c r="BH16" s="684"/>
      <c r="BI16" s="684"/>
      <c r="BJ16" s="684"/>
      <c r="BK16" s="684"/>
      <c r="BL16" s="684"/>
      <c r="BM16" s="684"/>
      <c r="BN16" s="685"/>
      <c r="BO16" s="686" t="s">
        <v>126</v>
      </c>
      <c r="BP16" s="686"/>
      <c r="BQ16" s="686"/>
      <c r="BR16" s="686"/>
      <c r="BS16" s="692" t="s">
        <v>223</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28703</v>
      </c>
      <c r="CS16" s="684"/>
      <c r="CT16" s="684"/>
      <c r="CU16" s="684"/>
      <c r="CV16" s="684"/>
      <c r="CW16" s="684"/>
      <c r="CX16" s="684"/>
      <c r="CY16" s="685"/>
      <c r="CZ16" s="686">
        <v>0.5</v>
      </c>
      <c r="DA16" s="686"/>
      <c r="DB16" s="686"/>
      <c r="DC16" s="686"/>
      <c r="DD16" s="692" t="s">
        <v>126</v>
      </c>
      <c r="DE16" s="684"/>
      <c r="DF16" s="684"/>
      <c r="DG16" s="684"/>
      <c r="DH16" s="684"/>
      <c r="DI16" s="684"/>
      <c r="DJ16" s="684"/>
      <c r="DK16" s="684"/>
      <c r="DL16" s="684"/>
      <c r="DM16" s="684"/>
      <c r="DN16" s="684"/>
      <c r="DO16" s="684"/>
      <c r="DP16" s="685"/>
      <c r="DQ16" s="692">
        <v>3217</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9571</v>
      </c>
      <c r="S17" s="684"/>
      <c r="T17" s="684"/>
      <c r="U17" s="684"/>
      <c r="V17" s="684"/>
      <c r="W17" s="684"/>
      <c r="X17" s="684"/>
      <c r="Y17" s="685"/>
      <c r="Z17" s="686">
        <v>0.1</v>
      </c>
      <c r="AA17" s="686"/>
      <c r="AB17" s="686"/>
      <c r="AC17" s="686"/>
      <c r="AD17" s="687">
        <v>9571</v>
      </c>
      <c r="AE17" s="687"/>
      <c r="AF17" s="687"/>
      <c r="AG17" s="687"/>
      <c r="AH17" s="687"/>
      <c r="AI17" s="687"/>
      <c r="AJ17" s="687"/>
      <c r="AK17" s="687"/>
      <c r="AL17" s="688">
        <v>0.3</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223</v>
      </c>
      <c r="BP17" s="686"/>
      <c r="BQ17" s="686"/>
      <c r="BR17" s="686"/>
      <c r="BS17" s="692" t="s">
        <v>126</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737192</v>
      </c>
      <c r="CS17" s="684"/>
      <c r="CT17" s="684"/>
      <c r="CU17" s="684"/>
      <c r="CV17" s="684"/>
      <c r="CW17" s="684"/>
      <c r="CX17" s="684"/>
      <c r="CY17" s="685"/>
      <c r="CZ17" s="686">
        <v>11.6</v>
      </c>
      <c r="DA17" s="686"/>
      <c r="DB17" s="686"/>
      <c r="DC17" s="686"/>
      <c r="DD17" s="692" t="s">
        <v>126</v>
      </c>
      <c r="DE17" s="684"/>
      <c r="DF17" s="684"/>
      <c r="DG17" s="684"/>
      <c r="DH17" s="684"/>
      <c r="DI17" s="684"/>
      <c r="DJ17" s="684"/>
      <c r="DK17" s="684"/>
      <c r="DL17" s="684"/>
      <c r="DM17" s="684"/>
      <c r="DN17" s="684"/>
      <c r="DO17" s="684"/>
      <c r="DP17" s="685"/>
      <c r="DQ17" s="692">
        <v>704844</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1207</v>
      </c>
      <c r="S18" s="684"/>
      <c r="T18" s="684"/>
      <c r="U18" s="684"/>
      <c r="V18" s="684"/>
      <c r="W18" s="684"/>
      <c r="X18" s="684"/>
      <c r="Y18" s="685"/>
      <c r="Z18" s="686">
        <v>0</v>
      </c>
      <c r="AA18" s="686"/>
      <c r="AB18" s="686"/>
      <c r="AC18" s="686"/>
      <c r="AD18" s="687">
        <v>1207</v>
      </c>
      <c r="AE18" s="687"/>
      <c r="AF18" s="687"/>
      <c r="AG18" s="687"/>
      <c r="AH18" s="687"/>
      <c r="AI18" s="687"/>
      <c r="AJ18" s="687"/>
      <c r="AK18" s="687"/>
      <c r="AL18" s="688">
        <v>0</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223</v>
      </c>
      <c r="BP18" s="686"/>
      <c r="BQ18" s="686"/>
      <c r="BR18" s="686"/>
      <c r="BS18" s="692" t="s">
        <v>223</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223</v>
      </c>
      <c r="CS18" s="684"/>
      <c r="CT18" s="684"/>
      <c r="CU18" s="684"/>
      <c r="CV18" s="684"/>
      <c r="CW18" s="684"/>
      <c r="CX18" s="684"/>
      <c r="CY18" s="685"/>
      <c r="CZ18" s="686" t="s">
        <v>126</v>
      </c>
      <c r="DA18" s="686"/>
      <c r="DB18" s="686"/>
      <c r="DC18" s="686"/>
      <c r="DD18" s="692" t="s">
        <v>126</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599</v>
      </c>
      <c r="S19" s="684"/>
      <c r="T19" s="684"/>
      <c r="U19" s="684"/>
      <c r="V19" s="684"/>
      <c r="W19" s="684"/>
      <c r="X19" s="684"/>
      <c r="Y19" s="685"/>
      <c r="Z19" s="686">
        <v>0</v>
      </c>
      <c r="AA19" s="686"/>
      <c r="AB19" s="686"/>
      <c r="AC19" s="686"/>
      <c r="AD19" s="687">
        <v>599</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t="s">
        <v>223</v>
      </c>
      <c r="BH19" s="684"/>
      <c r="BI19" s="684"/>
      <c r="BJ19" s="684"/>
      <c r="BK19" s="684"/>
      <c r="BL19" s="684"/>
      <c r="BM19" s="684"/>
      <c r="BN19" s="685"/>
      <c r="BO19" s="686" t="s">
        <v>223</v>
      </c>
      <c r="BP19" s="686"/>
      <c r="BQ19" s="686"/>
      <c r="BR19" s="686"/>
      <c r="BS19" s="692" t="s">
        <v>126</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223</v>
      </c>
      <c r="DA19" s="686"/>
      <c r="DB19" s="686"/>
      <c r="DC19" s="686"/>
      <c r="DD19" s="692" t="s">
        <v>223</v>
      </c>
      <c r="DE19" s="684"/>
      <c r="DF19" s="684"/>
      <c r="DG19" s="684"/>
      <c r="DH19" s="684"/>
      <c r="DI19" s="684"/>
      <c r="DJ19" s="684"/>
      <c r="DK19" s="684"/>
      <c r="DL19" s="684"/>
      <c r="DM19" s="684"/>
      <c r="DN19" s="684"/>
      <c r="DO19" s="684"/>
      <c r="DP19" s="685"/>
      <c r="DQ19" s="692" t="s">
        <v>126</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108</v>
      </c>
      <c r="S20" s="684"/>
      <c r="T20" s="684"/>
      <c r="U20" s="684"/>
      <c r="V20" s="684"/>
      <c r="W20" s="684"/>
      <c r="X20" s="684"/>
      <c r="Y20" s="685"/>
      <c r="Z20" s="686">
        <v>0</v>
      </c>
      <c r="AA20" s="686"/>
      <c r="AB20" s="686"/>
      <c r="AC20" s="686"/>
      <c r="AD20" s="687">
        <v>108</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t="s">
        <v>126</v>
      </c>
      <c r="BH20" s="684"/>
      <c r="BI20" s="684"/>
      <c r="BJ20" s="684"/>
      <c r="BK20" s="684"/>
      <c r="BL20" s="684"/>
      <c r="BM20" s="684"/>
      <c r="BN20" s="685"/>
      <c r="BO20" s="686" t="s">
        <v>126</v>
      </c>
      <c r="BP20" s="686"/>
      <c r="BQ20" s="686"/>
      <c r="BR20" s="686"/>
      <c r="BS20" s="692" t="s">
        <v>126</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6343895</v>
      </c>
      <c r="CS20" s="684"/>
      <c r="CT20" s="684"/>
      <c r="CU20" s="684"/>
      <c r="CV20" s="684"/>
      <c r="CW20" s="684"/>
      <c r="CX20" s="684"/>
      <c r="CY20" s="685"/>
      <c r="CZ20" s="686">
        <v>100</v>
      </c>
      <c r="DA20" s="686"/>
      <c r="DB20" s="686"/>
      <c r="DC20" s="686"/>
      <c r="DD20" s="692">
        <v>1173767</v>
      </c>
      <c r="DE20" s="684"/>
      <c r="DF20" s="684"/>
      <c r="DG20" s="684"/>
      <c r="DH20" s="684"/>
      <c r="DI20" s="684"/>
      <c r="DJ20" s="684"/>
      <c r="DK20" s="684"/>
      <c r="DL20" s="684"/>
      <c r="DM20" s="684"/>
      <c r="DN20" s="684"/>
      <c r="DO20" s="684"/>
      <c r="DP20" s="685"/>
      <c r="DQ20" s="692">
        <v>4253236</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7657</v>
      </c>
      <c r="S21" s="684"/>
      <c r="T21" s="684"/>
      <c r="U21" s="684"/>
      <c r="V21" s="684"/>
      <c r="W21" s="684"/>
      <c r="X21" s="684"/>
      <c r="Y21" s="685"/>
      <c r="Z21" s="686">
        <v>0.1</v>
      </c>
      <c r="AA21" s="686"/>
      <c r="AB21" s="686"/>
      <c r="AC21" s="686"/>
      <c r="AD21" s="687">
        <v>7657</v>
      </c>
      <c r="AE21" s="687"/>
      <c r="AF21" s="687"/>
      <c r="AG21" s="687"/>
      <c r="AH21" s="687"/>
      <c r="AI21" s="687"/>
      <c r="AJ21" s="687"/>
      <c r="AK21" s="687"/>
      <c r="AL21" s="688">
        <v>0.2</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t="s">
        <v>223</v>
      </c>
      <c r="BH21" s="684"/>
      <c r="BI21" s="684"/>
      <c r="BJ21" s="684"/>
      <c r="BK21" s="684"/>
      <c r="BL21" s="684"/>
      <c r="BM21" s="684"/>
      <c r="BN21" s="685"/>
      <c r="BO21" s="686" t="s">
        <v>126</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3124645</v>
      </c>
      <c r="S22" s="684"/>
      <c r="T22" s="684"/>
      <c r="U22" s="684"/>
      <c r="V22" s="684"/>
      <c r="W22" s="684"/>
      <c r="X22" s="684"/>
      <c r="Y22" s="685"/>
      <c r="Z22" s="686">
        <v>46.9</v>
      </c>
      <c r="AA22" s="686"/>
      <c r="AB22" s="686"/>
      <c r="AC22" s="686"/>
      <c r="AD22" s="687">
        <v>2745455</v>
      </c>
      <c r="AE22" s="687"/>
      <c r="AF22" s="687"/>
      <c r="AG22" s="687"/>
      <c r="AH22" s="687"/>
      <c r="AI22" s="687"/>
      <c r="AJ22" s="687"/>
      <c r="AK22" s="687"/>
      <c r="AL22" s="688">
        <v>80.099999999999994</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126</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2745455</v>
      </c>
      <c r="S23" s="684"/>
      <c r="T23" s="684"/>
      <c r="U23" s="684"/>
      <c r="V23" s="684"/>
      <c r="W23" s="684"/>
      <c r="X23" s="684"/>
      <c r="Y23" s="685"/>
      <c r="Z23" s="686">
        <v>41.2</v>
      </c>
      <c r="AA23" s="686"/>
      <c r="AB23" s="686"/>
      <c r="AC23" s="686"/>
      <c r="AD23" s="687">
        <v>2745455</v>
      </c>
      <c r="AE23" s="687"/>
      <c r="AF23" s="687"/>
      <c r="AG23" s="687"/>
      <c r="AH23" s="687"/>
      <c r="AI23" s="687"/>
      <c r="AJ23" s="687"/>
      <c r="AK23" s="687"/>
      <c r="AL23" s="688">
        <v>80.099999999999994</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126</v>
      </c>
      <c r="BH23" s="684"/>
      <c r="BI23" s="684"/>
      <c r="BJ23" s="684"/>
      <c r="BK23" s="684"/>
      <c r="BL23" s="684"/>
      <c r="BM23" s="684"/>
      <c r="BN23" s="685"/>
      <c r="BO23" s="686" t="s">
        <v>126</v>
      </c>
      <c r="BP23" s="686"/>
      <c r="BQ23" s="686"/>
      <c r="BR23" s="686"/>
      <c r="BS23" s="692" t="s">
        <v>126</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379190</v>
      </c>
      <c r="S24" s="684"/>
      <c r="T24" s="684"/>
      <c r="U24" s="684"/>
      <c r="V24" s="684"/>
      <c r="W24" s="684"/>
      <c r="X24" s="684"/>
      <c r="Y24" s="685"/>
      <c r="Z24" s="686">
        <v>5.7</v>
      </c>
      <c r="AA24" s="686"/>
      <c r="AB24" s="686"/>
      <c r="AC24" s="686"/>
      <c r="AD24" s="687" t="s">
        <v>223</v>
      </c>
      <c r="AE24" s="687"/>
      <c r="AF24" s="687"/>
      <c r="AG24" s="687"/>
      <c r="AH24" s="687"/>
      <c r="AI24" s="687"/>
      <c r="AJ24" s="687"/>
      <c r="AK24" s="687"/>
      <c r="AL24" s="688" t="s">
        <v>126</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2080603</v>
      </c>
      <c r="CS24" s="673"/>
      <c r="CT24" s="673"/>
      <c r="CU24" s="673"/>
      <c r="CV24" s="673"/>
      <c r="CW24" s="673"/>
      <c r="CX24" s="673"/>
      <c r="CY24" s="674"/>
      <c r="CZ24" s="677">
        <v>32.799999999999997</v>
      </c>
      <c r="DA24" s="678"/>
      <c r="DB24" s="678"/>
      <c r="DC24" s="697"/>
      <c r="DD24" s="717">
        <v>1792026</v>
      </c>
      <c r="DE24" s="673"/>
      <c r="DF24" s="673"/>
      <c r="DG24" s="673"/>
      <c r="DH24" s="673"/>
      <c r="DI24" s="673"/>
      <c r="DJ24" s="673"/>
      <c r="DK24" s="674"/>
      <c r="DL24" s="717">
        <v>1771777</v>
      </c>
      <c r="DM24" s="673"/>
      <c r="DN24" s="673"/>
      <c r="DO24" s="673"/>
      <c r="DP24" s="673"/>
      <c r="DQ24" s="673"/>
      <c r="DR24" s="673"/>
      <c r="DS24" s="673"/>
      <c r="DT24" s="673"/>
      <c r="DU24" s="673"/>
      <c r="DV24" s="674"/>
      <c r="DW24" s="677">
        <v>50.3</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126</v>
      </c>
      <c r="S25" s="684"/>
      <c r="T25" s="684"/>
      <c r="U25" s="684"/>
      <c r="V25" s="684"/>
      <c r="W25" s="684"/>
      <c r="X25" s="684"/>
      <c r="Y25" s="685"/>
      <c r="Z25" s="686" t="s">
        <v>126</v>
      </c>
      <c r="AA25" s="686"/>
      <c r="AB25" s="686"/>
      <c r="AC25" s="686"/>
      <c r="AD25" s="687" t="s">
        <v>126</v>
      </c>
      <c r="AE25" s="687"/>
      <c r="AF25" s="687"/>
      <c r="AG25" s="687"/>
      <c r="AH25" s="687"/>
      <c r="AI25" s="687"/>
      <c r="AJ25" s="687"/>
      <c r="AK25" s="687"/>
      <c r="AL25" s="688" t="s">
        <v>223</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223</v>
      </c>
      <c r="BH25" s="684"/>
      <c r="BI25" s="684"/>
      <c r="BJ25" s="684"/>
      <c r="BK25" s="684"/>
      <c r="BL25" s="684"/>
      <c r="BM25" s="684"/>
      <c r="BN25" s="685"/>
      <c r="BO25" s="686" t="s">
        <v>126</v>
      </c>
      <c r="BP25" s="686"/>
      <c r="BQ25" s="686"/>
      <c r="BR25" s="686"/>
      <c r="BS25" s="692" t="s">
        <v>126</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974909</v>
      </c>
      <c r="CS25" s="720"/>
      <c r="CT25" s="720"/>
      <c r="CU25" s="720"/>
      <c r="CV25" s="720"/>
      <c r="CW25" s="720"/>
      <c r="CX25" s="720"/>
      <c r="CY25" s="721"/>
      <c r="CZ25" s="688">
        <v>15.4</v>
      </c>
      <c r="DA25" s="718"/>
      <c r="DB25" s="718"/>
      <c r="DC25" s="722"/>
      <c r="DD25" s="692">
        <v>921722</v>
      </c>
      <c r="DE25" s="720"/>
      <c r="DF25" s="720"/>
      <c r="DG25" s="720"/>
      <c r="DH25" s="720"/>
      <c r="DI25" s="720"/>
      <c r="DJ25" s="720"/>
      <c r="DK25" s="721"/>
      <c r="DL25" s="692">
        <v>901492</v>
      </c>
      <c r="DM25" s="720"/>
      <c r="DN25" s="720"/>
      <c r="DO25" s="720"/>
      <c r="DP25" s="720"/>
      <c r="DQ25" s="720"/>
      <c r="DR25" s="720"/>
      <c r="DS25" s="720"/>
      <c r="DT25" s="720"/>
      <c r="DU25" s="720"/>
      <c r="DV25" s="721"/>
      <c r="DW25" s="688">
        <v>25.6</v>
      </c>
      <c r="DX25" s="718"/>
      <c r="DY25" s="718"/>
      <c r="DZ25" s="718"/>
      <c r="EA25" s="718"/>
      <c r="EB25" s="718"/>
      <c r="EC25" s="719"/>
    </row>
    <row r="26" spans="2:133" ht="11.25" customHeight="1" x14ac:dyDescent="0.15">
      <c r="B26" s="680" t="s">
        <v>290</v>
      </c>
      <c r="C26" s="681"/>
      <c r="D26" s="681"/>
      <c r="E26" s="681"/>
      <c r="F26" s="681"/>
      <c r="G26" s="681"/>
      <c r="H26" s="681"/>
      <c r="I26" s="681"/>
      <c r="J26" s="681"/>
      <c r="K26" s="681"/>
      <c r="L26" s="681"/>
      <c r="M26" s="681"/>
      <c r="N26" s="681"/>
      <c r="O26" s="681"/>
      <c r="P26" s="681"/>
      <c r="Q26" s="682"/>
      <c r="R26" s="683">
        <v>3803311</v>
      </c>
      <c r="S26" s="684"/>
      <c r="T26" s="684"/>
      <c r="U26" s="684"/>
      <c r="V26" s="684"/>
      <c r="W26" s="684"/>
      <c r="X26" s="684"/>
      <c r="Y26" s="685"/>
      <c r="Z26" s="686">
        <v>57.1</v>
      </c>
      <c r="AA26" s="686"/>
      <c r="AB26" s="686"/>
      <c r="AC26" s="686"/>
      <c r="AD26" s="687">
        <v>3424121</v>
      </c>
      <c r="AE26" s="687"/>
      <c r="AF26" s="687"/>
      <c r="AG26" s="687"/>
      <c r="AH26" s="687"/>
      <c r="AI26" s="687"/>
      <c r="AJ26" s="687"/>
      <c r="AK26" s="687"/>
      <c r="AL26" s="688">
        <v>99.9</v>
      </c>
      <c r="AM26" s="689"/>
      <c r="AN26" s="689"/>
      <c r="AO26" s="690"/>
      <c r="AP26" s="702" t="s">
        <v>291</v>
      </c>
      <c r="AQ26" s="729"/>
      <c r="AR26" s="729"/>
      <c r="AS26" s="729"/>
      <c r="AT26" s="729"/>
      <c r="AU26" s="729"/>
      <c r="AV26" s="729"/>
      <c r="AW26" s="729"/>
      <c r="AX26" s="729"/>
      <c r="AY26" s="729"/>
      <c r="AZ26" s="729"/>
      <c r="BA26" s="729"/>
      <c r="BB26" s="729"/>
      <c r="BC26" s="729"/>
      <c r="BD26" s="729"/>
      <c r="BE26" s="729"/>
      <c r="BF26" s="704"/>
      <c r="BG26" s="683" t="s">
        <v>223</v>
      </c>
      <c r="BH26" s="684"/>
      <c r="BI26" s="684"/>
      <c r="BJ26" s="684"/>
      <c r="BK26" s="684"/>
      <c r="BL26" s="684"/>
      <c r="BM26" s="684"/>
      <c r="BN26" s="685"/>
      <c r="BO26" s="686" t="s">
        <v>223</v>
      </c>
      <c r="BP26" s="686"/>
      <c r="BQ26" s="686"/>
      <c r="BR26" s="686"/>
      <c r="BS26" s="692" t="s">
        <v>223</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631334</v>
      </c>
      <c r="CS26" s="684"/>
      <c r="CT26" s="684"/>
      <c r="CU26" s="684"/>
      <c r="CV26" s="684"/>
      <c r="CW26" s="684"/>
      <c r="CX26" s="684"/>
      <c r="CY26" s="685"/>
      <c r="CZ26" s="688">
        <v>10</v>
      </c>
      <c r="DA26" s="718"/>
      <c r="DB26" s="718"/>
      <c r="DC26" s="722"/>
      <c r="DD26" s="692">
        <v>585069</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8"/>
      <c r="DY26" s="718"/>
      <c r="DZ26" s="718"/>
      <c r="EA26" s="718"/>
      <c r="EB26" s="718"/>
      <c r="EC26" s="719"/>
    </row>
    <row r="27" spans="2:133" ht="11.25" customHeight="1" x14ac:dyDescent="0.15">
      <c r="B27" s="680" t="s">
        <v>293</v>
      </c>
      <c r="C27" s="681"/>
      <c r="D27" s="681"/>
      <c r="E27" s="681"/>
      <c r="F27" s="681"/>
      <c r="G27" s="681"/>
      <c r="H27" s="681"/>
      <c r="I27" s="681"/>
      <c r="J27" s="681"/>
      <c r="K27" s="681"/>
      <c r="L27" s="681"/>
      <c r="M27" s="681"/>
      <c r="N27" s="681"/>
      <c r="O27" s="681"/>
      <c r="P27" s="681"/>
      <c r="Q27" s="682"/>
      <c r="R27" s="683">
        <v>506</v>
      </c>
      <c r="S27" s="684"/>
      <c r="T27" s="684"/>
      <c r="U27" s="684"/>
      <c r="V27" s="684"/>
      <c r="W27" s="684"/>
      <c r="X27" s="684"/>
      <c r="Y27" s="685"/>
      <c r="Z27" s="686">
        <v>0</v>
      </c>
      <c r="AA27" s="686"/>
      <c r="AB27" s="686"/>
      <c r="AC27" s="686"/>
      <c r="AD27" s="687">
        <v>506</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498752</v>
      </c>
      <c r="BH27" s="684"/>
      <c r="BI27" s="684"/>
      <c r="BJ27" s="684"/>
      <c r="BK27" s="684"/>
      <c r="BL27" s="684"/>
      <c r="BM27" s="684"/>
      <c r="BN27" s="685"/>
      <c r="BO27" s="686">
        <v>100</v>
      </c>
      <c r="BP27" s="686"/>
      <c r="BQ27" s="686"/>
      <c r="BR27" s="686"/>
      <c r="BS27" s="692" t="s">
        <v>126</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368502</v>
      </c>
      <c r="CS27" s="720"/>
      <c r="CT27" s="720"/>
      <c r="CU27" s="720"/>
      <c r="CV27" s="720"/>
      <c r="CW27" s="720"/>
      <c r="CX27" s="720"/>
      <c r="CY27" s="721"/>
      <c r="CZ27" s="688">
        <v>5.8</v>
      </c>
      <c r="DA27" s="718"/>
      <c r="DB27" s="718"/>
      <c r="DC27" s="722"/>
      <c r="DD27" s="692">
        <v>165460</v>
      </c>
      <c r="DE27" s="720"/>
      <c r="DF27" s="720"/>
      <c r="DG27" s="720"/>
      <c r="DH27" s="720"/>
      <c r="DI27" s="720"/>
      <c r="DJ27" s="720"/>
      <c r="DK27" s="721"/>
      <c r="DL27" s="692">
        <v>165441</v>
      </c>
      <c r="DM27" s="720"/>
      <c r="DN27" s="720"/>
      <c r="DO27" s="720"/>
      <c r="DP27" s="720"/>
      <c r="DQ27" s="720"/>
      <c r="DR27" s="720"/>
      <c r="DS27" s="720"/>
      <c r="DT27" s="720"/>
      <c r="DU27" s="720"/>
      <c r="DV27" s="721"/>
      <c r="DW27" s="688">
        <v>4.7</v>
      </c>
      <c r="DX27" s="718"/>
      <c r="DY27" s="718"/>
      <c r="DZ27" s="718"/>
      <c r="EA27" s="718"/>
      <c r="EB27" s="718"/>
      <c r="EC27" s="719"/>
    </row>
    <row r="28" spans="2:133" ht="11.25" customHeight="1" x14ac:dyDescent="0.15">
      <c r="B28" s="680" t="s">
        <v>296</v>
      </c>
      <c r="C28" s="681"/>
      <c r="D28" s="681"/>
      <c r="E28" s="681"/>
      <c r="F28" s="681"/>
      <c r="G28" s="681"/>
      <c r="H28" s="681"/>
      <c r="I28" s="681"/>
      <c r="J28" s="681"/>
      <c r="K28" s="681"/>
      <c r="L28" s="681"/>
      <c r="M28" s="681"/>
      <c r="N28" s="681"/>
      <c r="O28" s="681"/>
      <c r="P28" s="681"/>
      <c r="Q28" s="682"/>
      <c r="R28" s="683">
        <v>45551</v>
      </c>
      <c r="S28" s="684"/>
      <c r="T28" s="684"/>
      <c r="U28" s="684"/>
      <c r="V28" s="684"/>
      <c r="W28" s="684"/>
      <c r="X28" s="684"/>
      <c r="Y28" s="685"/>
      <c r="Z28" s="686">
        <v>0.7</v>
      </c>
      <c r="AA28" s="686"/>
      <c r="AB28" s="686"/>
      <c r="AC28" s="686"/>
      <c r="AD28" s="687" t="s">
        <v>126</v>
      </c>
      <c r="AE28" s="687"/>
      <c r="AF28" s="687"/>
      <c r="AG28" s="687"/>
      <c r="AH28" s="687"/>
      <c r="AI28" s="687"/>
      <c r="AJ28" s="687"/>
      <c r="AK28" s="687"/>
      <c r="AL28" s="688" t="s">
        <v>126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737192</v>
      </c>
      <c r="CS28" s="684"/>
      <c r="CT28" s="684"/>
      <c r="CU28" s="684"/>
      <c r="CV28" s="684"/>
      <c r="CW28" s="684"/>
      <c r="CX28" s="684"/>
      <c r="CY28" s="685"/>
      <c r="CZ28" s="688">
        <v>11.6</v>
      </c>
      <c r="DA28" s="718"/>
      <c r="DB28" s="718"/>
      <c r="DC28" s="722"/>
      <c r="DD28" s="692">
        <v>704844</v>
      </c>
      <c r="DE28" s="684"/>
      <c r="DF28" s="684"/>
      <c r="DG28" s="684"/>
      <c r="DH28" s="684"/>
      <c r="DI28" s="684"/>
      <c r="DJ28" s="684"/>
      <c r="DK28" s="685"/>
      <c r="DL28" s="692">
        <v>704844</v>
      </c>
      <c r="DM28" s="684"/>
      <c r="DN28" s="684"/>
      <c r="DO28" s="684"/>
      <c r="DP28" s="684"/>
      <c r="DQ28" s="684"/>
      <c r="DR28" s="684"/>
      <c r="DS28" s="684"/>
      <c r="DT28" s="684"/>
      <c r="DU28" s="684"/>
      <c r="DV28" s="685"/>
      <c r="DW28" s="688">
        <v>20</v>
      </c>
      <c r="DX28" s="718"/>
      <c r="DY28" s="718"/>
      <c r="DZ28" s="718"/>
      <c r="EA28" s="718"/>
      <c r="EB28" s="718"/>
      <c r="EC28" s="719"/>
    </row>
    <row r="29" spans="2:133" ht="11.25" customHeight="1" x14ac:dyDescent="0.15">
      <c r="B29" s="680" t="s">
        <v>298</v>
      </c>
      <c r="C29" s="681"/>
      <c r="D29" s="681"/>
      <c r="E29" s="681"/>
      <c r="F29" s="681"/>
      <c r="G29" s="681"/>
      <c r="H29" s="681"/>
      <c r="I29" s="681"/>
      <c r="J29" s="681"/>
      <c r="K29" s="681"/>
      <c r="L29" s="681"/>
      <c r="M29" s="681"/>
      <c r="N29" s="681"/>
      <c r="O29" s="681"/>
      <c r="P29" s="681"/>
      <c r="Q29" s="682"/>
      <c r="R29" s="683">
        <v>89325</v>
      </c>
      <c r="S29" s="684"/>
      <c r="T29" s="684"/>
      <c r="U29" s="684"/>
      <c r="V29" s="684"/>
      <c r="W29" s="684"/>
      <c r="X29" s="684"/>
      <c r="Y29" s="685"/>
      <c r="Z29" s="686">
        <v>1.3</v>
      </c>
      <c r="AA29" s="686"/>
      <c r="AB29" s="686"/>
      <c r="AC29" s="686"/>
      <c r="AD29" s="687" t="s">
        <v>126</v>
      </c>
      <c r="AE29" s="687"/>
      <c r="AF29" s="687"/>
      <c r="AG29" s="687"/>
      <c r="AH29" s="687"/>
      <c r="AI29" s="687"/>
      <c r="AJ29" s="687"/>
      <c r="AK29" s="687"/>
      <c r="AL29" s="688" t="s">
        <v>223</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69</v>
      </c>
      <c r="CG29" s="699"/>
      <c r="CH29" s="699"/>
      <c r="CI29" s="699"/>
      <c r="CJ29" s="699"/>
      <c r="CK29" s="699"/>
      <c r="CL29" s="699"/>
      <c r="CM29" s="699"/>
      <c r="CN29" s="699"/>
      <c r="CO29" s="699"/>
      <c r="CP29" s="699"/>
      <c r="CQ29" s="700"/>
      <c r="CR29" s="683">
        <v>737192</v>
      </c>
      <c r="CS29" s="720"/>
      <c r="CT29" s="720"/>
      <c r="CU29" s="720"/>
      <c r="CV29" s="720"/>
      <c r="CW29" s="720"/>
      <c r="CX29" s="720"/>
      <c r="CY29" s="721"/>
      <c r="CZ29" s="688">
        <v>11.6</v>
      </c>
      <c r="DA29" s="718"/>
      <c r="DB29" s="718"/>
      <c r="DC29" s="722"/>
      <c r="DD29" s="692">
        <v>704844</v>
      </c>
      <c r="DE29" s="720"/>
      <c r="DF29" s="720"/>
      <c r="DG29" s="720"/>
      <c r="DH29" s="720"/>
      <c r="DI29" s="720"/>
      <c r="DJ29" s="720"/>
      <c r="DK29" s="721"/>
      <c r="DL29" s="692">
        <v>704844</v>
      </c>
      <c r="DM29" s="720"/>
      <c r="DN29" s="720"/>
      <c r="DO29" s="720"/>
      <c r="DP29" s="720"/>
      <c r="DQ29" s="720"/>
      <c r="DR29" s="720"/>
      <c r="DS29" s="720"/>
      <c r="DT29" s="720"/>
      <c r="DU29" s="720"/>
      <c r="DV29" s="721"/>
      <c r="DW29" s="688">
        <v>20</v>
      </c>
      <c r="DX29" s="718"/>
      <c r="DY29" s="718"/>
      <c r="DZ29" s="718"/>
      <c r="EA29" s="718"/>
      <c r="EB29" s="718"/>
      <c r="EC29" s="719"/>
    </row>
    <row r="30" spans="2:133" ht="11.25" customHeight="1" x14ac:dyDescent="0.15">
      <c r="B30" s="680" t="s">
        <v>300</v>
      </c>
      <c r="C30" s="681"/>
      <c r="D30" s="681"/>
      <c r="E30" s="681"/>
      <c r="F30" s="681"/>
      <c r="G30" s="681"/>
      <c r="H30" s="681"/>
      <c r="I30" s="681"/>
      <c r="J30" s="681"/>
      <c r="K30" s="681"/>
      <c r="L30" s="681"/>
      <c r="M30" s="681"/>
      <c r="N30" s="681"/>
      <c r="O30" s="681"/>
      <c r="P30" s="681"/>
      <c r="Q30" s="682"/>
      <c r="R30" s="683">
        <v>4538</v>
      </c>
      <c r="S30" s="684"/>
      <c r="T30" s="684"/>
      <c r="U30" s="684"/>
      <c r="V30" s="684"/>
      <c r="W30" s="684"/>
      <c r="X30" s="684"/>
      <c r="Y30" s="685"/>
      <c r="Z30" s="686">
        <v>0.1</v>
      </c>
      <c r="AA30" s="686"/>
      <c r="AB30" s="686"/>
      <c r="AC30" s="686"/>
      <c r="AD30" s="687" t="s">
        <v>126</v>
      </c>
      <c r="AE30" s="687"/>
      <c r="AF30" s="687"/>
      <c r="AG30" s="687"/>
      <c r="AH30" s="687"/>
      <c r="AI30" s="687"/>
      <c r="AJ30" s="687"/>
      <c r="AK30" s="687"/>
      <c r="AL30" s="688" t="s">
        <v>126</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301</v>
      </c>
      <c r="BH30" s="730"/>
      <c r="BI30" s="730"/>
      <c r="BJ30" s="730"/>
      <c r="BK30" s="730"/>
      <c r="BL30" s="730"/>
      <c r="BM30" s="730"/>
      <c r="BN30" s="730"/>
      <c r="BO30" s="730"/>
      <c r="BP30" s="730"/>
      <c r="BQ30" s="731"/>
      <c r="BR30" s="662" t="s">
        <v>302</v>
      </c>
      <c r="BS30" s="730"/>
      <c r="BT30" s="730"/>
      <c r="BU30" s="730"/>
      <c r="BV30" s="730"/>
      <c r="BW30" s="730"/>
      <c r="BX30" s="730"/>
      <c r="BY30" s="730"/>
      <c r="BZ30" s="730"/>
      <c r="CA30" s="730"/>
      <c r="CB30" s="731"/>
      <c r="CD30" s="725"/>
      <c r="CE30" s="726"/>
      <c r="CF30" s="698" t="s">
        <v>303</v>
      </c>
      <c r="CG30" s="699"/>
      <c r="CH30" s="699"/>
      <c r="CI30" s="699"/>
      <c r="CJ30" s="699"/>
      <c r="CK30" s="699"/>
      <c r="CL30" s="699"/>
      <c r="CM30" s="699"/>
      <c r="CN30" s="699"/>
      <c r="CO30" s="699"/>
      <c r="CP30" s="699"/>
      <c r="CQ30" s="700"/>
      <c r="CR30" s="683">
        <v>697013</v>
      </c>
      <c r="CS30" s="684"/>
      <c r="CT30" s="684"/>
      <c r="CU30" s="684"/>
      <c r="CV30" s="684"/>
      <c r="CW30" s="684"/>
      <c r="CX30" s="684"/>
      <c r="CY30" s="685"/>
      <c r="CZ30" s="688">
        <v>11</v>
      </c>
      <c r="DA30" s="718"/>
      <c r="DB30" s="718"/>
      <c r="DC30" s="722"/>
      <c r="DD30" s="692">
        <v>664665</v>
      </c>
      <c r="DE30" s="684"/>
      <c r="DF30" s="684"/>
      <c r="DG30" s="684"/>
      <c r="DH30" s="684"/>
      <c r="DI30" s="684"/>
      <c r="DJ30" s="684"/>
      <c r="DK30" s="685"/>
      <c r="DL30" s="692">
        <v>664665</v>
      </c>
      <c r="DM30" s="684"/>
      <c r="DN30" s="684"/>
      <c r="DO30" s="684"/>
      <c r="DP30" s="684"/>
      <c r="DQ30" s="684"/>
      <c r="DR30" s="684"/>
      <c r="DS30" s="684"/>
      <c r="DT30" s="684"/>
      <c r="DU30" s="684"/>
      <c r="DV30" s="685"/>
      <c r="DW30" s="688">
        <v>18.899999999999999</v>
      </c>
      <c r="DX30" s="718"/>
      <c r="DY30" s="718"/>
      <c r="DZ30" s="718"/>
      <c r="EA30" s="718"/>
      <c r="EB30" s="718"/>
      <c r="EC30" s="719"/>
    </row>
    <row r="31" spans="2:133" ht="11.25" customHeight="1" x14ac:dyDescent="0.15">
      <c r="B31" s="680" t="s">
        <v>304</v>
      </c>
      <c r="C31" s="681"/>
      <c r="D31" s="681"/>
      <c r="E31" s="681"/>
      <c r="F31" s="681"/>
      <c r="G31" s="681"/>
      <c r="H31" s="681"/>
      <c r="I31" s="681"/>
      <c r="J31" s="681"/>
      <c r="K31" s="681"/>
      <c r="L31" s="681"/>
      <c r="M31" s="681"/>
      <c r="N31" s="681"/>
      <c r="O31" s="681"/>
      <c r="P31" s="681"/>
      <c r="Q31" s="682"/>
      <c r="R31" s="683">
        <v>504243</v>
      </c>
      <c r="S31" s="684"/>
      <c r="T31" s="684"/>
      <c r="U31" s="684"/>
      <c r="V31" s="684"/>
      <c r="W31" s="684"/>
      <c r="X31" s="684"/>
      <c r="Y31" s="685"/>
      <c r="Z31" s="686">
        <v>7.6</v>
      </c>
      <c r="AA31" s="686"/>
      <c r="AB31" s="686"/>
      <c r="AC31" s="686"/>
      <c r="AD31" s="687" t="s">
        <v>223</v>
      </c>
      <c r="AE31" s="687"/>
      <c r="AF31" s="687"/>
      <c r="AG31" s="687"/>
      <c r="AH31" s="687"/>
      <c r="AI31" s="687"/>
      <c r="AJ31" s="687"/>
      <c r="AK31" s="687"/>
      <c r="AL31" s="688" t="s">
        <v>126</v>
      </c>
      <c r="AM31" s="689"/>
      <c r="AN31" s="689"/>
      <c r="AO31" s="690"/>
      <c r="AP31" s="737" t="s">
        <v>305</v>
      </c>
      <c r="AQ31" s="738"/>
      <c r="AR31" s="738"/>
      <c r="AS31" s="738"/>
      <c r="AT31" s="743" t="s">
        <v>306</v>
      </c>
      <c r="AU31" s="231"/>
      <c r="AV31" s="231"/>
      <c r="AW31" s="231"/>
      <c r="AX31" s="669" t="s">
        <v>182</v>
      </c>
      <c r="AY31" s="670"/>
      <c r="AZ31" s="670"/>
      <c r="BA31" s="670"/>
      <c r="BB31" s="670"/>
      <c r="BC31" s="670"/>
      <c r="BD31" s="670"/>
      <c r="BE31" s="670"/>
      <c r="BF31" s="671"/>
      <c r="BG31" s="751">
        <v>98.6</v>
      </c>
      <c r="BH31" s="735"/>
      <c r="BI31" s="735"/>
      <c r="BJ31" s="735"/>
      <c r="BK31" s="735"/>
      <c r="BL31" s="735"/>
      <c r="BM31" s="678">
        <v>95.2</v>
      </c>
      <c r="BN31" s="735"/>
      <c r="BO31" s="735"/>
      <c r="BP31" s="735"/>
      <c r="BQ31" s="736"/>
      <c r="BR31" s="751">
        <v>98.6</v>
      </c>
      <c r="BS31" s="735"/>
      <c r="BT31" s="735"/>
      <c r="BU31" s="735"/>
      <c r="BV31" s="735"/>
      <c r="BW31" s="735"/>
      <c r="BX31" s="678">
        <v>95.2</v>
      </c>
      <c r="BY31" s="735"/>
      <c r="BZ31" s="735"/>
      <c r="CA31" s="735"/>
      <c r="CB31" s="736"/>
      <c r="CD31" s="725"/>
      <c r="CE31" s="726"/>
      <c r="CF31" s="698" t="s">
        <v>307</v>
      </c>
      <c r="CG31" s="699"/>
      <c r="CH31" s="699"/>
      <c r="CI31" s="699"/>
      <c r="CJ31" s="699"/>
      <c r="CK31" s="699"/>
      <c r="CL31" s="699"/>
      <c r="CM31" s="699"/>
      <c r="CN31" s="699"/>
      <c r="CO31" s="699"/>
      <c r="CP31" s="699"/>
      <c r="CQ31" s="700"/>
      <c r="CR31" s="683">
        <v>40179</v>
      </c>
      <c r="CS31" s="720"/>
      <c r="CT31" s="720"/>
      <c r="CU31" s="720"/>
      <c r="CV31" s="720"/>
      <c r="CW31" s="720"/>
      <c r="CX31" s="720"/>
      <c r="CY31" s="721"/>
      <c r="CZ31" s="688">
        <v>0.6</v>
      </c>
      <c r="DA31" s="718"/>
      <c r="DB31" s="718"/>
      <c r="DC31" s="722"/>
      <c r="DD31" s="692">
        <v>40179</v>
      </c>
      <c r="DE31" s="720"/>
      <c r="DF31" s="720"/>
      <c r="DG31" s="720"/>
      <c r="DH31" s="720"/>
      <c r="DI31" s="720"/>
      <c r="DJ31" s="720"/>
      <c r="DK31" s="721"/>
      <c r="DL31" s="692">
        <v>40179</v>
      </c>
      <c r="DM31" s="720"/>
      <c r="DN31" s="720"/>
      <c r="DO31" s="720"/>
      <c r="DP31" s="720"/>
      <c r="DQ31" s="720"/>
      <c r="DR31" s="720"/>
      <c r="DS31" s="720"/>
      <c r="DT31" s="720"/>
      <c r="DU31" s="720"/>
      <c r="DV31" s="721"/>
      <c r="DW31" s="688">
        <v>1.1000000000000001</v>
      </c>
      <c r="DX31" s="718"/>
      <c r="DY31" s="718"/>
      <c r="DZ31" s="718"/>
      <c r="EA31" s="718"/>
      <c r="EB31" s="718"/>
      <c r="EC31" s="719"/>
    </row>
    <row r="32" spans="2:133" ht="11.25" customHeight="1" x14ac:dyDescent="0.15">
      <c r="B32" s="746" t="s">
        <v>308</v>
      </c>
      <c r="C32" s="747"/>
      <c r="D32" s="747"/>
      <c r="E32" s="747"/>
      <c r="F32" s="747"/>
      <c r="G32" s="747"/>
      <c r="H32" s="747"/>
      <c r="I32" s="747"/>
      <c r="J32" s="747"/>
      <c r="K32" s="747"/>
      <c r="L32" s="747"/>
      <c r="M32" s="747"/>
      <c r="N32" s="747"/>
      <c r="O32" s="747"/>
      <c r="P32" s="747"/>
      <c r="Q32" s="748"/>
      <c r="R32" s="683" t="s">
        <v>223</v>
      </c>
      <c r="S32" s="684"/>
      <c r="T32" s="684"/>
      <c r="U32" s="684"/>
      <c r="V32" s="684"/>
      <c r="W32" s="684"/>
      <c r="X32" s="684"/>
      <c r="Y32" s="685"/>
      <c r="Z32" s="686" t="s">
        <v>223</v>
      </c>
      <c r="AA32" s="686"/>
      <c r="AB32" s="686"/>
      <c r="AC32" s="686"/>
      <c r="AD32" s="687" t="s">
        <v>223</v>
      </c>
      <c r="AE32" s="687"/>
      <c r="AF32" s="687"/>
      <c r="AG32" s="687"/>
      <c r="AH32" s="687"/>
      <c r="AI32" s="687"/>
      <c r="AJ32" s="687"/>
      <c r="AK32" s="687"/>
      <c r="AL32" s="688" t="s">
        <v>126</v>
      </c>
      <c r="AM32" s="689"/>
      <c r="AN32" s="689"/>
      <c r="AO32" s="690"/>
      <c r="AP32" s="739"/>
      <c r="AQ32" s="740"/>
      <c r="AR32" s="740"/>
      <c r="AS32" s="740"/>
      <c r="AT32" s="744"/>
      <c r="AU32" s="230" t="s">
        <v>309</v>
      </c>
      <c r="AV32" s="230"/>
      <c r="AW32" s="230"/>
      <c r="AX32" s="680" t="s">
        <v>310</v>
      </c>
      <c r="AY32" s="681"/>
      <c r="AZ32" s="681"/>
      <c r="BA32" s="681"/>
      <c r="BB32" s="681"/>
      <c r="BC32" s="681"/>
      <c r="BD32" s="681"/>
      <c r="BE32" s="681"/>
      <c r="BF32" s="682"/>
      <c r="BG32" s="752">
        <v>98.7</v>
      </c>
      <c r="BH32" s="720"/>
      <c r="BI32" s="720"/>
      <c r="BJ32" s="720"/>
      <c r="BK32" s="720"/>
      <c r="BL32" s="720"/>
      <c r="BM32" s="689">
        <v>96.5</v>
      </c>
      <c r="BN32" s="749"/>
      <c r="BO32" s="749"/>
      <c r="BP32" s="749"/>
      <c r="BQ32" s="750"/>
      <c r="BR32" s="752">
        <v>98.5</v>
      </c>
      <c r="BS32" s="720"/>
      <c r="BT32" s="720"/>
      <c r="BU32" s="720"/>
      <c r="BV32" s="720"/>
      <c r="BW32" s="720"/>
      <c r="BX32" s="689">
        <v>96.6</v>
      </c>
      <c r="BY32" s="749"/>
      <c r="BZ32" s="749"/>
      <c r="CA32" s="749"/>
      <c r="CB32" s="750"/>
      <c r="CD32" s="727"/>
      <c r="CE32" s="728"/>
      <c r="CF32" s="698" t="s">
        <v>311</v>
      </c>
      <c r="CG32" s="699"/>
      <c r="CH32" s="699"/>
      <c r="CI32" s="699"/>
      <c r="CJ32" s="699"/>
      <c r="CK32" s="699"/>
      <c r="CL32" s="699"/>
      <c r="CM32" s="699"/>
      <c r="CN32" s="699"/>
      <c r="CO32" s="699"/>
      <c r="CP32" s="699"/>
      <c r="CQ32" s="700"/>
      <c r="CR32" s="683" t="s">
        <v>223</v>
      </c>
      <c r="CS32" s="684"/>
      <c r="CT32" s="684"/>
      <c r="CU32" s="684"/>
      <c r="CV32" s="684"/>
      <c r="CW32" s="684"/>
      <c r="CX32" s="684"/>
      <c r="CY32" s="685"/>
      <c r="CZ32" s="688" t="s">
        <v>126</v>
      </c>
      <c r="DA32" s="718"/>
      <c r="DB32" s="718"/>
      <c r="DC32" s="722"/>
      <c r="DD32" s="692" t="s">
        <v>126</v>
      </c>
      <c r="DE32" s="684"/>
      <c r="DF32" s="684"/>
      <c r="DG32" s="684"/>
      <c r="DH32" s="684"/>
      <c r="DI32" s="684"/>
      <c r="DJ32" s="684"/>
      <c r="DK32" s="685"/>
      <c r="DL32" s="692" t="s">
        <v>223</v>
      </c>
      <c r="DM32" s="684"/>
      <c r="DN32" s="684"/>
      <c r="DO32" s="684"/>
      <c r="DP32" s="684"/>
      <c r="DQ32" s="684"/>
      <c r="DR32" s="684"/>
      <c r="DS32" s="684"/>
      <c r="DT32" s="684"/>
      <c r="DU32" s="684"/>
      <c r="DV32" s="685"/>
      <c r="DW32" s="688" t="s">
        <v>126</v>
      </c>
      <c r="DX32" s="718"/>
      <c r="DY32" s="718"/>
      <c r="DZ32" s="718"/>
      <c r="EA32" s="718"/>
      <c r="EB32" s="718"/>
      <c r="EC32" s="719"/>
    </row>
    <row r="33" spans="2:133" ht="11.25" customHeight="1" x14ac:dyDescent="0.15">
      <c r="B33" s="680" t="s">
        <v>312</v>
      </c>
      <c r="C33" s="681"/>
      <c r="D33" s="681"/>
      <c r="E33" s="681"/>
      <c r="F33" s="681"/>
      <c r="G33" s="681"/>
      <c r="H33" s="681"/>
      <c r="I33" s="681"/>
      <c r="J33" s="681"/>
      <c r="K33" s="681"/>
      <c r="L33" s="681"/>
      <c r="M33" s="681"/>
      <c r="N33" s="681"/>
      <c r="O33" s="681"/>
      <c r="P33" s="681"/>
      <c r="Q33" s="682"/>
      <c r="R33" s="683">
        <v>284790</v>
      </c>
      <c r="S33" s="684"/>
      <c r="T33" s="684"/>
      <c r="U33" s="684"/>
      <c r="V33" s="684"/>
      <c r="W33" s="684"/>
      <c r="X33" s="684"/>
      <c r="Y33" s="685"/>
      <c r="Z33" s="686">
        <v>4.3</v>
      </c>
      <c r="AA33" s="686"/>
      <c r="AB33" s="686"/>
      <c r="AC33" s="686"/>
      <c r="AD33" s="687" t="s">
        <v>126</v>
      </c>
      <c r="AE33" s="687"/>
      <c r="AF33" s="687"/>
      <c r="AG33" s="687"/>
      <c r="AH33" s="687"/>
      <c r="AI33" s="687"/>
      <c r="AJ33" s="687"/>
      <c r="AK33" s="687"/>
      <c r="AL33" s="688" t="s">
        <v>223</v>
      </c>
      <c r="AM33" s="689"/>
      <c r="AN33" s="689"/>
      <c r="AO33" s="690"/>
      <c r="AP33" s="741"/>
      <c r="AQ33" s="742"/>
      <c r="AR33" s="742"/>
      <c r="AS33" s="742"/>
      <c r="AT33" s="745"/>
      <c r="AU33" s="232"/>
      <c r="AV33" s="232"/>
      <c r="AW33" s="232"/>
      <c r="AX33" s="732" t="s">
        <v>313</v>
      </c>
      <c r="AY33" s="733"/>
      <c r="AZ33" s="733"/>
      <c r="BA33" s="733"/>
      <c r="BB33" s="733"/>
      <c r="BC33" s="733"/>
      <c r="BD33" s="733"/>
      <c r="BE33" s="733"/>
      <c r="BF33" s="734"/>
      <c r="BG33" s="753">
        <v>98.3</v>
      </c>
      <c r="BH33" s="754"/>
      <c r="BI33" s="754"/>
      <c r="BJ33" s="754"/>
      <c r="BK33" s="754"/>
      <c r="BL33" s="754"/>
      <c r="BM33" s="755">
        <v>93.4</v>
      </c>
      <c r="BN33" s="754"/>
      <c r="BO33" s="754"/>
      <c r="BP33" s="754"/>
      <c r="BQ33" s="756"/>
      <c r="BR33" s="753">
        <v>98.5</v>
      </c>
      <c r="BS33" s="754"/>
      <c r="BT33" s="754"/>
      <c r="BU33" s="754"/>
      <c r="BV33" s="754"/>
      <c r="BW33" s="754"/>
      <c r="BX33" s="755">
        <v>93.1</v>
      </c>
      <c r="BY33" s="754"/>
      <c r="BZ33" s="754"/>
      <c r="CA33" s="754"/>
      <c r="CB33" s="756"/>
      <c r="CD33" s="698" t="s">
        <v>314</v>
      </c>
      <c r="CE33" s="699"/>
      <c r="CF33" s="699"/>
      <c r="CG33" s="699"/>
      <c r="CH33" s="699"/>
      <c r="CI33" s="699"/>
      <c r="CJ33" s="699"/>
      <c r="CK33" s="699"/>
      <c r="CL33" s="699"/>
      <c r="CM33" s="699"/>
      <c r="CN33" s="699"/>
      <c r="CO33" s="699"/>
      <c r="CP33" s="699"/>
      <c r="CQ33" s="700"/>
      <c r="CR33" s="683">
        <v>3060822</v>
      </c>
      <c r="CS33" s="720"/>
      <c r="CT33" s="720"/>
      <c r="CU33" s="720"/>
      <c r="CV33" s="720"/>
      <c r="CW33" s="720"/>
      <c r="CX33" s="720"/>
      <c r="CY33" s="721"/>
      <c r="CZ33" s="688">
        <v>48.2</v>
      </c>
      <c r="DA33" s="718"/>
      <c r="DB33" s="718"/>
      <c r="DC33" s="722"/>
      <c r="DD33" s="692">
        <v>2268408</v>
      </c>
      <c r="DE33" s="720"/>
      <c r="DF33" s="720"/>
      <c r="DG33" s="720"/>
      <c r="DH33" s="720"/>
      <c r="DI33" s="720"/>
      <c r="DJ33" s="720"/>
      <c r="DK33" s="721"/>
      <c r="DL33" s="692">
        <v>1563673</v>
      </c>
      <c r="DM33" s="720"/>
      <c r="DN33" s="720"/>
      <c r="DO33" s="720"/>
      <c r="DP33" s="720"/>
      <c r="DQ33" s="720"/>
      <c r="DR33" s="720"/>
      <c r="DS33" s="720"/>
      <c r="DT33" s="720"/>
      <c r="DU33" s="720"/>
      <c r="DV33" s="721"/>
      <c r="DW33" s="688">
        <v>44.4</v>
      </c>
      <c r="DX33" s="718"/>
      <c r="DY33" s="718"/>
      <c r="DZ33" s="718"/>
      <c r="EA33" s="718"/>
      <c r="EB33" s="718"/>
      <c r="EC33" s="719"/>
    </row>
    <row r="34" spans="2:133" ht="11.25" customHeight="1" x14ac:dyDescent="0.15">
      <c r="B34" s="680" t="s">
        <v>315</v>
      </c>
      <c r="C34" s="681"/>
      <c r="D34" s="681"/>
      <c r="E34" s="681"/>
      <c r="F34" s="681"/>
      <c r="G34" s="681"/>
      <c r="H34" s="681"/>
      <c r="I34" s="681"/>
      <c r="J34" s="681"/>
      <c r="K34" s="681"/>
      <c r="L34" s="681"/>
      <c r="M34" s="681"/>
      <c r="N34" s="681"/>
      <c r="O34" s="681"/>
      <c r="P34" s="681"/>
      <c r="Q34" s="682"/>
      <c r="R34" s="683">
        <v>74481</v>
      </c>
      <c r="S34" s="684"/>
      <c r="T34" s="684"/>
      <c r="U34" s="684"/>
      <c r="V34" s="684"/>
      <c r="W34" s="684"/>
      <c r="X34" s="684"/>
      <c r="Y34" s="685"/>
      <c r="Z34" s="686">
        <v>1.1000000000000001</v>
      </c>
      <c r="AA34" s="686"/>
      <c r="AB34" s="686"/>
      <c r="AC34" s="686"/>
      <c r="AD34" s="687">
        <v>2608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1132141</v>
      </c>
      <c r="CS34" s="684"/>
      <c r="CT34" s="684"/>
      <c r="CU34" s="684"/>
      <c r="CV34" s="684"/>
      <c r="CW34" s="684"/>
      <c r="CX34" s="684"/>
      <c r="CY34" s="685"/>
      <c r="CZ34" s="688">
        <v>17.8</v>
      </c>
      <c r="DA34" s="718"/>
      <c r="DB34" s="718"/>
      <c r="DC34" s="722"/>
      <c r="DD34" s="692">
        <v>849198</v>
      </c>
      <c r="DE34" s="684"/>
      <c r="DF34" s="684"/>
      <c r="DG34" s="684"/>
      <c r="DH34" s="684"/>
      <c r="DI34" s="684"/>
      <c r="DJ34" s="684"/>
      <c r="DK34" s="685"/>
      <c r="DL34" s="692">
        <v>461325</v>
      </c>
      <c r="DM34" s="684"/>
      <c r="DN34" s="684"/>
      <c r="DO34" s="684"/>
      <c r="DP34" s="684"/>
      <c r="DQ34" s="684"/>
      <c r="DR34" s="684"/>
      <c r="DS34" s="684"/>
      <c r="DT34" s="684"/>
      <c r="DU34" s="684"/>
      <c r="DV34" s="685"/>
      <c r="DW34" s="688">
        <v>13.1</v>
      </c>
      <c r="DX34" s="718"/>
      <c r="DY34" s="718"/>
      <c r="DZ34" s="718"/>
      <c r="EA34" s="718"/>
      <c r="EB34" s="718"/>
      <c r="EC34" s="719"/>
    </row>
    <row r="35" spans="2:133" ht="11.25" customHeight="1" x14ac:dyDescent="0.15">
      <c r="B35" s="680" t="s">
        <v>317</v>
      </c>
      <c r="C35" s="681"/>
      <c r="D35" s="681"/>
      <c r="E35" s="681"/>
      <c r="F35" s="681"/>
      <c r="G35" s="681"/>
      <c r="H35" s="681"/>
      <c r="I35" s="681"/>
      <c r="J35" s="681"/>
      <c r="K35" s="681"/>
      <c r="L35" s="681"/>
      <c r="M35" s="681"/>
      <c r="N35" s="681"/>
      <c r="O35" s="681"/>
      <c r="P35" s="681"/>
      <c r="Q35" s="682"/>
      <c r="R35" s="683">
        <v>8637</v>
      </c>
      <c r="S35" s="684"/>
      <c r="T35" s="684"/>
      <c r="U35" s="684"/>
      <c r="V35" s="684"/>
      <c r="W35" s="684"/>
      <c r="X35" s="684"/>
      <c r="Y35" s="685"/>
      <c r="Z35" s="686">
        <v>0.1</v>
      </c>
      <c r="AA35" s="686"/>
      <c r="AB35" s="686"/>
      <c r="AC35" s="686"/>
      <c r="AD35" s="687" t="s">
        <v>223</v>
      </c>
      <c r="AE35" s="687"/>
      <c r="AF35" s="687"/>
      <c r="AG35" s="687"/>
      <c r="AH35" s="687"/>
      <c r="AI35" s="687"/>
      <c r="AJ35" s="687"/>
      <c r="AK35" s="687"/>
      <c r="AL35" s="688" t="s">
        <v>126</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5145</v>
      </c>
      <c r="CS35" s="720"/>
      <c r="CT35" s="720"/>
      <c r="CU35" s="720"/>
      <c r="CV35" s="720"/>
      <c r="CW35" s="720"/>
      <c r="CX35" s="720"/>
      <c r="CY35" s="721"/>
      <c r="CZ35" s="688">
        <v>0.1</v>
      </c>
      <c r="DA35" s="718"/>
      <c r="DB35" s="718"/>
      <c r="DC35" s="722"/>
      <c r="DD35" s="692">
        <v>4115</v>
      </c>
      <c r="DE35" s="720"/>
      <c r="DF35" s="720"/>
      <c r="DG35" s="720"/>
      <c r="DH35" s="720"/>
      <c r="DI35" s="720"/>
      <c r="DJ35" s="720"/>
      <c r="DK35" s="721"/>
      <c r="DL35" s="692">
        <v>4115</v>
      </c>
      <c r="DM35" s="720"/>
      <c r="DN35" s="720"/>
      <c r="DO35" s="720"/>
      <c r="DP35" s="720"/>
      <c r="DQ35" s="720"/>
      <c r="DR35" s="720"/>
      <c r="DS35" s="720"/>
      <c r="DT35" s="720"/>
      <c r="DU35" s="720"/>
      <c r="DV35" s="721"/>
      <c r="DW35" s="688">
        <v>0.1</v>
      </c>
      <c r="DX35" s="718"/>
      <c r="DY35" s="718"/>
      <c r="DZ35" s="718"/>
      <c r="EA35" s="718"/>
      <c r="EB35" s="718"/>
      <c r="EC35" s="719"/>
    </row>
    <row r="36" spans="2:133" ht="11.25" customHeight="1" x14ac:dyDescent="0.15">
      <c r="B36" s="680" t="s">
        <v>321</v>
      </c>
      <c r="C36" s="681"/>
      <c r="D36" s="681"/>
      <c r="E36" s="681"/>
      <c r="F36" s="681"/>
      <c r="G36" s="681"/>
      <c r="H36" s="681"/>
      <c r="I36" s="681"/>
      <c r="J36" s="681"/>
      <c r="K36" s="681"/>
      <c r="L36" s="681"/>
      <c r="M36" s="681"/>
      <c r="N36" s="681"/>
      <c r="O36" s="681"/>
      <c r="P36" s="681"/>
      <c r="Q36" s="682"/>
      <c r="R36" s="683">
        <v>415651</v>
      </c>
      <c r="S36" s="684"/>
      <c r="T36" s="684"/>
      <c r="U36" s="684"/>
      <c r="V36" s="684"/>
      <c r="W36" s="684"/>
      <c r="X36" s="684"/>
      <c r="Y36" s="685"/>
      <c r="Z36" s="686">
        <v>6.2</v>
      </c>
      <c r="AA36" s="686"/>
      <c r="AB36" s="686"/>
      <c r="AC36" s="686"/>
      <c r="AD36" s="687" t="s">
        <v>126</v>
      </c>
      <c r="AE36" s="687"/>
      <c r="AF36" s="687"/>
      <c r="AG36" s="687"/>
      <c r="AH36" s="687"/>
      <c r="AI36" s="687"/>
      <c r="AJ36" s="687"/>
      <c r="AK36" s="687"/>
      <c r="AL36" s="688" t="s">
        <v>126</v>
      </c>
      <c r="AM36" s="689"/>
      <c r="AN36" s="689"/>
      <c r="AO36" s="690"/>
      <c r="AP36" s="235"/>
      <c r="AQ36" s="757" t="s">
        <v>322</v>
      </c>
      <c r="AR36" s="758"/>
      <c r="AS36" s="758"/>
      <c r="AT36" s="758"/>
      <c r="AU36" s="758"/>
      <c r="AV36" s="758"/>
      <c r="AW36" s="758"/>
      <c r="AX36" s="758"/>
      <c r="AY36" s="759"/>
      <c r="AZ36" s="672">
        <v>973349</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1722</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971365</v>
      </c>
      <c r="CS36" s="684"/>
      <c r="CT36" s="684"/>
      <c r="CU36" s="684"/>
      <c r="CV36" s="684"/>
      <c r="CW36" s="684"/>
      <c r="CX36" s="684"/>
      <c r="CY36" s="685"/>
      <c r="CZ36" s="688">
        <v>15.3</v>
      </c>
      <c r="DA36" s="718"/>
      <c r="DB36" s="718"/>
      <c r="DC36" s="722"/>
      <c r="DD36" s="692">
        <v>840731</v>
      </c>
      <c r="DE36" s="684"/>
      <c r="DF36" s="684"/>
      <c r="DG36" s="684"/>
      <c r="DH36" s="684"/>
      <c r="DI36" s="684"/>
      <c r="DJ36" s="684"/>
      <c r="DK36" s="685"/>
      <c r="DL36" s="692">
        <v>608735</v>
      </c>
      <c r="DM36" s="684"/>
      <c r="DN36" s="684"/>
      <c r="DO36" s="684"/>
      <c r="DP36" s="684"/>
      <c r="DQ36" s="684"/>
      <c r="DR36" s="684"/>
      <c r="DS36" s="684"/>
      <c r="DT36" s="684"/>
      <c r="DU36" s="684"/>
      <c r="DV36" s="685"/>
      <c r="DW36" s="688">
        <v>17.3</v>
      </c>
      <c r="DX36" s="718"/>
      <c r="DY36" s="718"/>
      <c r="DZ36" s="718"/>
      <c r="EA36" s="718"/>
      <c r="EB36" s="718"/>
      <c r="EC36" s="719"/>
    </row>
    <row r="37" spans="2:133" ht="11.25" customHeight="1" x14ac:dyDescent="0.15">
      <c r="B37" s="680" t="s">
        <v>325</v>
      </c>
      <c r="C37" s="681"/>
      <c r="D37" s="681"/>
      <c r="E37" s="681"/>
      <c r="F37" s="681"/>
      <c r="G37" s="681"/>
      <c r="H37" s="681"/>
      <c r="I37" s="681"/>
      <c r="J37" s="681"/>
      <c r="K37" s="681"/>
      <c r="L37" s="681"/>
      <c r="M37" s="681"/>
      <c r="N37" s="681"/>
      <c r="O37" s="681"/>
      <c r="P37" s="681"/>
      <c r="Q37" s="682"/>
      <c r="R37" s="683">
        <v>294037</v>
      </c>
      <c r="S37" s="684"/>
      <c r="T37" s="684"/>
      <c r="U37" s="684"/>
      <c r="V37" s="684"/>
      <c r="W37" s="684"/>
      <c r="X37" s="684"/>
      <c r="Y37" s="685"/>
      <c r="Z37" s="686">
        <v>4.4000000000000004</v>
      </c>
      <c r="AA37" s="686"/>
      <c r="AB37" s="686"/>
      <c r="AC37" s="686"/>
      <c r="AD37" s="687" t="s">
        <v>223</v>
      </c>
      <c r="AE37" s="687"/>
      <c r="AF37" s="687"/>
      <c r="AG37" s="687"/>
      <c r="AH37" s="687"/>
      <c r="AI37" s="687"/>
      <c r="AJ37" s="687"/>
      <c r="AK37" s="687"/>
      <c r="AL37" s="688" t="s">
        <v>223</v>
      </c>
      <c r="AM37" s="689"/>
      <c r="AN37" s="689"/>
      <c r="AO37" s="690"/>
      <c r="AQ37" s="761" t="s">
        <v>326</v>
      </c>
      <c r="AR37" s="762"/>
      <c r="AS37" s="762"/>
      <c r="AT37" s="762"/>
      <c r="AU37" s="762"/>
      <c r="AV37" s="762"/>
      <c r="AW37" s="762"/>
      <c r="AX37" s="762"/>
      <c r="AY37" s="763"/>
      <c r="AZ37" s="683">
        <v>252797</v>
      </c>
      <c r="BA37" s="684"/>
      <c r="BB37" s="684"/>
      <c r="BC37" s="684"/>
      <c r="BD37" s="720"/>
      <c r="BE37" s="720"/>
      <c r="BF37" s="750"/>
      <c r="BG37" s="698" t="s">
        <v>327</v>
      </c>
      <c r="BH37" s="699"/>
      <c r="BI37" s="699"/>
      <c r="BJ37" s="699"/>
      <c r="BK37" s="699"/>
      <c r="BL37" s="699"/>
      <c r="BM37" s="699"/>
      <c r="BN37" s="699"/>
      <c r="BO37" s="699"/>
      <c r="BP37" s="699"/>
      <c r="BQ37" s="699"/>
      <c r="BR37" s="699"/>
      <c r="BS37" s="699"/>
      <c r="BT37" s="699"/>
      <c r="BU37" s="700"/>
      <c r="BV37" s="683">
        <v>-24278</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381969</v>
      </c>
      <c r="CS37" s="720"/>
      <c r="CT37" s="720"/>
      <c r="CU37" s="720"/>
      <c r="CV37" s="720"/>
      <c r="CW37" s="720"/>
      <c r="CX37" s="720"/>
      <c r="CY37" s="721"/>
      <c r="CZ37" s="688">
        <v>6</v>
      </c>
      <c r="DA37" s="718"/>
      <c r="DB37" s="718"/>
      <c r="DC37" s="722"/>
      <c r="DD37" s="692">
        <v>367769</v>
      </c>
      <c r="DE37" s="720"/>
      <c r="DF37" s="720"/>
      <c r="DG37" s="720"/>
      <c r="DH37" s="720"/>
      <c r="DI37" s="720"/>
      <c r="DJ37" s="720"/>
      <c r="DK37" s="721"/>
      <c r="DL37" s="692">
        <v>365928</v>
      </c>
      <c r="DM37" s="720"/>
      <c r="DN37" s="720"/>
      <c r="DO37" s="720"/>
      <c r="DP37" s="720"/>
      <c r="DQ37" s="720"/>
      <c r="DR37" s="720"/>
      <c r="DS37" s="720"/>
      <c r="DT37" s="720"/>
      <c r="DU37" s="720"/>
      <c r="DV37" s="721"/>
      <c r="DW37" s="688">
        <v>10.4</v>
      </c>
      <c r="DX37" s="718"/>
      <c r="DY37" s="718"/>
      <c r="DZ37" s="718"/>
      <c r="EA37" s="718"/>
      <c r="EB37" s="718"/>
      <c r="EC37" s="719"/>
    </row>
    <row r="38" spans="2:133" ht="11.25" customHeight="1" x14ac:dyDescent="0.15">
      <c r="B38" s="680" t="s">
        <v>329</v>
      </c>
      <c r="C38" s="681"/>
      <c r="D38" s="681"/>
      <c r="E38" s="681"/>
      <c r="F38" s="681"/>
      <c r="G38" s="681"/>
      <c r="H38" s="681"/>
      <c r="I38" s="681"/>
      <c r="J38" s="681"/>
      <c r="K38" s="681"/>
      <c r="L38" s="681"/>
      <c r="M38" s="681"/>
      <c r="N38" s="681"/>
      <c r="O38" s="681"/>
      <c r="P38" s="681"/>
      <c r="Q38" s="682"/>
      <c r="R38" s="683">
        <v>103659</v>
      </c>
      <c r="S38" s="684"/>
      <c r="T38" s="684"/>
      <c r="U38" s="684"/>
      <c r="V38" s="684"/>
      <c r="W38" s="684"/>
      <c r="X38" s="684"/>
      <c r="Y38" s="685"/>
      <c r="Z38" s="686">
        <v>1.6</v>
      </c>
      <c r="AA38" s="686"/>
      <c r="AB38" s="686"/>
      <c r="AC38" s="686"/>
      <c r="AD38" s="687">
        <v>33</v>
      </c>
      <c r="AE38" s="687"/>
      <c r="AF38" s="687"/>
      <c r="AG38" s="687"/>
      <c r="AH38" s="687"/>
      <c r="AI38" s="687"/>
      <c r="AJ38" s="687"/>
      <c r="AK38" s="687"/>
      <c r="AL38" s="688">
        <v>0</v>
      </c>
      <c r="AM38" s="689"/>
      <c r="AN38" s="689"/>
      <c r="AO38" s="690"/>
      <c r="AQ38" s="761" t="s">
        <v>330</v>
      </c>
      <c r="AR38" s="762"/>
      <c r="AS38" s="762"/>
      <c r="AT38" s="762"/>
      <c r="AU38" s="762"/>
      <c r="AV38" s="762"/>
      <c r="AW38" s="762"/>
      <c r="AX38" s="762"/>
      <c r="AY38" s="763"/>
      <c r="AZ38" s="683">
        <v>77377</v>
      </c>
      <c r="BA38" s="684"/>
      <c r="BB38" s="684"/>
      <c r="BC38" s="684"/>
      <c r="BD38" s="720"/>
      <c r="BE38" s="720"/>
      <c r="BF38" s="750"/>
      <c r="BG38" s="698" t="s">
        <v>331</v>
      </c>
      <c r="BH38" s="699"/>
      <c r="BI38" s="699"/>
      <c r="BJ38" s="699"/>
      <c r="BK38" s="699"/>
      <c r="BL38" s="699"/>
      <c r="BM38" s="699"/>
      <c r="BN38" s="699"/>
      <c r="BO38" s="699"/>
      <c r="BP38" s="699"/>
      <c r="BQ38" s="699"/>
      <c r="BR38" s="699"/>
      <c r="BS38" s="699"/>
      <c r="BT38" s="699"/>
      <c r="BU38" s="700"/>
      <c r="BV38" s="683">
        <v>1105</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720552</v>
      </c>
      <c r="CS38" s="684"/>
      <c r="CT38" s="684"/>
      <c r="CU38" s="684"/>
      <c r="CV38" s="684"/>
      <c r="CW38" s="684"/>
      <c r="CX38" s="684"/>
      <c r="CY38" s="685"/>
      <c r="CZ38" s="688">
        <v>11.4</v>
      </c>
      <c r="DA38" s="718"/>
      <c r="DB38" s="718"/>
      <c r="DC38" s="722"/>
      <c r="DD38" s="692">
        <v>557858</v>
      </c>
      <c r="DE38" s="684"/>
      <c r="DF38" s="684"/>
      <c r="DG38" s="684"/>
      <c r="DH38" s="684"/>
      <c r="DI38" s="684"/>
      <c r="DJ38" s="684"/>
      <c r="DK38" s="685"/>
      <c r="DL38" s="692">
        <v>489498</v>
      </c>
      <c r="DM38" s="684"/>
      <c r="DN38" s="684"/>
      <c r="DO38" s="684"/>
      <c r="DP38" s="684"/>
      <c r="DQ38" s="684"/>
      <c r="DR38" s="684"/>
      <c r="DS38" s="684"/>
      <c r="DT38" s="684"/>
      <c r="DU38" s="684"/>
      <c r="DV38" s="685"/>
      <c r="DW38" s="688">
        <v>13.9</v>
      </c>
      <c r="DX38" s="718"/>
      <c r="DY38" s="718"/>
      <c r="DZ38" s="718"/>
      <c r="EA38" s="718"/>
      <c r="EB38" s="718"/>
      <c r="EC38" s="719"/>
    </row>
    <row r="39" spans="2:133" ht="11.25" customHeight="1" x14ac:dyDescent="0.15">
      <c r="B39" s="680" t="s">
        <v>333</v>
      </c>
      <c r="C39" s="681"/>
      <c r="D39" s="681"/>
      <c r="E39" s="681"/>
      <c r="F39" s="681"/>
      <c r="G39" s="681"/>
      <c r="H39" s="681"/>
      <c r="I39" s="681"/>
      <c r="J39" s="681"/>
      <c r="K39" s="681"/>
      <c r="L39" s="681"/>
      <c r="M39" s="681"/>
      <c r="N39" s="681"/>
      <c r="O39" s="681"/>
      <c r="P39" s="681"/>
      <c r="Q39" s="682"/>
      <c r="R39" s="683">
        <v>1030500</v>
      </c>
      <c r="S39" s="684"/>
      <c r="T39" s="684"/>
      <c r="U39" s="684"/>
      <c r="V39" s="684"/>
      <c r="W39" s="684"/>
      <c r="X39" s="684"/>
      <c r="Y39" s="685"/>
      <c r="Z39" s="686">
        <v>15.5</v>
      </c>
      <c r="AA39" s="686"/>
      <c r="AB39" s="686"/>
      <c r="AC39" s="686"/>
      <c r="AD39" s="687" t="s">
        <v>126</v>
      </c>
      <c r="AE39" s="687"/>
      <c r="AF39" s="687"/>
      <c r="AG39" s="687"/>
      <c r="AH39" s="687"/>
      <c r="AI39" s="687"/>
      <c r="AJ39" s="687"/>
      <c r="AK39" s="687"/>
      <c r="AL39" s="688" t="s">
        <v>126</v>
      </c>
      <c r="AM39" s="689"/>
      <c r="AN39" s="689"/>
      <c r="AO39" s="690"/>
      <c r="AQ39" s="761" t="s">
        <v>334</v>
      </c>
      <c r="AR39" s="762"/>
      <c r="AS39" s="762"/>
      <c r="AT39" s="762"/>
      <c r="AU39" s="762"/>
      <c r="AV39" s="762"/>
      <c r="AW39" s="762"/>
      <c r="AX39" s="762"/>
      <c r="AY39" s="763"/>
      <c r="AZ39" s="683">
        <v>8966</v>
      </c>
      <c r="BA39" s="684"/>
      <c r="BB39" s="684"/>
      <c r="BC39" s="684"/>
      <c r="BD39" s="720"/>
      <c r="BE39" s="720"/>
      <c r="BF39" s="750"/>
      <c r="BG39" s="698" t="s">
        <v>335</v>
      </c>
      <c r="BH39" s="699"/>
      <c r="BI39" s="699"/>
      <c r="BJ39" s="699"/>
      <c r="BK39" s="699"/>
      <c r="BL39" s="699"/>
      <c r="BM39" s="699"/>
      <c r="BN39" s="699"/>
      <c r="BO39" s="699"/>
      <c r="BP39" s="699"/>
      <c r="BQ39" s="699"/>
      <c r="BR39" s="699"/>
      <c r="BS39" s="699"/>
      <c r="BT39" s="699"/>
      <c r="BU39" s="700"/>
      <c r="BV39" s="683">
        <v>1696</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216309</v>
      </c>
      <c r="CS39" s="720"/>
      <c r="CT39" s="720"/>
      <c r="CU39" s="720"/>
      <c r="CV39" s="720"/>
      <c r="CW39" s="720"/>
      <c r="CX39" s="720"/>
      <c r="CY39" s="721"/>
      <c r="CZ39" s="688">
        <v>3.4</v>
      </c>
      <c r="DA39" s="718"/>
      <c r="DB39" s="718"/>
      <c r="DC39" s="722"/>
      <c r="DD39" s="692">
        <v>16506</v>
      </c>
      <c r="DE39" s="720"/>
      <c r="DF39" s="720"/>
      <c r="DG39" s="720"/>
      <c r="DH39" s="720"/>
      <c r="DI39" s="720"/>
      <c r="DJ39" s="720"/>
      <c r="DK39" s="721"/>
      <c r="DL39" s="692" t="s">
        <v>223</v>
      </c>
      <c r="DM39" s="720"/>
      <c r="DN39" s="720"/>
      <c r="DO39" s="720"/>
      <c r="DP39" s="720"/>
      <c r="DQ39" s="720"/>
      <c r="DR39" s="720"/>
      <c r="DS39" s="720"/>
      <c r="DT39" s="720"/>
      <c r="DU39" s="720"/>
      <c r="DV39" s="721"/>
      <c r="DW39" s="688" t="s">
        <v>126</v>
      </c>
      <c r="DX39" s="718"/>
      <c r="DY39" s="718"/>
      <c r="DZ39" s="718"/>
      <c r="EA39" s="718"/>
      <c r="EB39" s="718"/>
      <c r="EC39" s="719"/>
    </row>
    <row r="40" spans="2:133" ht="11.25" customHeight="1" x14ac:dyDescent="0.15">
      <c r="B40" s="680" t="s">
        <v>337</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223</v>
      </c>
      <c r="AA40" s="686"/>
      <c r="AB40" s="686"/>
      <c r="AC40" s="686"/>
      <c r="AD40" s="687" t="s">
        <v>126</v>
      </c>
      <c r="AE40" s="687"/>
      <c r="AF40" s="687"/>
      <c r="AG40" s="687"/>
      <c r="AH40" s="687"/>
      <c r="AI40" s="687"/>
      <c r="AJ40" s="687"/>
      <c r="AK40" s="687"/>
      <c r="AL40" s="688" t="s">
        <v>126</v>
      </c>
      <c r="AM40" s="689"/>
      <c r="AN40" s="689"/>
      <c r="AO40" s="690"/>
      <c r="AQ40" s="761" t="s">
        <v>338</v>
      </c>
      <c r="AR40" s="762"/>
      <c r="AS40" s="762"/>
      <c r="AT40" s="762"/>
      <c r="AU40" s="762"/>
      <c r="AV40" s="762"/>
      <c r="AW40" s="762"/>
      <c r="AX40" s="762"/>
      <c r="AY40" s="763"/>
      <c r="AZ40" s="683">
        <v>8455</v>
      </c>
      <c r="BA40" s="684"/>
      <c r="BB40" s="684"/>
      <c r="BC40" s="684"/>
      <c r="BD40" s="720"/>
      <c r="BE40" s="720"/>
      <c r="BF40" s="750"/>
      <c r="BG40" s="764" t="s">
        <v>339</v>
      </c>
      <c r="BH40" s="765"/>
      <c r="BI40" s="765"/>
      <c r="BJ40" s="765"/>
      <c r="BK40" s="765"/>
      <c r="BL40" s="236"/>
      <c r="BM40" s="699" t="s">
        <v>340</v>
      </c>
      <c r="BN40" s="699"/>
      <c r="BO40" s="699"/>
      <c r="BP40" s="699"/>
      <c r="BQ40" s="699"/>
      <c r="BR40" s="699"/>
      <c r="BS40" s="699"/>
      <c r="BT40" s="699"/>
      <c r="BU40" s="700"/>
      <c r="BV40" s="683">
        <v>70</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15310</v>
      </c>
      <c r="CS40" s="684"/>
      <c r="CT40" s="684"/>
      <c r="CU40" s="684"/>
      <c r="CV40" s="684"/>
      <c r="CW40" s="684"/>
      <c r="CX40" s="684"/>
      <c r="CY40" s="685"/>
      <c r="CZ40" s="688">
        <v>0.2</v>
      </c>
      <c r="DA40" s="718"/>
      <c r="DB40" s="718"/>
      <c r="DC40" s="722"/>
      <c r="DD40" s="692" t="s">
        <v>126</v>
      </c>
      <c r="DE40" s="684"/>
      <c r="DF40" s="684"/>
      <c r="DG40" s="684"/>
      <c r="DH40" s="684"/>
      <c r="DI40" s="684"/>
      <c r="DJ40" s="684"/>
      <c r="DK40" s="685"/>
      <c r="DL40" s="692" t="s">
        <v>126</v>
      </c>
      <c r="DM40" s="684"/>
      <c r="DN40" s="684"/>
      <c r="DO40" s="684"/>
      <c r="DP40" s="684"/>
      <c r="DQ40" s="684"/>
      <c r="DR40" s="684"/>
      <c r="DS40" s="684"/>
      <c r="DT40" s="684"/>
      <c r="DU40" s="684"/>
      <c r="DV40" s="685"/>
      <c r="DW40" s="688" t="s">
        <v>126</v>
      </c>
      <c r="DX40" s="718"/>
      <c r="DY40" s="718"/>
      <c r="DZ40" s="718"/>
      <c r="EA40" s="718"/>
      <c r="EB40" s="718"/>
      <c r="EC40" s="719"/>
    </row>
    <row r="41" spans="2:133" ht="11.25" customHeight="1" x14ac:dyDescent="0.15">
      <c r="B41" s="680" t="s">
        <v>342</v>
      </c>
      <c r="C41" s="681"/>
      <c r="D41" s="681"/>
      <c r="E41" s="681"/>
      <c r="F41" s="681"/>
      <c r="G41" s="681"/>
      <c r="H41" s="681"/>
      <c r="I41" s="681"/>
      <c r="J41" s="681"/>
      <c r="K41" s="681"/>
      <c r="L41" s="681"/>
      <c r="M41" s="681"/>
      <c r="N41" s="681"/>
      <c r="O41" s="681"/>
      <c r="P41" s="681"/>
      <c r="Q41" s="682"/>
      <c r="R41" s="683">
        <v>97000</v>
      </c>
      <c r="S41" s="684"/>
      <c r="T41" s="684"/>
      <c r="U41" s="684"/>
      <c r="V41" s="684"/>
      <c r="W41" s="684"/>
      <c r="X41" s="684"/>
      <c r="Y41" s="685"/>
      <c r="Z41" s="686">
        <v>1.5</v>
      </c>
      <c r="AA41" s="686"/>
      <c r="AB41" s="686"/>
      <c r="AC41" s="686"/>
      <c r="AD41" s="687" t="s">
        <v>126</v>
      </c>
      <c r="AE41" s="687"/>
      <c r="AF41" s="687"/>
      <c r="AG41" s="687"/>
      <c r="AH41" s="687"/>
      <c r="AI41" s="687"/>
      <c r="AJ41" s="687"/>
      <c r="AK41" s="687"/>
      <c r="AL41" s="688" t="s">
        <v>223</v>
      </c>
      <c r="AM41" s="689"/>
      <c r="AN41" s="689"/>
      <c r="AO41" s="690"/>
      <c r="AQ41" s="761" t="s">
        <v>343</v>
      </c>
      <c r="AR41" s="762"/>
      <c r="AS41" s="762"/>
      <c r="AT41" s="762"/>
      <c r="AU41" s="762"/>
      <c r="AV41" s="762"/>
      <c r="AW41" s="762"/>
      <c r="AX41" s="762"/>
      <c r="AY41" s="763"/>
      <c r="AZ41" s="683">
        <v>244695</v>
      </c>
      <c r="BA41" s="684"/>
      <c r="BB41" s="684"/>
      <c r="BC41" s="684"/>
      <c r="BD41" s="720"/>
      <c r="BE41" s="720"/>
      <c r="BF41" s="750"/>
      <c r="BG41" s="764"/>
      <c r="BH41" s="765"/>
      <c r="BI41" s="765"/>
      <c r="BJ41" s="765"/>
      <c r="BK41" s="765"/>
      <c r="BL41" s="236"/>
      <c r="BM41" s="699" t="s">
        <v>344</v>
      </c>
      <c r="BN41" s="699"/>
      <c r="BO41" s="699"/>
      <c r="BP41" s="699"/>
      <c r="BQ41" s="699"/>
      <c r="BR41" s="699"/>
      <c r="BS41" s="699"/>
      <c r="BT41" s="699"/>
      <c r="BU41" s="700"/>
      <c r="BV41" s="683">
        <v>1</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126</v>
      </c>
      <c r="CS41" s="720"/>
      <c r="CT41" s="720"/>
      <c r="CU41" s="720"/>
      <c r="CV41" s="720"/>
      <c r="CW41" s="720"/>
      <c r="CX41" s="720"/>
      <c r="CY41" s="721"/>
      <c r="CZ41" s="688" t="s">
        <v>223</v>
      </c>
      <c r="DA41" s="718"/>
      <c r="DB41" s="718"/>
      <c r="DC41" s="722"/>
      <c r="DD41" s="692" t="s">
        <v>223</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346</v>
      </c>
      <c r="C42" s="733"/>
      <c r="D42" s="733"/>
      <c r="E42" s="733"/>
      <c r="F42" s="733"/>
      <c r="G42" s="733"/>
      <c r="H42" s="733"/>
      <c r="I42" s="733"/>
      <c r="J42" s="733"/>
      <c r="K42" s="733"/>
      <c r="L42" s="733"/>
      <c r="M42" s="733"/>
      <c r="N42" s="733"/>
      <c r="O42" s="733"/>
      <c r="P42" s="733"/>
      <c r="Q42" s="734"/>
      <c r="R42" s="768">
        <v>6659229</v>
      </c>
      <c r="S42" s="769"/>
      <c r="T42" s="769"/>
      <c r="U42" s="769"/>
      <c r="V42" s="769"/>
      <c r="W42" s="769"/>
      <c r="X42" s="769"/>
      <c r="Y42" s="777"/>
      <c r="Z42" s="778">
        <v>100</v>
      </c>
      <c r="AA42" s="778"/>
      <c r="AB42" s="778"/>
      <c r="AC42" s="778"/>
      <c r="AD42" s="779">
        <v>3427268</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381059</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398</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1202470</v>
      </c>
      <c r="CS42" s="684"/>
      <c r="CT42" s="684"/>
      <c r="CU42" s="684"/>
      <c r="CV42" s="684"/>
      <c r="CW42" s="684"/>
      <c r="CX42" s="684"/>
      <c r="CY42" s="685"/>
      <c r="CZ42" s="688">
        <v>19</v>
      </c>
      <c r="DA42" s="689"/>
      <c r="DB42" s="689"/>
      <c r="DC42" s="701"/>
      <c r="DD42" s="692">
        <v>192802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v>29381</v>
      </c>
      <c r="CS43" s="720"/>
      <c r="CT43" s="720"/>
      <c r="CU43" s="720"/>
      <c r="CV43" s="720"/>
      <c r="CW43" s="720"/>
      <c r="CX43" s="720"/>
      <c r="CY43" s="721"/>
      <c r="CZ43" s="688">
        <v>0.5</v>
      </c>
      <c r="DA43" s="718"/>
      <c r="DB43" s="718"/>
      <c r="DC43" s="722"/>
      <c r="DD43" s="692">
        <v>29381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351</v>
      </c>
      <c r="CG44" s="681"/>
      <c r="CH44" s="681"/>
      <c r="CI44" s="681"/>
      <c r="CJ44" s="681"/>
      <c r="CK44" s="681"/>
      <c r="CL44" s="681"/>
      <c r="CM44" s="681"/>
      <c r="CN44" s="681"/>
      <c r="CO44" s="681"/>
      <c r="CP44" s="681"/>
      <c r="CQ44" s="682"/>
      <c r="CR44" s="683">
        <v>1173767</v>
      </c>
      <c r="CS44" s="684"/>
      <c r="CT44" s="684"/>
      <c r="CU44" s="684"/>
      <c r="CV44" s="684"/>
      <c r="CW44" s="684"/>
      <c r="CX44" s="684"/>
      <c r="CY44" s="685"/>
      <c r="CZ44" s="688">
        <v>18.5</v>
      </c>
      <c r="DA44" s="689"/>
      <c r="DB44" s="689"/>
      <c r="DC44" s="701"/>
      <c r="DD44" s="692">
        <v>189585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352</v>
      </c>
      <c r="CG45" s="681"/>
      <c r="CH45" s="681"/>
      <c r="CI45" s="681"/>
      <c r="CJ45" s="681"/>
      <c r="CK45" s="681"/>
      <c r="CL45" s="681"/>
      <c r="CM45" s="681"/>
      <c r="CN45" s="681"/>
      <c r="CO45" s="681"/>
      <c r="CP45" s="681"/>
      <c r="CQ45" s="682"/>
      <c r="CR45" s="683">
        <v>698303</v>
      </c>
      <c r="CS45" s="720"/>
      <c r="CT45" s="720"/>
      <c r="CU45" s="720"/>
      <c r="CV45" s="720"/>
      <c r="CW45" s="720"/>
      <c r="CX45" s="720"/>
      <c r="CY45" s="721"/>
      <c r="CZ45" s="688">
        <v>11</v>
      </c>
      <c r="DA45" s="718"/>
      <c r="DB45" s="718"/>
      <c r="DC45" s="722"/>
      <c r="DD45" s="692">
        <v>48037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354</v>
      </c>
      <c r="CG46" s="681"/>
      <c r="CH46" s="681"/>
      <c r="CI46" s="681"/>
      <c r="CJ46" s="681"/>
      <c r="CK46" s="681"/>
      <c r="CL46" s="681"/>
      <c r="CM46" s="681"/>
      <c r="CN46" s="681"/>
      <c r="CO46" s="681"/>
      <c r="CP46" s="681"/>
      <c r="CQ46" s="682"/>
      <c r="CR46" s="683">
        <v>459784</v>
      </c>
      <c r="CS46" s="684"/>
      <c r="CT46" s="684"/>
      <c r="CU46" s="684"/>
      <c r="CV46" s="684"/>
      <c r="CW46" s="684"/>
      <c r="CX46" s="684"/>
      <c r="CY46" s="685"/>
      <c r="CZ46" s="688">
        <v>7.2</v>
      </c>
      <c r="DA46" s="689"/>
      <c r="DB46" s="689"/>
      <c r="DC46" s="701"/>
      <c r="DD46" s="692">
        <v>140768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356</v>
      </c>
      <c r="CG47" s="681"/>
      <c r="CH47" s="681"/>
      <c r="CI47" s="681"/>
      <c r="CJ47" s="681"/>
      <c r="CK47" s="681"/>
      <c r="CL47" s="681"/>
      <c r="CM47" s="681"/>
      <c r="CN47" s="681"/>
      <c r="CO47" s="681"/>
      <c r="CP47" s="681"/>
      <c r="CQ47" s="682"/>
      <c r="CR47" s="683">
        <v>28703</v>
      </c>
      <c r="CS47" s="720"/>
      <c r="CT47" s="720"/>
      <c r="CU47" s="720"/>
      <c r="CV47" s="720"/>
      <c r="CW47" s="720"/>
      <c r="CX47" s="720"/>
      <c r="CY47" s="721"/>
      <c r="CZ47" s="688">
        <v>0.5</v>
      </c>
      <c r="DA47" s="718"/>
      <c r="DB47" s="718"/>
      <c r="DC47" s="722"/>
      <c r="DD47" s="692">
        <v>3217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357</v>
      </c>
      <c r="CD48" s="799"/>
      <c r="CE48" s="800"/>
      <c r="CF48" s="680" t="s">
        <v>358</v>
      </c>
      <c r="CG48" s="681"/>
      <c r="CH48" s="681"/>
      <c r="CI48" s="681"/>
      <c r="CJ48" s="681"/>
      <c r="CK48" s="681"/>
      <c r="CL48" s="681"/>
      <c r="CM48" s="681"/>
      <c r="CN48" s="681"/>
      <c r="CO48" s="681"/>
      <c r="CP48" s="681"/>
      <c r="CQ48" s="682"/>
      <c r="CR48" s="683" t="s">
        <v>223</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359</v>
      </c>
      <c r="CE49" s="733"/>
      <c r="CF49" s="733"/>
      <c r="CG49" s="733"/>
      <c r="CH49" s="733"/>
      <c r="CI49" s="733"/>
      <c r="CJ49" s="733"/>
      <c r="CK49" s="733"/>
      <c r="CL49" s="733"/>
      <c r="CM49" s="733"/>
      <c r="CN49" s="733"/>
      <c r="CO49" s="733"/>
      <c r="CP49" s="733"/>
      <c r="CQ49" s="734"/>
      <c r="CR49" s="768">
        <v>6343895</v>
      </c>
      <c r="CS49" s="754"/>
      <c r="CT49" s="754"/>
      <c r="CU49" s="754"/>
      <c r="CV49" s="754"/>
      <c r="CW49" s="754"/>
      <c r="CX49" s="754"/>
      <c r="CY49" s="785"/>
      <c r="CZ49" s="780">
        <v>100</v>
      </c>
      <c r="DA49" s="786"/>
      <c r="DB49" s="786"/>
      <c r="DC49" s="787"/>
      <c r="DD49" s="788">
        <v>4253236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I3ucdA1YF/O41ZOoz6290/fzqibCdoCgvY0vzecrbj03fFGLGvfyiebn+8CYX/yaF75BEKn4F6byCuYvYdTYw==" saltValue="iCq46Q+AU/I2DZp3z/v10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361</v>
      </c>
      <c r="DK2" s="831"/>
      <c r="DL2" s="831"/>
      <c r="DM2" s="831"/>
      <c r="DN2" s="831"/>
      <c r="DO2" s="832"/>
      <c r="DP2" s="250"/>
      <c r="DQ2" s="830" t="s">
        <v>362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365</v>
      </c>
      <c r="B5" s="825"/>
      <c r="C5" s="825"/>
      <c r="D5" s="825"/>
      <c r="E5" s="825"/>
      <c r="F5" s="825"/>
      <c r="G5" s="825"/>
      <c r="H5" s="825"/>
      <c r="I5" s="825"/>
      <c r="J5" s="825"/>
      <c r="K5" s="825"/>
      <c r="L5" s="825"/>
      <c r="M5" s="825"/>
      <c r="N5" s="825"/>
      <c r="O5" s="825"/>
      <c r="P5" s="826"/>
      <c r="Q5" s="801" t="s">
        <v>366</v>
      </c>
      <c r="R5" s="802"/>
      <c r="S5" s="802"/>
      <c r="T5" s="802"/>
      <c r="U5" s="803"/>
      <c r="V5" s="801" t="s">
        <v>367</v>
      </c>
      <c r="W5" s="802"/>
      <c r="X5" s="802"/>
      <c r="Y5" s="802"/>
      <c r="Z5" s="803"/>
      <c r="AA5" s="801" t="s">
        <v>368</v>
      </c>
      <c r="AB5" s="802"/>
      <c r="AC5" s="802"/>
      <c r="AD5" s="802"/>
      <c r="AE5" s="802"/>
      <c r="AF5" s="834" t="s">
        <v>369</v>
      </c>
      <c r="AG5" s="802"/>
      <c r="AH5" s="802"/>
      <c r="AI5" s="802"/>
      <c r="AJ5" s="813"/>
      <c r="AK5" s="802" t="s">
        <v>370</v>
      </c>
      <c r="AL5" s="802"/>
      <c r="AM5" s="802"/>
      <c r="AN5" s="802"/>
      <c r="AO5" s="803"/>
      <c r="AP5" s="801" t="s">
        <v>371</v>
      </c>
      <c r="AQ5" s="802"/>
      <c r="AR5" s="802"/>
      <c r="AS5" s="802"/>
      <c r="AT5" s="803"/>
      <c r="AU5" s="801" t="s">
        <v>372</v>
      </c>
      <c r="AV5" s="802"/>
      <c r="AW5" s="802"/>
      <c r="AX5" s="802"/>
      <c r="AY5" s="813"/>
      <c r="AZ5" s="257"/>
      <c r="BA5" s="257"/>
      <c r="BB5" s="257"/>
      <c r="BC5" s="257"/>
      <c r="BD5" s="257"/>
      <c r="BE5" s="258"/>
      <c r="BF5" s="258"/>
      <c r="BG5" s="258"/>
      <c r="BH5" s="258"/>
      <c r="BI5" s="258"/>
      <c r="BJ5" s="258"/>
      <c r="BK5" s="258"/>
      <c r="BL5" s="258"/>
      <c r="BM5" s="258"/>
      <c r="BN5" s="258"/>
      <c r="BO5" s="258"/>
      <c r="BP5" s="258"/>
      <c r="BQ5" s="824" t="s">
        <v>373</v>
      </c>
      <c r="BR5" s="825"/>
      <c r="BS5" s="825"/>
      <c r="BT5" s="825"/>
      <c r="BU5" s="825"/>
      <c r="BV5" s="825"/>
      <c r="BW5" s="825"/>
      <c r="BX5" s="825"/>
      <c r="BY5" s="825"/>
      <c r="BZ5" s="825"/>
      <c r="CA5" s="825"/>
      <c r="CB5" s="825"/>
      <c r="CC5" s="825"/>
      <c r="CD5" s="825"/>
      <c r="CE5" s="825"/>
      <c r="CF5" s="825"/>
      <c r="CG5" s="826"/>
      <c r="CH5" s="801" t="s">
        <v>374</v>
      </c>
      <c r="CI5" s="802"/>
      <c r="CJ5" s="802"/>
      <c r="CK5" s="802"/>
      <c r="CL5" s="803"/>
      <c r="CM5" s="801" t="s">
        <v>375</v>
      </c>
      <c r="CN5" s="802"/>
      <c r="CO5" s="802"/>
      <c r="CP5" s="802"/>
      <c r="CQ5" s="803"/>
      <c r="CR5" s="801" t="s">
        <v>376</v>
      </c>
      <c r="CS5" s="802"/>
      <c r="CT5" s="802"/>
      <c r="CU5" s="802"/>
      <c r="CV5" s="803"/>
      <c r="CW5" s="801" t="s">
        <v>377</v>
      </c>
      <c r="CX5" s="802"/>
      <c r="CY5" s="802"/>
      <c r="CZ5" s="802"/>
      <c r="DA5" s="803"/>
      <c r="DB5" s="801" t="s">
        <v>378</v>
      </c>
      <c r="DC5" s="802"/>
      <c r="DD5" s="802"/>
      <c r="DE5" s="802"/>
      <c r="DF5" s="803"/>
      <c r="DG5" s="807" t="s">
        <v>379</v>
      </c>
      <c r="DH5" s="808"/>
      <c r="DI5" s="808"/>
      <c r="DJ5" s="808"/>
      <c r="DK5" s="809"/>
      <c r="DL5" s="807" t="s">
        <v>380</v>
      </c>
      <c r="DM5" s="808"/>
      <c r="DN5" s="808"/>
      <c r="DO5" s="808"/>
      <c r="DP5" s="809"/>
      <c r="DQ5" s="801" t="s">
        <v>381</v>
      </c>
      <c r="DR5" s="802"/>
      <c r="DS5" s="802"/>
      <c r="DT5" s="802"/>
      <c r="DU5" s="803"/>
      <c r="DV5" s="801" t="s">
        <v>372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382</v>
      </c>
      <c r="C7" s="816"/>
      <c r="D7" s="816"/>
      <c r="E7" s="816"/>
      <c r="F7" s="816"/>
      <c r="G7" s="816"/>
      <c r="H7" s="816"/>
      <c r="I7" s="816"/>
      <c r="J7" s="816"/>
      <c r="K7" s="816"/>
      <c r="L7" s="816"/>
      <c r="M7" s="816"/>
      <c r="N7" s="816"/>
      <c r="O7" s="816"/>
      <c r="P7" s="817"/>
      <c r="Q7" s="818">
        <v>6779</v>
      </c>
      <c r="R7" s="819"/>
      <c r="S7" s="819"/>
      <c r="T7" s="819"/>
      <c r="U7" s="819"/>
      <c r="V7" s="819">
        <v>6477</v>
      </c>
      <c r="W7" s="819"/>
      <c r="X7" s="819"/>
      <c r="Y7" s="819"/>
      <c r="Z7" s="819"/>
      <c r="AA7" s="819">
        <v>302</v>
      </c>
      <c r="AB7" s="819"/>
      <c r="AC7" s="819"/>
      <c r="AD7" s="819"/>
      <c r="AE7" s="820"/>
      <c r="AF7" s="821">
        <v>242</v>
      </c>
      <c r="AG7" s="822"/>
      <c r="AH7" s="822"/>
      <c r="AI7" s="822"/>
      <c r="AJ7" s="823"/>
      <c r="AK7" s="858">
        <v>416</v>
      </c>
      <c r="AL7" s="859"/>
      <c r="AM7" s="859"/>
      <c r="AN7" s="859"/>
      <c r="AO7" s="859"/>
      <c r="AP7" s="859">
        <v>8287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595</v>
      </c>
      <c r="BT7" s="863"/>
      <c r="BU7" s="863"/>
      <c r="BV7" s="863"/>
      <c r="BW7" s="863"/>
      <c r="BX7" s="863"/>
      <c r="BY7" s="863"/>
      <c r="BZ7" s="863"/>
      <c r="CA7" s="863"/>
      <c r="CB7" s="863"/>
      <c r="CC7" s="863"/>
      <c r="CD7" s="863"/>
      <c r="CE7" s="863"/>
      <c r="CF7" s="863"/>
      <c r="CG7" s="864"/>
      <c r="CH7" s="855">
        <v>4</v>
      </c>
      <c r="CI7" s="856"/>
      <c r="CJ7" s="856"/>
      <c r="CK7" s="856"/>
      <c r="CL7" s="857"/>
      <c r="CM7" s="855">
        <v>30</v>
      </c>
      <c r="CN7" s="856"/>
      <c r="CO7" s="856"/>
      <c r="CP7" s="856"/>
      <c r="CQ7" s="857"/>
      <c r="CR7" s="855">
        <v>11</v>
      </c>
      <c r="CS7" s="856"/>
      <c r="CT7" s="856"/>
      <c r="CU7" s="856"/>
      <c r="CV7" s="857"/>
      <c r="CW7" s="855" t="s">
        <v>585</v>
      </c>
      <c r="CX7" s="856"/>
      <c r="CY7" s="856"/>
      <c r="CZ7" s="856"/>
      <c r="DA7" s="857"/>
      <c r="DB7" s="855" t="s">
        <v>585</v>
      </c>
      <c r="DC7" s="856"/>
      <c r="DD7" s="856"/>
      <c r="DE7" s="856"/>
      <c r="DF7" s="857"/>
      <c r="DG7" s="855" t="s">
        <v>585</v>
      </c>
      <c r="DH7" s="856"/>
      <c r="DI7" s="856"/>
      <c r="DJ7" s="856"/>
      <c r="DK7" s="857"/>
      <c r="DL7" s="855" t="s">
        <v>585</v>
      </c>
      <c r="DM7" s="856"/>
      <c r="DN7" s="856"/>
      <c r="DO7" s="856"/>
      <c r="DP7" s="857"/>
      <c r="DQ7" s="855" t="s">
        <v>585</v>
      </c>
      <c r="DR7" s="856"/>
      <c r="DS7" s="856"/>
      <c r="DT7" s="856"/>
      <c r="DU7" s="857"/>
      <c r="DV7" s="836"/>
      <c r="DW7" s="837"/>
      <c r="DX7" s="837"/>
      <c r="DY7" s="837"/>
      <c r="DZ7" s="838"/>
      <c r="EA7" s="255"/>
    </row>
    <row r="8" spans="1:131" s="256" customFormat="1" ht="26.25" customHeight="1" x14ac:dyDescent="0.15">
      <c r="A8" s="262">
        <v>2</v>
      </c>
      <c r="B8" s="839" t="s">
        <v>383</v>
      </c>
      <c r="C8" s="840"/>
      <c r="D8" s="840"/>
      <c r="E8" s="840"/>
      <c r="F8" s="840"/>
      <c r="G8" s="840"/>
      <c r="H8" s="840"/>
      <c r="I8" s="840"/>
      <c r="J8" s="840"/>
      <c r="K8" s="840"/>
      <c r="L8" s="840"/>
      <c r="M8" s="840"/>
      <c r="N8" s="840"/>
      <c r="O8" s="840"/>
      <c r="P8" s="841"/>
      <c r="Q8" s="842">
        <v>28</v>
      </c>
      <c r="R8" s="843"/>
      <c r="S8" s="843"/>
      <c r="T8" s="843"/>
      <c r="U8" s="843"/>
      <c r="V8" s="843">
        <v>15</v>
      </c>
      <c r="W8" s="843"/>
      <c r="X8" s="843"/>
      <c r="Y8" s="843"/>
      <c r="Z8" s="843"/>
      <c r="AA8" s="843">
        <v>13</v>
      </c>
      <c r="AB8" s="843"/>
      <c r="AC8" s="843"/>
      <c r="AD8" s="843"/>
      <c r="AE8" s="844"/>
      <c r="AF8" s="845">
        <v>13</v>
      </c>
      <c r="AG8" s="846"/>
      <c r="AH8" s="846"/>
      <c r="AI8" s="846"/>
      <c r="AJ8" s="847"/>
      <c r="AK8" s="848" t="s">
        <v>585</v>
      </c>
      <c r="AL8" s="849"/>
      <c r="AM8" s="849"/>
      <c r="AN8" s="849"/>
      <c r="AO8" s="849"/>
      <c r="AP8" s="849" t="s">
        <v>585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6659</v>
      </c>
      <c r="R23" s="878"/>
      <c r="S23" s="878"/>
      <c r="T23" s="878"/>
      <c r="U23" s="878"/>
      <c r="V23" s="878">
        <v>6344</v>
      </c>
      <c r="W23" s="878"/>
      <c r="X23" s="878"/>
      <c r="Y23" s="878"/>
      <c r="Z23" s="878"/>
      <c r="AA23" s="878">
        <v>315</v>
      </c>
      <c r="AB23" s="878"/>
      <c r="AC23" s="878"/>
      <c r="AD23" s="878"/>
      <c r="AE23" s="879"/>
      <c r="AF23" s="880">
        <v>255</v>
      </c>
      <c r="AG23" s="878"/>
      <c r="AH23" s="878"/>
      <c r="AI23" s="878"/>
      <c r="AJ23" s="881"/>
      <c r="AK23" s="882"/>
      <c r="AL23" s="883"/>
      <c r="AM23" s="883"/>
      <c r="AN23" s="883"/>
      <c r="AO23" s="883"/>
      <c r="AP23" s="878">
        <v>8287</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365</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5">
        <v>941</v>
      </c>
      <c r="R28" s="906"/>
      <c r="S28" s="906"/>
      <c r="T28" s="906"/>
      <c r="U28" s="906"/>
      <c r="V28" s="906">
        <v>939</v>
      </c>
      <c r="W28" s="906"/>
      <c r="X28" s="906"/>
      <c r="Y28" s="906"/>
      <c r="Z28" s="906"/>
      <c r="AA28" s="906">
        <v>2</v>
      </c>
      <c r="AB28" s="906"/>
      <c r="AC28" s="906"/>
      <c r="AD28" s="906"/>
      <c r="AE28" s="907"/>
      <c r="AF28" s="908">
        <v>2</v>
      </c>
      <c r="AG28" s="906"/>
      <c r="AH28" s="906"/>
      <c r="AI28" s="906"/>
      <c r="AJ28" s="909"/>
      <c r="AK28" s="910">
        <v>102</v>
      </c>
      <c r="AL28" s="911"/>
      <c r="AM28" s="911"/>
      <c r="AN28" s="911"/>
      <c r="AO28" s="911"/>
      <c r="AP28" s="902" t="s">
        <v>585</v>
      </c>
      <c r="AQ28" s="902"/>
      <c r="AR28" s="902"/>
      <c r="AS28" s="902"/>
      <c r="AT28" s="902"/>
      <c r="AU28" s="902" t="s">
        <v>585</v>
      </c>
      <c r="AV28" s="902"/>
      <c r="AW28" s="902"/>
      <c r="AX28" s="902"/>
      <c r="AY28" s="902"/>
      <c r="AZ28" s="902" t="s">
        <v>585</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399</v>
      </c>
      <c r="C29" s="840"/>
      <c r="D29" s="840"/>
      <c r="E29" s="840"/>
      <c r="F29" s="840"/>
      <c r="G29" s="840"/>
      <c r="H29" s="840"/>
      <c r="I29" s="840"/>
      <c r="J29" s="840"/>
      <c r="K29" s="840"/>
      <c r="L29" s="840"/>
      <c r="M29" s="840"/>
      <c r="N29" s="840"/>
      <c r="O29" s="840"/>
      <c r="P29" s="841"/>
      <c r="Q29" s="842">
        <v>302</v>
      </c>
      <c r="R29" s="843"/>
      <c r="S29" s="843"/>
      <c r="T29" s="843"/>
      <c r="U29" s="843"/>
      <c r="V29" s="843">
        <v>291</v>
      </c>
      <c r="W29" s="843"/>
      <c r="X29" s="843"/>
      <c r="Y29" s="843"/>
      <c r="Z29" s="843"/>
      <c r="AA29" s="843">
        <v>11</v>
      </c>
      <c r="AB29" s="843"/>
      <c r="AC29" s="843"/>
      <c r="AD29" s="843"/>
      <c r="AE29" s="844"/>
      <c r="AF29" s="845">
        <v>11</v>
      </c>
      <c r="AG29" s="846"/>
      <c r="AH29" s="846"/>
      <c r="AI29" s="846"/>
      <c r="AJ29" s="847"/>
      <c r="AK29" s="914">
        <v>143</v>
      </c>
      <c r="AL29" s="915"/>
      <c r="AM29" s="915"/>
      <c r="AN29" s="915"/>
      <c r="AO29" s="915"/>
      <c r="AP29" s="916" t="s">
        <v>585</v>
      </c>
      <c r="AQ29" s="916"/>
      <c r="AR29" s="916"/>
      <c r="AS29" s="916"/>
      <c r="AT29" s="916"/>
      <c r="AU29" s="916" t="s">
        <v>585</v>
      </c>
      <c r="AV29" s="916"/>
      <c r="AW29" s="916"/>
      <c r="AX29" s="916"/>
      <c r="AY29" s="916"/>
      <c r="AZ29" s="916" t="s">
        <v>585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400</v>
      </c>
      <c r="C30" s="840"/>
      <c r="D30" s="840"/>
      <c r="E30" s="840"/>
      <c r="F30" s="840"/>
      <c r="G30" s="840"/>
      <c r="H30" s="840"/>
      <c r="I30" s="840"/>
      <c r="J30" s="840"/>
      <c r="K30" s="840"/>
      <c r="L30" s="840"/>
      <c r="M30" s="840"/>
      <c r="N30" s="840"/>
      <c r="O30" s="840"/>
      <c r="P30" s="841"/>
      <c r="Q30" s="842">
        <v>1262</v>
      </c>
      <c r="R30" s="843"/>
      <c r="S30" s="843"/>
      <c r="T30" s="843"/>
      <c r="U30" s="843"/>
      <c r="V30" s="843">
        <v>1126</v>
      </c>
      <c r="W30" s="843"/>
      <c r="X30" s="843"/>
      <c r="Y30" s="843"/>
      <c r="Z30" s="843"/>
      <c r="AA30" s="843">
        <v>136</v>
      </c>
      <c r="AB30" s="843"/>
      <c r="AC30" s="843"/>
      <c r="AD30" s="843"/>
      <c r="AE30" s="844"/>
      <c r="AF30" s="845">
        <v>136</v>
      </c>
      <c r="AG30" s="846"/>
      <c r="AH30" s="846"/>
      <c r="AI30" s="846"/>
      <c r="AJ30" s="847"/>
      <c r="AK30" s="914">
        <v>188</v>
      </c>
      <c r="AL30" s="915"/>
      <c r="AM30" s="915"/>
      <c r="AN30" s="915"/>
      <c r="AO30" s="915"/>
      <c r="AP30" s="916" t="s">
        <v>585</v>
      </c>
      <c r="AQ30" s="916"/>
      <c r="AR30" s="916"/>
      <c r="AS30" s="916"/>
      <c r="AT30" s="916"/>
      <c r="AU30" s="916" t="s">
        <v>585</v>
      </c>
      <c r="AV30" s="916"/>
      <c r="AW30" s="916"/>
      <c r="AX30" s="916"/>
      <c r="AY30" s="916"/>
      <c r="AZ30" s="916" t="s">
        <v>585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401</v>
      </c>
      <c r="C31" s="840"/>
      <c r="D31" s="840"/>
      <c r="E31" s="840"/>
      <c r="F31" s="840"/>
      <c r="G31" s="840"/>
      <c r="H31" s="840"/>
      <c r="I31" s="840"/>
      <c r="J31" s="840"/>
      <c r="K31" s="840"/>
      <c r="L31" s="840"/>
      <c r="M31" s="840"/>
      <c r="N31" s="840"/>
      <c r="O31" s="840"/>
      <c r="P31" s="841"/>
      <c r="Q31" s="842">
        <v>153</v>
      </c>
      <c r="R31" s="843"/>
      <c r="S31" s="843"/>
      <c r="T31" s="843"/>
      <c r="U31" s="843"/>
      <c r="V31" s="843">
        <v>149</v>
      </c>
      <c r="W31" s="843"/>
      <c r="X31" s="843"/>
      <c r="Y31" s="843"/>
      <c r="Z31" s="843"/>
      <c r="AA31" s="843">
        <v>4</v>
      </c>
      <c r="AB31" s="843"/>
      <c r="AC31" s="843"/>
      <c r="AD31" s="843"/>
      <c r="AE31" s="844"/>
      <c r="AF31" s="845">
        <v>4</v>
      </c>
      <c r="AG31" s="846"/>
      <c r="AH31" s="846"/>
      <c r="AI31" s="846"/>
      <c r="AJ31" s="847"/>
      <c r="AK31" s="914">
        <v>52</v>
      </c>
      <c r="AL31" s="915"/>
      <c r="AM31" s="915"/>
      <c r="AN31" s="915"/>
      <c r="AO31" s="915"/>
      <c r="AP31" s="916" t="s">
        <v>585</v>
      </c>
      <c r="AQ31" s="916"/>
      <c r="AR31" s="916"/>
      <c r="AS31" s="916"/>
      <c r="AT31" s="916"/>
      <c r="AU31" s="916" t="s">
        <v>585</v>
      </c>
      <c r="AV31" s="916"/>
      <c r="AW31" s="916"/>
      <c r="AX31" s="916"/>
      <c r="AY31" s="916"/>
      <c r="AZ31" s="916" t="s">
        <v>585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402</v>
      </c>
      <c r="C32" s="840"/>
      <c r="D32" s="840"/>
      <c r="E32" s="840"/>
      <c r="F32" s="840"/>
      <c r="G32" s="840"/>
      <c r="H32" s="840"/>
      <c r="I32" s="840"/>
      <c r="J32" s="840"/>
      <c r="K32" s="840"/>
      <c r="L32" s="840"/>
      <c r="M32" s="840"/>
      <c r="N32" s="840"/>
      <c r="O32" s="840"/>
      <c r="P32" s="841"/>
      <c r="Q32" s="842">
        <v>766</v>
      </c>
      <c r="R32" s="843"/>
      <c r="S32" s="843"/>
      <c r="T32" s="843"/>
      <c r="U32" s="843"/>
      <c r="V32" s="843">
        <v>849</v>
      </c>
      <c r="W32" s="843"/>
      <c r="X32" s="843"/>
      <c r="Y32" s="843"/>
      <c r="Z32" s="843"/>
      <c r="AA32" s="843">
        <v>-83</v>
      </c>
      <c r="AB32" s="843"/>
      <c r="AC32" s="843"/>
      <c r="AD32" s="843"/>
      <c r="AE32" s="844"/>
      <c r="AF32" s="845">
        <v>334</v>
      </c>
      <c r="AG32" s="846"/>
      <c r="AH32" s="846"/>
      <c r="AI32" s="846"/>
      <c r="AJ32" s="847"/>
      <c r="AK32" s="914">
        <v>256</v>
      </c>
      <c r="AL32" s="915"/>
      <c r="AM32" s="915"/>
      <c r="AN32" s="915"/>
      <c r="AO32" s="915"/>
      <c r="AP32" s="915">
        <v>1088</v>
      </c>
      <c r="AQ32" s="915"/>
      <c r="AR32" s="915"/>
      <c r="AS32" s="915"/>
      <c r="AT32" s="915"/>
      <c r="AU32" s="915">
        <v>716</v>
      </c>
      <c r="AV32" s="915"/>
      <c r="AW32" s="915"/>
      <c r="AX32" s="915"/>
      <c r="AY32" s="915"/>
      <c r="AZ32" s="916" t="s">
        <v>585</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404</v>
      </c>
      <c r="C33" s="840"/>
      <c r="D33" s="840"/>
      <c r="E33" s="840"/>
      <c r="F33" s="840"/>
      <c r="G33" s="840"/>
      <c r="H33" s="840"/>
      <c r="I33" s="840"/>
      <c r="J33" s="840"/>
      <c r="K33" s="840"/>
      <c r="L33" s="840"/>
      <c r="M33" s="840"/>
      <c r="N33" s="840"/>
      <c r="O33" s="840"/>
      <c r="P33" s="841"/>
      <c r="Q33" s="842">
        <v>81</v>
      </c>
      <c r="R33" s="843"/>
      <c r="S33" s="843"/>
      <c r="T33" s="843"/>
      <c r="U33" s="843"/>
      <c r="V33" s="843">
        <v>78</v>
      </c>
      <c r="W33" s="843"/>
      <c r="X33" s="843"/>
      <c r="Y33" s="843"/>
      <c r="Z33" s="843"/>
      <c r="AA33" s="843">
        <v>3</v>
      </c>
      <c r="AB33" s="843"/>
      <c r="AC33" s="843"/>
      <c r="AD33" s="843"/>
      <c r="AE33" s="844"/>
      <c r="AF33" s="845">
        <v>192</v>
      </c>
      <c r="AG33" s="846"/>
      <c r="AH33" s="846"/>
      <c r="AI33" s="846"/>
      <c r="AJ33" s="847"/>
      <c r="AK33" s="914">
        <v>15</v>
      </c>
      <c r="AL33" s="915"/>
      <c r="AM33" s="915"/>
      <c r="AN33" s="915"/>
      <c r="AO33" s="915"/>
      <c r="AP33" s="915">
        <v>164</v>
      </c>
      <c r="AQ33" s="915"/>
      <c r="AR33" s="915"/>
      <c r="AS33" s="915"/>
      <c r="AT33" s="915"/>
      <c r="AU33" s="915">
        <v>16</v>
      </c>
      <c r="AV33" s="915"/>
      <c r="AW33" s="915"/>
      <c r="AX33" s="915"/>
      <c r="AY33" s="915"/>
      <c r="AZ33" s="916" t="s">
        <v>585</v>
      </c>
      <c r="BA33" s="916"/>
      <c r="BB33" s="916"/>
      <c r="BC33" s="916"/>
      <c r="BD33" s="916"/>
      <c r="BE33" s="912" t="s">
        <v>405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406</v>
      </c>
      <c r="C34" s="840"/>
      <c r="D34" s="840"/>
      <c r="E34" s="840"/>
      <c r="F34" s="840"/>
      <c r="G34" s="840"/>
      <c r="H34" s="840"/>
      <c r="I34" s="840"/>
      <c r="J34" s="840"/>
      <c r="K34" s="840"/>
      <c r="L34" s="840"/>
      <c r="M34" s="840"/>
      <c r="N34" s="840"/>
      <c r="O34" s="840"/>
      <c r="P34" s="841"/>
      <c r="Q34" s="842">
        <v>204</v>
      </c>
      <c r="R34" s="843"/>
      <c r="S34" s="843"/>
      <c r="T34" s="843"/>
      <c r="U34" s="843"/>
      <c r="V34" s="843">
        <v>193</v>
      </c>
      <c r="W34" s="843"/>
      <c r="X34" s="843"/>
      <c r="Y34" s="843"/>
      <c r="Z34" s="843"/>
      <c r="AA34" s="843">
        <v>11</v>
      </c>
      <c r="AB34" s="843"/>
      <c r="AC34" s="843"/>
      <c r="AD34" s="843"/>
      <c r="AE34" s="844"/>
      <c r="AF34" s="845">
        <v>11</v>
      </c>
      <c r="AG34" s="846"/>
      <c r="AH34" s="846"/>
      <c r="AI34" s="846"/>
      <c r="AJ34" s="847"/>
      <c r="AK34" s="914">
        <v>9</v>
      </c>
      <c r="AL34" s="915"/>
      <c r="AM34" s="915"/>
      <c r="AN34" s="915"/>
      <c r="AO34" s="915"/>
      <c r="AP34" s="915">
        <v>496</v>
      </c>
      <c r="AQ34" s="915"/>
      <c r="AR34" s="915"/>
      <c r="AS34" s="915"/>
      <c r="AT34" s="915"/>
      <c r="AU34" s="915">
        <v>202</v>
      </c>
      <c r="AV34" s="915"/>
      <c r="AW34" s="915"/>
      <c r="AX34" s="915"/>
      <c r="AY34" s="915"/>
      <c r="AZ34" s="916" t="s">
        <v>585</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408</v>
      </c>
      <c r="C35" s="840"/>
      <c r="D35" s="840"/>
      <c r="E35" s="840"/>
      <c r="F35" s="840"/>
      <c r="G35" s="840"/>
      <c r="H35" s="840"/>
      <c r="I35" s="840"/>
      <c r="J35" s="840"/>
      <c r="K35" s="840"/>
      <c r="L35" s="840"/>
      <c r="M35" s="840"/>
      <c r="N35" s="840"/>
      <c r="O35" s="840"/>
      <c r="P35" s="841"/>
      <c r="Q35" s="842">
        <v>317</v>
      </c>
      <c r="R35" s="843"/>
      <c r="S35" s="843"/>
      <c r="T35" s="843"/>
      <c r="U35" s="843"/>
      <c r="V35" s="843">
        <v>313</v>
      </c>
      <c r="W35" s="843"/>
      <c r="X35" s="843"/>
      <c r="Y35" s="843"/>
      <c r="Z35" s="843"/>
      <c r="AA35" s="843">
        <v>4</v>
      </c>
      <c r="AB35" s="843"/>
      <c r="AC35" s="843"/>
      <c r="AD35" s="843"/>
      <c r="AE35" s="844"/>
      <c r="AF35" s="845">
        <v>1</v>
      </c>
      <c r="AG35" s="846"/>
      <c r="AH35" s="846"/>
      <c r="AI35" s="846"/>
      <c r="AJ35" s="847"/>
      <c r="AK35" s="914">
        <v>59</v>
      </c>
      <c r="AL35" s="915"/>
      <c r="AM35" s="915"/>
      <c r="AN35" s="915"/>
      <c r="AO35" s="915"/>
      <c r="AP35" s="915">
        <v>743</v>
      </c>
      <c r="AQ35" s="915"/>
      <c r="AR35" s="915"/>
      <c r="AS35" s="915"/>
      <c r="AT35" s="915"/>
      <c r="AU35" s="915">
        <v>743</v>
      </c>
      <c r="AV35" s="915"/>
      <c r="AW35" s="915"/>
      <c r="AX35" s="915"/>
      <c r="AY35" s="915"/>
      <c r="AZ35" s="916" t="s">
        <v>585</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409</v>
      </c>
      <c r="C36" s="840"/>
      <c r="D36" s="840"/>
      <c r="E36" s="840"/>
      <c r="F36" s="840"/>
      <c r="G36" s="840"/>
      <c r="H36" s="840"/>
      <c r="I36" s="840"/>
      <c r="J36" s="840"/>
      <c r="K36" s="840"/>
      <c r="L36" s="840"/>
      <c r="M36" s="840"/>
      <c r="N36" s="840"/>
      <c r="O36" s="840"/>
      <c r="P36" s="841"/>
      <c r="Q36" s="842">
        <v>21</v>
      </c>
      <c r="R36" s="843"/>
      <c r="S36" s="843"/>
      <c r="T36" s="843"/>
      <c r="U36" s="843"/>
      <c r="V36" s="843">
        <v>21</v>
      </c>
      <c r="W36" s="843"/>
      <c r="X36" s="843"/>
      <c r="Y36" s="843"/>
      <c r="Z36" s="843"/>
      <c r="AA36" s="843">
        <v>0</v>
      </c>
      <c r="AB36" s="843"/>
      <c r="AC36" s="843"/>
      <c r="AD36" s="843"/>
      <c r="AE36" s="844"/>
      <c r="AF36" s="845">
        <v>0</v>
      </c>
      <c r="AG36" s="846"/>
      <c r="AH36" s="846"/>
      <c r="AI36" s="846"/>
      <c r="AJ36" s="847"/>
      <c r="AK36" s="914">
        <v>18</v>
      </c>
      <c r="AL36" s="915"/>
      <c r="AM36" s="915"/>
      <c r="AN36" s="915"/>
      <c r="AO36" s="915"/>
      <c r="AP36" s="915">
        <v>89</v>
      </c>
      <c r="AQ36" s="915"/>
      <c r="AR36" s="915"/>
      <c r="AS36" s="915"/>
      <c r="AT36" s="915"/>
      <c r="AU36" s="915">
        <v>89</v>
      </c>
      <c r="AV36" s="915"/>
      <c r="AW36" s="915"/>
      <c r="AX36" s="915"/>
      <c r="AY36" s="915"/>
      <c r="AZ36" s="916" t="s">
        <v>585</v>
      </c>
      <c r="BA36" s="916"/>
      <c r="BB36" s="916"/>
      <c r="BC36" s="916"/>
      <c r="BD36" s="916"/>
      <c r="BE36" s="912" t="s">
        <v>407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691</v>
      </c>
      <c r="AG63" s="926"/>
      <c r="AH63" s="926"/>
      <c r="AI63" s="926"/>
      <c r="AJ63" s="927"/>
      <c r="AK63" s="928"/>
      <c r="AL63" s="923"/>
      <c r="AM63" s="923"/>
      <c r="AN63" s="923"/>
      <c r="AO63" s="923"/>
      <c r="AP63" s="926">
        <f>SUM(AP28:AT62)</f>
        <v>2580</v>
      </c>
      <c r="AQ63" s="926"/>
      <c r="AR63" s="926"/>
      <c r="AS63" s="926"/>
      <c r="AT63" s="926"/>
      <c r="AU63" s="926">
        <f>SUM(AU28:AY62)</f>
        <v>1766</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394</v>
      </c>
      <c r="AL66" s="825"/>
      <c r="AM66" s="825"/>
      <c r="AN66" s="825"/>
      <c r="AO66" s="826"/>
      <c r="AP66" s="801" t="s">
        <v>395</v>
      </c>
      <c r="AQ66" s="802"/>
      <c r="AR66" s="802"/>
      <c r="AS66" s="802"/>
      <c r="AT66" s="803"/>
      <c r="AU66" s="801" t="s">
        <v>419</v>
      </c>
      <c r="AV66" s="802"/>
      <c r="AW66" s="802"/>
      <c r="AX66" s="802"/>
      <c r="AY66" s="803"/>
      <c r="AZ66" s="801" t="s">
        <v>372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2</v>
      </c>
      <c r="R68" s="950"/>
      <c r="S68" s="950"/>
      <c r="T68" s="950"/>
      <c r="U68" s="950"/>
      <c r="V68" s="950">
        <v>1</v>
      </c>
      <c r="W68" s="950"/>
      <c r="X68" s="950"/>
      <c r="Y68" s="950"/>
      <c r="Z68" s="950"/>
      <c r="AA68" s="950">
        <v>1</v>
      </c>
      <c r="AB68" s="950"/>
      <c r="AC68" s="950"/>
      <c r="AD68" s="950"/>
      <c r="AE68" s="950"/>
      <c r="AF68" s="950">
        <v>1</v>
      </c>
      <c r="AG68" s="950"/>
      <c r="AH68" s="950"/>
      <c r="AI68" s="950"/>
      <c r="AJ68" s="950"/>
      <c r="AK68" s="950" t="s">
        <v>585</v>
      </c>
      <c r="AL68" s="950"/>
      <c r="AM68" s="950"/>
      <c r="AN68" s="950"/>
      <c r="AO68" s="950"/>
      <c r="AP68" s="950" t="s">
        <v>585</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5321</v>
      </c>
      <c r="R69" s="915"/>
      <c r="S69" s="915"/>
      <c r="T69" s="915"/>
      <c r="U69" s="915"/>
      <c r="V69" s="915">
        <v>4836</v>
      </c>
      <c r="W69" s="915"/>
      <c r="X69" s="915"/>
      <c r="Y69" s="915"/>
      <c r="Z69" s="915"/>
      <c r="AA69" s="915">
        <v>485</v>
      </c>
      <c r="AB69" s="915"/>
      <c r="AC69" s="915"/>
      <c r="AD69" s="915"/>
      <c r="AE69" s="915"/>
      <c r="AF69" s="915">
        <v>485</v>
      </c>
      <c r="AG69" s="915"/>
      <c r="AH69" s="915"/>
      <c r="AI69" s="915"/>
      <c r="AJ69" s="915"/>
      <c r="AK69" s="915">
        <v>5</v>
      </c>
      <c r="AL69" s="915"/>
      <c r="AM69" s="915"/>
      <c r="AN69" s="915"/>
      <c r="AO69" s="915"/>
      <c r="AP69" s="915" t="s">
        <v>585</v>
      </c>
      <c r="AQ69" s="915"/>
      <c r="AR69" s="915"/>
      <c r="AS69" s="915"/>
      <c r="AT69" s="915"/>
      <c r="AU69" s="915" t="s">
        <v>585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139</v>
      </c>
      <c r="R70" s="915"/>
      <c r="S70" s="915"/>
      <c r="T70" s="915"/>
      <c r="U70" s="915"/>
      <c r="V70" s="915">
        <v>69</v>
      </c>
      <c r="W70" s="915"/>
      <c r="X70" s="915"/>
      <c r="Y70" s="915"/>
      <c r="Z70" s="915"/>
      <c r="AA70" s="915">
        <v>70</v>
      </c>
      <c r="AB70" s="915"/>
      <c r="AC70" s="915"/>
      <c r="AD70" s="915"/>
      <c r="AE70" s="915"/>
      <c r="AF70" s="915">
        <v>70</v>
      </c>
      <c r="AG70" s="915"/>
      <c r="AH70" s="915"/>
      <c r="AI70" s="915"/>
      <c r="AJ70" s="915"/>
      <c r="AK70" s="915" t="s">
        <v>585</v>
      </c>
      <c r="AL70" s="915"/>
      <c r="AM70" s="915"/>
      <c r="AN70" s="915"/>
      <c r="AO70" s="915"/>
      <c r="AP70" s="915" t="s">
        <v>585</v>
      </c>
      <c r="AQ70" s="915"/>
      <c r="AR70" s="915"/>
      <c r="AS70" s="915"/>
      <c r="AT70" s="915"/>
      <c r="AU70" s="915" t="s">
        <v>585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513</v>
      </c>
      <c r="R71" s="915"/>
      <c r="S71" s="915"/>
      <c r="T71" s="915"/>
      <c r="U71" s="915"/>
      <c r="V71" s="915">
        <v>512</v>
      </c>
      <c r="W71" s="915"/>
      <c r="X71" s="915"/>
      <c r="Y71" s="915"/>
      <c r="Z71" s="915"/>
      <c r="AA71" s="915">
        <v>1</v>
      </c>
      <c r="AB71" s="915"/>
      <c r="AC71" s="915"/>
      <c r="AD71" s="915"/>
      <c r="AE71" s="915"/>
      <c r="AF71" s="915">
        <v>1</v>
      </c>
      <c r="AG71" s="915"/>
      <c r="AH71" s="915"/>
      <c r="AI71" s="915"/>
      <c r="AJ71" s="915"/>
      <c r="AK71" s="915">
        <v>9</v>
      </c>
      <c r="AL71" s="915"/>
      <c r="AM71" s="915"/>
      <c r="AN71" s="915"/>
      <c r="AO71" s="915"/>
      <c r="AP71" s="915" t="s">
        <v>585</v>
      </c>
      <c r="AQ71" s="915"/>
      <c r="AR71" s="915"/>
      <c r="AS71" s="915"/>
      <c r="AT71" s="915"/>
      <c r="AU71" s="915" t="s">
        <v>585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135282</v>
      </c>
      <c r="R72" s="915"/>
      <c r="S72" s="915"/>
      <c r="T72" s="915"/>
      <c r="U72" s="915"/>
      <c r="V72" s="915">
        <v>127603</v>
      </c>
      <c r="W72" s="915"/>
      <c r="X72" s="915"/>
      <c r="Y72" s="915"/>
      <c r="Z72" s="915"/>
      <c r="AA72" s="915">
        <v>7679</v>
      </c>
      <c r="AB72" s="915"/>
      <c r="AC72" s="915"/>
      <c r="AD72" s="915"/>
      <c r="AE72" s="915"/>
      <c r="AF72" s="915">
        <v>7679</v>
      </c>
      <c r="AG72" s="915"/>
      <c r="AH72" s="915"/>
      <c r="AI72" s="915"/>
      <c r="AJ72" s="915"/>
      <c r="AK72" s="915" t="s">
        <v>585</v>
      </c>
      <c r="AL72" s="915"/>
      <c r="AM72" s="915"/>
      <c r="AN72" s="915"/>
      <c r="AO72" s="915"/>
      <c r="AP72" s="915" t="s">
        <v>585</v>
      </c>
      <c r="AQ72" s="915"/>
      <c r="AR72" s="915"/>
      <c r="AS72" s="915"/>
      <c r="AT72" s="915"/>
      <c r="AU72" s="915" t="s">
        <v>585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v>167</v>
      </c>
      <c r="R73" s="915"/>
      <c r="S73" s="915"/>
      <c r="T73" s="915"/>
      <c r="U73" s="915"/>
      <c r="V73" s="915">
        <v>163</v>
      </c>
      <c r="W73" s="915"/>
      <c r="X73" s="915"/>
      <c r="Y73" s="915"/>
      <c r="Z73" s="915"/>
      <c r="AA73" s="915">
        <v>4</v>
      </c>
      <c r="AB73" s="915"/>
      <c r="AC73" s="915"/>
      <c r="AD73" s="915"/>
      <c r="AE73" s="915"/>
      <c r="AF73" s="915">
        <v>4</v>
      </c>
      <c r="AG73" s="915"/>
      <c r="AH73" s="915"/>
      <c r="AI73" s="915"/>
      <c r="AJ73" s="915"/>
      <c r="AK73" s="915" t="s">
        <v>585</v>
      </c>
      <c r="AL73" s="915"/>
      <c r="AM73" s="915"/>
      <c r="AN73" s="915"/>
      <c r="AO73" s="915"/>
      <c r="AP73" s="915" t="s">
        <v>585</v>
      </c>
      <c r="AQ73" s="915"/>
      <c r="AR73" s="915"/>
      <c r="AS73" s="915"/>
      <c r="AT73" s="915"/>
      <c r="AU73" s="915" t="s">
        <v>585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592</v>
      </c>
      <c r="C74" s="958"/>
      <c r="D74" s="958"/>
      <c r="E74" s="958"/>
      <c r="F74" s="958"/>
      <c r="G74" s="958"/>
      <c r="H74" s="958"/>
      <c r="I74" s="958"/>
      <c r="J74" s="958"/>
      <c r="K74" s="958"/>
      <c r="L74" s="958"/>
      <c r="M74" s="958"/>
      <c r="N74" s="958"/>
      <c r="O74" s="958"/>
      <c r="P74" s="959"/>
      <c r="Q74" s="960">
        <v>602</v>
      </c>
      <c r="R74" s="915"/>
      <c r="S74" s="915"/>
      <c r="T74" s="915"/>
      <c r="U74" s="915"/>
      <c r="V74" s="915">
        <v>555</v>
      </c>
      <c r="W74" s="915"/>
      <c r="X74" s="915"/>
      <c r="Y74" s="915"/>
      <c r="Z74" s="915"/>
      <c r="AA74" s="915">
        <v>47</v>
      </c>
      <c r="AB74" s="915"/>
      <c r="AC74" s="915"/>
      <c r="AD74" s="915"/>
      <c r="AE74" s="915"/>
      <c r="AF74" s="915">
        <v>47</v>
      </c>
      <c r="AG74" s="915"/>
      <c r="AH74" s="915"/>
      <c r="AI74" s="915"/>
      <c r="AJ74" s="915"/>
      <c r="AK74" s="915" t="s">
        <v>585</v>
      </c>
      <c r="AL74" s="915"/>
      <c r="AM74" s="915"/>
      <c r="AN74" s="915"/>
      <c r="AO74" s="915"/>
      <c r="AP74" s="915">
        <v>41</v>
      </c>
      <c r="AQ74" s="915"/>
      <c r="AR74" s="915"/>
      <c r="AS74" s="915"/>
      <c r="AT74" s="915"/>
      <c r="AU74" s="915">
        <v>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593</v>
      </c>
      <c r="C75" s="958"/>
      <c r="D75" s="958"/>
      <c r="E75" s="958"/>
      <c r="F75" s="958"/>
      <c r="G75" s="958"/>
      <c r="H75" s="958"/>
      <c r="I75" s="958"/>
      <c r="J75" s="958"/>
      <c r="K75" s="958"/>
      <c r="L75" s="958"/>
      <c r="M75" s="958"/>
      <c r="N75" s="958"/>
      <c r="O75" s="958"/>
      <c r="P75" s="959"/>
      <c r="Q75" s="963">
        <v>639</v>
      </c>
      <c r="R75" s="964"/>
      <c r="S75" s="964"/>
      <c r="T75" s="964"/>
      <c r="U75" s="914"/>
      <c r="V75" s="965">
        <v>603</v>
      </c>
      <c r="W75" s="964"/>
      <c r="X75" s="964"/>
      <c r="Y75" s="964"/>
      <c r="Z75" s="914"/>
      <c r="AA75" s="965">
        <v>36</v>
      </c>
      <c r="AB75" s="964"/>
      <c r="AC75" s="964"/>
      <c r="AD75" s="964"/>
      <c r="AE75" s="914"/>
      <c r="AF75" s="965">
        <v>36</v>
      </c>
      <c r="AG75" s="964"/>
      <c r="AH75" s="964"/>
      <c r="AI75" s="964"/>
      <c r="AJ75" s="914"/>
      <c r="AK75" s="915" t="s">
        <v>585</v>
      </c>
      <c r="AL75" s="915"/>
      <c r="AM75" s="915"/>
      <c r="AN75" s="915"/>
      <c r="AO75" s="915"/>
      <c r="AP75" s="915" t="s">
        <v>585</v>
      </c>
      <c r="AQ75" s="915"/>
      <c r="AR75" s="915"/>
      <c r="AS75" s="915"/>
      <c r="AT75" s="915"/>
      <c r="AU75" s="915" t="s">
        <v>585</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594</v>
      </c>
      <c r="C76" s="958"/>
      <c r="D76" s="958"/>
      <c r="E76" s="958"/>
      <c r="F76" s="958"/>
      <c r="G76" s="958"/>
      <c r="H76" s="958"/>
      <c r="I76" s="958"/>
      <c r="J76" s="958"/>
      <c r="K76" s="958"/>
      <c r="L76" s="958"/>
      <c r="M76" s="958"/>
      <c r="N76" s="958"/>
      <c r="O76" s="958"/>
      <c r="P76" s="959"/>
      <c r="Q76" s="963">
        <v>178</v>
      </c>
      <c r="R76" s="964"/>
      <c r="S76" s="964"/>
      <c r="T76" s="964"/>
      <c r="U76" s="914"/>
      <c r="V76" s="965">
        <v>176</v>
      </c>
      <c r="W76" s="964"/>
      <c r="X76" s="964"/>
      <c r="Y76" s="964"/>
      <c r="Z76" s="914"/>
      <c r="AA76" s="965">
        <v>2</v>
      </c>
      <c r="AB76" s="964"/>
      <c r="AC76" s="964"/>
      <c r="AD76" s="964"/>
      <c r="AE76" s="914"/>
      <c r="AF76" s="965">
        <v>2</v>
      </c>
      <c r="AG76" s="964"/>
      <c r="AH76" s="964"/>
      <c r="AI76" s="964"/>
      <c r="AJ76" s="914"/>
      <c r="AK76" s="915" t="s">
        <v>585</v>
      </c>
      <c r="AL76" s="915"/>
      <c r="AM76" s="915"/>
      <c r="AN76" s="915"/>
      <c r="AO76" s="915"/>
      <c r="AP76" s="915" t="s">
        <v>585</v>
      </c>
      <c r="AQ76" s="915"/>
      <c r="AR76" s="915"/>
      <c r="AS76" s="915"/>
      <c r="AT76" s="915"/>
      <c r="AU76" s="915" t="s">
        <v>585</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6"/>
      <c r="C77" s="967"/>
      <c r="D77" s="967"/>
      <c r="E77" s="967"/>
      <c r="F77" s="967"/>
      <c r="G77" s="967"/>
      <c r="H77" s="967"/>
      <c r="I77" s="967"/>
      <c r="J77" s="967"/>
      <c r="K77" s="967"/>
      <c r="L77" s="967"/>
      <c r="M77" s="967"/>
      <c r="N77" s="967"/>
      <c r="O77" s="967"/>
      <c r="P77" s="968"/>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6"/>
      <c r="C78" s="967"/>
      <c r="D78" s="967"/>
      <c r="E78" s="967"/>
      <c r="F78" s="967"/>
      <c r="G78" s="967"/>
      <c r="H78" s="967"/>
      <c r="I78" s="967"/>
      <c r="J78" s="967"/>
      <c r="K78" s="967"/>
      <c r="L78" s="967"/>
      <c r="M78" s="967"/>
      <c r="N78" s="967"/>
      <c r="O78" s="967"/>
      <c r="P78" s="968"/>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6"/>
      <c r="C79" s="967"/>
      <c r="D79" s="967"/>
      <c r="E79" s="967"/>
      <c r="F79" s="967"/>
      <c r="G79" s="967"/>
      <c r="H79" s="967"/>
      <c r="I79" s="967"/>
      <c r="J79" s="967"/>
      <c r="K79" s="967"/>
      <c r="L79" s="967"/>
      <c r="M79" s="967"/>
      <c r="N79" s="967"/>
      <c r="O79" s="967"/>
      <c r="P79" s="968"/>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6"/>
      <c r="C80" s="967"/>
      <c r="D80" s="967"/>
      <c r="E80" s="967"/>
      <c r="F80" s="967"/>
      <c r="G80" s="967"/>
      <c r="H80" s="967"/>
      <c r="I80" s="967"/>
      <c r="J80" s="967"/>
      <c r="K80" s="967"/>
      <c r="L80" s="967"/>
      <c r="M80" s="967"/>
      <c r="N80" s="967"/>
      <c r="O80" s="967"/>
      <c r="P80" s="968"/>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6"/>
      <c r="C81" s="967"/>
      <c r="D81" s="967"/>
      <c r="E81" s="967"/>
      <c r="F81" s="967"/>
      <c r="G81" s="967"/>
      <c r="H81" s="967"/>
      <c r="I81" s="967"/>
      <c r="J81" s="967"/>
      <c r="K81" s="967"/>
      <c r="L81" s="967"/>
      <c r="M81" s="967"/>
      <c r="N81" s="967"/>
      <c r="O81" s="967"/>
      <c r="P81" s="968"/>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6"/>
      <c r="C82" s="967"/>
      <c r="D82" s="967"/>
      <c r="E82" s="967"/>
      <c r="F82" s="967"/>
      <c r="G82" s="967"/>
      <c r="H82" s="967"/>
      <c r="I82" s="967"/>
      <c r="J82" s="967"/>
      <c r="K82" s="967"/>
      <c r="L82" s="967"/>
      <c r="M82" s="967"/>
      <c r="N82" s="967"/>
      <c r="O82" s="967"/>
      <c r="P82" s="968"/>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6"/>
      <c r="C83" s="967"/>
      <c r="D83" s="967"/>
      <c r="E83" s="967"/>
      <c r="F83" s="967"/>
      <c r="G83" s="967"/>
      <c r="H83" s="967"/>
      <c r="I83" s="967"/>
      <c r="J83" s="967"/>
      <c r="K83" s="967"/>
      <c r="L83" s="967"/>
      <c r="M83" s="967"/>
      <c r="N83" s="967"/>
      <c r="O83" s="967"/>
      <c r="P83" s="968"/>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6"/>
      <c r="C84" s="967"/>
      <c r="D84" s="967"/>
      <c r="E84" s="967"/>
      <c r="F84" s="967"/>
      <c r="G84" s="967"/>
      <c r="H84" s="967"/>
      <c r="I84" s="967"/>
      <c r="J84" s="967"/>
      <c r="K84" s="967"/>
      <c r="L84" s="967"/>
      <c r="M84" s="967"/>
      <c r="N84" s="967"/>
      <c r="O84" s="967"/>
      <c r="P84" s="968"/>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6"/>
      <c r="C85" s="967"/>
      <c r="D85" s="967"/>
      <c r="E85" s="967"/>
      <c r="F85" s="967"/>
      <c r="G85" s="967"/>
      <c r="H85" s="967"/>
      <c r="I85" s="967"/>
      <c r="J85" s="967"/>
      <c r="K85" s="967"/>
      <c r="L85" s="967"/>
      <c r="M85" s="967"/>
      <c r="N85" s="967"/>
      <c r="O85" s="967"/>
      <c r="P85" s="968"/>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6"/>
      <c r="C86" s="967"/>
      <c r="D86" s="967"/>
      <c r="E86" s="967"/>
      <c r="F86" s="967"/>
      <c r="G86" s="967"/>
      <c r="H86" s="967"/>
      <c r="I86" s="967"/>
      <c r="J86" s="967"/>
      <c r="K86" s="967"/>
      <c r="L86" s="967"/>
      <c r="M86" s="967"/>
      <c r="N86" s="967"/>
      <c r="O86" s="967"/>
      <c r="P86" s="968"/>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8325</v>
      </c>
      <c r="AG88" s="926"/>
      <c r="AH88" s="926"/>
      <c r="AI88" s="926"/>
      <c r="AJ88" s="926"/>
      <c r="AK88" s="923"/>
      <c r="AL88" s="923"/>
      <c r="AM88" s="923"/>
      <c r="AN88" s="923"/>
      <c r="AO88" s="923"/>
      <c r="AP88" s="926">
        <f>SUM(AP68:AT87)</f>
        <v>41</v>
      </c>
      <c r="AQ88" s="926"/>
      <c r="AR88" s="926"/>
      <c r="AS88" s="926"/>
      <c r="AT88" s="926"/>
      <c r="AU88" s="926">
        <f>SUM(AU68:AY87)</f>
        <v>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421</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11</v>
      </c>
      <c r="CS102" s="934"/>
      <c r="CT102" s="934"/>
      <c r="CU102" s="934"/>
      <c r="CV102" s="980"/>
      <c r="CW102" s="979" t="s">
        <v>585</v>
      </c>
      <c r="CX102" s="934"/>
      <c r="CY102" s="934"/>
      <c r="CZ102" s="934"/>
      <c r="DA102" s="980"/>
      <c r="DB102" s="979" t="s">
        <v>585</v>
      </c>
      <c r="DC102" s="934"/>
      <c r="DD102" s="934"/>
      <c r="DE102" s="934"/>
      <c r="DF102" s="980"/>
      <c r="DG102" s="979" t="s">
        <v>585</v>
      </c>
      <c r="DH102" s="934"/>
      <c r="DI102" s="934"/>
      <c r="DJ102" s="934"/>
      <c r="DK102" s="980"/>
      <c r="DL102" s="979" t="s">
        <v>585</v>
      </c>
      <c r="DM102" s="934"/>
      <c r="DN102" s="934"/>
      <c r="DO102" s="934"/>
      <c r="DP102" s="980"/>
      <c r="DQ102" s="979" t="s">
        <v>585</v>
      </c>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422</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423</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426</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427</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428</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429</v>
      </c>
      <c r="AB109" s="982"/>
      <c r="AC109" s="982"/>
      <c r="AD109" s="982"/>
      <c r="AE109" s="983"/>
      <c r="AF109" s="981" t="s">
        <v>302</v>
      </c>
      <c r="AG109" s="982"/>
      <c r="AH109" s="982"/>
      <c r="AI109" s="982"/>
      <c r="AJ109" s="983"/>
      <c r="AK109" s="981" t="s">
        <v>301</v>
      </c>
      <c r="AL109" s="982"/>
      <c r="AM109" s="982"/>
      <c r="AN109" s="982"/>
      <c r="AO109" s="983"/>
      <c r="AP109" s="981" t="s">
        <v>430</v>
      </c>
      <c r="AQ109" s="982"/>
      <c r="AR109" s="982"/>
      <c r="AS109" s="982"/>
      <c r="AT109" s="984"/>
      <c r="AU109" s="1001" t="s">
        <v>428</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429</v>
      </c>
      <c r="BR109" s="982"/>
      <c r="BS109" s="982"/>
      <c r="BT109" s="982"/>
      <c r="BU109" s="983"/>
      <c r="BV109" s="981" t="s">
        <v>302</v>
      </c>
      <c r="BW109" s="982"/>
      <c r="BX109" s="982"/>
      <c r="BY109" s="982"/>
      <c r="BZ109" s="983"/>
      <c r="CA109" s="981" t="s">
        <v>301</v>
      </c>
      <c r="CB109" s="982"/>
      <c r="CC109" s="982"/>
      <c r="CD109" s="982"/>
      <c r="CE109" s="983"/>
      <c r="CF109" s="1002" t="s">
        <v>430</v>
      </c>
      <c r="CG109" s="1002"/>
      <c r="CH109" s="1002"/>
      <c r="CI109" s="1002"/>
      <c r="CJ109" s="1002"/>
      <c r="CK109" s="981" t="s">
        <v>431</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429</v>
      </c>
      <c r="DH109" s="982"/>
      <c r="DI109" s="982"/>
      <c r="DJ109" s="982"/>
      <c r="DK109" s="983"/>
      <c r="DL109" s="981" t="s">
        <v>302</v>
      </c>
      <c r="DM109" s="982"/>
      <c r="DN109" s="982"/>
      <c r="DO109" s="982"/>
      <c r="DP109" s="983"/>
      <c r="DQ109" s="981" t="s">
        <v>301</v>
      </c>
      <c r="DR109" s="982"/>
      <c r="DS109" s="982"/>
      <c r="DT109" s="982"/>
      <c r="DU109" s="983"/>
      <c r="DV109" s="981" t="s">
        <v>430</v>
      </c>
      <c r="DW109" s="982"/>
      <c r="DX109" s="982"/>
      <c r="DY109" s="982"/>
      <c r="DZ109" s="984"/>
    </row>
    <row r="110" spans="1:131" s="247" customFormat="1" ht="26.25" customHeight="1" x14ac:dyDescent="0.15">
      <c r="A110" s="985" t="s">
        <v>432</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628932</v>
      </c>
      <c r="AB110" s="989"/>
      <c r="AC110" s="989"/>
      <c r="AD110" s="989"/>
      <c r="AE110" s="990"/>
      <c r="AF110" s="991">
        <v>660528</v>
      </c>
      <c r="AG110" s="989"/>
      <c r="AH110" s="989"/>
      <c r="AI110" s="989"/>
      <c r="AJ110" s="990"/>
      <c r="AK110" s="991">
        <v>737192</v>
      </c>
      <c r="AL110" s="989"/>
      <c r="AM110" s="989"/>
      <c r="AN110" s="989"/>
      <c r="AO110" s="990"/>
      <c r="AP110" s="992">
        <v>25.7</v>
      </c>
      <c r="AQ110" s="993"/>
      <c r="AR110" s="993"/>
      <c r="AS110" s="993"/>
      <c r="AT110" s="994"/>
      <c r="AU110" s="995" t="s">
        <v>72</v>
      </c>
      <c r="AV110" s="996"/>
      <c r="AW110" s="996"/>
      <c r="AX110" s="996"/>
      <c r="AY110" s="996"/>
      <c r="AZ110" s="1037" t="s">
        <v>433</v>
      </c>
      <c r="BA110" s="986"/>
      <c r="BB110" s="986"/>
      <c r="BC110" s="986"/>
      <c r="BD110" s="986"/>
      <c r="BE110" s="986"/>
      <c r="BF110" s="986"/>
      <c r="BG110" s="986"/>
      <c r="BH110" s="986"/>
      <c r="BI110" s="986"/>
      <c r="BJ110" s="986"/>
      <c r="BK110" s="986"/>
      <c r="BL110" s="986"/>
      <c r="BM110" s="986"/>
      <c r="BN110" s="986"/>
      <c r="BO110" s="986"/>
      <c r="BP110" s="987"/>
      <c r="BQ110" s="1023">
        <v>7562790</v>
      </c>
      <c r="BR110" s="1024"/>
      <c r="BS110" s="1024"/>
      <c r="BT110" s="1024"/>
      <c r="BU110" s="1024"/>
      <c r="BV110" s="1024">
        <v>7953094</v>
      </c>
      <c r="BW110" s="1024"/>
      <c r="BX110" s="1024"/>
      <c r="BY110" s="1024"/>
      <c r="BZ110" s="1024"/>
      <c r="CA110" s="1024">
        <v>8286581</v>
      </c>
      <c r="CB110" s="1024"/>
      <c r="CC110" s="1024"/>
      <c r="CD110" s="1024"/>
      <c r="CE110" s="1024"/>
      <c r="CF110" s="1038">
        <v>289</v>
      </c>
      <c r="CG110" s="1039"/>
      <c r="CH110" s="1039"/>
      <c r="CI110" s="1039"/>
      <c r="CJ110" s="1039"/>
      <c r="CK110" s="1040" t="s">
        <v>434</v>
      </c>
      <c r="CL110" s="1041"/>
      <c r="CM110" s="1020" t="s">
        <v>435</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436</v>
      </c>
      <c r="DH110" s="1024"/>
      <c r="DI110" s="1024"/>
      <c r="DJ110" s="1024"/>
      <c r="DK110" s="1024"/>
      <c r="DL110" s="1024" t="s">
        <v>436</v>
      </c>
      <c r="DM110" s="1024"/>
      <c r="DN110" s="1024"/>
      <c r="DO110" s="1024"/>
      <c r="DP110" s="1024"/>
      <c r="DQ110" s="1024" t="s">
        <v>436</v>
      </c>
      <c r="DR110" s="1024"/>
      <c r="DS110" s="1024"/>
      <c r="DT110" s="1024"/>
      <c r="DU110" s="1024"/>
      <c r="DV110" s="1025" t="s">
        <v>126</v>
      </c>
      <c r="DW110" s="1025"/>
      <c r="DX110" s="1025"/>
      <c r="DY110" s="1025"/>
      <c r="DZ110" s="1026"/>
    </row>
    <row r="111" spans="1:131" s="247" customFormat="1" ht="26.25" customHeight="1" x14ac:dyDescent="0.15">
      <c r="A111" s="1027" t="s">
        <v>437</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412</v>
      </c>
      <c r="AB111" s="1031"/>
      <c r="AC111" s="1031"/>
      <c r="AD111" s="1031"/>
      <c r="AE111" s="1032"/>
      <c r="AF111" s="1033" t="s">
        <v>438</v>
      </c>
      <c r="AG111" s="1031"/>
      <c r="AH111" s="1031"/>
      <c r="AI111" s="1031"/>
      <c r="AJ111" s="1032"/>
      <c r="AK111" s="1033" t="s">
        <v>436</v>
      </c>
      <c r="AL111" s="1031"/>
      <c r="AM111" s="1031"/>
      <c r="AN111" s="1031"/>
      <c r="AO111" s="1032"/>
      <c r="AP111" s="1034" t="s">
        <v>436</v>
      </c>
      <c r="AQ111" s="1035"/>
      <c r="AR111" s="1035"/>
      <c r="AS111" s="1035"/>
      <c r="AT111" s="1036"/>
      <c r="AU111" s="997"/>
      <c r="AV111" s="998"/>
      <c r="AW111" s="998"/>
      <c r="AX111" s="998"/>
      <c r="AY111" s="998"/>
      <c r="AZ111" s="1046" t="s">
        <v>439</v>
      </c>
      <c r="BA111" s="1047"/>
      <c r="BB111" s="1047"/>
      <c r="BC111" s="1047"/>
      <c r="BD111" s="1047"/>
      <c r="BE111" s="1047"/>
      <c r="BF111" s="1047"/>
      <c r="BG111" s="1047"/>
      <c r="BH111" s="1047"/>
      <c r="BI111" s="1047"/>
      <c r="BJ111" s="1047"/>
      <c r="BK111" s="1047"/>
      <c r="BL111" s="1047"/>
      <c r="BM111" s="1047"/>
      <c r="BN111" s="1047"/>
      <c r="BO111" s="1047"/>
      <c r="BP111" s="1048"/>
      <c r="BQ111" s="1016" t="s">
        <v>438</v>
      </c>
      <c r="BR111" s="1017"/>
      <c r="BS111" s="1017"/>
      <c r="BT111" s="1017"/>
      <c r="BU111" s="1017"/>
      <c r="BV111" s="1017" t="s">
        <v>440</v>
      </c>
      <c r="BW111" s="1017"/>
      <c r="BX111" s="1017"/>
      <c r="BY111" s="1017"/>
      <c r="BZ111" s="1017"/>
      <c r="CA111" s="1017" t="s">
        <v>436</v>
      </c>
      <c r="CB111" s="1017"/>
      <c r="CC111" s="1017"/>
      <c r="CD111" s="1017"/>
      <c r="CE111" s="1017"/>
      <c r="CF111" s="1011" t="s">
        <v>436</v>
      </c>
      <c r="CG111" s="1012"/>
      <c r="CH111" s="1012"/>
      <c r="CI111" s="1012"/>
      <c r="CJ111" s="1012"/>
      <c r="CK111" s="1042"/>
      <c r="CL111" s="1043"/>
      <c r="CM111" s="1013" t="s">
        <v>441</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438</v>
      </c>
      <c r="DH111" s="1017"/>
      <c r="DI111" s="1017"/>
      <c r="DJ111" s="1017"/>
      <c r="DK111" s="1017"/>
      <c r="DL111" s="1017" t="s">
        <v>436</v>
      </c>
      <c r="DM111" s="1017"/>
      <c r="DN111" s="1017"/>
      <c r="DO111" s="1017"/>
      <c r="DP111" s="1017"/>
      <c r="DQ111" s="1017" t="s">
        <v>438</v>
      </c>
      <c r="DR111" s="1017"/>
      <c r="DS111" s="1017"/>
      <c r="DT111" s="1017"/>
      <c r="DU111" s="1017"/>
      <c r="DV111" s="1018" t="s">
        <v>440</v>
      </c>
      <c r="DW111" s="1018"/>
      <c r="DX111" s="1018"/>
      <c r="DY111" s="1018"/>
      <c r="DZ111" s="1019"/>
    </row>
    <row r="112" spans="1:131" s="247" customFormat="1" ht="26.25" customHeight="1" x14ac:dyDescent="0.15">
      <c r="A112" s="1049" t="s">
        <v>442</v>
      </c>
      <c r="B112" s="1050"/>
      <c r="C112" s="1047" t="s">
        <v>443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436</v>
      </c>
      <c r="AB112" s="1056"/>
      <c r="AC112" s="1056"/>
      <c r="AD112" s="1056"/>
      <c r="AE112" s="1057"/>
      <c r="AF112" s="1058" t="s">
        <v>436</v>
      </c>
      <c r="AG112" s="1056"/>
      <c r="AH112" s="1056"/>
      <c r="AI112" s="1056"/>
      <c r="AJ112" s="1057"/>
      <c r="AK112" s="1058" t="s">
        <v>440</v>
      </c>
      <c r="AL112" s="1056"/>
      <c r="AM112" s="1056"/>
      <c r="AN112" s="1056"/>
      <c r="AO112" s="1057"/>
      <c r="AP112" s="1059" t="s">
        <v>438</v>
      </c>
      <c r="AQ112" s="1060"/>
      <c r="AR112" s="1060"/>
      <c r="AS112" s="1060"/>
      <c r="AT112" s="1061"/>
      <c r="AU112" s="997"/>
      <c r="AV112" s="998"/>
      <c r="AW112" s="998"/>
      <c r="AX112" s="998"/>
      <c r="AY112" s="998"/>
      <c r="AZ112" s="1046" t="s">
        <v>444</v>
      </c>
      <c r="BA112" s="1047"/>
      <c r="BB112" s="1047"/>
      <c r="BC112" s="1047"/>
      <c r="BD112" s="1047"/>
      <c r="BE112" s="1047"/>
      <c r="BF112" s="1047"/>
      <c r="BG112" s="1047"/>
      <c r="BH112" s="1047"/>
      <c r="BI112" s="1047"/>
      <c r="BJ112" s="1047"/>
      <c r="BK112" s="1047"/>
      <c r="BL112" s="1047"/>
      <c r="BM112" s="1047"/>
      <c r="BN112" s="1047"/>
      <c r="BO112" s="1047"/>
      <c r="BP112" s="1048"/>
      <c r="BQ112" s="1016">
        <v>2012316</v>
      </c>
      <c r="BR112" s="1017"/>
      <c r="BS112" s="1017"/>
      <c r="BT112" s="1017"/>
      <c r="BU112" s="1017"/>
      <c r="BV112" s="1017">
        <v>1611065</v>
      </c>
      <c r="BW112" s="1017"/>
      <c r="BX112" s="1017"/>
      <c r="BY112" s="1017"/>
      <c r="BZ112" s="1017"/>
      <c r="CA112" s="1017">
        <v>1766398</v>
      </c>
      <c r="CB112" s="1017"/>
      <c r="CC112" s="1017"/>
      <c r="CD112" s="1017"/>
      <c r="CE112" s="1017"/>
      <c r="CF112" s="1011">
        <v>61.6</v>
      </c>
      <c r="CG112" s="1012"/>
      <c r="CH112" s="1012"/>
      <c r="CI112" s="1012"/>
      <c r="CJ112" s="1012"/>
      <c r="CK112" s="1042"/>
      <c r="CL112" s="1043"/>
      <c r="CM112" s="1013" t="s">
        <v>445</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436</v>
      </c>
      <c r="DH112" s="1017"/>
      <c r="DI112" s="1017"/>
      <c r="DJ112" s="1017"/>
      <c r="DK112" s="1017"/>
      <c r="DL112" s="1017" t="s">
        <v>438</v>
      </c>
      <c r="DM112" s="1017"/>
      <c r="DN112" s="1017"/>
      <c r="DO112" s="1017"/>
      <c r="DP112" s="1017"/>
      <c r="DQ112" s="1017" t="s">
        <v>436</v>
      </c>
      <c r="DR112" s="1017"/>
      <c r="DS112" s="1017"/>
      <c r="DT112" s="1017"/>
      <c r="DU112" s="1017"/>
      <c r="DV112" s="1018" t="s">
        <v>438</v>
      </c>
      <c r="DW112" s="1018"/>
      <c r="DX112" s="1018"/>
      <c r="DY112" s="1018"/>
      <c r="DZ112" s="1019"/>
    </row>
    <row r="113" spans="1:130" s="247" customFormat="1" ht="26.25" customHeight="1" x14ac:dyDescent="0.15">
      <c r="A113" s="1051"/>
      <c r="B113" s="1052"/>
      <c r="C113" s="1047" t="s">
        <v>446</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92382</v>
      </c>
      <c r="AB113" s="1031"/>
      <c r="AC113" s="1031"/>
      <c r="AD113" s="1031"/>
      <c r="AE113" s="1032"/>
      <c r="AF113" s="1033">
        <v>101415</v>
      </c>
      <c r="AG113" s="1031"/>
      <c r="AH113" s="1031"/>
      <c r="AI113" s="1031"/>
      <c r="AJ113" s="1032"/>
      <c r="AK113" s="1033">
        <v>117129</v>
      </c>
      <c r="AL113" s="1031"/>
      <c r="AM113" s="1031"/>
      <c r="AN113" s="1031"/>
      <c r="AO113" s="1032"/>
      <c r="AP113" s="1034">
        <v>4.0999999999999996</v>
      </c>
      <c r="AQ113" s="1035"/>
      <c r="AR113" s="1035"/>
      <c r="AS113" s="1035"/>
      <c r="AT113" s="1036"/>
      <c r="AU113" s="997"/>
      <c r="AV113" s="998"/>
      <c r="AW113" s="998"/>
      <c r="AX113" s="998"/>
      <c r="AY113" s="998"/>
      <c r="AZ113" s="1046" t="s">
        <v>447</v>
      </c>
      <c r="BA113" s="1047"/>
      <c r="BB113" s="1047"/>
      <c r="BC113" s="1047"/>
      <c r="BD113" s="1047"/>
      <c r="BE113" s="1047"/>
      <c r="BF113" s="1047"/>
      <c r="BG113" s="1047"/>
      <c r="BH113" s="1047"/>
      <c r="BI113" s="1047"/>
      <c r="BJ113" s="1047"/>
      <c r="BK113" s="1047"/>
      <c r="BL113" s="1047"/>
      <c r="BM113" s="1047"/>
      <c r="BN113" s="1047"/>
      <c r="BO113" s="1047"/>
      <c r="BP113" s="1048"/>
      <c r="BQ113" s="1016">
        <v>19849</v>
      </c>
      <c r="BR113" s="1017"/>
      <c r="BS113" s="1017"/>
      <c r="BT113" s="1017"/>
      <c r="BU113" s="1017"/>
      <c r="BV113" s="1017">
        <v>13755</v>
      </c>
      <c r="BW113" s="1017"/>
      <c r="BX113" s="1017"/>
      <c r="BY113" s="1017"/>
      <c r="BZ113" s="1017"/>
      <c r="CA113" s="1017">
        <v>7044</v>
      </c>
      <c r="CB113" s="1017"/>
      <c r="CC113" s="1017"/>
      <c r="CD113" s="1017"/>
      <c r="CE113" s="1017"/>
      <c r="CF113" s="1011">
        <v>0.2</v>
      </c>
      <c r="CG113" s="1012"/>
      <c r="CH113" s="1012"/>
      <c r="CI113" s="1012"/>
      <c r="CJ113" s="1012"/>
      <c r="CK113" s="1042"/>
      <c r="CL113" s="1043"/>
      <c r="CM113" s="1013" t="s">
        <v>448</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438</v>
      </c>
      <c r="DH113" s="1056"/>
      <c r="DI113" s="1056"/>
      <c r="DJ113" s="1056"/>
      <c r="DK113" s="1057"/>
      <c r="DL113" s="1058" t="s">
        <v>438</v>
      </c>
      <c r="DM113" s="1056"/>
      <c r="DN113" s="1056"/>
      <c r="DO113" s="1056"/>
      <c r="DP113" s="1057"/>
      <c r="DQ113" s="1058" t="s">
        <v>438</v>
      </c>
      <c r="DR113" s="1056"/>
      <c r="DS113" s="1056"/>
      <c r="DT113" s="1056"/>
      <c r="DU113" s="1057"/>
      <c r="DV113" s="1059" t="s">
        <v>438</v>
      </c>
      <c r="DW113" s="1060"/>
      <c r="DX113" s="1060"/>
      <c r="DY113" s="1060"/>
      <c r="DZ113" s="1061"/>
    </row>
    <row r="114" spans="1:130" s="247" customFormat="1" ht="26.25" customHeight="1" x14ac:dyDescent="0.15">
      <c r="A114" s="1051"/>
      <c r="B114" s="1052"/>
      <c r="C114" s="1047" t="s">
        <v>449</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12121</v>
      </c>
      <c r="AB114" s="1056"/>
      <c r="AC114" s="1056"/>
      <c r="AD114" s="1056"/>
      <c r="AE114" s="1057"/>
      <c r="AF114" s="1058">
        <v>8074</v>
      </c>
      <c r="AG114" s="1056"/>
      <c r="AH114" s="1056"/>
      <c r="AI114" s="1056"/>
      <c r="AJ114" s="1057"/>
      <c r="AK114" s="1058">
        <v>9492</v>
      </c>
      <c r="AL114" s="1056"/>
      <c r="AM114" s="1056"/>
      <c r="AN114" s="1056"/>
      <c r="AO114" s="1057"/>
      <c r="AP114" s="1059">
        <v>0.3</v>
      </c>
      <c r="AQ114" s="1060"/>
      <c r="AR114" s="1060"/>
      <c r="AS114" s="1060"/>
      <c r="AT114" s="1061"/>
      <c r="AU114" s="997"/>
      <c r="AV114" s="998"/>
      <c r="AW114" s="998"/>
      <c r="AX114" s="998"/>
      <c r="AY114" s="998"/>
      <c r="AZ114" s="1046" t="s">
        <v>450</v>
      </c>
      <c r="BA114" s="1047"/>
      <c r="BB114" s="1047"/>
      <c r="BC114" s="1047"/>
      <c r="BD114" s="1047"/>
      <c r="BE114" s="1047"/>
      <c r="BF114" s="1047"/>
      <c r="BG114" s="1047"/>
      <c r="BH114" s="1047"/>
      <c r="BI114" s="1047"/>
      <c r="BJ114" s="1047"/>
      <c r="BK114" s="1047"/>
      <c r="BL114" s="1047"/>
      <c r="BM114" s="1047"/>
      <c r="BN114" s="1047"/>
      <c r="BO114" s="1047"/>
      <c r="BP114" s="1048"/>
      <c r="BQ114" s="1016">
        <v>967346</v>
      </c>
      <c r="BR114" s="1017"/>
      <c r="BS114" s="1017"/>
      <c r="BT114" s="1017"/>
      <c r="BU114" s="1017"/>
      <c r="BV114" s="1017">
        <v>701442</v>
      </c>
      <c r="BW114" s="1017"/>
      <c r="BX114" s="1017"/>
      <c r="BY114" s="1017"/>
      <c r="BZ114" s="1017"/>
      <c r="CA114" s="1017">
        <v>689498</v>
      </c>
      <c r="CB114" s="1017"/>
      <c r="CC114" s="1017"/>
      <c r="CD114" s="1017"/>
      <c r="CE114" s="1017"/>
      <c r="CF114" s="1011">
        <v>24</v>
      </c>
      <c r="CG114" s="1012"/>
      <c r="CH114" s="1012"/>
      <c r="CI114" s="1012"/>
      <c r="CJ114" s="1012"/>
      <c r="CK114" s="1042"/>
      <c r="CL114" s="1043"/>
      <c r="CM114" s="1013" t="s">
        <v>451</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440</v>
      </c>
      <c r="DH114" s="1056"/>
      <c r="DI114" s="1056"/>
      <c r="DJ114" s="1056"/>
      <c r="DK114" s="1057"/>
      <c r="DL114" s="1058" t="s">
        <v>438</v>
      </c>
      <c r="DM114" s="1056"/>
      <c r="DN114" s="1056"/>
      <c r="DO114" s="1056"/>
      <c r="DP114" s="1057"/>
      <c r="DQ114" s="1058" t="s">
        <v>438</v>
      </c>
      <c r="DR114" s="1056"/>
      <c r="DS114" s="1056"/>
      <c r="DT114" s="1056"/>
      <c r="DU114" s="1057"/>
      <c r="DV114" s="1059" t="s">
        <v>438</v>
      </c>
      <c r="DW114" s="1060"/>
      <c r="DX114" s="1060"/>
      <c r="DY114" s="1060"/>
      <c r="DZ114" s="1061"/>
    </row>
    <row r="115" spans="1:130" s="247" customFormat="1" ht="26.25" customHeight="1" x14ac:dyDescent="0.15">
      <c r="A115" s="1051"/>
      <c r="B115" s="1052"/>
      <c r="C115" s="1047" t="s">
        <v>452</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440</v>
      </c>
      <c r="AB115" s="1031"/>
      <c r="AC115" s="1031"/>
      <c r="AD115" s="1031"/>
      <c r="AE115" s="1032"/>
      <c r="AF115" s="1033" t="s">
        <v>440</v>
      </c>
      <c r="AG115" s="1031"/>
      <c r="AH115" s="1031"/>
      <c r="AI115" s="1031"/>
      <c r="AJ115" s="1032"/>
      <c r="AK115" s="1033" t="s">
        <v>440</v>
      </c>
      <c r="AL115" s="1031"/>
      <c r="AM115" s="1031"/>
      <c r="AN115" s="1031"/>
      <c r="AO115" s="1032"/>
      <c r="AP115" s="1034" t="s">
        <v>436</v>
      </c>
      <c r="AQ115" s="1035"/>
      <c r="AR115" s="1035"/>
      <c r="AS115" s="1035"/>
      <c r="AT115" s="1036"/>
      <c r="AU115" s="997"/>
      <c r="AV115" s="998"/>
      <c r="AW115" s="998"/>
      <c r="AX115" s="998"/>
      <c r="AY115" s="998"/>
      <c r="AZ115" s="1046" t="s">
        <v>453</v>
      </c>
      <c r="BA115" s="1047"/>
      <c r="BB115" s="1047"/>
      <c r="BC115" s="1047"/>
      <c r="BD115" s="1047"/>
      <c r="BE115" s="1047"/>
      <c r="BF115" s="1047"/>
      <c r="BG115" s="1047"/>
      <c r="BH115" s="1047"/>
      <c r="BI115" s="1047"/>
      <c r="BJ115" s="1047"/>
      <c r="BK115" s="1047"/>
      <c r="BL115" s="1047"/>
      <c r="BM115" s="1047"/>
      <c r="BN115" s="1047"/>
      <c r="BO115" s="1047"/>
      <c r="BP115" s="1048"/>
      <c r="BQ115" s="1016" t="s">
        <v>438</v>
      </c>
      <c r="BR115" s="1017"/>
      <c r="BS115" s="1017"/>
      <c r="BT115" s="1017"/>
      <c r="BU115" s="1017"/>
      <c r="BV115" s="1017" t="s">
        <v>436</v>
      </c>
      <c r="BW115" s="1017"/>
      <c r="BX115" s="1017"/>
      <c r="BY115" s="1017"/>
      <c r="BZ115" s="1017"/>
      <c r="CA115" s="1017" t="s">
        <v>438</v>
      </c>
      <c r="CB115" s="1017"/>
      <c r="CC115" s="1017"/>
      <c r="CD115" s="1017"/>
      <c r="CE115" s="1017"/>
      <c r="CF115" s="1011" t="s">
        <v>440</v>
      </c>
      <c r="CG115" s="1012"/>
      <c r="CH115" s="1012"/>
      <c r="CI115" s="1012"/>
      <c r="CJ115" s="1012"/>
      <c r="CK115" s="1042"/>
      <c r="CL115" s="1043"/>
      <c r="CM115" s="1046" t="s">
        <v>454</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440</v>
      </c>
      <c r="DH115" s="1056"/>
      <c r="DI115" s="1056"/>
      <c r="DJ115" s="1056"/>
      <c r="DK115" s="1057"/>
      <c r="DL115" s="1058" t="s">
        <v>436</v>
      </c>
      <c r="DM115" s="1056"/>
      <c r="DN115" s="1056"/>
      <c r="DO115" s="1056"/>
      <c r="DP115" s="1057"/>
      <c r="DQ115" s="1058" t="s">
        <v>438</v>
      </c>
      <c r="DR115" s="1056"/>
      <c r="DS115" s="1056"/>
      <c r="DT115" s="1056"/>
      <c r="DU115" s="1057"/>
      <c r="DV115" s="1059" t="s">
        <v>440</v>
      </c>
      <c r="DW115" s="1060"/>
      <c r="DX115" s="1060"/>
      <c r="DY115" s="1060"/>
      <c r="DZ115" s="1061"/>
    </row>
    <row r="116" spans="1:130" s="247" customFormat="1" ht="26.25" customHeight="1" x14ac:dyDescent="0.15">
      <c r="A116" s="1053"/>
      <c r="B116" s="1054"/>
      <c r="C116" s="1062" t="s">
        <v>455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436</v>
      </c>
      <c r="AB116" s="1056"/>
      <c r="AC116" s="1056"/>
      <c r="AD116" s="1056"/>
      <c r="AE116" s="1057"/>
      <c r="AF116" s="1058" t="s">
        <v>436</v>
      </c>
      <c r="AG116" s="1056"/>
      <c r="AH116" s="1056"/>
      <c r="AI116" s="1056"/>
      <c r="AJ116" s="1057"/>
      <c r="AK116" s="1058" t="s">
        <v>412</v>
      </c>
      <c r="AL116" s="1056"/>
      <c r="AM116" s="1056"/>
      <c r="AN116" s="1056"/>
      <c r="AO116" s="1057"/>
      <c r="AP116" s="1059" t="s">
        <v>438</v>
      </c>
      <c r="AQ116" s="1060"/>
      <c r="AR116" s="1060"/>
      <c r="AS116" s="1060"/>
      <c r="AT116" s="1061"/>
      <c r="AU116" s="997"/>
      <c r="AV116" s="998"/>
      <c r="AW116" s="998"/>
      <c r="AX116" s="998"/>
      <c r="AY116" s="998"/>
      <c r="AZ116" s="1064" t="s">
        <v>456</v>
      </c>
      <c r="BA116" s="1065"/>
      <c r="BB116" s="1065"/>
      <c r="BC116" s="1065"/>
      <c r="BD116" s="1065"/>
      <c r="BE116" s="1065"/>
      <c r="BF116" s="1065"/>
      <c r="BG116" s="1065"/>
      <c r="BH116" s="1065"/>
      <c r="BI116" s="1065"/>
      <c r="BJ116" s="1065"/>
      <c r="BK116" s="1065"/>
      <c r="BL116" s="1065"/>
      <c r="BM116" s="1065"/>
      <c r="BN116" s="1065"/>
      <c r="BO116" s="1065"/>
      <c r="BP116" s="1066"/>
      <c r="BQ116" s="1016" t="s">
        <v>436</v>
      </c>
      <c r="BR116" s="1017"/>
      <c r="BS116" s="1017"/>
      <c r="BT116" s="1017"/>
      <c r="BU116" s="1017"/>
      <c r="BV116" s="1017" t="s">
        <v>440</v>
      </c>
      <c r="BW116" s="1017"/>
      <c r="BX116" s="1017"/>
      <c r="BY116" s="1017"/>
      <c r="BZ116" s="1017"/>
      <c r="CA116" s="1017" t="s">
        <v>440</v>
      </c>
      <c r="CB116" s="1017"/>
      <c r="CC116" s="1017"/>
      <c r="CD116" s="1017"/>
      <c r="CE116" s="1017"/>
      <c r="CF116" s="1011" t="s">
        <v>438</v>
      </c>
      <c r="CG116" s="1012"/>
      <c r="CH116" s="1012"/>
      <c r="CI116" s="1012"/>
      <c r="CJ116" s="1012"/>
      <c r="CK116" s="1042"/>
      <c r="CL116" s="1043"/>
      <c r="CM116" s="1013" t="s">
        <v>457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438</v>
      </c>
      <c r="DH116" s="1056"/>
      <c r="DI116" s="1056"/>
      <c r="DJ116" s="1056"/>
      <c r="DK116" s="1057"/>
      <c r="DL116" s="1058" t="s">
        <v>438</v>
      </c>
      <c r="DM116" s="1056"/>
      <c r="DN116" s="1056"/>
      <c r="DO116" s="1056"/>
      <c r="DP116" s="1057"/>
      <c r="DQ116" s="1058" t="s">
        <v>438</v>
      </c>
      <c r="DR116" s="1056"/>
      <c r="DS116" s="1056"/>
      <c r="DT116" s="1056"/>
      <c r="DU116" s="1057"/>
      <c r="DV116" s="1059" t="s">
        <v>436</v>
      </c>
      <c r="DW116" s="1060"/>
      <c r="DX116" s="1060"/>
      <c r="DY116" s="1060"/>
      <c r="DZ116" s="1061"/>
    </row>
    <row r="117" spans="1:130" s="247" customFormat="1" ht="26.25" customHeight="1" x14ac:dyDescent="0.15">
      <c r="A117" s="1001" t="s">
        <v>182</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458</v>
      </c>
      <c r="Z117" s="983"/>
      <c r="AA117" s="1073">
        <v>733435</v>
      </c>
      <c r="AB117" s="1074"/>
      <c r="AC117" s="1074"/>
      <c r="AD117" s="1074"/>
      <c r="AE117" s="1075"/>
      <c r="AF117" s="1076">
        <v>770017</v>
      </c>
      <c r="AG117" s="1074"/>
      <c r="AH117" s="1074"/>
      <c r="AI117" s="1074"/>
      <c r="AJ117" s="1075"/>
      <c r="AK117" s="1076">
        <v>863813</v>
      </c>
      <c r="AL117" s="1074"/>
      <c r="AM117" s="1074"/>
      <c r="AN117" s="1074"/>
      <c r="AO117" s="1075"/>
      <c r="AP117" s="1077"/>
      <c r="AQ117" s="1078"/>
      <c r="AR117" s="1078"/>
      <c r="AS117" s="1078"/>
      <c r="AT117" s="1079"/>
      <c r="AU117" s="997"/>
      <c r="AV117" s="998"/>
      <c r="AW117" s="998"/>
      <c r="AX117" s="998"/>
      <c r="AY117" s="998"/>
      <c r="AZ117" s="1064" t="s">
        <v>459</v>
      </c>
      <c r="BA117" s="1065"/>
      <c r="BB117" s="1065"/>
      <c r="BC117" s="1065"/>
      <c r="BD117" s="1065"/>
      <c r="BE117" s="1065"/>
      <c r="BF117" s="1065"/>
      <c r="BG117" s="1065"/>
      <c r="BH117" s="1065"/>
      <c r="BI117" s="1065"/>
      <c r="BJ117" s="1065"/>
      <c r="BK117" s="1065"/>
      <c r="BL117" s="1065"/>
      <c r="BM117" s="1065"/>
      <c r="BN117" s="1065"/>
      <c r="BO117" s="1065"/>
      <c r="BP117" s="1066"/>
      <c r="BQ117" s="1016" t="s">
        <v>438</v>
      </c>
      <c r="BR117" s="1017"/>
      <c r="BS117" s="1017"/>
      <c r="BT117" s="1017"/>
      <c r="BU117" s="1017"/>
      <c r="BV117" s="1017" t="s">
        <v>438</v>
      </c>
      <c r="BW117" s="1017"/>
      <c r="BX117" s="1017"/>
      <c r="BY117" s="1017"/>
      <c r="BZ117" s="1017"/>
      <c r="CA117" s="1017" t="s">
        <v>438</v>
      </c>
      <c r="CB117" s="1017"/>
      <c r="CC117" s="1017"/>
      <c r="CD117" s="1017"/>
      <c r="CE117" s="1017"/>
      <c r="CF117" s="1011" t="s">
        <v>438</v>
      </c>
      <c r="CG117" s="1012"/>
      <c r="CH117" s="1012"/>
      <c r="CI117" s="1012"/>
      <c r="CJ117" s="1012"/>
      <c r="CK117" s="1042"/>
      <c r="CL117" s="1043"/>
      <c r="CM117" s="1013" t="s">
        <v>460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412</v>
      </c>
      <c r="DH117" s="1056"/>
      <c r="DI117" s="1056"/>
      <c r="DJ117" s="1056"/>
      <c r="DK117" s="1057"/>
      <c r="DL117" s="1058" t="s">
        <v>438</v>
      </c>
      <c r="DM117" s="1056"/>
      <c r="DN117" s="1056"/>
      <c r="DO117" s="1056"/>
      <c r="DP117" s="1057"/>
      <c r="DQ117" s="1058" t="s">
        <v>412</v>
      </c>
      <c r="DR117" s="1056"/>
      <c r="DS117" s="1056"/>
      <c r="DT117" s="1056"/>
      <c r="DU117" s="1057"/>
      <c r="DV117" s="1059" t="s">
        <v>438</v>
      </c>
      <c r="DW117" s="1060"/>
      <c r="DX117" s="1060"/>
      <c r="DY117" s="1060"/>
      <c r="DZ117" s="1061"/>
    </row>
    <row r="118" spans="1:130" s="247" customFormat="1" ht="26.25" customHeight="1" x14ac:dyDescent="0.15">
      <c r="A118" s="1001" t="s">
        <v>431</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429</v>
      </c>
      <c r="AB118" s="982"/>
      <c r="AC118" s="982"/>
      <c r="AD118" s="982"/>
      <c r="AE118" s="983"/>
      <c r="AF118" s="981" t="s">
        <v>302</v>
      </c>
      <c r="AG118" s="982"/>
      <c r="AH118" s="982"/>
      <c r="AI118" s="982"/>
      <c r="AJ118" s="983"/>
      <c r="AK118" s="981" t="s">
        <v>301</v>
      </c>
      <c r="AL118" s="982"/>
      <c r="AM118" s="982"/>
      <c r="AN118" s="982"/>
      <c r="AO118" s="983"/>
      <c r="AP118" s="1068" t="s">
        <v>430</v>
      </c>
      <c r="AQ118" s="1069"/>
      <c r="AR118" s="1069"/>
      <c r="AS118" s="1069"/>
      <c r="AT118" s="1070"/>
      <c r="AU118" s="997"/>
      <c r="AV118" s="998"/>
      <c r="AW118" s="998"/>
      <c r="AX118" s="998"/>
      <c r="AY118" s="998"/>
      <c r="AZ118" s="1071" t="s">
        <v>461</v>
      </c>
      <c r="BA118" s="1062"/>
      <c r="BB118" s="1062"/>
      <c r="BC118" s="1062"/>
      <c r="BD118" s="1062"/>
      <c r="BE118" s="1062"/>
      <c r="BF118" s="1062"/>
      <c r="BG118" s="1062"/>
      <c r="BH118" s="1062"/>
      <c r="BI118" s="1062"/>
      <c r="BJ118" s="1062"/>
      <c r="BK118" s="1062"/>
      <c r="BL118" s="1062"/>
      <c r="BM118" s="1062"/>
      <c r="BN118" s="1062"/>
      <c r="BO118" s="1062"/>
      <c r="BP118" s="1063"/>
      <c r="BQ118" s="1094" t="s">
        <v>462</v>
      </c>
      <c r="BR118" s="1095"/>
      <c r="BS118" s="1095"/>
      <c r="BT118" s="1095"/>
      <c r="BU118" s="1095"/>
      <c r="BV118" s="1095" t="s">
        <v>462</v>
      </c>
      <c r="BW118" s="1095"/>
      <c r="BX118" s="1095"/>
      <c r="BY118" s="1095"/>
      <c r="BZ118" s="1095"/>
      <c r="CA118" s="1095" t="s">
        <v>126</v>
      </c>
      <c r="CB118" s="1095"/>
      <c r="CC118" s="1095"/>
      <c r="CD118" s="1095"/>
      <c r="CE118" s="1095"/>
      <c r="CF118" s="1011" t="s">
        <v>440</v>
      </c>
      <c r="CG118" s="1012"/>
      <c r="CH118" s="1012"/>
      <c r="CI118" s="1012"/>
      <c r="CJ118" s="1012"/>
      <c r="CK118" s="1042"/>
      <c r="CL118" s="1043"/>
      <c r="CM118" s="1013" t="s">
        <v>463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462</v>
      </c>
      <c r="DH118" s="1056"/>
      <c r="DI118" s="1056"/>
      <c r="DJ118" s="1056"/>
      <c r="DK118" s="1057"/>
      <c r="DL118" s="1058" t="s">
        <v>387</v>
      </c>
      <c r="DM118" s="1056"/>
      <c r="DN118" s="1056"/>
      <c r="DO118" s="1056"/>
      <c r="DP118" s="1057"/>
      <c r="DQ118" s="1058" t="s">
        <v>126</v>
      </c>
      <c r="DR118" s="1056"/>
      <c r="DS118" s="1056"/>
      <c r="DT118" s="1056"/>
      <c r="DU118" s="1057"/>
      <c r="DV118" s="1059" t="s">
        <v>462</v>
      </c>
      <c r="DW118" s="1060"/>
      <c r="DX118" s="1060"/>
      <c r="DY118" s="1060"/>
      <c r="DZ118" s="1061"/>
    </row>
    <row r="119" spans="1:130" s="247" customFormat="1" ht="26.25" customHeight="1" x14ac:dyDescent="0.15">
      <c r="A119" s="1155" t="s">
        <v>434</v>
      </c>
      <c r="B119" s="1041"/>
      <c r="C119" s="1020" t="s">
        <v>435</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440</v>
      </c>
      <c r="AB119" s="989"/>
      <c r="AC119" s="989"/>
      <c r="AD119" s="989"/>
      <c r="AE119" s="990"/>
      <c r="AF119" s="991" t="s">
        <v>464</v>
      </c>
      <c r="AG119" s="989"/>
      <c r="AH119" s="989"/>
      <c r="AI119" s="989"/>
      <c r="AJ119" s="990"/>
      <c r="AK119" s="991" t="s">
        <v>462</v>
      </c>
      <c r="AL119" s="989"/>
      <c r="AM119" s="989"/>
      <c r="AN119" s="989"/>
      <c r="AO119" s="990"/>
      <c r="AP119" s="992" t="s">
        <v>387</v>
      </c>
      <c r="AQ119" s="993"/>
      <c r="AR119" s="993"/>
      <c r="AS119" s="993"/>
      <c r="AT119" s="994"/>
      <c r="AU119" s="999"/>
      <c r="AV119" s="1000"/>
      <c r="AW119" s="1000"/>
      <c r="AX119" s="1000"/>
      <c r="AY119" s="1000"/>
      <c r="AZ119" s="278" t="s">
        <v>182</v>
      </c>
      <c r="BA119" s="278"/>
      <c r="BB119" s="278"/>
      <c r="BC119" s="278"/>
      <c r="BD119" s="278"/>
      <c r="BE119" s="278"/>
      <c r="BF119" s="278"/>
      <c r="BG119" s="278"/>
      <c r="BH119" s="278"/>
      <c r="BI119" s="278"/>
      <c r="BJ119" s="278"/>
      <c r="BK119" s="278"/>
      <c r="BL119" s="278"/>
      <c r="BM119" s="278"/>
      <c r="BN119" s="278"/>
      <c r="BO119" s="1072" t="s">
        <v>465</v>
      </c>
      <c r="BP119" s="1103"/>
      <c r="BQ119" s="1094">
        <v>10562301</v>
      </c>
      <c r="BR119" s="1095"/>
      <c r="BS119" s="1095"/>
      <c r="BT119" s="1095"/>
      <c r="BU119" s="1095"/>
      <c r="BV119" s="1095">
        <v>10279356</v>
      </c>
      <c r="BW119" s="1095"/>
      <c r="BX119" s="1095"/>
      <c r="BY119" s="1095"/>
      <c r="BZ119" s="1095"/>
      <c r="CA119" s="1095">
        <v>10749521</v>
      </c>
      <c r="CB119" s="1095"/>
      <c r="CC119" s="1095"/>
      <c r="CD119" s="1095"/>
      <c r="CE119" s="1095"/>
      <c r="CF119" s="1096"/>
      <c r="CG119" s="1097"/>
      <c r="CH119" s="1097"/>
      <c r="CI119" s="1097"/>
      <c r="CJ119" s="1098"/>
      <c r="CK119" s="1044"/>
      <c r="CL119" s="1045"/>
      <c r="CM119" s="1099" t="s">
        <v>466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462</v>
      </c>
      <c r="DH119" s="1081"/>
      <c r="DI119" s="1081"/>
      <c r="DJ119" s="1081"/>
      <c r="DK119" s="1082"/>
      <c r="DL119" s="1080" t="s">
        <v>467</v>
      </c>
      <c r="DM119" s="1081"/>
      <c r="DN119" s="1081"/>
      <c r="DO119" s="1081"/>
      <c r="DP119" s="1082"/>
      <c r="DQ119" s="1080" t="s">
        <v>462</v>
      </c>
      <c r="DR119" s="1081"/>
      <c r="DS119" s="1081"/>
      <c r="DT119" s="1081"/>
      <c r="DU119" s="1082"/>
      <c r="DV119" s="1083" t="s">
        <v>468</v>
      </c>
      <c r="DW119" s="1084"/>
      <c r="DX119" s="1084"/>
      <c r="DY119" s="1084"/>
      <c r="DZ119" s="1085"/>
    </row>
    <row r="120" spans="1:130" s="247" customFormat="1" ht="26.25" customHeight="1" x14ac:dyDescent="0.15">
      <c r="A120" s="1156"/>
      <c r="B120" s="1043"/>
      <c r="C120" s="1013" t="s">
        <v>441</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462</v>
      </c>
      <c r="AB120" s="1056"/>
      <c r="AC120" s="1056"/>
      <c r="AD120" s="1056"/>
      <c r="AE120" s="1057"/>
      <c r="AF120" s="1058" t="s">
        <v>462</v>
      </c>
      <c r="AG120" s="1056"/>
      <c r="AH120" s="1056"/>
      <c r="AI120" s="1056"/>
      <c r="AJ120" s="1057"/>
      <c r="AK120" s="1058" t="s">
        <v>462</v>
      </c>
      <c r="AL120" s="1056"/>
      <c r="AM120" s="1056"/>
      <c r="AN120" s="1056"/>
      <c r="AO120" s="1057"/>
      <c r="AP120" s="1059" t="s">
        <v>412</v>
      </c>
      <c r="AQ120" s="1060"/>
      <c r="AR120" s="1060"/>
      <c r="AS120" s="1060"/>
      <c r="AT120" s="1061"/>
      <c r="AU120" s="1086" t="s">
        <v>469</v>
      </c>
      <c r="AV120" s="1087"/>
      <c r="AW120" s="1087"/>
      <c r="AX120" s="1087"/>
      <c r="AY120" s="1088"/>
      <c r="AZ120" s="1037" t="s">
        <v>470</v>
      </c>
      <c r="BA120" s="986"/>
      <c r="BB120" s="986"/>
      <c r="BC120" s="986"/>
      <c r="BD120" s="986"/>
      <c r="BE120" s="986"/>
      <c r="BF120" s="986"/>
      <c r="BG120" s="986"/>
      <c r="BH120" s="986"/>
      <c r="BI120" s="986"/>
      <c r="BJ120" s="986"/>
      <c r="BK120" s="986"/>
      <c r="BL120" s="986"/>
      <c r="BM120" s="986"/>
      <c r="BN120" s="986"/>
      <c r="BO120" s="986"/>
      <c r="BP120" s="987"/>
      <c r="BQ120" s="1023">
        <v>3864024</v>
      </c>
      <c r="BR120" s="1024"/>
      <c r="BS120" s="1024"/>
      <c r="BT120" s="1024"/>
      <c r="BU120" s="1024"/>
      <c r="BV120" s="1024">
        <v>3516825</v>
      </c>
      <c r="BW120" s="1024"/>
      <c r="BX120" s="1024"/>
      <c r="BY120" s="1024"/>
      <c r="BZ120" s="1024"/>
      <c r="CA120" s="1024">
        <v>3139714</v>
      </c>
      <c r="CB120" s="1024"/>
      <c r="CC120" s="1024"/>
      <c r="CD120" s="1024"/>
      <c r="CE120" s="1024"/>
      <c r="CF120" s="1038">
        <v>109.5</v>
      </c>
      <c r="CG120" s="1039"/>
      <c r="CH120" s="1039"/>
      <c r="CI120" s="1039"/>
      <c r="CJ120" s="1039"/>
      <c r="CK120" s="1104" t="s">
        <v>471</v>
      </c>
      <c r="CL120" s="1105"/>
      <c r="CM120" s="1105"/>
      <c r="CN120" s="1105"/>
      <c r="CO120" s="1106"/>
      <c r="CP120" s="1112" t="s">
        <v>472</v>
      </c>
      <c r="CQ120" s="1113"/>
      <c r="CR120" s="1113"/>
      <c r="CS120" s="1113"/>
      <c r="CT120" s="1113"/>
      <c r="CU120" s="1113"/>
      <c r="CV120" s="1113"/>
      <c r="CW120" s="1113"/>
      <c r="CX120" s="1113"/>
      <c r="CY120" s="1113"/>
      <c r="CZ120" s="1113"/>
      <c r="DA120" s="1113"/>
      <c r="DB120" s="1113"/>
      <c r="DC120" s="1113"/>
      <c r="DD120" s="1113"/>
      <c r="DE120" s="1113"/>
      <c r="DF120" s="1114"/>
      <c r="DG120" s="1023">
        <v>624934</v>
      </c>
      <c r="DH120" s="1024"/>
      <c r="DI120" s="1024"/>
      <c r="DJ120" s="1024"/>
      <c r="DK120" s="1024"/>
      <c r="DL120" s="1024">
        <v>627692</v>
      </c>
      <c r="DM120" s="1024"/>
      <c r="DN120" s="1024"/>
      <c r="DO120" s="1024"/>
      <c r="DP120" s="1024"/>
      <c r="DQ120" s="1024">
        <v>743024</v>
      </c>
      <c r="DR120" s="1024"/>
      <c r="DS120" s="1024"/>
      <c r="DT120" s="1024"/>
      <c r="DU120" s="1024"/>
      <c r="DV120" s="1025">
        <v>25.9</v>
      </c>
      <c r="DW120" s="1025"/>
      <c r="DX120" s="1025"/>
      <c r="DY120" s="1025"/>
      <c r="DZ120" s="1026"/>
    </row>
    <row r="121" spans="1:130" s="247" customFormat="1" ht="26.25" customHeight="1" x14ac:dyDescent="0.15">
      <c r="A121" s="1156"/>
      <c r="B121" s="1043"/>
      <c r="C121" s="1064" t="s">
        <v>473</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474</v>
      </c>
      <c r="AB121" s="1056"/>
      <c r="AC121" s="1056"/>
      <c r="AD121" s="1056"/>
      <c r="AE121" s="1057"/>
      <c r="AF121" s="1058" t="s">
        <v>467</v>
      </c>
      <c r="AG121" s="1056"/>
      <c r="AH121" s="1056"/>
      <c r="AI121" s="1056"/>
      <c r="AJ121" s="1057"/>
      <c r="AK121" s="1058" t="s">
        <v>462</v>
      </c>
      <c r="AL121" s="1056"/>
      <c r="AM121" s="1056"/>
      <c r="AN121" s="1056"/>
      <c r="AO121" s="1057"/>
      <c r="AP121" s="1059" t="s">
        <v>462</v>
      </c>
      <c r="AQ121" s="1060"/>
      <c r="AR121" s="1060"/>
      <c r="AS121" s="1060"/>
      <c r="AT121" s="1061"/>
      <c r="AU121" s="1089"/>
      <c r="AV121" s="1090"/>
      <c r="AW121" s="1090"/>
      <c r="AX121" s="1090"/>
      <c r="AY121" s="1091"/>
      <c r="AZ121" s="1046" t="s">
        <v>475</v>
      </c>
      <c r="BA121" s="1047"/>
      <c r="BB121" s="1047"/>
      <c r="BC121" s="1047"/>
      <c r="BD121" s="1047"/>
      <c r="BE121" s="1047"/>
      <c r="BF121" s="1047"/>
      <c r="BG121" s="1047"/>
      <c r="BH121" s="1047"/>
      <c r="BI121" s="1047"/>
      <c r="BJ121" s="1047"/>
      <c r="BK121" s="1047"/>
      <c r="BL121" s="1047"/>
      <c r="BM121" s="1047"/>
      <c r="BN121" s="1047"/>
      <c r="BO121" s="1047"/>
      <c r="BP121" s="1048"/>
      <c r="BQ121" s="1016">
        <v>76865</v>
      </c>
      <c r="BR121" s="1017"/>
      <c r="BS121" s="1017"/>
      <c r="BT121" s="1017"/>
      <c r="BU121" s="1017"/>
      <c r="BV121" s="1017">
        <v>55693</v>
      </c>
      <c r="BW121" s="1017"/>
      <c r="BX121" s="1017"/>
      <c r="BY121" s="1017"/>
      <c r="BZ121" s="1017"/>
      <c r="CA121" s="1017">
        <v>45696</v>
      </c>
      <c r="CB121" s="1017"/>
      <c r="CC121" s="1017"/>
      <c r="CD121" s="1017"/>
      <c r="CE121" s="1017"/>
      <c r="CF121" s="1011">
        <v>1.6</v>
      </c>
      <c r="CG121" s="1012"/>
      <c r="CH121" s="1012"/>
      <c r="CI121" s="1012"/>
      <c r="CJ121" s="1012"/>
      <c r="CK121" s="1107"/>
      <c r="CL121" s="1108"/>
      <c r="CM121" s="1108"/>
      <c r="CN121" s="1108"/>
      <c r="CO121" s="1109"/>
      <c r="CP121" s="1117" t="s">
        <v>476</v>
      </c>
      <c r="CQ121" s="1118"/>
      <c r="CR121" s="1118"/>
      <c r="CS121" s="1118"/>
      <c r="CT121" s="1118"/>
      <c r="CU121" s="1118"/>
      <c r="CV121" s="1118"/>
      <c r="CW121" s="1118"/>
      <c r="CX121" s="1118"/>
      <c r="CY121" s="1118"/>
      <c r="CZ121" s="1118"/>
      <c r="DA121" s="1118"/>
      <c r="DB121" s="1118"/>
      <c r="DC121" s="1118"/>
      <c r="DD121" s="1118"/>
      <c r="DE121" s="1118"/>
      <c r="DF121" s="1119"/>
      <c r="DG121" s="1016">
        <v>1180026</v>
      </c>
      <c r="DH121" s="1017"/>
      <c r="DI121" s="1017"/>
      <c r="DJ121" s="1017"/>
      <c r="DK121" s="1017"/>
      <c r="DL121" s="1017">
        <v>756165</v>
      </c>
      <c r="DM121" s="1017"/>
      <c r="DN121" s="1017"/>
      <c r="DO121" s="1017"/>
      <c r="DP121" s="1017"/>
      <c r="DQ121" s="1017">
        <v>716007</v>
      </c>
      <c r="DR121" s="1017"/>
      <c r="DS121" s="1017"/>
      <c r="DT121" s="1017"/>
      <c r="DU121" s="1017"/>
      <c r="DV121" s="1018">
        <v>25</v>
      </c>
      <c r="DW121" s="1018"/>
      <c r="DX121" s="1018"/>
      <c r="DY121" s="1018"/>
      <c r="DZ121" s="1019"/>
    </row>
    <row r="122" spans="1:130" s="247" customFormat="1" ht="26.25" customHeight="1" x14ac:dyDescent="0.15">
      <c r="A122" s="1156"/>
      <c r="B122" s="1043"/>
      <c r="C122" s="1013" t="s">
        <v>451</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467</v>
      </c>
      <c r="AB122" s="1056"/>
      <c r="AC122" s="1056"/>
      <c r="AD122" s="1056"/>
      <c r="AE122" s="1057"/>
      <c r="AF122" s="1058" t="s">
        <v>474</v>
      </c>
      <c r="AG122" s="1056"/>
      <c r="AH122" s="1056"/>
      <c r="AI122" s="1056"/>
      <c r="AJ122" s="1057"/>
      <c r="AK122" s="1058" t="s">
        <v>387</v>
      </c>
      <c r="AL122" s="1056"/>
      <c r="AM122" s="1056"/>
      <c r="AN122" s="1056"/>
      <c r="AO122" s="1057"/>
      <c r="AP122" s="1059" t="s">
        <v>474</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6933954</v>
      </c>
      <c r="BR122" s="1095"/>
      <c r="BS122" s="1095"/>
      <c r="BT122" s="1095"/>
      <c r="BU122" s="1095"/>
      <c r="BV122" s="1095">
        <v>7161596</v>
      </c>
      <c r="BW122" s="1095"/>
      <c r="BX122" s="1095"/>
      <c r="BY122" s="1095"/>
      <c r="BZ122" s="1095"/>
      <c r="CA122" s="1095">
        <v>7445620</v>
      </c>
      <c r="CB122" s="1095"/>
      <c r="CC122" s="1095"/>
      <c r="CD122" s="1095"/>
      <c r="CE122" s="1095"/>
      <c r="CF122" s="1115">
        <v>259.7</v>
      </c>
      <c r="CG122" s="1116"/>
      <c r="CH122" s="1116"/>
      <c r="CI122" s="1116"/>
      <c r="CJ122" s="1116"/>
      <c r="CK122" s="1107"/>
      <c r="CL122" s="1108"/>
      <c r="CM122" s="1108"/>
      <c r="CN122" s="1108"/>
      <c r="CO122" s="1109"/>
      <c r="CP122" s="1117" t="s">
        <v>478</v>
      </c>
      <c r="CQ122" s="1118"/>
      <c r="CR122" s="1118"/>
      <c r="CS122" s="1118"/>
      <c r="CT122" s="1118"/>
      <c r="CU122" s="1118"/>
      <c r="CV122" s="1118"/>
      <c r="CW122" s="1118"/>
      <c r="CX122" s="1118"/>
      <c r="CY122" s="1118"/>
      <c r="CZ122" s="1118"/>
      <c r="DA122" s="1118"/>
      <c r="DB122" s="1118"/>
      <c r="DC122" s="1118"/>
      <c r="DD122" s="1118"/>
      <c r="DE122" s="1118"/>
      <c r="DF122" s="1119"/>
      <c r="DG122" s="1016">
        <v>84739</v>
      </c>
      <c r="DH122" s="1017"/>
      <c r="DI122" s="1017"/>
      <c r="DJ122" s="1017"/>
      <c r="DK122" s="1017"/>
      <c r="DL122" s="1017">
        <v>116328</v>
      </c>
      <c r="DM122" s="1017"/>
      <c r="DN122" s="1017"/>
      <c r="DO122" s="1017"/>
      <c r="DP122" s="1017"/>
      <c r="DQ122" s="1017">
        <v>201893</v>
      </c>
      <c r="DR122" s="1017"/>
      <c r="DS122" s="1017"/>
      <c r="DT122" s="1017"/>
      <c r="DU122" s="1017"/>
      <c r="DV122" s="1018">
        <v>7</v>
      </c>
      <c r="DW122" s="1018"/>
      <c r="DX122" s="1018"/>
      <c r="DY122" s="1018"/>
      <c r="DZ122" s="1019"/>
    </row>
    <row r="123" spans="1:130" s="247" customFormat="1" ht="26.25" customHeight="1" x14ac:dyDescent="0.15">
      <c r="A123" s="1156"/>
      <c r="B123" s="1043"/>
      <c r="C123" s="1013" t="s">
        <v>457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126</v>
      </c>
      <c r="AB123" s="1056"/>
      <c r="AC123" s="1056"/>
      <c r="AD123" s="1056"/>
      <c r="AE123" s="1057"/>
      <c r="AF123" s="1058" t="s">
        <v>126</v>
      </c>
      <c r="AG123" s="1056"/>
      <c r="AH123" s="1056"/>
      <c r="AI123" s="1056"/>
      <c r="AJ123" s="1057"/>
      <c r="AK123" s="1058" t="s">
        <v>464</v>
      </c>
      <c r="AL123" s="1056"/>
      <c r="AM123" s="1056"/>
      <c r="AN123" s="1056"/>
      <c r="AO123" s="1057"/>
      <c r="AP123" s="1059" t="s">
        <v>387</v>
      </c>
      <c r="AQ123" s="1060"/>
      <c r="AR123" s="1060"/>
      <c r="AS123" s="1060"/>
      <c r="AT123" s="1061"/>
      <c r="AU123" s="1092"/>
      <c r="AV123" s="1093"/>
      <c r="AW123" s="1093"/>
      <c r="AX123" s="1093"/>
      <c r="AY123" s="1093"/>
      <c r="AZ123" s="278" t="s">
        <v>182</v>
      </c>
      <c r="BA123" s="278"/>
      <c r="BB123" s="278"/>
      <c r="BC123" s="278"/>
      <c r="BD123" s="278"/>
      <c r="BE123" s="278"/>
      <c r="BF123" s="278"/>
      <c r="BG123" s="278"/>
      <c r="BH123" s="278"/>
      <c r="BI123" s="278"/>
      <c r="BJ123" s="278"/>
      <c r="BK123" s="278"/>
      <c r="BL123" s="278"/>
      <c r="BM123" s="278"/>
      <c r="BN123" s="278"/>
      <c r="BO123" s="1072" t="s">
        <v>479</v>
      </c>
      <c r="BP123" s="1103"/>
      <c r="BQ123" s="1162">
        <v>10874843</v>
      </c>
      <c r="BR123" s="1163"/>
      <c r="BS123" s="1163"/>
      <c r="BT123" s="1163"/>
      <c r="BU123" s="1163"/>
      <c r="BV123" s="1163">
        <v>10734114</v>
      </c>
      <c r="BW123" s="1163"/>
      <c r="BX123" s="1163"/>
      <c r="BY123" s="1163"/>
      <c r="BZ123" s="1163"/>
      <c r="CA123" s="1163">
        <v>10631030</v>
      </c>
      <c r="CB123" s="1163"/>
      <c r="CC123" s="1163"/>
      <c r="CD123" s="1163"/>
      <c r="CE123" s="1163"/>
      <c r="CF123" s="1096"/>
      <c r="CG123" s="1097"/>
      <c r="CH123" s="1097"/>
      <c r="CI123" s="1097"/>
      <c r="CJ123" s="1098"/>
      <c r="CK123" s="1107"/>
      <c r="CL123" s="1108"/>
      <c r="CM123" s="1108"/>
      <c r="CN123" s="1108"/>
      <c r="CO123" s="1109"/>
      <c r="CP123" s="1117" t="s">
        <v>480</v>
      </c>
      <c r="CQ123" s="1118"/>
      <c r="CR123" s="1118"/>
      <c r="CS123" s="1118"/>
      <c r="CT123" s="1118"/>
      <c r="CU123" s="1118"/>
      <c r="CV123" s="1118"/>
      <c r="CW123" s="1118"/>
      <c r="CX123" s="1118"/>
      <c r="CY123" s="1118"/>
      <c r="CZ123" s="1118"/>
      <c r="DA123" s="1118"/>
      <c r="DB123" s="1118"/>
      <c r="DC123" s="1118"/>
      <c r="DD123" s="1118"/>
      <c r="DE123" s="1118"/>
      <c r="DF123" s="1119"/>
      <c r="DG123" s="1055">
        <v>109356</v>
      </c>
      <c r="DH123" s="1056"/>
      <c r="DI123" s="1056"/>
      <c r="DJ123" s="1056"/>
      <c r="DK123" s="1057"/>
      <c r="DL123" s="1058">
        <v>99307</v>
      </c>
      <c r="DM123" s="1056"/>
      <c r="DN123" s="1056"/>
      <c r="DO123" s="1056"/>
      <c r="DP123" s="1057"/>
      <c r="DQ123" s="1058">
        <v>89103</v>
      </c>
      <c r="DR123" s="1056"/>
      <c r="DS123" s="1056"/>
      <c r="DT123" s="1056"/>
      <c r="DU123" s="1057"/>
      <c r="DV123" s="1059">
        <v>3.1</v>
      </c>
      <c r="DW123" s="1060"/>
      <c r="DX123" s="1060"/>
      <c r="DY123" s="1060"/>
      <c r="DZ123" s="1061"/>
    </row>
    <row r="124" spans="1:130" s="247" customFormat="1" ht="26.25" customHeight="1" thickBot="1" x14ac:dyDescent="0.2">
      <c r="A124" s="1156"/>
      <c r="B124" s="1043"/>
      <c r="C124" s="1013" t="s">
        <v>460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462</v>
      </c>
      <c r="AB124" s="1056"/>
      <c r="AC124" s="1056"/>
      <c r="AD124" s="1056"/>
      <c r="AE124" s="1057"/>
      <c r="AF124" s="1058" t="s">
        <v>467</v>
      </c>
      <c r="AG124" s="1056"/>
      <c r="AH124" s="1056"/>
      <c r="AI124" s="1056"/>
      <c r="AJ124" s="1057"/>
      <c r="AK124" s="1058" t="s">
        <v>126</v>
      </c>
      <c r="AL124" s="1056"/>
      <c r="AM124" s="1056"/>
      <c r="AN124" s="1056"/>
      <c r="AO124" s="1057"/>
      <c r="AP124" s="1059" t="s">
        <v>481</v>
      </c>
      <c r="AQ124" s="1060"/>
      <c r="AR124" s="1060"/>
      <c r="AS124" s="1060"/>
      <c r="AT124" s="1061"/>
      <c r="AU124" s="1158" t="s">
        <v>482</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467</v>
      </c>
      <c r="BR124" s="1125"/>
      <c r="BS124" s="1125"/>
      <c r="BT124" s="1125"/>
      <c r="BU124" s="1125"/>
      <c r="BV124" s="1125" t="s">
        <v>481</v>
      </c>
      <c r="BW124" s="1125"/>
      <c r="BX124" s="1125"/>
      <c r="BY124" s="1125"/>
      <c r="BZ124" s="1125"/>
      <c r="CA124" s="1125">
        <v>4.0999999999999996</v>
      </c>
      <c r="CB124" s="1125"/>
      <c r="CC124" s="1125"/>
      <c r="CD124" s="1125"/>
      <c r="CE124" s="1125"/>
      <c r="CF124" s="1126"/>
      <c r="CG124" s="1127"/>
      <c r="CH124" s="1127"/>
      <c r="CI124" s="1127"/>
      <c r="CJ124" s="1128"/>
      <c r="CK124" s="1110"/>
      <c r="CL124" s="1110"/>
      <c r="CM124" s="1110"/>
      <c r="CN124" s="1110"/>
      <c r="CO124" s="1111"/>
      <c r="CP124" s="1117" t="s">
        <v>483</v>
      </c>
      <c r="CQ124" s="1118"/>
      <c r="CR124" s="1118"/>
      <c r="CS124" s="1118"/>
      <c r="CT124" s="1118"/>
      <c r="CU124" s="1118"/>
      <c r="CV124" s="1118"/>
      <c r="CW124" s="1118"/>
      <c r="CX124" s="1118"/>
      <c r="CY124" s="1118"/>
      <c r="CZ124" s="1118"/>
      <c r="DA124" s="1118"/>
      <c r="DB124" s="1118"/>
      <c r="DC124" s="1118"/>
      <c r="DD124" s="1118"/>
      <c r="DE124" s="1118"/>
      <c r="DF124" s="1119"/>
      <c r="DG124" s="1102">
        <v>13261</v>
      </c>
      <c r="DH124" s="1081"/>
      <c r="DI124" s="1081"/>
      <c r="DJ124" s="1081"/>
      <c r="DK124" s="1082"/>
      <c r="DL124" s="1080">
        <v>11573</v>
      </c>
      <c r="DM124" s="1081"/>
      <c r="DN124" s="1081"/>
      <c r="DO124" s="1081"/>
      <c r="DP124" s="1082"/>
      <c r="DQ124" s="1080">
        <v>16371</v>
      </c>
      <c r="DR124" s="1081"/>
      <c r="DS124" s="1081"/>
      <c r="DT124" s="1081"/>
      <c r="DU124" s="1082"/>
      <c r="DV124" s="1083">
        <v>0.6</v>
      </c>
      <c r="DW124" s="1084"/>
      <c r="DX124" s="1084"/>
      <c r="DY124" s="1084"/>
      <c r="DZ124" s="1085"/>
    </row>
    <row r="125" spans="1:130" s="247" customFormat="1" ht="26.25" customHeight="1" x14ac:dyDescent="0.15">
      <c r="A125" s="1156"/>
      <c r="B125" s="1043"/>
      <c r="C125" s="1013" t="s">
        <v>463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440</v>
      </c>
      <c r="AB125" s="1056"/>
      <c r="AC125" s="1056"/>
      <c r="AD125" s="1056"/>
      <c r="AE125" s="1057"/>
      <c r="AF125" s="1058" t="s">
        <v>412</v>
      </c>
      <c r="AG125" s="1056"/>
      <c r="AH125" s="1056"/>
      <c r="AI125" s="1056"/>
      <c r="AJ125" s="1057"/>
      <c r="AK125" s="1058" t="s">
        <v>412</v>
      </c>
      <c r="AL125" s="1056"/>
      <c r="AM125" s="1056"/>
      <c r="AN125" s="1056"/>
      <c r="AO125" s="1057"/>
      <c r="AP125" s="1059" t="s">
        <v>467</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484</v>
      </c>
      <c r="CL125" s="1105"/>
      <c r="CM125" s="1105"/>
      <c r="CN125" s="1105"/>
      <c r="CO125" s="1106"/>
      <c r="CP125" s="1037" t="s">
        <v>485</v>
      </c>
      <c r="CQ125" s="986"/>
      <c r="CR125" s="986"/>
      <c r="CS125" s="986"/>
      <c r="CT125" s="986"/>
      <c r="CU125" s="986"/>
      <c r="CV125" s="986"/>
      <c r="CW125" s="986"/>
      <c r="CX125" s="986"/>
      <c r="CY125" s="986"/>
      <c r="CZ125" s="986"/>
      <c r="DA125" s="986"/>
      <c r="DB125" s="986"/>
      <c r="DC125" s="986"/>
      <c r="DD125" s="986"/>
      <c r="DE125" s="986"/>
      <c r="DF125" s="987"/>
      <c r="DG125" s="1023" t="s">
        <v>387</v>
      </c>
      <c r="DH125" s="1024"/>
      <c r="DI125" s="1024"/>
      <c r="DJ125" s="1024"/>
      <c r="DK125" s="1024"/>
      <c r="DL125" s="1024" t="s">
        <v>462</v>
      </c>
      <c r="DM125" s="1024"/>
      <c r="DN125" s="1024"/>
      <c r="DO125" s="1024"/>
      <c r="DP125" s="1024"/>
      <c r="DQ125" s="1024" t="s">
        <v>387</v>
      </c>
      <c r="DR125" s="1024"/>
      <c r="DS125" s="1024"/>
      <c r="DT125" s="1024"/>
      <c r="DU125" s="1024"/>
      <c r="DV125" s="1025" t="s">
        <v>440</v>
      </c>
      <c r="DW125" s="1025"/>
      <c r="DX125" s="1025"/>
      <c r="DY125" s="1025"/>
      <c r="DZ125" s="1026"/>
    </row>
    <row r="126" spans="1:130" s="247" customFormat="1" ht="26.25" customHeight="1" thickBot="1" x14ac:dyDescent="0.2">
      <c r="A126" s="1156"/>
      <c r="B126" s="1043"/>
      <c r="C126" s="1013" t="s">
        <v>466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467</v>
      </c>
      <c r="AB126" s="1056"/>
      <c r="AC126" s="1056"/>
      <c r="AD126" s="1056"/>
      <c r="AE126" s="1057"/>
      <c r="AF126" s="1058" t="s">
        <v>440</v>
      </c>
      <c r="AG126" s="1056"/>
      <c r="AH126" s="1056"/>
      <c r="AI126" s="1056"/>
      <c r="AJ126" s="1057"/>
      <c r="AK126" s="1058" t="s">
        <v>412</v>
      </c>
      <c r="AL126" s="1056"/>
      <c r="AM126" s="1056"/>
      <c r="AN126" s="1056"/>
      <c r="AO126" s="1057"/>
      <c r="AP126" s="1059" t="s">
        <v>387</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486</v>
      </c>
      <c r="CQ126" s="1047"/>
      <c r="CR126" s="1047"/>
      <c r="CS126" s="1047"/>
      <c r="CT126" s="1047"/>
      <c r="CU126" s="1047"/>
      <c r="CV126" s="1047"/>
      <c r="CW126" s="1047"/>
      <c r="CX126" s="1047"/>
      <c r="CY126" s="1047"/>
      <c r="CZ126" s="1047"/>
      <c r="DA126" s="1047"/>
      <c r="DB126" s="1047"/>
      <c r="DC126" s="1047"/>
      <c r="DD126" s="1047"/>
      <c r="DE126" s="1047"/>
      <c r="DF126" s="1048"/>
      <c r="DG126" s="1016" t="s">
        <v>462</v>
      </c>
      <c r="DH126" s="1017"/>
      <c r="DI126" s="1017"/>
      <c r="DJ126" s="1017"/>
      <c r="DK126" s="1017"/>
      <c r="DL126" s="1017" t="s">
        <v>126</v>
      </c>
      <c r="DM126" s="1017"/>
      <c r="DN126" s="1017"/>
      <c r="DO126" s="1017"/>
      <c r="DP126" s="1017"/>
      <c r="DQ126" s="1017" t="s">
        <v>468</v>
      </c>
      <c r="DR126" s="1017"/>
      <c r="DS126" s="1017"/>
      <c r="DT126" s="1017"/>
      <c r="DU126" s="1017"/>
      <c r="DV126" s="1018" t="s">
        <v>440</v>
      </c>
      <c r="DW126" s="1018"/>
      <c r="DX126" s="1018"/>
      <c r="DY126" s="1018"/>
      <c r="DZ126" s="1019"/>
    </row>
    <row r="127" spans="1:130" s="247" customFormat="1" ht="26.25" customHeight="1" x14ac:dyDescent="0.15">
      <c r="A127" s="1157"/>
      <c r="B127" s="1045"/>
      <c r="C127" s="1099" t="s">
        <v>487</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468</v>
      </c>
      <c r="AB127" s="1056"/>
      <c r="AC127" s="1056"/>
      <c r="AD127" s="1056"/>
      <c r="AE127" s="1057"/>
      <c r="AF127" s="1058" t="s">
        <v>467</v>
      </c>
      <c r="AG127" s="1056"/>
      <c r="AH127" s="1056"/>
      <c r="AI127" s="1056"/>
      <c r="AJ127" s="1057"/>
      <c r="AK127" s="1058" t="s">
        <v>467</v>
      </c>
      <c r="AL127" s="1056"/>
      <c r="AM127" s="1056"/>
      <c r="AN127" s="1056"/>
      <c r="AO127" s="1057"/>
      <c r="AP127" s="1059" t="s">
        <v>126</v>
      </c>
      <c r="AQ127" s="1060"/>
      <c r="AR127" s="1060"/>
      <c r="AS127" s="1060"/>
      <c r="AT127" s="1061"/>
      <c r="AU127" s="283"/>
      <c r="AV127" s="283"/>
      <c r="AW127" s="283"/>
      <c r="AX127" s="1129" t="s">
        <v>488</v>
      </c>
      <c r="AY127" s="1130"/>
      <c r="AZ127" s="1130"/>
      <c r="BA127" s="1130"/>
      <c r="BB127" s="1130"/>
      <c r="BC127" s="1130"/>
      <c r="BD127" s="1130"/>
      <c r="BE127" s="1131"/>
      <c r="BF127" s="1132" t="s">
        <v>489</v>
      </c>
      <c r="BG127" s="1130"/>
      <c r="BH127" s="1130"/>
      <c r="BI127" s="1130"/>
      <c r="BJ127" s="1130"/>
      <c r="BK127" s="1130"/>
      <c r="BL127" s="1131"/>
      <c r="BM127" s="1132" t="s">
        <v>490</v>
      </c>
      <c r="BN127" s="1130"/>
      <c r="BO127" s="1130"/>
      <c r="BP127" s="1130"/>
      <c r="BQ127" s="1130"/>
      <c r="BR127" s="1130"/>
      <c r="BS127" s="1131"/>
      <c r="BT127" s="1132" t="s">
        <v>491</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492</v>
      </c>
      <c r="CQ127" s="1047"/>
      <c r="CR127" s="1047"/>
      <c r="CS127" s="1047"/>
      <c r="CT127" s="1047"/>
      <c r="CU127" s="1047"/>
      <c r="CV127" s="1047"/>
      <c r="CW127" s="1047"/>
      <c r="CX127" s="1047"/>
      <c r="CY127" s="1047"/>
      <c r="CZ127" s="1047"/>
      <c r="DA127" s="1047"/>
      <c r="DB127" s="1047"/>
      <c r="DC127" s="1047"/>
      <c r="DD127" s="1047"/>
      <c r="DE127" s="1047"/>
      <c r="DF127" s="1048"/>
      <c r="DG127" s="1016" t="s">
        <v>462</v>
      </c>
      <c r="DH127" s="1017"/>
      <c r="DI127" s="1017"/>
      <c r="DJ127" s="1017"/>
      <c r="DK127" s="1017"/>
      <c r="DL127" s="1017" t="s">
        <v>387</v>
      </c>
      <c r="DM127" s="1017"/>
      <c r="DN127" s="1017"/>
      <c r="DO127" s="1017"/>
      <c r="DP127" s="1017"/>
      <c r="DQ127" s="1017" t="s">
        <v>412</v>
      </c>
      <c r="DR127" s="1017"/>
      <c r="DS127" s="1017"/>
      <c r="DT127" s="1017"/>
      <c r="DU127" s="1017"/>
      <c r="DV127" s="1018" t="s">
        <v>412</v>
      </c>
      <c r="DW127" s="1018"/>
      <c r="DX127" s="1018"/>
      <c r="DY127" s="1018"/>
      <c r="DZ127" s="1019"/>
    </row>
    <row r="128" spans="1:130" s="247" customFormat="1" ht="26.25" customHeight="1" thickBot="1" x14ac:dyDescent="0.2">
      <c r="A128" s="1140" t="s">
        <v>493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494</v>
      </c>
      <c r="X128" s="1142"/>
      <c r="Y128" s="1142"/>
      <c r="Z128" s="1143"/>
      <c r="AA128" s="1144">
        <v>28455</v>
      </c>
      <c r="AB128" s="1145"/>
      <c r="AC128" s="1145"/>
      <c r="AD128" s="1145"/>
      <c r="AE128" s="1146"/>
      <c r="AF128" s="1147">
        <v>29455</v>
      </c>
      <c r="AG128" s="1145"/>
      <c r="AH128" s="1145"/>
      <c r="AI128" s="1145"/>
      <c r="AJ128" s="1146"/>
      <c r="AK128" s="1147">
        <v>28762</v>
      </c>
      <c r="AL128" s="1145"/>
      <c r="AM128" s="1145"/>
      <c r="AN128" s="1145"/>
      <c r="AO128" s="1146"/>
      <c r="AP128" s="1148"/>
      <c r="AQ128" s="1149"/>
      <c r="AR128" s="1149"/>
      <c r="AS128" s="1149"/>
      <c r="AT128" s="1150"/>
      <c r="AU128" s="283"/>
      <c r="AV128" s="283"/>
      <c r="AW128" s="283"/>
      <c r="AX128" s="985" t="s">
        <v>495</v>
      </c>
      <c r="AY128" s="986"/>
      <c r="AZ128" s="986"/>
      <c r="BA128" s="986"/>
      <c r="BB128" s="986"/>
      <c r="BC128" s="986"/>
      <c r="BD128" s="986"/>
      <c r="BE128" s="987"/>
      <c r="BF128" s="1151" t="s">
        <v>462</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496</v>
      </c>
      <c r="CQ128" s="1134"/>
      <c r="CR128" s="1134"/>
      <c r="CS128" s="1134"/>
      <c r="CT128" s="1134"/>
      <c r="CU128" s="1134"/>
      <c r="CV128" s="1134"/>
      <c r="CW128" s="1134"/>
      <c r="CX128" s="1134"/>
      <c r="CY128" s="1134"/>
      <c r="CZ128" s="1134"/>
      <c r="DA128" s="1134"/>
      <c r="DB128" s="1134"/>
      <c r="DC128" s="1134"/>
      <c r="DD128" s="1134"/>
      <c r="DE128" s="1134"/>
      <c r="DF128" s="1135"/>
      <c r="DG128" s="1136" t="s">
        <v>387</v>
      </c>
      <c r="DH128" s="1137"/>
      <c r="DI128" s="1137"/>
      <c r="DJ128" s="1137"/>
      <c r="DK128" s="1137"/>
      <c r="DL128" s="1137" t="s">
        <v>387</v>
      </c>
      <c r="DM128" s="1137"/>
      <c r="DN128" s="1137"/>
      <c r="DO128" s="1137"/>
      <c r="DP128" s="1137"/>
      <c r="DQ128" s="1137" t="s">
        <v>387</v>
      </c>
      <c r="DR128" s="1137"/>
      <c r="DS128" s="1137"/>
      <c r="DT128" s="1137"/>
      <c r="DU128" s="1137"/>
      <c r="DV128" s="1138" t="s">
        <v>126</v>
      </c>
      <c r="DW128" s="1138"/>
      <c r="DX128" s="1138"/>
      <c r="DY128" s="1138"/>
      <c r="DZ128" s="1139"/>
    </row>
    <row r="129" spans="1:131" s="247" customFormat="1" ht="26.25" customHeight="1" x14ac:dyDescent="0.15">
      <c r="A129" s="1027" t="s">
        <v>105</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497</v>
      </c>
      <c r="X129" s="1171"/>
      <c r="Y129" s="1171"/>
      <c r="Z129" s="1172"/>
      <c r="AA129" s="1055">
        <v>3514555</v>
      </c>
      <c r="AB129" s="1056"/>
      <c r="AC129" s="1056"/>
      <c r="AD129" s="1056"/>
      <c r="AE129" s="1057"/>
      <c r="AF129" s="1058">
        <v>3474612</v>
      </c>
      <c r="AG129" s="1056"/>
      <c r="AH129" s="1056"/>
      <c r="AI129" s="1056"/>
      <c r="AJ129" s="1057"/>
      <c r="AK129" s="1058">
        <v>3513719</v>
      </c>
      <c r="AL129" s="1056"/>
      <c r="AM129" s="1056"/>
      <c r="AN129" s="1056"/>
      <c r="AO129" s="1057"/>
      <c r="AP129" s="1173"/>
      <c r="AQ129" s="1174"/>
      <c r="AR129" s="1174"/>
      <c r="AS129" s="1174"/>
      <c r="AT129" s="1175"/>
      <c r="AU129" s="285"/>
      <c r="AV129" s="285"/>
      <c r="AW129" s="285"/>
      <c r="AX129" s="1164" t="s">
        <v>498</v>
      </c>
      <c r="AY129" s="1047"/>
      <c r="AZ129" s="1047"/>
      <c r="BA129" s="1047"/>
      <c r="BB129" s="1047"/>
      <c r="BC129" s="1047"/>
      <c r="BD129" s="1047"/>
      <c r="BE129" s="1048"/>
      <c r="BF129" s="1165" t="s">
        <v>126</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499</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500</v>
      </c>
      <c r="X130" s="1171"/>
      <c r="Y130" s="1171"/>
      <c r="Z130" s="1172"/>
      <c r="AA130" s="1055">
        <v>563132</v>
      </c>
      <c r="AB130" s="1056"/>
      <c r="AC130" s="1056"/>
      <c r="AD130" s="1056"/>
      <c r="AE130" s="1057"/>
      <c r="AF130" s="1058">
        <v>581659</v>
      </c>
      <c r="AG130" s="1056"/>
      <c r="AH130" s="1056"/>
      <c r="AI130" s="1056"/>
      <c r="AJ130" s="1057"/>
      <c r="AK130" s="1058">
        <v>646768</v>
      </c>
      <c r="AL130" s="1056"/>
      <c r="AM130" s="1056"/>
      <c r="AN130" s="1056"/>
      <c r="AO130" s="1057"/>
      <c r="AP130" s="1173"/>
      <c r="AQ130" s="1174"/>
      <c r="AR130" s="1174"/>
      <c r="AS130" s="1174"/>
      <c r="AT130" s="1175"/>
      <c r="AU130" s="285"/>
      <c r="AV130" s="285"/>
      <c r="AW130" s="285"/>
      <c r="AX130" s="1164" t="s">
        <v>501</v>
      </c>
      <c r="AY130" s="1047"/>
      <c r="AZ130" s="1047"/>
      <c r="BA130" s="1047"/>
      <c r="BB130" s="1047"/>
      <c r="BC130" s="1047"/>
      <c r="BD130" s="1047"/>
      <c r="BE130" s="1048"/>
      <c r="BF130" s="1201">
        <v>5.6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502</v>
      </c>
      <c r="X131" s="1209"/>
      <c r="Y131" s="1209"/>
      <c r="Z131" s="1210"/>
      <c r="AA131" s="1102">
        <v>2951423</v>
      </c>
      <c r="AB131" s="1081"/>
      <c r="AC131" s="1081"/>
      <c r="AD131" s="1081"/>
      <c r="AE131" s="1082"/>
      <c r="AF131" s="1080">
        <v>2892953</v>
      </c>
      <c r="AG131" s="1081"/>
      <c r="AH131" s="1081"/>
      <c r="AI131" s="1081"/>
      <c r="AJ131" s="1082"/>
      <c r="AK131" s="1080">
        <v>2866951</v>
      </c>
      <c r="AL131" s="1081"/>
      <c r="AM131" s="1081"/>
      <c r="AN131" s="1081"/>
      <c r="AO131" s="1082"/>
      <c r="AP131" s="1211"/>
      <c r="AQ131" s="1212"/>
      <c r="AR131" s="1212"/>
      <c r="AS131" s="1212"/>
      <c r="AT131" s="1213"/>
      <c r="AU131" s="285"/>
      <c r="AV131" s="285"/>
      <c r="AW131" s="285"/>
      <c r="AX131" s="1183" t="s">
        <v>503</v>
      </c>
      <c r="AY131" s="1134"/>
      <c r="AZ131" s="1134"/>
      <c r="BA131" s="1134"/>
      <c r="BB131" s="1134"/>
      <c r="BC131" s="1134"/>
      <c r="BD131" s="1134"/>
      <c r="BE131" s="1135"/>
      <c r="BF131" s="1184">
        <v>4.0999999999999996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504</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505</v>
      </c>
      <c r="W132" s="1194"/>
      <c r="X132" s="1194"/>
      <c r="Y132" s="1194"/>
      <c r="Z132" s="1195"/>
      <c r="AA132" s="1196">
        <v>4.8060884530000001</v>
      </c>
      <c r="AB132" s="1197"/>
      <c r="AC132" s="1197"/>
      <c r="AD132" s="1197"/>
      <c r="AE132" s="1198"/>
      <c r="AF132" s="1199">
        <v>5.4927612029999997</v>
      </c>
      <c r="AG132" s="1197"/>
      <c r="AH132" s="1197"/>
      <c r="AI132" s="1197"/>
      <c r="AJ132" s="1198"/>
      <c r="AK132" s="1199">
        <v>6.5673602369999999</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506</v>
      </c>
      <c r="W133" s="1177"/>
      <c r="X133" s="1177"/>
      <c r="Y133" s="1177"/>
      <c r="Z133" s="1178"/>
      <c r="AA133" s="1179">
        <v>4.7</v>
      </c>
      <c r="AB133" s="1180"/>
      <c r="AC133" s="1180"/>
      <c r="AD133" s="1180"/>
      <c r="AE133" s="1181"/>
      <c r="AF133" s="1179">
        <v>5</v>
      </c>
      <c r="AG133" s="1180"/>
      <c r="AH133" s="1180"/>
      <c r="AI133" s="1180"/>
      <c r="AJ133" s="1181"/>
      <c r="AK133" s="1179">
        <v>5.6</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DpjDL4pOJP1PJMM7UJdwmu4TH7jpy3wIB7Kk0Wm1uRL4vMKuzT7frrKWEuIoTPq/2Q6wXXG68JZMboruAenQg==" saltValue="qkQZ4qgahVkMgIr/avRA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1a7TXxtoG1mRCGjzJWsHfZeXbGZhhvIKG9ZZbWtkre7CfrPELZR3WfblbQUD2a0HlkYl/yBRCS914+kaqPovA==" saltValue="Xst305wrWxcpivRh4gKC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LL0J6LtgA36NJ1iIkJUISVAIpu/cOvAds92l58Ond9Ykln7SxKAPIBgJYk8aJC5Q4rXwDzIraoNgRZUz3522g==" saltValue="+fbIAzuV0Wn3j5aCHa0R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515</v>
      </c>
      <c r="AL9" s="1220"/>
      <c r="AM9" s="1220"/>
      <c r="AN9" s="1221"/>
      <c r="AO9" s="313">
        <v>974909</v>
      </c>
      <c r="AP9" s="313">
        <v>147112</v>
      </c>
      <c r="AQ9" s="314">
        <v>120360</v>
      </c>
      <c r="AR9" s="315">
        <v>22.2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516</v>
      </c>
      <c r="AL10" s="1220"/>
      <c r="AM10" s="1220"/>
      <c r="AN10" s="1221"/>
      <c r="AO10" s="316">
        <v>206004</v>
      </c>
      <c r="AP10" s="316">
        <v>31086</v>
      </c>
      <c r="AQ10" s="317">
        <v>12817</v>
      </c>
      <c r="AR10" s="318">
        <v>142.5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517</v>
      </c>
      <c r="AL11" s="1220"/>
      <c r="AM11" s="1220"/>
      <c r="AN11" s="1221"/>
      <c r="AO11" s="316">
        <v>145148</v>
      </c>
      <c r="AP11" s="316">
        <v>21903</v>
      </c>
      <c r="AQ11" s="317">
        <v>19677</v>
      </c>
      <c r="AR11" s="318">
        <v>11.3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518</v>
      </c>
      <c r="AL12" s="1220"/>
      <c r="AM12" s="1220"/>
      <c r="AN12" s="1221"/>
      <c r="AO12" s="316" t="s">
        <v>519</v>
      </c>
      <c r="AP12" s="316" t="s">
        <v>519</v>
      </c>
      <c r="AQ12" s="317">
        <v>1195</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520</v>
      </c>
      <c r="AL13" s="1220"/>
      <c r="AM13" s="1220"/>
      <c r="AN13" s="1221"/>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521</v>
      </c>
      <c r="AL14" s="1220"/>
      <c r="AM14" s="1220"/>
      <c r="AN14" s="1221"/>
      <c r="AO14" s="316" t="s">
        <v>519</v>
      </c>
      <c r="AP14" s="316" t="s">
        <v>519</v>
      </c>
      <c r="AQ14" s="317">
        <v>5328</v>
      </c>
      <c r="AR14" s="318" t="s">
        <v>519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522</v>
      </c>
      <c r="AL15" s="1220"/>
      <c r="AM15" s="1220"/>
      <c r="AN15" s="1221"/>
      <c r="AO15" s="316">
        <v>29381</v>
      </c>
      <c r="AP15" s="316">
        <v>4434</v>
      </c>
      <c r="AQ15" s="317">
        <v>3216</v>
      </c>
      <c r="AR15" s="318">
        <v>37.9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523</v>
      </c>
      <c r="AL16" s="1223"/>
      <c r="AM16" s="1223"/>
      <c r="AN16" s="1224"/>
      <c r="AO16" s="316">
        <v>-106275</v>
      </c>
      <c r="AP16" s="316">
        <v>-16037</v>
      </c>
      <c r="AQ16" s="317">
        <v>-12293</v>
      </c>
      <c r="AR16" s="318">
        <v>30.5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182</v>
      </c>
      <c r="AL17" s="1223"/>
      <c r="AM17" s="1223"/>
      <c r="AN17" s="1224"/>
      <c r="AO17" s="316">
        <v>1249167</v>
      </c>
      <c r="AP17" s="316">
        <v>188497</v>
      </c>
      <c r="AQ17" s="317">
        <v>150300</v>
      </c>
      <c r="AR17" s="318">
        <v>25.4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528</v>
      </c>
      <c r="AL21" s="1215"/>
      <c r="AM21" s="1215"/>
      <c r="AN21" s="1216"/>
      <c r="AO21" s="328">
        <v>16.75</v>
      </c>
      <c r="AP21" s="329">
        <v>13.79</v>
      </c>
      <c r="AQ21" s="330">
        <v>2.96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529</v>
      </c>
      <c r="AL22" s="1215"/>
      <c r="AM22" s="1215"/>
      <c r="AN22" s="1216"/>
      <c r="AO22" s="333">
        <v>94.2</v>
      </c>
      <c r="AP22" s="334">
        <v>95.2</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533</v>
      </c>
      <c r="AL32" s="1231"/>
      <c r="AM32" s="1231"/>
      <c r="AN32" s="1232"/>
      <c r="AO32" s="343">
        <v>737192</v>
      </c>
      <c r="AP32" s="343">
        <v>111241</v>
      </c>
      <c r="AQ32" s="344">
        <v>71832</v>
      </c>
      <c r="AR32" s="345">
        <v>54.9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534</v>
      </c>
      <c r="AL33" s="1231"/>
      <c r="AM33" s="1231"/>
      <c r="AN33" s="123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535</v>
      </c>
      <c r="AL34" s="1231"/>
      <c r="AM34" s="1231"/>
      <c r="AN34" s="1232"/>
      <c r="AO34" s="343" t="s">
        <v>519</v>
      </c>
      <c r="AP34" s="343" t="s">
        <v>519</v>
      </c>
      <c r="AQ34" s="344">
        <v>1</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536</v>
      </c>
      <c r="AL35" s="1231"/>
      <c r="AM35" s="1231"/>
      <c r="AN35" s="1232"/>
      <c r="AO35" s="343">
        <v>117129</v>
      </c>
      <c r="AP35" s="343">
        <v>17675</v>
      </c>
      <c r="AQ35" s="344">
        <v>20841</v>
      </c>
      <c r="AR35" s="345">
        <v>-15.2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537</v>
      </c>
      <c r="AL36" s="1231"/>
      <c r="AM36" s="1231"/>
      <c r="AN36" s="1232"/>
      <c r="AO36" s="343">
        <v>9492</v>
      </c>
      <c r="AP36" s="343">
        <v>1432</v>
      </c>
      <c r="AQ36" s="344">
        <v>5244</v>
      </c>
      <c r="AR36" s="345">
        <v>-72.7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538</v>
      </c>
      <c r="AL37" s="1231"/>
      <c r="AM37" s="1231"/>
      <c r="AN37" s="1232"/>
      <c r="AO37" s="343" t="s">
        <v>519</v>
      </c>
      <c r="AP37" s="343" t="s">
        <v>519</v>
      </c>
      <c r="AQ37" s="344">
        <v>943</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539</v>
      </c>
      <c r="AL38" s="1234"/>
      <c r="AM38" s="1234"/>
      <c r="AN38" s="1235"/>
      <c r="AO38" s="346" t="s">
        <v>519</v>
      </c>
      <c r="AP38" s="346" t="s">
        <v>519</v>
      </c>
      <c r="AQ38" s="347">
        <v>9</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540</v>
      </c>
      <c r="AL39" s="1234"/>
      <c r="AM39" s="1234"/>
      <c r="AN39" s="1235"/>
      <c r="AO39" s="343">
        <v>-28762</v>
      </c>
      <c r="AP39" s="343">
        <v>-4340</v>
      </c>
      <c r="AQ39" s="344">
        <v>-2885</v>
      </c>
      <c r="AR39" s="345">
        <v>50.4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541</v>
      </c>
      <c r="AL40" s="1231"/>
      <c r="AM40" s="1231"/>
      <c r="AN40" s="1232"/>
      <c r="AO40" s="343">
        <v>-646768</v>
      </c>
      <c r="AP40" s="343">
        <v>-97596</v>
      </c>
      <c r="AQ40" s="344">
        <v>-64554</v>
      </c>
      <c r="AR40" s="345">
        <v>51.2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294</v>
      </c>
      <c r="AL41" s="1237"/>
      <c r="AM41" s="1237"/>
      <c r="AN41" s="1238"/>
      <c r="AO41" s="343">
        <v>188283</v>
      </c>
      <c r="AP41" s="343">
        <v>28411</v>
      </c>
      <c r="AQ41" s="344">
        <v>31431</v>
      </c>
      <c r="AR41" s="345">
        <v>-9.6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510</v>
      </c>
      <c r="AN49" s="1227" t="s">
        <v>545</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645035</v>
      </c>
      <c r="AN51" s="365">
        <v>88180</v>
      </c>
      <c r="AO51" s="366">
        <v>65.2</v>
      </c>
      <c r="AP51" s="367">
        <v>109920</v>
      </c>
      <c r="AQ51" s="368">
        <v>-8.1999999999999993</v>
      </c>
      <c r="AR51" s="369">
        <v>73.400000000000006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257050</v>
      </c>
      <c r="AN52" s="373">
        <v>35140</v>
      </c>
      <c r="AO52" s="374">
        <v>43</v>
      </c>
      <c r="AP52" s="375">
        <v>62739</v>
      </c>
      <c r="AQ52" s="376">
        <v>-8.4</v>
      </c>
      <c r="AR52" s="377">
        <v>51.4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1703038</v>
      </c>
      <c r="AN53" s="365">
        <v>239392</v>
      </c>
      <c r="AO53" s="366">
        <v>171.5</v>
      </c>
      <c r="AP53" s="367">
        <v>119882</v>
      </c>
      <c r="AQ53" s="368">
        <v>9.1</v>
      </c>
      <c r="AR53" s="369">
        <v>162.4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283011</v>
      </c>
      <c r="AN54" s="373">
        <v>39782</v>
      </c>
      <c r="AO54" s="374">
        <v>13.2</v>
      </c>
      <c r="AP54" s="375">
        <v>66481</v>
      </c>
      <c r="AQ54" s="376">
        <v>6</v>
      </c>
      <c r="AR54" s="377">
        <v>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1155055</v>
      </c>
      <c r="AN55" s="365">
        <v>165885</v>
      </c>
      <c r="AO55" s="366">
        <v>-30.7</v>
      </c>
      <c r="AP55" s="367">
        <v>116162</v>
      </c>
      <c r="AQ55" s="368">
        <v>-3.1</v>
      </c>
      <c r="AR55" s="369">
        <v>-27.6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429359</v>
      </c>
      <c r="AN56" s="373">
        <v>61663</v>
      </c>
      <c r="AO56" s="374">
        <v>55</v>
      </c>
      <c r="AP56" s="375">
        <v>61562</v>
      </c>
      <c r="AQ56" s="376">
        <v>-7.4</v>
      </c>
      <c r="AR56" s="377">
        <v>62.4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1055700</v>
      </c>
      <c r="AN57" s="365">
        <v>155915</v>
      </c>
      <c r="AO57" s="366">
        <v>-6</v>
      </c>
      <c r="AP57" s="367">
        <v>121449</v>
      </c>
      <c r="AQ57" s="368">
        <v>4.5999999999999996</v>
      </c>
      <c r="AR57" s="369">
        <v>-10.6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369067</v>
      </c>
      <c r="AN58" s="373">
        <v>54507</v>
      </c>
      <c r="AO58" s="374">
        <v>-11.6</v>
      </c>
      <c r="AP58" s="375">
        <v>62922</v>
      </c>
      <c r="AQ58" s="376">
        <v>2.2000000000000002</v>
      </c>
      <c r="AR58" s="377">
        <v>-13.8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1173767</v>
      </c>
      <c r="AN59" s="365">
        <v>177119</v>
      </c>
      <c r="AO59" s="366">
        <v>13.6</v>
      </c>
      <c r="AP59" s="367">
        <v>145139</v>
      </c>
      <c r="AQ59" s="368">
        <v>19.5</v>
      </c>
      <c r="AR59" s="369">
        <v>-5.9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459784</v>
      </c>
      <c r="AN60" s="373">
        <v>69380</v>
      </c>
      <c r="AO60" s="374">
        <v>27.3</v>
      </c>
      <c r="AP60" s="375">
        <v>83762</v>
      </c>
      <c r="AQ60" s="376">
        <v>33.1</v>
      </c>
      <c r="AR60" s="377">
        <v>-5.8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1146519</v>
      </c>
      <c r="AN61" s="380">
        <v>165298</v>
      </c>
      <c r="AO61" s="381">
        <v>42.7</v>
      </c>
      <c r="AP61" s="382">
        <v>122510</v>
      </c>
      <c r="AQ61" s="383">
        <v>4.4000000000000004</v>
      </c>
      <c r="AR61" s="369">
        <v>38.299999999999997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359654</v>
      </c>
      <c r="AN62" s="373">
        <v>52094</v>
      </c>
      <c r="AO62" s="374">
        <v>25.4</v>
      </c>
      <c r="AP62" s="375">
        <v>67493</v>
      </c>
      <c r="AQ62" s="376">
        <v>5.0999999999999996</v>
      </c>
      <c r="AR62" s="377">
        <v>20.3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1FFxwsevaH5lVuZYBIJKjIcC6jrctzmypYimccvS5AlmqR5P3jyMh7m9bOPqKQRInb7tcYDQU9fb27tiFjlAw==" saltValue="IWAaSCenckOKtQUu59vj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3"/>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sheetData>
  <sheetProtection algorithmName="SHA-512" hashValue="cI8u45mDuYFStrxqIZom4jTMRnggVebsbP/3kfpdZVh9RLkUJfq0ivuJXPseURlaQRPb4ZKm3nwHOncjoDBGng==" saltValue="R5ijHTBKRqybkzDFDsT2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56YrP30Mxch0HAVNC0+Rbtg/BW/dCKgulIV0cHKGN+P9u/rnjsMS90qJRMEGw7Ocv8XUNhhBFO8X4y4QN3YkLQ==" saltValue="dm3uCyPXRjclDZKO5xvO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9" t="s">
        <v>3</v>
      </c>
      <c r="D47" s="1239"/>
      <c r="E47" s="1240"/>
      <c r="F47" s="11">
        <v>64.209999999999994</v>
      </c>
      <c r="G47" s="12">
        <v>67.63</v>
      </c>
      <c r="H47" s="12">
        <v>70.599999999999994</v>
      </c>
      <c r="I47" s="12">
        <v>63.18</v>
      </c>
      <c r="J47" s="13">
        <v>53.18</v>
      </c>
    </row>
    <row r="48" spans="2:10" ht="57.75" customHeight="1" x14ac:dyDescent="0.15">
      <c r="B48" s="14"/>
      <c r="C48" s="1241" t="s">
        <v>4</v>
      </c>
      <c r="D48" s="1241"/>
      <c r="E48" s="1242"/>
      <c r="F48" s="15">
        <v>4.63</v>
      </c>
      <c r="G48" s="16">
        <v>6.49</v>
      </c>
      <c r="H48" s="16">
        <v>4.99</v>
      </c>
      <c r="I48" s="16">
        <v>6.13</v>
      </c>
      <c r="J48" s="17">
        <v>7.26</v>
      </c>
    </row>
    <row r="49" spans="2:10" ht="57.75" customHeight="1" thickBot="1" x14ac:dyDescent="0.2">
      <c r="B49" s="18"/>
      <c r="C49" s="1243" t="s">
        <v>5</v>
      </c>
      <c r="D49" s="1243"/>
      <c r="E49" s="1244"/>
      <c r="F49" s="19">
        <v>2.02</v>
      </c>
      <c r="G49" s="20">
        <v>2.35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Car2ml9L8OqyxK6G+HLWR4XMT0F/xYUhoYuh5N2IhqzlAoz7JrJjeceuUnAD/ZizMEVLYZ25LgBK9AVX/Jw9/w==" saltValue="u6Y4ZcZRPCMFqeFNiVRR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2021-02-26T04:18:41Z</cp:lastPrinted>
  <dcterms:created xsi:type="dcterms:W3CDTF">2021-02-05T04:08:59Z</dcterms:created>
  <dcterms:modified xsi:type="dcterms:W3CDTF">2021-10-21T05:28:27Z</dcterms:modified>
  <cp:category/>
</cp:coreProperties>
</file>