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15360" windowHeight="7635" tabRatio="7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C37" i="10"/>
  <c r="BE36" i="10"/>
  <c r="AM36" i="10"/>
  <c r="C36" i="10"/>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<sst xmlns="http://schemas.openxmlformats.org/spreadsheetml/2006/main" count="1178" uniqueCount="625">
  <si>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</si>
  <si>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</si>
  <si>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</si>
  <si>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</si>
  <si>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</si>
  <si>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</si>
  <si>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</si>
  <si>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</si>
  <si>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</si>
  <si>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</si>
  <si>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</si>
  <si>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</si>
  <si>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</si>
  <si>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</si>
  <si>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</si>
  <si>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</si>
  <si>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</si>
  <si>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</si>
  <si>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</si>
  <si>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</si>
  <si>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</si>
  <si>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</si>
  <si>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</si>
  <si>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</si>
  <si>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</si>
  <si>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</si>
  <si>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</si>
  <si>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</si>
  <si>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</si>
  <si>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</si>
  <si>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</si>
  <si>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</si>
  <si>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</si>
  <si>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</si>
  <si>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</si>
  <si>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</si>
  <si>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</si>
  <si>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</si>
  <si>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</si>
  <si>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</si>
  <si>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</si>
  <si>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</si>
  <si>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</si>
  <si>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</si>
  <si>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</si>
  <si>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</si>
  <si>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</si>
  <si>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</si>
  <si>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</si>
  <si>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</si>
  <si>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</si>
  <si>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</si>
  <si>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</si>
  <si>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</si>
  <si>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</si>
  <si>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</si>
  <si>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</si>
  <si>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</si>
  <si>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</si>
  <si>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</si>
  <si>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</si>
  <si>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</si>
  <si>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</si>
  <si>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</si>
  <si>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</si>
  <si>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</si>
  <si>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</si>
  <si>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</si>
  <si>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</si>
  <si>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</si>
  <si>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</si>
  <si>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</si>
  <si>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</si>
  <si>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</si>
  <si>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</si>
  <si>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</si>
  <si>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</si>
  <si>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</si>
  <si>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</si>
  <si>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</si>
  <si>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</si>
  <si>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</si>
  <si>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</si>
  <si>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</si>
  <si>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</si>
  <si>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</si>
  <si>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</si>
  <si>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</si>
  <si>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</si>
  <si>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</si>
  <si>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</si>
  <si>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</si>
  <si>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</si>
  <si>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</si>
  <si>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</si>
  <si>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</si>
  <si>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</si>
  <si>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</si>
  <si>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</si>
  <si>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</si>
  <si>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</si>
  <si>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</si>
  <si>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</si>
  <si>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</si>
  <si>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</si>
  <si>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</si>
  <si>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</si>
  <si>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</si>
  <si>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</si>
  <si>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</si>
  <si>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</si>
  <si>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</si>
  <si>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</si>
  <si>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</si>
  <si>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</si>
  <si>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</si>
  <si>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</si>
  <si>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</si>
  <si>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</si>
  <si>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</si>
  <si>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</si>
  <si>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</si>
  <si>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</si>
  <si>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</si>
  <si>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</si>
  <si>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</si>
  <si>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</si>
  <si>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</si>
  <si>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</si>
  <si>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</si>
  <si>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</si>
  <si>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</si>
  <si>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</si>
  <si>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</si>
  <si>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</si>
  <si>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</si>
  <si>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</si>
  <si>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</si>
  <si>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</si>
  <si>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</si>
  <si>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</si>
  <si>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</si>
  <si>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</si>
  <si>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</si>
  <si>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</si>
  <si>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</si>
  <si>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</si>
  <si>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</si>
  <si>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</si>
  <si>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</si>
  <si>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</si>
  <si>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</si>
  <si>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</si>
  <si>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</si>
  <si>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</si>
  <si>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</si>
  <si>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</si>
  <si>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</si>
  <si>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</si>
  <si>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</si>
  <si>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</si>
  <si>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</si>
  <si>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</si>
  <si>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</si>
  <si>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</si>
  <si>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</si>
  <si>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</si>
  <si>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</si>
  <si>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</si>
  <si>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</si>
  <si>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</si>
  <si>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</si>
  <si>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</si>
  <si>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</si>
  <si>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</si>
  <si>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</si>
  <si>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</si>
  <si>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</si>
  <si>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</si>
  <si>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</si>
  <si>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</si>
  <si>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</si>
  <si>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</si>
  <si>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</si>
  <si>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</si>
  <si>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</si>
  <si>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</si>
  <si>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</si>
  <si>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</si>
  <si>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</si>
  <si>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</si>
  <si>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</si>
  <si>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</si>
  <si>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</si>
  <si>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</si>
  <si>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</si>
  <si>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</si>
  <si>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</si>
  <si>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</si>
  <si>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</si>
  <si>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</si>
  <si>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</si>
  <si>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</si>
  <si>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</si>
  <si>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</si>
  <si>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</si>
  <si>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</si>
  <si>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</si>
  <si>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</si>
  <si>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徳島県那賀町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</si>
  <si>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</si>
  <si>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</si>
  <si>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</si>
  <si>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</si>
  <si>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</si>
  <si>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</si>
  <si>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</si>
  <si>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</si>
  <si>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</si>
  <si>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</si>
  <si>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</si>
  <si>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</si>
  <si>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</si>
  <si>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</si>
  <si>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</si>
  <si>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</si>
  <si>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</si>
  <si>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</si>
  <si>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</si>
  <si>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</si>
  <si>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</si>
  <si>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</si>
  <si>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</si>
  <si>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</si>
  <si>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</si>
  <si>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</si>
  <si>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</si>
  <si>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</si>
  <si>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</si>
  <si>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</si>
  <si>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</si>
  <si>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</si>
  <si>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</si>
  <si>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</si>
  <si>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</si>
  <si>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</si>
  <si>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</si>
  <si>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</si>
  <si>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</si>
  <si>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</si>
  <si>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</si>
  <si>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</si>
  <si>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</si>
  <si>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</si>
  <si>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</si>
  <si>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</si>
  <si>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</si>
  <si>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</si>
  <si>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</si>
  <si>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</si>
  <si>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</si>
  <si>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</si>
  <si>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</si>
  <si>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</si>
  <si>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</si>
  <si>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</si>
  <si>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</si>
  <si>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</si>
  <si>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</si>
  <si>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</si>
  <si>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</si>
  <si>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</si>
  <si>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</si>
  <si>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</si>
  <si>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</si>
  <si>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</si>
  <si>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</si>
  <si>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</si>
  <si>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</si>
  <si>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</si>
  <si>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</si>
  <si>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</si>
  <si>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</si>
  <si>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</si>
  <si>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</si>
  <si>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</si>
  <si>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</si>
  <si>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</si>
  <si>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</si>
  <si>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</si>
  <si>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</si>
  <si>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</si>
  <si>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</si>
  <si>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</si>
  <si>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</si>
  <si>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</si>
  <si>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</si>
  <si>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</si>
  <si>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</si>
  <si>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</si>
  <si>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</si>
  <si>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</si>
  <si>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</si>
  <si>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</si>
  <si>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</si>
  <si>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</si>
  <si>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</si>
  <si>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</si>
  <si>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</si>
  <si>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</si>
  <si>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</si>
  <si>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</si>
  <si>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</si>
  <si>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</si>
  <si>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</si>
  <si>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</si>
  <si>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</si>
  <si>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</si>
  <si>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</si>
  <si>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</si>
  <si>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</si>
  <si>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</si>
  <si>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</si>
  <si>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</si>
  <si>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</si>
  <si>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</si>
  <si>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</si>
  <si>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</si>
  <si>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</si>
  <si>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</si>
  <si>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</si>
  <si>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</si>
  <si>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</si>
  <si>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</si>
  <si>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</si>
  <si>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</si>
  <si>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</si>
  <si>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</si>
  <si>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</si>
  <si>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</si>
  <si>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</si>
  <si>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</si>
  <si>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</si>
  <si>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</si>
  <si>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</si>
  <si>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</si>
  <si>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</si>
  <si>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</si>
  <si>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</si>
  <si>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</si>
  <si>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</si>
  <si>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</si>
  <si>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</si>
  <si>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</si>
  <si>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</si>
  <si>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</si>
  <si>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</si>
  <si>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</si>
  <si>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</si>
  <si>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</si>
  <si>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</si>
  <si>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</si>
  <si>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</si>
  <si>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徳島県那賀町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</si>
  <si>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</si>
  <si>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</si>
  <si>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</si>
  <si>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</si>
  <si>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</si>
  <si>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</si>
  <si>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</si>
  <si>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</si>
  <si>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</si>
  <si>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</si>
  <si>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</si>
  <si>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</si>
  <si>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</si>
  <si>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</si>
  <si>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</si>
  <si>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</si>
  <si>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</si>
  <si>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</si>
  <si>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</si>
  <si>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</si>
  <si>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</si>
  <si>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</si>
  <si>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</si>
  <si>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</si>
  <si>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</si>
  <si>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</si>
  <si>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</si>
  <si>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</si>
  <si>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</si>
  <si>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</si>
  <si>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</si>
  <si>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</si>
  <si>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</si>
  <si>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</si>
  <si>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</si>
  <si>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</si>
  <si>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</si>
  <si>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</si>
  <si>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</si>
  <si>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</si>
  <si>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</si>
  <si>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</si>
  <si>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法適用企業</t>
    <phoneticPr fontId="5"/>
  </si>
  <si>
    <t>那賀町簡易水道事業特別会計</t>
    <phoneticPr fontId="5"/>
  </si>
  <si>
    <t>法非適用企業</t>
    <phoneticPr fontId="5"/>
  </si>
  <si>
    <t>那賀町集落排水事業特別会計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</si>
  <si>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</si>
  <si>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</si>
  <si>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</si>
  <si>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</si>
  <si>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</si>
  <si>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</si>
  <si>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</si>
  <si>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</si>
  <si>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</si>
  <si>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</si>
  <si>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</si>
  <si>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</si>
  <si>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</si>
  <si>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</si>
  <si>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</si>
  <si>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</si>
  <si>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</si>
  <si>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</si>
  <si>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</si>
  <si>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</si>
  <si>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</si>
  <si>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</si>
  <si>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</si>
  <si>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</si>
  <si>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</si>
  <si>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</si>
  <si>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</si>
  <si>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</si>
  <si>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</si>
  <si>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</si>
  <si>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</si>
  <si>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</si>
  <si>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</si>
  <si>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</si>
  <si>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</si>
  <si>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</si>
  <si>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</si>
  <si>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</si>
  <si>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</si>
  <si>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</si>
  <si>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</si>
  <si>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</si>
  <si>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</si>
  <si>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</si>
  <si>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</si>
  <si>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</si>
  <si>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</si>
  <si>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</si>
  <si>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</si>
  <si>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</si>
  <si>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</si>
  <si>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</si>
  <si>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</si>
  <si>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</si>
  <si>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</si>
  <si>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</si>
  <si>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</si>
  <si>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</si>
  <si>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</si>
  <si>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</si>
  <si>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</si>
  <si>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</si>
  <si>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</si>
  <si>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</si>
  <si>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</si>
  <si>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</si>
  <si>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</si>
  <si>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</si>
  <si>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</si>
  <si>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</si>
  <si>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那賀町簡易水道事業特別会計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</si>
  <si>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</si>
  <si>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</si>
  <si>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那賀町集落排水事業特別会計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</si>
  <si>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</si>
  <si>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那賀町立上那賀病院事業会計</t>
    <phoneticPr fontId="5"/>
  </si>
  <si>
    <t>(Ｆ)</t>
    <phoneticPr fontId="5"/>
  </si>
  <si>
    <t>那賀町工業用水道事業会計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</si>
  <si>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</si>
  <si>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</si>
  <si>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</si>
  <si>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</si>
  <si>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</si>
  <si>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</si>
  <si>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</si>
  <si>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</si>
  <si>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</si>
  <si>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</si>
  <si>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</si>
  <si>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</si>
  <si>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</si>
  <si>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</si>
  <si>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</si>
  <si>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</si>
  <si>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</si>
  <si>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</si>
  <si>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</si>
  <si>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</si>
  <si>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</si>
  <si>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</si>
  <si>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</si>
  <si>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</si>
  <si>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</si>
  <si>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</si>
  <si>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</si>
  <si>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</si>
  <si>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</si>
  <si>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</si>
  <si>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</si>
  <si>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</si>
  <si>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</si>
  <si>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</si>
  <si>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</si>
  <si>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</si>
  <si>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</si>
  <si>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</si>
  <si>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</si>
  <si>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</si>
  <si>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</si>
  <si>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</si>
  <si>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</si>
  <si>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</si>
  <si>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</si>
  <si>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</si>
  <si>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</si>
  <si>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</si>
  <si>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</si>
  <si>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</si>
  <si>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</si>
  <si>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</si>
  <si>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</si>
  <si>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</si>
  <si>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</si>
  <si>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</si>
  <si>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</si>
  <si>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</si>
  <si>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</si>
  <si>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</si>
  <si>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</si>
  <si>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</si>
  <si>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</si>
  <si>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</si>
  <si>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</si>
  <si>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</si>
  <si>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</si>
  <si>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</si>
  <si>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</si>
  <si>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</si>
  <si>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</si>
  <si>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</si>
  <si>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</si>
  <si>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</si>
  <si>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</si>
  <si>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</si>
  <si>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</si>
  <si>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</si>
  <si>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</si>
  <si>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</si>
  <si>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</si>
  <si>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</si>
  <si>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</si>
  <si>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</si>
  <si>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10.14</t>
  </si>
  <si>
    <t>▲ 1.33</t>
  </si>
  <si>
    <t>▲ 1.04</t>
  </si>
  <si>
    <t>一般会計</t>
  </si>
  <si>
    <t>那賀町国民健康保険診療所事業特別会計</t>
  </si>
  <si>
    <t>那賀町立上那賀病院事業会計</t>
  </si>
  <si>
    <t>那賀町簡易水道事業特別会計</t>
  </si>
  <si>
    <t>那賀町介護保険事業特別会計</t>
  </si>
  <si>
    <t>那賀町工業用水道事業会計</t>
  </si>
  <si>
    <t>那賀町集落排水事業特別会計</t>
  </si>
  <si>
    <t>那賀町国民健康保険事業特別会計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</si>
  <si>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</si>
  <si>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</si>
  <si>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</si>
  <si>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</si>
  <si>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</si>
  <si>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</si>
  <si>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</si>
  <si>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</si>
  <si>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那賀町まちづくり事業基金</t>
  </si>
  <si>
    <t>那賀町地域福祉基金</t>
  </si>
  <si>
    <t>那賀町有施設整備等まちづくり基金</t>
  </si>
  <si>
    <t>那賀町ふるさと創生基金</t>
  </si>
  <si>
    <t>那賀町防災対策等まちづくり基金</t>
    <phoneticPr fontId="2"/>
  </si>
  <si>
    <t>那賀ウッド</t>
    <rPh sb="0" eb="2">
      <t>ナカ</t>
    </rPh>
    <phoneticPr fontId="2"/>
  </si>
  <si>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</si>
  <si>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</si>
  <si>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</si>
  <si>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</si>
  <si>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</si>
  <si>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</si>
  <si>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</si>
  <si>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</si>
  <si>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二十一わじき</t>
    <rPh sb="0" eb="3">
      <t>ニジュウイチ</t>
    </rPh>
    <phoneticPr fontId="2"/>
  </si>
  <si>
    <t>きとうむら</t>
    <phoneticPr fontId="2"/>
  </si>
  <si>
    <t>四季美谷温泉</t>
    <rPh sb="0" eb="2">
      <t>シキ</t>
    </rPh>
    <rPh sb="2" eb="3">
      <t>ビ</t>
    </rPh>
    <rPh sb="3" eb="4">
      <t>ダニ</t>
    </rPh>
    <rPh sb="4" eb="6">
      <t>オンセン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</si>
  <si>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</si>
  <si>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</si>
  <si>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</si>
  <si>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</si>
  <si>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</si>
  <si>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</si>
  <si>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有形固定資産減価償却率は緩やかではあるが上昇傾向にある。
　今後、耐用年数を迎える多数の施設の維持管理経費の増大が見込まれることや、老朽化した施設の改修・更新等により充当可能基金残高が減少することも想定されることから、2017年3月に策定した「那賀町公共施設等総合管理計画」においての目標を達成すべく老朽化した施設の集約化や複合化及び除却について進めていく。　　　　　　　　　　　　　　　　　　　　　　　　　　　　　　　　　　　　　　　　　　　　　　　　　　　　　　　　　　　　　　　　　　　　　　　　　　　　　　　　　
　将来負担比率については、将来必要な負担額に対し充当可能財源が確保されているため、将来負担比率はマイナスとなり数値は出ない。</t>
    <rPh sb="31" eb="33">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</si>
  <si>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</si>
  <si>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</si>
  <si>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</si>
  <si>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</si>
  <si>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</si>
  <si>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</si>
  <si>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</si>
  <si>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</si>
  <si>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</si>
  <si>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実質公債費比率は、近年大型事業が続いたことにより上昇傾向にある。今後においても投資的経費を厳選し、地方債発行額を抑制しながら財政の健全化に努める。
　将来負担比率については、将来必要な負担額に対し充当可能財源が確保されているため、将来負担比率はマイナスとなり数値は出ない。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</si>
</sst>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7708-42DF-8727-6353175159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310174</c:v>
                </c:pt>
                <c:pt idx="1">
                  <c:v>394296</c:v>
                </c:pt>
                <c:pt idx="2">
                  <c:v>578632</c:v>
                </c:pt>
                <c:pt idx="3">
                  <c:v>535673</c:v>
                </c:pt>
                <c:pt idx="4">
                  <c:v>510532</c:v>
                </c:pt>
              </c:numCache>
            </c:numRef>
          </c:val>
          <c:smooth val="0"/>
          <c:extLst xmlns:c16r2="http://schemas.microsoft.com/office/drawing/2015/06/chart">
            <c:ext xmlns:c16="http://schemas.microsoft.com/office/drawing/2014/chart" uri="{C3380CC4-5D6E-409C-BE32-E72D297353CC}">
              <c16:uniqueId val="{00000001-7708-42DF-8727-63531751591A}"/>
            </c:ext>
          </c:extLst>
        </c:ser>
        <c:dLbls>
          <c:showLegendKey val="0"/>
          <c:showVal val="0"/>
          <c:showCatName val="0"/>
          <c:showSerName val="0"/>
          <c:showPercent val="0"/>
          <c:showBubbleSize val="0"/>
        </c:dLbls>
        <c:marker val="1"/>
        <c:smooth val="0"/>
        <c:axId val="-1280643264"/>
        <c:axId val="-1280644352"/>
      </c:lineChart>
      <c:catAx>
        <c:axId val="-128064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644352"/>
        <c:crosses val="autoZero"/>
        <c:auto val="1"/>
        <c:lblAlgn val="ctr"/>
        <c:lblOffset val="100"/>
        <c:tickLblSkip val="1"/>
        <c:tickMarkSkip val="1"/>
        <c:noMultiLvlLbl val="0"/>
      </c:catAx>
      <c:valAx>
        <c:axId val="-128064435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64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22.71</c:v>
                </c:pt>
                <c:pt idx="1">
                  <c:v>16.28</c:v>
                </c:pt>
                <c:pt idx="2">
                  <c:v>15.73</c:v>
                </c:pt>
                <c:pt idx="3">
                  <c:v>14.58</c:v>
                </c:pt>
                <c:pt idx="4">
                  <c:v>13.28</c:v>
                </c:pt>
              </c:numCache>
            </c:numRef>
          </c:val>
          <c:extLst xmlns:c16r2="http://schemas.microsoft.com/office/drawing/2015/06/chart">
            <c:ext xmlns:c16="http://schemas.microsoft.com/office/drawing/2014/chart" uri="{C3380CC4-5D6E-409C-BE32-E72D297353CC}">
              <c16:uniqueId val="{00000000-4BE5-4328-98DA-BC91A65D3E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67.42</c:v>
                </c:pt>
                <c:pt idx="1">
                  <c:v>65.430000000000007</c:v>
                </c:pt>
                <c:pt idx="2">
                  <c:v>59.05</c:v>
                </c:pt>
                <c:pt idx="3">
                  <c:v>60.37</c:v>
                </c:pt>
                <c:pt idx="4">
                  <c:v>60.01</c:v>
                </c:pt>
              </c:numCache>
            </c:numRef>
          </c:val>
          <c:extLst xmlns:c16r2="http://schemas.microsoft.com/office/drawing/2015/06/chart">
            <c:ext xmlns:c16="http://schemas.microsoft.com/office/drawing/2014/chart" uri="{C3380CC4-5D6E-409C-BE32-E72D297353CC}">
              <c16:uniqueId val="{00000001-4BE5-4328-98DA-BC91A65D3E22}"/>
            </c:ext>
          </c:extLst>
        </c:ser>
        <c:dLbls>
          <c:showLegendKey val="0"/>
          <c:showVal val="0"/>
          <c:showCatName val="0"/>
          <c:showSerName val="0"/>
          <c:showPercent val="0"/>
          <c:showBubbleSize val="0"/>
        </c:dLbls>
        <c:gapWidth val="250"/>
        <c:overlap val="100"/>
        <c:axId val="-1273680320"/>
        <c:axId val="-127368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7.47</c:v>
                </c:pt>
                <c:pt idx="1">
                  <c:v>0.13</c:v>
                </c:pt>
                <c:pt idx="2">
                  <c:v>-10.14</c:v>
                </c:pt>
                <c:pt idx="3">
                  <c:v>-1.33</c:v>
                </c:pt>
                <c:pt idx="4">
                  <c:v>-1.04</c:v>
                </c:pt>
              </c:numCache>
            </c:numRef>
          </c:val>
          <c:smooth val="0"/>
          <c:extLst xmlns:c16r2="http://schemas.microsoft.com/office/drawing/2015/06/chart">
            <c:ext xmlns:c16="http://schemas.microsoft.com/office/drawing/2014/chart" uri="{C3380CC4-5D6E-409C-BE32-E72D297353CC}">
              <c16:uniqueId val="{00000002-4BE5-4328-98DA-BC91A65D3E22}"/>
            </c:ext>
          </c:extLst>
        </c:ser>
        <c:dLbls>
          <c:showLegendKey val="0"/>
          <c:showVal val="0"/>
          <c:showCatName val="0"/>
          <c:showSerName val="0"/>
          <c:showPercent val="0"/>
          <c:showBubbleSize val="0"/>
        </c:dLbls>
        <c:marker val="1"/>
        <c:smooth val="0"/>
        <c:axId val="-1273680320"/>
        <c:axId val="-1273687936"/>
      </c:lineChart>
      <c:catAx>
        <c:axId val="-127368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3687936"/>
        <c:crosses val="autoZero"/>
        <c:auto val="1"/>
        <c:lblAlgn val="ctr"/>
        <c:lblOffset val="100"/>
        <c:tickLblSkip val="1"/>
        <c:tickMarkSkip val="1"/>
        <c:noMultiLvlLbl val="0"/>
      </c:catAx>
      <c:valAx>
        <c:axId val="-127368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8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0.92</c:v>
                </c:pt>
                <c:pt idx="4">
                  <c:v>#N/A</c:v>
                </c:pt>
                <c:pt idx="5">
                  <c:v>0.56000000000000005</c:v>
                </c:pt>
                <c:pt idx="6">
                  <c:v>#N/A</c:v>
                </c:pt>
                <c:pt idx="7">
                  <c:v>0.3</c:v>
                </c:pt>
                <c:pt idx="8">
                  <c:v>#N/A</c:v>
                </c:pt>
                <c:pt idx="9">
                  <c:v>0.2</c:v>
                </c:pt>
              </c:numCache>
            </c:numRef>
          </c:val>
          <c:extLst xmlns:c16r2="http://schemas.microsoft.com/office/drawing/2015/06/chart">
            <c:ext xmlns:c16="http://schemas.microsoft.com/office/drawing/2014/chart" uri="{C3380CC4-5D6E-409C-BE32-E72D297353CC}">
              <c16:uniqueId val="{00000000-9F03-4546-ABAD-47E7A7A3F6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03-4546-ABAD-47E7A7A3F667}"/>
            </c:ext>
          </c:extLst>
        </c:ser>
        <c:ser>
          <c:idx val="2"/>
          <c:order val="2"/>
          <c:tx>
            <c:strRef>
              <c:f>データシート!$A$29</c:f>
              <c:strCache>
                <c:ptCount val="1"/>
                <c:pt idx="0">
                  <c:v>那賀町国民健康保険事業特別会計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1.63</c:v>
                </c:pt>
                <c:pt idx="2">
                  <c:v>#N/A</c:v>
                </c:pt>
                <c:pt idx="3">
                  <c:v>0.08</c:v>
                </c:pt>
                <c:pt idx="4">
                  <c:v>#N/A</c:v>
                </c:pt>
                <c:pt idx="5">
                  <c:v>0.5</c:v>
                </c:pt>
                <c:pt idx="6">
                  <c:v>#N/A</c:v>
                </c:pt>
                <c:pt idx="7">
                  <c:v>0.13</c:v>
                </c:pt>
                <c:pt idx="8">
                  <c:v>#N/A</c:v>
                </c:pt>
                <c:pt idx="9">
                  <c:v>0.18</c:v>
                </c:pt>
              </c:numCache>
            </c:numRef>
          </c:val>
          <c:extLst xmlns:c16r2="http://schemas.microsoft.com/office/drawing/2015/06/chart">
            <c:ext xmlns:c16="http://schemas.microsoft.com/office/drawing/2014/chart" uri="{C3380CC4-5D6E-409C-BE32-E72D297353CC}">
              <c16:uniqueId val="{00000002-9F03-4546-ABAD-47E7A7A3F667}"/>
            </c:ext>
          </c:extLst>
        </c:ser>
        <c:ser>
          <c:idx val="3"/>
          <c:order val="3"/>
          <c:tx>
            <c:strRef>
              <c:f>データシート!$A$30</c:f>
              <c:strCache>
                <c:ptCount val="1"/>
                <c:pt idx="0">
                  <c:v>那賀町集落排水事業特別会計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0.78</c:v>
                </c:pt>
                <c:pt idx="2">
                  <c:v>#N/A</c:v>
                </c:pt>
                <c:pt idx="3">
                  <c:v>0.52</c:v>
                </c:pt>
                <c:pt idx="4">
                  <c:v>#N/A</c:v>
                </c:pt>
                <c:pt idx="5">
                  <c:v>0.42</c:v>
                </c:pt>
                <c:pt idx="6">
                  <c:v>#N/A</c:v>
                </c:pt>
                <c:pt idx="7">
                  <c:v>0.33</c:v>
                </c:pt>
                <c:pt idx="8">
                  <c:v>#N/A</c:v>
                </c:pt>
                <c:pt idx="9">
                  <c:v>0.43</c:v>
                </c:pt>
              </c:numCache>
            </c:numRef>
          </c:val>
          <c:extLst xmlns:c16r2="http://schemas.microsoft.com/office/drawing/2015/06/chart">
            <c:ext xmlns:c16="http://schemas.microsoft.com/office/drawing/2014/chart" uri="{C3380CC4-5D6E-409C-BE32-E72D297353CC}">
              <c16:uniqueId val="{00000003-9F03-4546-ABAD-47E7A7A3F667}"/>
            </c:ext>
          </c:extLst>
        </c:ser>
        <c:ser>
          <c:idx val="4"/>
          <c:order val="4"/>
          <c:tx>
            <c:strRef>
              <c:f>データシート!$A$31</c:f>
              <c:strCache>
                <c:ptCount val="1"/>
                <c:pt idx="0">
                  <c:v>那賀町工業用水道事業会計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0.31</c:v>
                </c:pt>
                <c:pt idx="4">
                  <c:v>#N/A</c:v>
                </c:pt>
                <c:pt idx="5">
                  <c:v>0.02</c:v>
                </c:pt>
                <c:pt idx="6">
                  <c:v>#N/A</c:v>
                </c:pt>
                <c:pt idx="7">
                  <c:v>0.12</c:v>
                </c:pt>
                <c:pt idx="8">
                  <c:v>#N/A</c:v>
                </c:pt>
                <c:pt idx="9">
                  <c:v>0.49</c:v>
                </c:pt>
              </c:numCache>
            </c:numRef>
          </c:val>
          <c:extLst xmlns:c16r2="http://schemas.microsoft.com/office/drawing/2015/06/chart">
            <c:ext xmlns:c16="http://schemas.microsoft.com/office/drawing/2014/chart" uri="{C3380CC4-5D6E-409C-BE32-E72D297353CC}">
              <c16:uniqueId val="{00000004-9F03-4546-ABAD-47E7A7A3F667}"/>
            </c:ext>
          </c:extLst>
        </c:ser>
        <c:ser>
          <c:idx val="5"/>
          <c:order val="5"/>
          <c:tx>
            <c:strRef>
              <c:f>データシート!$A$32</c:f>
              <c:strCache>
                <c:ptCount val="1"/>
                <c:pt idx="0">
                  <c:v>那賀町介護保険事業特別会計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0.18</c:v>
                </c:pt>
                <c:pt idx="4">
                  <c:v>#N/A</c:v>
                </c:pt>
                <c:pt idx="5">
                  <c:v>1.18</c:v>
                </c:pt>
                <c:pt idx="6">
                  <c:v>#N/A</c:v>
                </c:pt>
                <c:pt idx="7">
                  <c:v>1.35</c:v>
                </c:pt>
                <c:pt idx="8">
                  <c:v>#N/A</c:v>
                </c:pt>
                <c:pt idx="9">
                  <c:v>1.1200000000000001</c:v>
                </c:pt>
              </c:numCache>
            </c:numRef>
          </c:val>
          <c:extLst xmlns:c16r2="http://schemas.microsoft.com/office/drawing/2015/06/chart">
            <c:ext xmlns:c16="http://schemas.microsoft.com/office/drawing/2014/chart" uri="{C3380CC4-5D6E-409C-BE32-E72D297353CC}">
              <c16:uniqueId val="{00000005-9F03-4546-ABAD-47E7A7A3F667}"/>
            </c:ext>
          </c:extLst>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3.18</c:v>
                </c:pt>
                <c:pt idx="2">
                  <c:v>#N/A</c:v>
                </c:pt>
                <c:pt idx="3">
                  <c:v>0.14000000000000001</c:v>
                </c:pt>
                <c:pt idx="4">
                  <c:v>#N/A</c:v>
                </c:pt>
                <c:pt idx="5">
                  <c:v>2.08</c:v>
                </c:pt>
                <c:pt idx="6">
                  <c:v>#N/A</c:v>
                </c:pt>
                <c:pt idx="7">
                  <c:v>7.0000000000000007E-2</c:v>
                </c:pt>
                <c:pt idx="8">
                  <c:v>#N/A</c:v>
                </c:pt>
                <c:pt idx="9">
                  <c:v>1.52</c:v>
                </c:pt>
              </c:numCache>
            </c:numRef>
          </c:val>
          <c:extLst xmlns:c16r2="http://schemas.microsoft.com/office/drawing/2015/06/chart">
            <c:ext xmlns:c16="http://schemas.microsoft.com/office/drawing/2014/chart" uri="{C3380CC4-5D6E-409C-BE32-E72D297353CC}">
              <c16:uniqueId val="{00000006-9F03-4546-ABAD-47E7A7A3F667}"/>
            </c:ext>
          </c:extLst>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5.0999999999999996</c:v>
                </c:pt>
                <c:pt idx="2">
                  <c:v>#N/A</c:v>
                </c:pt>
                <c:pt idx="3">
                  <c:v>5.81</c:v>
                </c:pt>
                <c:pt idx="4">
                  <c:v>#N/A</c:v>
                </c:pt>
                <c:pt idx="5">
                  <c:v>5.0199999999999996</c:v>
                </c:pt>
                <c:pt idx="6">
                  <c:v>#N/A</c:v>
                </c:pt>
                <c:pt idx="7">
                  <c:v>3.51</c:v>
                </c:pt>
                <c:pt idx="8">
                  <c:v>#N/A</c:v>
                </c:pt>
                <c:pt idx="9">
                  <c:v>1.89</c:v>
                </c:pt>
              </c:numCache>
            </c:numRef>
          </c:val>
          <c:extLst xmlns:c16r2="http://schemas.microsoft.com/office/drawing/2015/06/chart">
            <c:ext xmlns:c16="http://schemas.microsoft.com/office/drawing/2014/chart" uri="{C3380CC4-5D6E-409C-BE32-E72D297353CC}">
              <c16:uniqueId val="{00000007-9F03-4546-ABAD-47E7A7A3F667}"/>
            </c:ext>
          </c:extLst>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7.83</c:v>
                </c:pt>
                <c:pt idx="2">
                  <c:v>#N/A</c:v>
                </c:pt>
                <c:pt idx="3">
                  <c:v>8.18</c:v>
                </c:pt>
                <c:pt idx="4">
                  <c:v>#N/A</c:v>
                </c:pt>
                <c:pt idx="5">
                  <c:v>8.07</c:v>
                </c:pt>
                <c:pt idx="6">
                  <c:v>#N/A</c:v>
                </c:pt>
                <c:pt idx="7">
                  <c:v>7.71</c:v>
                </c:pt>
                <c:pt idx="8">
                  <c:v>#N/A</c:v>
                </c:pt>
                <c:pt idx="9">
                  <c:v>7.3</c:v>
                </c:pt>
              </c:numCache>
            </c:numRef>
          </c:val>
          <c:extLst xmlns:c16r2="http://schemas.microsoft.com/office/drawing/2015/06/chart">
            <c:ext xmlns:c16="http://schemas.microsoft.com/office/drawing/2014/chart" uri="{C3380CC4-5D6E-409C-BE32-E72D297353CC}">
              <c16:uniqueId val="{00000008-9F03-4546-ABAD-47E7A7A3F6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22.33</c:v>
                </c:pt>
                <c:pt idx="2">
                  <c:v>#N/A</c:v>
                </c:pt>
                <c:pt idx="3">
                  <c:v>15.44</c:v>
                </c:pt>
                <c:pt idx="4">
                  <c:v>#N/A</c:v>
                </c:pt>
                <c:pt idx="5">
                  <c:v>15.24</c:v>
                </c:pt>
                <c:pt idx="6">
                  <c:v>#N/A</c:v>
                </c:pt>
                <c:pt idx="7">
                  <c:v>14.35</c:v>
                </c:pt>
                <c:pt idx="8">
                  <c:v>#N/A</c:v>
                </c:pt>
                <c:pt idx="9">
                  <c:v>13.17</c:v>
                </c:pt>
              </c:numCache>
            </c:numRef>
          </c:val>
          <c:extLst xmlns:c16r2="http://schemas.microsoft.com/office/drawing/2015/06/chart">
            <c:ext xmlns:c16="http://schemas.microsoft.com/office/drawing/2014/chart" uri="{C3380CC4-5D6E-409C-BE32-E72D297353CC}">
              <c16:uniqueId val="{00000009-9F03-4546-ABAD-47E7A7A3F667}"/>
            </c:ext>
          </c:extLst>
        </c:ser>
        <c:dLbls>
          <c:showLegendKey val="0"/>
          <c:showVal val="0"/>
          <c:showCatName val="0"/>
          <c:showSerName val="0"/>
          <c:showPercent val="0"/>
          <c:showBubbleSize val="0"/>
        </c:dLbls>
        <c:gapWidth val="150"/>
        <c:overlap val="100"/>
        <c:axId val="-1273679776"/>
        <c:axId val="-1273687392"/>
      </c:barChart>
      <c:catAx>
        <c:axId val="-12736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687392"/>
        <c:crosses val="autoZero"/>
        <c:auto val="1"/>
        <c:lblAlgn val="ctr"/>
        <c:lblOffset val="100"/>
        <c:tickLblSkip val="1"/>
        <c:tickMarkSkip val="1"/>
        <c:noMultiLvlLbl val="0"/>
      </c:catAx>
      <c:valAx>
        <c:axId val="-127368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1567</c:v>
                </c:pt>
                <c:pt idx="5">
                  <c:v>1495</c:v>
                </c:pt>
                <c:pt idx="8">
                  <c:v>1487</c:v>
                </c:pt>
                <c:pt idx="11">
                  <c:v>1489</c:v>
                </c:pt>
                <c:pt idx="14">
                  <c:v>1464</c:v>
                </c:pt>
              </c:numCache>
            </c:numRef>
          </c:val>
          <c:extLst xmlns:c16r2="http://schemas.microsoft.com/office/drawing/2015/06/chart">
            <c:ext xmlns:c16="http://schemas.microsoft.com/office/drawing/2014/chart" uri="{C3380CC4-5D6E-409C-BE32-E72D297353CC}">
              <c16:uniqueId val="{00000000-B92B-4974-83E4-F700778381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92B-4974-83E4-F700778381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92B-4974-83E4-F700778381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2B-4974-83E4-F700778381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152</c:v>
                </c:pt>
                <c:pt idx="3">
                  <c:v>153</c:v>
                </c:pt>
                <c:pt idx="6">
                  <c:v>158</c:v>
                </c:pt>
                <c:pt idx="9">
                  <c:v>164</c:v>
                </c:pt>
                <c:pt idx="12">
                  <c:v>177</c:v>
                </c:pt>
              </c:numCache>
            </c:numRef>
          </c:val>
          <c:extLst xmlns:c16r2="http://schemas.microsoft.com/office/drawing/2015/06/chart">
            <c:ext xmlns:c16="http://schemas.microsoft.com/office/drawing/2014/chart" uri="{C3380CC4-5D6E-409C-BE32-E72D297353CC}">
              <c16:uniqueId val="{00000004-B92B-4974-83E4-F700778381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2B-4974-83E4-F700778381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2B-4974-83E4-F700778381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1784</c:v>
                </c:pt>
                <c:pt idx="3">
                  <c:v>1690</c:v>
                </c:pt>
                <c:pt idx="6">
                  <c:v>1681</c:v>
                </c:pt>
                <c:pt idx="9">
                  <c:v>1683</c:v>
                </c:pt>
                <c:pt idx="12">
                  <c:v>1684</c:v>
                </c:pt>
              </c:numCache>
            </c:numRef>
          </c:val>
          <c:extLst xmlns:c16r2="http://schemas.microsoft.com/office/drawing/2015/06/chart">
            <c:ext xmlns:c16="http://schemas.microsoft.com/office/drawing/2014/chart" uri="{C3380CC4-5D6E-409C-BE32-E72D297353CC}">
              <c16:uniqueId val="{00000007-B92B-4974-83E4-F7007783813F}"/>
            </c:ext>
          </c:extLst>
        </c:ser>
        <c:dLbls>
          <c:showLegendKey val="0"/>
          <c:showVal val="0"/>
          <c:showCatName val="0"/>
          <c:showSerName val="0"/>
          <c:showPercent val="0"/>
          <c:showBubbleSize val="0"/>
        </c:dLbls>
        <c:gapWidth val="100"/>
        <c:overlap val="100"/>
        <c:axId val="-1273674336"/>
        <c:axId val="-127368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369</c:v>
                </c:pt>
                <c:pt idx="2">
                  <c:v>#N/A</c:v>
                </c:pt>
                <c:pt idx="3">
                  <c:v>#N/A</c:v>
                </c:pt>
                <c:pt idx="4">
                  <c:v>348</c:v>
                </c:pt>
                <c:pt idx="5">
                  <c:v>#N/A</c:v>
                </c:pt>
                <c:pt idx="6">
                  <c:v>#N/A</c:v>
                </c:pt>
                <c:pt idx="7">
                  <c:v>352</c:v>
                </c:pt>
                <c:pt idx="8">
                  <c:v>#N/A</c:v>
                </c:pt>
                <c:pt idx="9">
                  <c:v>#N/A</c:v>
                </c:pt>
                <c:pt idx="10">
                  <c:v>358</c:v>
                </c:pt>
                <c:pt idx="11">
                  <c:v>#N/A</c:v>
                </c:pt>
                <c:pt idx="12">
                  <c:v>#N/A</c:v>
                </c:pt>
                <c:pt idx="13">
                  <c:v>397</c:v>
                </c:pt>
                <c:pt idx="14">
                  <c:v>#N/A</c:v>
                </c:pt>
              </c:numCache>
            </c:numRef>
          </c:val>
          <c:smooth val="0"/>
          <c:extLst xmlns:c16r2="http://schemas.microsoft.com/office/drawing/2015/06/chart">
            <c:ext xmlns:c16="http://schemas.microsoft.com/office/drawing/2014/chart" uri="{C3380CC4-5D6E-409C-BE32-E72D297353CC}">
              <c16:uniqueId val="{00000008-B92B-4974-83E4-F7007783813F}"/>
            </c:ext>
          </c:extLst>
        </c:ser>
        <c:dLbls>
          <c:showLegendKey val="0"/>
          <c:showVal val="0"/>
          <c:showCatName val="0"/>
          <c:showSerName val="0"/>
          <c:showPercent val="0"/>
          <c:showBubbleSize val="0"/>
        </c:dLbls>
        <c:marker val="1"/>
        <c:smooth val="0"/>
        <c:axId val="-1273674336"/>
        <c:axId val="-1273681952"/>
      </c:lineChart>
      <c:catAx>
        <c:axId val="-12736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681952"/>
        <c:crosses val="autoZero"/>
        <c:auto val="1"/>
        <c:lblAlgn val="ctr"/>
        <c:lblOffset val="100"/>
        <c:tickLblSkip val="1"/>
        <c:tickMarkSkip val="1"/>
        <c:noMultiLvlLbl val="0"/>
      </c:catAx>
      <c:valAx>
        <c:axId val="-127368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11768</c:v>
                </c:pt>
                <c:pt idx="5">
                  <c:v>11681</c:v>
                </c:pt>
                <c:pt idx="8">
                  <c:v>12434</c:v>
                </c:pt>
                <c:pt idx="11">
                  <c:v>12136</c:v>
                </c:pt>
                <c:pt idx="14">
                  <c:v>11923</c:v>
                </c:pt>
              </c:numCache>
            </c:numRef>
          </c:val>
          <c:extLst xmlns:c16r2="http://schemas.microsoft.com/office/drawing/2015/06/chart">
            <c:ext xmlns:c16="http://schemas.microsoft.com/office/drawing/2014/chart" uri="{C3380CC4-5D6E-409C-BE32-E72D297353CC}">
              <c16:uniqueId val="{00000000-C7CB-4195-91A0-2426B612A4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267</c:v>
                </c:pt>
                <c:pt idx="5">
                  <c:v>244</c:v>
                </c:pt>
                <c:pt idx="8">
                  <c:v>166</c:v>
                </c:pt>
                <c:pt idx="11">
                  <c:v>113</c:v>
                </c:pt>
                <c:pt idx="14">
                  <c:v>61</c:v>
                </c:pt>
              </c:numCache>
            </c:numRef>
          </c:val>
          <c:extLst xmlns:c16r2="http://schemas.microsoft.com/office/drawing/2015/06/chart">
            <c:ext xmlns:c16="http://schemas.microsoft.com/office/drawing/2014/chart" uri="{C3380CC4-5D6E-409C-BE32-E72D297353CC}">
              <c16:uniqueId val="{00000001-C7CB-4195-91A0-2426B612A4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12711</c:v>
                </c:pt>
                <c:pt idx="5">
                  <c:v>12156</c:v>
                </c:pt>
                <c:pt idx="8">
                  <c:v>11573</c:v>
                </c:pt>
                <c:pt idx="11">
                  <c:v>10610</c:v>
                </c:pt>
                <c:pt idx="14">
                  <c:v>8012</c:v>
                </c:pt>
              </c:numCache>
            </c:numRef>
          </c:val>
          <c:extLst xmlns:c16r2="http://schemas.microsoft.com/office/drawing/2015/06/chart">
            <c:ext xmlns:c16="http://schemas.microsoft.com/office/drawing/2014/chart" uri="{C3380CC4-5D6E-409C-BE32-E72D297353CC}">
              <c16:uniqueId val="{00000002-C7CB-4195-91A0-2426B612A4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CB-4195-91A0-2426B612A4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CB-4195-91A0-2426B612A4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CB-4195-91A0-2426B612A4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1425</c:v>
                </c:pt>
                <c:pt idx="3">
                  <c:v>1176</c:v>
                </c:pt>
                <c:pt idx="6">
                  <c:v>1142</c:v>
                </c:pt>
                <c:pt idx="9">
                  <c:v>1151</c:v>
                </c:pt>
                <c:pt idx="12">
                  <c:v>1083</c:v>
                </c:pt>
              </c:numCache>
            </c:numRef>
          </c:val>
          <c:extLst xmlns:c16r2="http://schemas.microsoft.com/office/drawing/2015/06/chart">
            <c:ext xmlns:c16="http://schemas.microsoft.com/office/drawing/2014/chart" uri="{C3380CC4-5D6E-409C-BE32-E72D297353CC}">
              <c16:uniqueId val="{00000006-C7CB-4195-91A0-2426B612A4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7CB-4195-91A0-2426B612A4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1324</c:v>
                </c:pt>
                <c:pt idx="3">
                  <c:v>1352</c:v>
                </c:pt>
                <c:pt idx="6">
                  <c:v>1365</c:v>
                </c:pt>
                <c:pt idx="9">
                  <c:v>1274</c:v>
                </c:pt>
                <c:pt idx="12">
                  <c:v>1287</c:v>
                </c:pt>
              </c:numCache>
            </c:numRef>
          </c:val>
          <c:extLst xmlns:c16r2="http://schemas.microsoft.com/office/drawing/2015/06/chart">
            <c:ext xmlns:c16="http://schemas.microsoft.com/office/drawing/2014/chart" uri="{C3380CC4-5D6E-409C-BE32-E72D297353CC}">
              <c16:uniqueId val="{00000008-C7CB-4195-91A0-2426B612A4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7CB-4195-91A0-2426B612A4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13998</c:v>
                </c:pt>
                <c:pt idx="3">
                  <c:v>14226</c:v>
                </c:pt>
                <c:pt idx="6">
                  <c:v>14565</c:v>
                </c:pt>
                <c:pt idx="9">
                  <c:v>14425</c:v>
                </c:pt>
                <c:pt idx="12">
                  <c:v>14316</c:v>
                </c:pt>
              </c:numCache>
            </c:numRef>
          </c:val>
          <c:extLst xmlns:c16r2="http://schemas.microsoft.com/office/drawing/2015/06/chart">
            <c:ext xmlns:c16="http://schemas.microsoft.com/office/drawing/2014/chart" uri="{C3380CC4-5D6E-409C-BE32-E72D297353CC}">
              <c16:uniqueId val="{0000000A-C7CB-4195-91A0-2426B612A4B7}"/>
            </c:ext>
          </c:extLst>
        </c:ser>
        <c:dLbls>
          <c:showLegendKey val="0"/>
          <c:showVal val="0"/>
          <c:showCatName val="0"/>
          <c:showSerName val="0"/>
          <c:showPercent val="0"/>
          <c:showBubbleSize val="0"/>
        </c:dLbls>
        <c:gapWidth val="100"/>
        <c:overlap val="100"/>
        <c:axId val="-1273678144"/>
        <c:axId val="-127367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7CB-4195-91A0-2426B612A4B7}"/>
            </c:ext>
          </c:extLst>
        </c:ser>
        <c:dLbls>
          <c:showLegendKey val="0"/>
          <c:showVal val="0"/>
          <c:showCatName val="0"/>
          <c:showSerName val="0"/>
          <c:showPercent val="0"/>
          <c:showBubbleSize val="0"/>
        </c:dLbls>
        <c:marker val="1"/>
        <c:smooth val="0"/>
        <c:axId val="-1273678144"/>
        <c:axId val="-1273673792"/>
      </c:lineChart>
      <c:catAx>
        <c:axId val="-12736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673792"/>
        <c:crosses val="autoZero"/>
        <c:auto val="1"/>
        <c:lblAlgn val="ctr"/>
        <c:lblOffset val="100"/>
        <c:tickLblSkip val="1"/>
        <c:tickMarkSkip val="1"/>
        <c:noMultiLvlLbl val="0"/>
      </c:catAx>
      <c:valAx>
        <c:axId val="-127367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3686</c:v>
                </c:pt>
                <c:pt idx="1">
                  <c:v>3694</c:v>
                </c:pt>
                <c:pt idx="2">
                  <c:v>3703</c:v>
                </c:pt>
              </c:numCache>
            </c:numRef>
          </c:val>
          <c:extLst xmlns:c16r2="http://schemas.microsoft.com/office/drawing/2015/06/chart">
            <c:ext xmlns:c16="http://schemas.microsoft.com/office/drawing/2014/chart" uri="{C3380CC4-5D6E-409C-BE32-E72D297353CC}">
              <c16:uniqueId val="{00000000-7025-40BE-A534-B019312940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2347</c:v>
                </c:pt>
                <c:pt idx="1">
                  <c:v>2353</c:v>
                </c:pt>
                <c:pt idx="2">
                  <c:v>2358</c:v>
                </c:pt>
              </c:numCache>
            </c:numRef>
          </c:val>
          <c:extLst xmlns:c16r2="http://schemas.microsoft.com/office/drawing/2015/06/chart">
            <c:ext xmlns:c16="http://schemas.microsoft.com/office/drawing/2014/chart" uri="{C3380CC4-5D6E-409C-BE32-E72D297353CC}">
              <c16:uniqueId val="{00000001-7025-40BE-A534-B019312940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5307</c:v>
                </c:pt>
                <c:pt idx="1">
                  <c:v>4338</c:v>
                </c:pt>
                <c:pt idx="2">
                  <c:v>3346</c:v>
                </c:pt>
              </c:numCache>
            </c:numRef>
          </c:val>
          <c:extLst xmlns:c16r2="http://schemas.microsoft.com/office/drawing/2015/06/chart">
            <c:ext xmlns:c16="http://schemas.microsoft.com/office/drawing/2014/chart" uri="{C3380CC4-5D6E-409C-BE32-E72D297353CC}">
              <c16:uniqueId val="{00000002-7025-40BE-A534-B0193129407E}"/>
            </c:ext>
          </c:extLst>
        </c:ser>
        <c:dLbls>
          <c:showLegendKey val="0"/>
          <c:showVal val="0"/>
          <c:showCatName val="0"/>
          <c:showSerName val="0"/>
          <c:showPercent val="0"/>
          <c:showBubbleSize val="0"/>
        </c:dLbls>
        <c:gapWidth val="120"/>
        <c:overlap val="100"/>
        <c:axId val="-1273679232"/>
        <c:axId val="-1273684128"/>
      </c:barChart>
      <c:catAx>
        <c:axId val="-12736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3684128"/>
        <c:crosses val="autoZero"/>
        <c:auto val="1"/>
        <c:lblAlgn val="ctr"/>
        <c:lblOffset val="100"/>
        <c:tickLblSkip val="1"/>
        <c:tickMarkSkip val="1"/>
        <c:noMultiLvlLbl val="0"/>
      </c:catAx>
      <c:valAx>
        <c:axId val="-1273684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36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4A-4707-A378-4D498F414230}"/>
                </c:ext>
                <c:ext xmlns:c15="http://schemas.microsoft.com/office/drawing/2012/chart" uri="{CE6537A1-D6FC-4f65-9D91-7224C49458BB}">
                  <c15:dlblFieldTable>
                    <c15:dlblFTEntry>
                      <c15:txfldGUID>{C398918A-22DB-4E08-B8F7-D10B83A18312}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4A-4707-A378-4D498F414230}"/>
                </c:ext>
                <c:ext xmlns:c15="http://schemas.microsoft.com/office/drawing/2012/chart" uri="{CE6537A1-D6FC-4f65-9D91-7224C49458BB}">
                  <c15:dlblFieldTable>
                    <c15:dlblFTEntry>
                      <c15:txfldGUID>{B58EFF40-8650-4DC7-8D13-A8B0AEBA656E}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4A-4707-A378-4D498F414230}"/>
                </c:ext>
                <c:ext xmlns:c15="http://schemas.microsoft.com/office/drawing/2012/chart" uri="{CE6537A1-D6FC-4f65-9D91-7224C49458BB}">
                  <c15:dlblFieldTable>
                    <c15:dlblFTEntry>
                      <c15:txfldGUID>{D7616E33-4613-4EC0-8A4A-6CD8F54AEF46}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34A-4707-A378-4D498F414230}"/>
                </c:ext>
                <c:ext xmlns:c15="http://schemas.microsoft.com/office/drawing/2012/chart" uri="{CE6537A1-D6FC-4f65-9D91-7224C49458BB}">
                  <c15:dlblFieldTable>
                    <c15:dlblFTEntry>
                      <c15:txfldGUID>{4B7BFE16-9C7D-4AF7-8813-F044BFC27E45}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34A-4707-A378-4D498F414230}"/>
                </c:ext>
                <c:ext xmlns:c15="http://schemas.microsoft.com/office/drawing/2012/chart" uri="{CE6537A1-D6FC-4f65-9D91-7224C49458BB}">
                  <c15:dlblFieldTable>
                    <c15:dlblFTEntry>
                      <c15:txfldGUID>{8297038E-72D1-46CA-A79F-6E3DDDC1730D}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34A-4707-A378-4D498F414230}"/>
                </c:ext>
                <c:ext xmlns:c15="http://schemas.microsoft.com/office/drawing/2012/chart" uri="{CE6537A1-D6FC-4f65-9D91-7224C49458BB}">
                  <c15:dlblFieldTable>
                    <c15:dlblFTEntry>
                      <c15:txfldGUID>{925BD635-ABAB-4589-BDA6-0821933CDDF6}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34A-4707-A378-4D498F414230}"/>
                </c:ext>
                <c:ext xmlns:c15="http://schemas.microsoft.com/office/drawing/2012/chart" uri="{CE6537A1-D6FC-4f65-9D91-7224C49458BB}">
                  <c15:dlblFieldTable>
                    <c15:dlblFTEntry>
                      <c15:txfldGUID>{3FE0A5E6-A128-4017-AE1B-F83C205D4208}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34A-4707-A378-4D498F414230}"/>
                </c:ext>
                <c:ext xmlns:c15="http://schemas.microsoft.com/office/drawing/2012/chart" uri="{CE6537A1-D6FC-4f65-9D91-7224C49458BB}">
                  <c15:dlblFieldTable>
                    <c15:dlblFTEntry>
                      <c15:txfldGUID>{4B8DCF9C-88C4-4702-A57E-12192D24E1C0}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34A-4707-A378-4D498F414230}"/>
                </c:ext>
                <c:ext xmlns:c15="http://schemas.microsoft.com/office/drawing/2012/chart" uri="{CE6537A1-D6FC-4f65-9D91-7224C49458BB}">
                  <c15:dlblFieldTable>
                    <c15:dlblFTEntry>
                      <c15:txfldGUID>{3CE28AED-88A5-463F-AFD8-00AAD138D384}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58.9</c:v>
                </c:pt>
                <c:pt idx="16">
                  <c:v>59.7</c:v>
                </c:pt>
                <c:pt idx="24">
                  <c:v>61.4</c:v>
                </c:pt>
                <c:pt idx="32">
                  <c:v>62.6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34A-4707-A378-4D498F4142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34A-4707-A378-4D498F414230}"/>
                </c:ext>
                <c:ext xmlns:c15="http://schemas.microsoft.com/office/drawing/2012/chart" uri="{CE6537A1-D6FC-4f65-9D91-7224C49458BB}">
                  <c15:layout/>
                  <c15:dlblFieldTable>
                    <c15:dlblFTEntry>
                      <c15:txfldGUID>{9505D86F-2B2D-4DB1-8A5C-049F155CF26C}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34A-4707-A378-4D498F414230}"/>
                </c:ext>
                <c:ext xmlns:c15="http://schemas.microsoft.com/office/drawing/2012/chart" uri="{CE6537A1-D6FC-4f65-9D91-7224C49458BB}">
                  <c15:dlblFieldTable>
                    <c15:dlblFTEntry>
                      <c15:txfldGUID>{A2C9FACC-846F-471D-B972-46BB529D61DA}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34A-4707-A378-4D498F414230}"/>
                </c:ext>
                <c:ext xmlns:c15="http://schemas.microsoft.com/office/drawing/2012/chart" uri="{CE6537A1-D6FC-4f65-9D91-7224C49458BB}">
                  <c15:dlblFieldTable>
                    <c15:dlblFTEntry>
                      <c15:txfldGUID>{1DA0637F-50E9-4970-820A-F7BE9F017B6F}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34A-4707-A378-4D498F414230}"/>
                </c:ext>
                <c:ext xmlns:c15="http://schemas.microsoft.com/office/drawing/2012/chart" uri="{CE6537A1-D6FC-4f65-9D91-7224C49458BB}">
                  <c15:dlblFieldTable>
                    <c15:dlblFTEntry>
                      <c15:txfldGUID>{B3FD49A7-611B-4E8A-82C8-EED05B9DAA96}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34A-4707-A378-4D498F414230}"/>
                </c:ext>
                <c:ext xmlns:c15="http://schemas.microsoft.com/office/drawing/2012/chart" uri="{CE6537A1-D6FC-4f65-9D91-7224C49458BB}">
                  <c15:dlblFieldTable>
                    <c15:dlblFTEntry>
                      <c15:txfldGUID>{D0EE9E73-F687-4696-A51D-517FBAC1D5AB}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34A-4707-A378-4D498F414230}"/>
                </c:ext>
                <c:ext xmlns:c15="http://schemas.microsoft.com/office/drawing/2012/chart" uri="{CE6537A1-D6FC-4f65-9D91-7224C49458BB}">
                  <c15:layout/>
                  <c15:dlblFieldTable>
                    <c15:dlblFTEntry>
                      <c15:txfldGUID>{C13CC96E-7BB1-47BE-AB56-C56D24C13150}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34A-4707-A378-4D498F414230}"/>
                </c:ext>
                <c:ext xmlns:c15="http://schemas.microsoft.com/office/drawing/2012/chart" uri="{CE6537A1-D6FC-4f65-9D91-7224C49458BB}">
                  <c15:layout/>
                  <c15:dlblFieldTable>
                    <c15:dlblFTEntry>
                      <c15:txfldGUID>{079AF780-E0DD-4E24-A79C-64D7E2AEF8F5}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34A-4707-A378-4D498F414230}"/>
                </c:ext>
                <c:ext xmlns:c15="http://schemas.microsoft.com/office/drawing/2012/chart" uri="{CE6537A1-D6FC-4f65-9D91-7224C49458BB}">
                  <c15:layout/>
                  <c15:dlblFieldTable>
                    <c15:dlblFTEntry>
                      <c15:txfldGUID>{E9017715-800D-4A1F-84A2-E8070EBD47A7}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34A-4707-A378-4D498F414230}"/>
                </c:ext>
                <c:ext xmlns:c15="http://schemas.microsoft.com/office/drawing/2012/chart" uri="{CE6537A1-D6FC-4f65-9D91-7224C49458BB}">
                  <c15:layout/>
                  <c15:dlblFieldTable>
                    <c15:dlblFTEntry>
                      <c15:txfldGUID>{1CB1C1BE-1764-4756-A440-A743B2FF04EB}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58.6</c:v>
                </c:pt>
                <c:pt idx="16">
                  <c:v>59.1</c:v>
                </c:pt>
                <c:pt idx="24">
                  <c:v>61.3</c:v>
                </c:pt>
                <c:pt idx="32">
                  <c:v>62.9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34A-4707-A378-4D498F414230}"/>
            </c:ext>
          </c:extLst>
        </c:ser>
        <c:dLbls>
          <c:showLegendKey val="0"/>
          <c:showVal val="1"/>
          <c:showCatName val="0"/>
          <c:showSerName val="0"/>
          <c:showPercent val="0"/>
          <c:showBubbleSize val="0"/>
        </c:dLbls>
        <c:axId val="-1273678688"/>
        <c:axId val="-1273675424"/>
      </c:scatterChart>
      <c:valAx>
        <c:axId val="-1273678688"/>
        <c:scaling>
          <c:orientation val="minMax"/>
          <c:max val="63.6"/>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75424"/>
        <c:crosses val="autoZero"/>
        <c:crossBetween val="midCat"/>
      </c:valAx>
      <c:valAx>
        <c:axId val="-1273675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678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E8-432D-A634-5815C045FF63}"/>
                </c:ext>
                <c:ext xmlns:c15="http://schemas.microsoft.com/office/drawing/2012/chart" uri="{CE6537A1-D6FC-4f65-9D91-7224C49458BB}">
                  <c15:dlblFieldTable>
                    <c15:dlblFTEntry>
                      <c15:txfldGUID>{E9163375-51FA-4D3F-962B-D2B7F6396A7E}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E8-432D-A634-5815C045FF63}"/>
                </c:ext>
                <c:ext xmlns:c15="http://schemas.microsoft.com/office/drawing/2012/chart" uri="{CE6537A1-D6FC-4f65-9D91-7224C49458BB}">
                  <c15:dlblFieldTable>
                    <c15:dlblFTEntry>
                      <c15:txfldGUID>{DCF1C491-5FCD-4537-902C-2F3988234BD5}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E8-432D-A634-5815C045FF63}"/>
                </c:ext>
                <c:ext xmlns:c15="http://schemas.microsoft.com/office/drawing/2012/chart" uri="{CE6537A1-D6FC-4f65-9D91-7224C49458BB}">
                  <c15:dlblFieldTable>
                    <c15:dlblFTEntry>
                      <c15:txfldGUID>{B1E3A693-8DD3-4F19-9F51-EA0B4617B3F5}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E8-432D-A634-5815C045FF63}"/>
                </c:ext>
                <c:ext xmlns:c15="http://schemas.microsoft.com/office/drawing/2012/chart" uri="{CE6537A1-D6FC-4f65-9D91-7224C49458BB}">
                  <c15:dlblFieldTable>
                    <c15:dlblFTEntry>
                      <c15:txfldGUID>{8B3961D4-8ECE-4E21-86DC-EA2ACA8027DC}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E8-432D-A634-5815C045FF63}"/>
                </c:ext>
                <c:ext xmlns:c15="http://schemas.microsoft.com/office/drawing/2012/chart" uri="{CE6537A1-D6FC-4f65-9D91-7224C49458BB}">
                  <c15:dlblFieldTable>
                    <c15:dlblFTEntry>
                      <c15:txfldGUID>{9FAC6C97-AC20-4E6B-A65B-625C5C36C829}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E8-432D-A634-5815C045FF63}"/>
                </c:ext>
                <c:ext xmlns:c15="http://schemas.microsoft.com/office/drawing/2012/chart" uri="{CE6537A1-D6FC-4f65-9D91-7224C49458BB}">
                  <c15:dlblFieldTable>
                    <c15:dlblFTEntry>
                      <c15:txfldGUID>{73A72843-A652-4C0F-8FB9-AA7CF55230DA}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E8-432D-A634-5815C045FF63}"/>
                </c:ext>
                <c:ext xmlns:c15="http://schemas.microsoft.com/office/drawing/2012/chart" uri="{CE6537A1-D6FC-4f65-9D91-7224C49458BB}">
                  <c15:dlblFieldTable>
                    <c15:dlblFTEntry>
                      <c15:txfldGUID>{96EB67EB-926C-4C68-8BD4-F4500677AFAB}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E8-432D-A634-5815C045FF63}"/>
                </c:ext>
                <c:ext xmlns:c15="http://schemas.microsoft.com/office/drawing/2012/chart" uri="{CE6537A1-D6FC-4f65-9D91-7224C49458BB}">
                  <c15:dlblFieldTable>
                    <c15:dlblFTEntry>
                      <c15:txfldGUID>{5F8982EC-16CE-43CE-A207-22FDFFBC09B3}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E8-432D-A634-5815C045FF63}"/>
                </c:ext>
                <c:ext xmlns:c15="http://schemas.microsoft.com/office/drawing/2012/chart" uri="{CE6537A1-D6FC-4f65-9D91-7224C49458BB}">
                  <c15:dlblFieldTable>
                    <c15:dlblFTEntry>
                      <c15:txfldGUID>{4D6F7DAF-757D-4408-A233-DEED10509946}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6.6</c:v>
                </c:pt>
                <c:pt idx="16">
                  <c:v>6.9</c:v>
                </c:pt>
                <c:pt idx="24">
                  <c:v>7.2</c:v>
                </c:pt>
                <c:pt idx="32">
                  <c:v>7.7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BE8-432D-A634-5815C045FF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E8-432D-A634-5815C045FF63}"/>
                </c:ext>
                <c:ext xmlns:c15="http://schemas.microsoft.com/office/drawing/2012/chart" uri="{CE6537A1-D6FC-4f65-9D91-7224C49458BB}">
                  <c15:layout/>
                  <c15:dlblFieldTable>
                    <c15:dlblFTEntry>
                      <c15:txfldGUID>{882CBABB-1672-4304-AEEA-F75AFB1BE1D6}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E8-432D-A634-5815C045FF63}"/>
                </c:ext>
                <c:ext xmlns:c15="http://schemas.microsoft.com/office/drawing/2012/chart" uri="{CE6537A1-D6FC-4f65-9D91-7224C49458BB}">
                  <c15:dlblFieldTable>
                    <c15:dlblFTEntry>
                      <c15:txfldGUID>{F7A4923C-A674-43C8-A936-EF0E2C296D68}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E8-432D-A634-5815C045FF63}"/>
                </c:ext>
                <c:ext xmlns:c15="http://schemas.microsoft.com/office/drawing/2012/chart" uri="{CE6537A1-D6FC-4f65-9D91-7224C49458BB}">
                  <c15:dlblFieldTable>
                    <c15:dlblFTEntry>
                      <c15:txfldGUID>{99FD35F0-EE8C-4B91-8A45-DF59CF63DC51}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E8-432D-A634-5815C045FF63}"/>
                </c:ext>
                <c:ext xmlns:c15="http://schemas.microsoft.com/office/drawing/2012/chart" uri="{CE6537A1-D6FC-4f65-9D91-7224C49458BB}">
                  <c15:dlblFieldTable>
                    <c15:dlblFTEntry>
                      <c15:txfldGUID>{BD2C701F-AD19-404C-8729-136C8C421C43}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E8-432D-A634-5815C045FF63}"/>
                </c:ext>
                <c:ext xmlns:c15="http://schemas.microsoft.com/office/drawing/2012/chart" uri="{CE6537A1-D6FC-4f65-9D91-7224C49458BB}">
                  <c15:dlblFieldTable>
                    <c15:dlblFTEntry>
                      <c15:txfldGUID>{D2444679-8520-43F3-85B1-CF2E404AE783}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E8-432D-A634-5815C045FF63}"/>
                </c:ext>
                <c:ext xmlns:c15="http://schemas.microsoft.com/office/drawing/2012/chart" uri="{CE6537A1-D6FC-4f65-9D91-7224C49458BB}">
                  <c15:layout/>
                  <c15:dlblFieldTable>
                    <c15:dlblFTEntry>
                      <c15:txfldGUID>{DF547152-8BB1-4606-A797-E9242A624D9B}</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E8-432D-A634-5815C045FF63}"/>
                </c:ext>
                <c:ext xmlns:c15="http://schemas.microsoft.com/office/drawing/2012/chart" uri="{CE6537A1-D6FC-4f65-9D91-7224C49458BB}">
                  <c15:layout/>
                  <c15:dlblFieldTable>
                    <c15:dlblFTEntry>
                      <c15:txfldGUID>{41D148E8-9C0D-49B3-B5B0-4A2E288F8355}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E8-432D-A634-5815C045FF63}"/>
                </c:ext>
                <c:ext xmlns:c15="http://schemas.microsoft.com/office/drawing/2012/chart" uri="{CE6537A1-D6FC-4f65-9D91-7224C49458BB}">
                  <c15:layout/>
                  <c15:dlblFieldTable>
                    <c15:dlblFTEntry>
                      <c15:txfldGUID>{B07ACBB5-7024-47B6-9C9E-1C9ECF818BC2}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E8-432D-A634-5815C045FF63}"/>
                </c:ext>
                <c:ext xmlns:c15="http://schemas.microsoft.com/office/drawing/2012/chart" uri="{CE6537A1-D6FC-4f65-9D91-7224C49458BB}">
                  <c15:layout/>
                  <c15:dlblFieldTable>
                    <c15:dlblFTEntry>
                      <c15:txfldGUID>{DEF2DEAF-0F0A-4655-91B4-7EB78EC729DE}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BE8-432D-A634-5815C045FF63}"/>
            </c:ext>
          </c:extLst>
        </c:ser>
        <c:dLbls>
          <c:showLegendKey val="0"/>
          <c:showVal val="1"/>
          <c:showCatName val="0"/>
          <c:showSerName val="0"/>
          <c:showPercent val="0"/>
          <c:showBubbleSize val="0"/>
        </c:dLbls>
        <c:axId val="-1273673248"/>
        <c:axId val="-1273672704"/>
      </c:scatterChart>
      <c:valAx>
        <c:axId val="-1273673248"/>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72704"/>
        <c:crosses val="autoZero"/>
        <c:crossBetween val="midCat"/>
      </c:valAx>
      <c:valAx>
        <c:axId val="-1273672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673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地方債償還はピークを越え、多少の減少傾向は見られるが、今後、大型事業に充当した合併特例債の償還が控えており依然高い値が続く見込みである。公債費負担適正化計画に基づき、繰上償還を行うなど後年度の負担を軽減し、普通建設事業を厳選し地方債発行収入が、地方債償還支出を超えることが無いよう、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定目的基金を大型事業に充当したため、充当可能基金が大幅に減少している。地方債残高は対前年度で減額しているが、未だ多額の地方債残高があり、自主財源が乏しい団体であるため、今後においても投資的経費を厳選し、地方債発行額を抑制しながら財政の健全化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徳島県那賀町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基金全体では９７８百万円の減額となっている。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主な要因は、クリーンセンター整備事業、ＦＴＴＨ整備事業、上那賀支所庁舎建設事業などの大型事業の財源として特定目的基金を取り崩したことによる。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クリーンセンター建設事業や那賀町体育館改築工事、上流地域におけるＦＴＴＨ工事等の大型事業が控えていることや、交付税の段階的な削減に対し、人件費、物件費等の経常経費の削減が遅れており、更なる財政調整基金や特定目的基金の取り崩しが想定される。但し、将来に渡り安定的かつ弾力的な財政構造を図るためにも、年次計画、事業規模の見直し、経常経費の抑制などに徹底的に取り組み、できる限り基金の取り崩しを抑制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那賀町が保有するその他特定目的基金の令和元年度末残高が多い順の上位５つの基金使途は下記のとおりである。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・那賀町まちづくり事業基金（まちづくり計画に定められた事業）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・那賀町地域福祉基金（地域における保健福祉に関する事業）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・那賀町有施設整備等まちづくり基金（保有する施設の整備等まちづくり事業）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・那賀町防災対策等まちづくり基金（防災対策事業、災害時における被災者支援及び災害復旧事業その他、まちづくり事業）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・那賀町ふるさと創生基金（ふるさと振興に資するための事業）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その他特定目的基金では９９２百万円の減額となっている。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主な要因は下記のとおり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・クリーンセンター建設事業、上那賀支所庁舎建設事業に那賀町有施設整備等まちづくり基金を取り崩し。（▲１，０００百万円）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・浸水対策事業に那賀町防災対策等まちづくり基金を取り崩し。（▲１０６百万円）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・ＦＴＴＨ整備事業にまちづくり事業基金を取り崩し。（▲１３０百万円）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・旧合併特例事業債収入をまちづくり事業基金に積み立て（＋２００百万円）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・森林環境譲与税の一部を那賀町森林・林業活性化基金に積み立て（＋３２百万円）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各目的事業における一般財源を補うために計画的な基金運用に努める。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財政調整基金では９百万円の増額となっている。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主な要因は、主な要因は利子分の積み立てによるものである。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今後控えている大型事業の年次計画、事業規模の見直しを検討する。また、地方交付税の減額に対応できるよう、公共施設等管理計画に基づき、公共施　設等の集約化・複合化を進めるなどにより各施設で必要となっている経常経費を削減し、財政調整基金の取り崩しに頼らない財政運営に努める。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減債基金では５百万円の増額となっている。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主な要因は利子分の積み立てによるものである。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那賀町減債基金条例に基づき適正な運用に努める。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有形固定資産減価償却率は類似団体平均を若干下回っている。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月に策定した「那賀町公共施設等総合管理計画」においての目標を達成すべく老朽化した施設の集約化や複合化及び除却について進めていく。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91" name="楕円 90"/>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92" name="有形固定資産減価償却率該当値テキスト"/>
        <xdr:cNvSpPr txBox="1"/>
      </xdr:nvSpPr>
      <xdr:spPr>
        <a:xfrm>
          <a:off x="4813300" y="58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93" name="楕円 92"/>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30</xdr:row>
      <xdr:rowOff>164253</xdr:rowOff>
    </xdr:to>
    <xdr:cxnSp macro="">
      <xdr:nvCxnSpPr>
        <xdr:cNvPr id="94" name="直線コネクタ 93"/>
        <xdr:cNvCxnSpPr/>
      </xdr:nvCxnSpPr>
      <xdr:spPr>
        <a:xfrm>
          <a:off x="4051300" y="605768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61278</xdr:rowOff>
    </xdr:from>
    <xdr:to>
      <xdr:col>15</xdr:col>
      <xdr:colOff>187325</xdr:colOff>
      <xdr:row>30</xdr:row>
      <xdr:rowOff>162878</xdr:rowOff>
    </xdr:to>
    <xdr:sp macro="" textlink="">
      <xdr:nvSpPr>
        <xdr:cNvPr id="95" name="楕円 94"/>
        <xdr:cNvSpPr/>
      </xdr:nvSpPr>
      <xdr:spPr>
        <a:xfrm>
          <a:off x="3238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142663</xdr:rowOff>
    </xdr:to>
    <xdr:cxnSp macro="">
      <xdr:nvCxnSpPr>
        <xdr:cNvPr id="96" name="直線コネクタ 95"/>
        <xdr:cNvCxnSpPr/>
      </xdr:nvCxnSpPr>
      <xdr:spPr>
        <a:xfrm>
          <a:off x="3289300" y="6027103"/>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46884</xdr:rowOff>
    </xdr:from>
    <xdr:to>
      <xdr:col>11</xdr:col>
      <xdr:colOff>187325</xdr:colOff>
      <xdr:row>30</xdr:row>
      <xdr:rowOff>148484</xdr:rowOff>
    </xdr:to>
    <xdr:sp macro="" textlink="">
      <xdr:nvSpPr>
        <xdr:cNvPr id="97" name="楕円 96"/>
        <xdr:cNvSpPr/>
      </xdr:nvSpPr>
      <xdr:spPr>
        <a:xfrm>
          <a:off x="2476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97684</xdr:rowOff>
    </xdr:from>
    <xdr:to>
      <xdr:col>15</xdr:col>
      <xdr:colOff>136525</xdr:colOff>
      <xdr:row>30</xdr:row>
      <xdr:rowOff>112078</xdr:rowOff>
    </xdr:to>
    <xdr:cxnSp macro="">
      <xdr:nvCxnSpPr>
        <xdr:cNvPr id="98" name="直線コネクタ 97"/>
        <xdr:cNvCxnSpPr/>
      </xdr:nvCxnSpPr>
      <xdr:spPr>
        <a:xfrm>
          <a:off x="2527300" y="6012709"/>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9" name="楕円 98"/>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97684</xdr:rowOff>
    </xdr:to>
    <xdr:cxnSp macro="">
      <xdr:nvCxnSpPr>
        <xdr:cNvPr id="100" name="直線コネクタ 99"/>
        <xdr:cNvCxnSpPr/>
      </xdr:nvCxnSpPr>
      <xdr:spPr>
        <a:xfrm>
          <a:off x="1765300" y="598932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101"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2"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13140</xdr:rowOff>
    </xdr:from>
    <xdr:ext cx="405111" cy="259045"/>
    <xdr:sp macro="" textlink="">
      <xdr:nvSpPr>
        <xdr:cNvPr id="105" name="n_1main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154005</xdr:rowOff>
    </xdr:from>
    <xdr:ext cx="405111" cy="259045"/>
    <xdr:sp macro="" textlink="">
      <xdr:nvSpPr>
        <xdr:cNvPr id="106" name="n_2mainValue有形固定資産減価償却率"/>
        <xdr:cNvSpPr txBox="1"/>
      </xdr:nvSpPr>
      <xdr:spPr>
        <a:xfrm>
          <a:off x="3086744"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107" name="n_3main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8" name="n_4main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債務償還比率は類似団体平均を大きく下回っている。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財政調整基金及び減債基金等の充当可能基金残高が確保されていることが要因となっており、引き続き投資的経費を厳選し、地方債発行額を抑制しながら財政の健全化に努める。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47" name="フローチャート: 判断 146"/>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122548</xdr:rowOff>
    </xdr:from>
    <xdr:to>
      <xdr:col>76</xdr:col>
      <xdr:colOff>73025</xdr:colOff>
      <xdr:row>29</xdr:row>
      <xdr:rowOff>52698</xdr:rowOff>
    </xdr:to>
    <xdr:sp macro="" textlink="">
      <xdr:nvSpPr>
        <xdr:cNvPr id="153" name="楕円 152"/>
        <xdr:cNvSpPr/>
      </xdr:nvSpPr>
      <xdr:spPr>
        <a:xfrm>
          <a:off x="14744700" y="56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145425</xdr:rowOff>
    </xdr:from>
    <xdr:ext cx="469744" cy="259045"/>
    <xdr:sp macro="" textlink="">
      <xdr:nvSpPr>
        <xdr:cNvPr id="154" name="債務償還比率該当値テキスト"/>
        <xdr:cNvSpPr txBox="1"/>
      </xdr:nvSpPr>
      <xdr:spPr>
        <a:xfrm>
          <a:off x="14846300" y="554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12919</xdr:rowOff>
    </xdr:from>
    <xdr:to>
      <xdr:col>72</xdr:col>
      <xdr:colOff>123825</xdr:colOff>
      <xdr:row>28</xdr:row>
      <xdr:rowOff>114519</xdr:rowOff>
    </xdr:to>
    <xdr:sp macro="" textlink="">
      <xdr:nvSpPr>
        <xdr:cNvPr id="155" name="楕円 154"/>
        <xdr:cNvSpPr/>
      </xdr:nvSpPr>
      <xdr:spPr>
        <a:xfrm>
          <a:off x="14033500" y="55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63719</xdr:rowOff>
    </xdr:from>
    <xdr:to>
      <xdr:col>76</xdr:col>
      <xdr:colOff>22225</xdr:colOff>
      <xdr:row>29</xdr:row>
      <xdr:rowOff>1898</xdr:rowOff>
    </xdr:to>
    <xdr:cxnSp macro="">
      <xdr:nvCxnSpPr>
        <xdr:cNvPr id="156" name="直線コネクタ 155"/>
        <xdr:cNvCxnSpPr/>
      </xdr:nvCxnSpPr>
      <xdr:spPr>
        <a:xfrm>
          <a:off x="14084300" y="5635844"/>
          <a:ext cx="7112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130754</xdr:rowOff>
    </xdr:from>
    <xdr:to>
      <xdr:col>68</xdr:col>
      <xdr:colOff>123825</xdr:colOff>
      <xdr:row>28</xdr:row>
      <xdr:rowOff>60904</xdr:rowOff>
    </xdr:to>
    <xdr:sp macro="" textlink="">
      <xdr:nvSpPr>
        <xdr:cNvPr id="157" name="楕円 156"/>
        <xdr:cNvSpPr/>
      </xdr:nvSpPr>
      <xdr:spPr>
        <a:xfrm>
          <a:off x="13271500" y="55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10104</xdr:rowOff>
    </xdr:from>
    <xdr:to>
      <xdr:col>72</xdr:col>
      <xdr:colOff>73025</xdr:colOff>
      <xdr:row>28</xdr:row>
      <xdr:rowOff>63719</xdr:rowOff>
    </xdr:to>
    <xdr:cxnSp macro="">
      <xdr:nvCxnSpPr>
        <xdr:cNvPr id="158" name="直線コネクタ 157"/>
        <xdr:cNvCxnSpPr/>
      </xdr:nvCxnSpPr>
      <xdr:spPr>
        <a:xfrm>
          <a:off x="13322300" y="5582229"/>
          <a:ext cx="7620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80257</xdr:rowOff>
    </xdr:from>
    <xdr:to>
      <xdr:col>64</xdr:col>
      <xdr:colOff>123825</xdr:colOff>
      <xdr:row>28</xdr:row>
      <xdr:rowOff>10407</xdr:rowOff>
    </xdr:to>
    <xdr:sp macro="" textlink="">
      <xdr:nvSpPr>
        <xdr:cNvPr id="159" name="楕円 158"/>
        <xdr:cNvSpPr/>
      </xdr:nvSpPr>
      <xdr:spPr>
        <a:xfrm>
          <a:off x="12509500" y="54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131057</xdr:rowOff>
    </xdr:from>
    <xdr:to>
      <xdr:col>68</xdr:col>
      <xdr:colOff>73025</xdr:colOff>
      <xdr:row>28</xdr:row>
      <xdr:rowOff>10104</xdr:rowOff>
    </xdr:to>
    <xdr:cxnSp macro="">
      <xdr:nvCxnSpPr>
        <xdr:cNvPr id="160" name="直線コネクタ 159"/>
        <xdr:cNvCxnSpPr/>
      </xdr:nvCxnSpPr>
      <xdr:spPr>
        <a:xfrm>
          <a:off x="12560300" y="5531732"/>
          <a:ext cx="7620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29401</xdr:rowOff>
    </xdr:from>
    <xdr:to>
      <xdr:col>60</xdr:col>
      <xdr:colOff>123825</xdr:colOff>
      <xdr:row>27</xdr:row>
      <xdr:rowOff>131001</xdr:rowOff>
    </xdr:to>
    <xdr:sp macro="" textlink="">
      <xdr:nvSpPr>
        <xdr:cNvPr id="161" name="楕円 160"/>
        <xdr:cNvSpPr/>
      </xdr:nvSpPr>
      <xdr:spPr>
        <a:xfrm>
          <a:off x="11747500" y="5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80201</xdr:rowOff>
    </xdr:from>
    <xdr:to>
      <xdr:col>64</xdr:col>
      <xdr:colOff>73025</xdr:colOff>
      <xdr:row>27</xdr:row>
      <xdr:rowOff>131057</xdr:rowOff>
    </xdr:to>
    <xdr:cxnSp macro="">
      <xdr:nvCxnSpPr>
        <xdr:cNvPr id="162" name="直線コネクタ 161"/>
        <xdr:cNvCxnSpPr/>
      </xdr:nvCxnSpPr>
      <xdr:spPr>
        <a:xfrm>
          <a:off x="11798300" y="5480876"/>
          <a:ext cx="762000" cy="5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54020</xdr:rowOff>
    </xdr:from>
    <xdr:ext cx="469744" cy="259045"/>
    <xdr:sp macro="" textlink="">
      <xdr:nvSpPr>
        <xdr:cNvPr id="166" name="n_4aveValue債務償還比率"/>
        <xdr:cNvSpPr txBox="1"/>
      </xdr:nvSpPr>
      <xdr:spPr>
        <a:xfrm>
          <a:off x="11563427" y="57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131046</xdr:rowOff>
    </xdr:from>
    <xdr:ext cx="469744" cy="259045"/>
    <xdr:sp macro="" textlink="">
      <xdr:nvSpPr>
        <xdr:cNvPr id="167" name="n_1mainValue債務償還比率"/>
        <xdr:cNvSpPr txBox="1"/>
      </xdr:nvSpPr>
      <xdr:spPr>
        <a:xfrm>
          <a:off x="13836727" y="536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77431</xdr:rowOff>
    </xdr:from>
    <xdr:ext cx="469744" cy="259045"/>
    <xdr:sp macro="" textlink="">
      <xdr:nvSpPr>
        <xdr:cNvPr id="168" name="n_2mainValue債務償還比率"/>
        <xdr:cNvSpPr txBox="1"/>
      </xdr:nvSpPr>
      <xdr:spPr>
        <a:xfrm>
          <a:off x="13087427" y="530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26934</xdr:rowOff>
    </xdr:from>
    <xdr:ext cx="469744" cy="259045"/>
    <xdr:sp macro="" textlink="">
      <xdr:nvSpPr>
        <xdr:cNvPr id="169" name="n_3mainValue債務償還比率"/>
        <xdr:cNvSpPr txBox="1"/>
      </xdr:nvSpPr>
      <xdr:spPr>
        <a:xfrm>
          <a:off x="12325427" y="525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147528</xdr:rowOff>
    </xdr:from>
    <xdr:ext cx="469744" cy="259045"/>
    <xdr:sp macro="" textlink="">
      <xdr:nvSpPr>
        <xdr:cNvPr id="170" name="n_4mainValue債務償還比率"/>
        <xdr:cNvSpPr txBox="1"/>
      </xdr:nvSpPr>
      <xdr:spPr>
        <a:xfrm>
          <a:off x="11563427" y="520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34290</xdr:rowOff>
    </xdr:to>
    <xdr:cxnSp macro="">
      <xdr:nvCxnSpPr>
        <xdr:cNvPr id="76" name="直線コネクタ 75"/>
        <xdr:cNvCxnSpPr/>
      </xdr:nvCxnSpPr>
      <xdr:spPr>
        <a:xfrm>
          <a:off x="3797300" y="6518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3810</xdr:rowOff>
    </xdr:to>
    <xdr:cxnSp macro="">
      <xdr:nvCxnSpPr>
        <xdr:cNvPr id="78" name="直線コネクタ 77"/>
        <xdr:cNvCxnSpPr/>
      </xdr:nvCxnSpPr>
      <xdr:spPr>
        <a:xfrm>
          <a:off x="2908300" y="6482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139065</xdr:rowOff>
    </xdr:to>
    <xdr:cxnSp macro="">
      <xdr:nvCxnSpPr>
        <xdr:cNvPr id="80" name="直線コネクタ 79"/>
        <xdr:cNvCxnSpPr/>
      </xdr:nvCxnSpPr>
      <xdr:spPr>
        <a:xfrm>
          <a:off x="2019300" y="645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23495</xdr:rowOff>
    </xdr:from>
    <xdr:to>
      <xdr:col>6</xdr:col>
      <xdr:colOff>38100</xdr:colOff>
      <xdr:row>37</xdr:row>
      <xdr:rowOff>125095</xdr:rowOff>
    </xdr:to>
    <xdr:sp macro="" textlink="">
      <xdr:nvSpPr>
        <xdr:cNvPr id="81" name="楕円 80"/>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74295</xdr:rowOff>
    </xdr:from>
    <xdr:to>
      <xdr:col>10</xdr:col>
      <xdr:colOff>114300</xdr:colOff>
      <xdr:row>37</xdr:row>
      <xdr:rowOff>106680</xdr:rowOff>
    </xdr:to>
    <xdr:cxnSp macro="">
      <xdr:nvCxnSpPr>
        <xdr:cNvPr id="82" name="直線コネクタ 81"/>
        <xdr:cNvCxnSpPr/>
      </xdr:nvCxnSpPr>
      <xdr:spPr>
        <a:xfrm>
          <a:off x="1130300" y="6417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6" name="n_4aveValue【道路】&#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87" name="n_1main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8" name="n_2main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9" name="n_3mainValue【道路】&#10;有形固定資産減価償却率"/>
        <xdr:cNvSpPr txBox="1"/>
      </xdr:nvSpPr>
      <xdr:spPr>
        <a:xfrm>
          <a:off x="1816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116222</xdr:rowOff>
    </xdr:from>
    <xdr:ext cx="405111" cy="259045"/>
    <xdr:sp macro="" textlink="">
      <xdr:nvSpPr>
        <xdr:cNvPr id="90" name="n_4mainValue【道路】&#10;有形固定資産減価償却率"/>
        <xdr:cNvSpPr txBox="1"/>
      </xdr:nvSpPr>
      <xdr:spPr>
        <a:xfrm>
          <a:off x="927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24" name="フローチャート: 判断 123"/>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146910</xdr:rowOff>
    </xdr:from>
    <xdr:to>
      <xdr:col>55</xdr:col>
      <xdr:colOff>50800</xdr:colOff>
      <xdr:row>42</xdr:row>
      <xdr:rowOff>77060</xdr:rowOff>
    </xdr:to>
    <xdr:sp macro="" textlink="">
      <xdr:nvSpPr>
        <xdr:cNvPr id="130" name="楕円 129"/>
        <xdr:cNvSpPr/>
      </xdr:nvSpPr>
      <xdr:spPr>
        <a:xfrm>
          <a:off x="10426700" y="71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147372</xdr:rowOff>
    </xdr:from>
    <xdr:to>
      <xdr:col>50</xdr:col>
      <xdr:colOff>165100</xdr:colOff>
      <xdr:row>42</xdr:row>
      <xdr:rowOff>77522</xdr:rowOff>
    </xdr:to>
    <xdr:sp macro="" textlink="">
      <xdr:nvSpPr>
        <xdr:cNvPr id="132" name="楕円 131"/>
        <xdr:cNvSpPr/>
      </xdr:nvSpPr>
      <xdr:spPr>
        <a:xfrm>
          <a:off x="9588500" y="7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26260</xdr:rowOff>
    </xdr:from>
    <xdr:to>
      <xdr:col>55</xdr:col>
      <xdr:colOff>0</xdr:colOff>
      <xdr:row>42</xdr:row>
      <xdr:rowOff>26722</xdr:rowOff>
    </xdr:to>
    <xdr:cxnSp macro="">
      <xdr:nvCxnSpPr>
        <xdr:cNvPr id="133" name="直線コネクタ 132"/>
        <xdr:cNvCxnSpPr/>
      </xdr:nvCxnSpPr>
      <xdr:spPr>
        <a:xfrm flipV="1">
          <a:off x="9639300" y="7227160"/>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147651</xdr:rowOff>
    </xdr:from>
    <xdr:to>
      <xdr:col>46</xdr:col>
      <xdr:colOff>38100</xdr:colOff>
      <xdr:row>42</xdr:row>
      <xdr:rowOff>77801</xdr:rowOff>
    </xdr:to>
    <xdr:sp macro="" textlink="">
      <xdr:nvSpPr>
        <xdr:cNvPr id="134" name="楕円 133"/>
        <xdr:cNvSpPr/>
      </xdr:nvSpPr>
      <xdr:spPr>
        <a:xfrm>
          <a:off x="8699500" y="71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26722</xdr:rowOff>
    </xdr:from>
    <xdr:to>
      <xdr:col>50</xdr:col>
      <xdr:colOff>114300</xdr:colOff>
      <xdr:row>42</xdr:row>
      <xdr:rowOff>27001</xdr:rowOff>
    </xdr:to>
    <xdr:cxnSp macro="">
      <xdr:nvCxnSpPr>
        <xdr:cNvPr id="135" name="直線コネクタ 134"/>
        <xdr:cNvCxnSpPr/>
      </xdr:nvCxnSpPr>
      <xdr:spPr>
        <a:xfrm flipV="1">
          <a:off x="8750300" y="7227622"/>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148062</xdr:rowOff>
    </xdr:from>
    <xdr:to>
      <xdr:col>41</xdr:col>
      <xdr:colOff>101600</xdr:colOff>
      <xdr:row>42</xdr:row>
      <xdr:rowOff>78212</xdr:rowOff>
    </xdr:to>
    <xdr:sp macro="" textlink="">
      <xdr:nvSpPr>
        <xdr:cNvPr id="136" name="楕円 135"/>
        <xdr:cNvSpPr/>
      </xdr:nvSpPr>
      <xdr:spPr>
        <a:xfrm>
          <a:off x="7810500" y="71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27001</xdr:rowOff>
    </xdr:from>
    <xdr:to>
      <xdr:col>45</xdr:col>
      <xdr:colOff>177800</xdr:colOff>
      <xdr:row>42</xdr:row>
      <xdr:rowOff>27412</xdr:rowOff>
    </xdr:to>
    <xdr:cxnSp macro="">
      <xdr:nvCxnSpPr>
        <xdr:cNvPr id="137" name="直線コネクタ 136"/>
        <xdr:cNvCxnSpPr/>
      </xdr:nvCxnSpPr>
      <xdr:spPr>
        <a:xfrm flipV="1">
          <a:off x="7861300" y="722790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148576</xdr:rowOff>
    </xdr:from>
    <xdr:to>
      <xdr:col>36</xdr:col>
      <xdr:colOff>165100</xdr:colOff>
      <xdr:row>42</xdr:row>
      <xdr:rowOff>78726</xdr:rowOff>
    </xdr:to>
    <xdr:sp macro="" textlink="">
      <xdr:nvSpPr>
        <xdr:cNvPr id="138" name="楕円 137"/>
        <xdr:cNvSpPr/>
      </xdr:nvSpPr>
      <xdr:spPr>
        <a:xfrm>
          <a:off x="6921500" y="7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27412</xdr:rowOff>
    </xdr:from>
    <xdr:to>
      <xdr:col>41</xdr:col>
      <xdr:colOff>50800</xdr:colOff>
      <xdr:row>42</xdr:row>
      <xdr:rowOff>27926</xdr:rowOff>
    </xdr:to>
    <xdr:cxnSp macro="">
      <xdr:nvCxnSpPr>
        <xdr:cNvPr id="139" name="直線コネクタ 138"/>
        <xdr:cNvCxnSpPr/>
      </xdr:nvCxnSpPr>
      <xdr:spPr>
        <a:xfrm flipV="1">
          <a:off x="6972300" y="722831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43" name="n_4aveValue【道路】&#10;一人当たり延長"/>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68649</xdr:rowOff>
    </xdr:from>
    <xdr:ext cx="534377" cy="259045"/>
    <xdr:sp macro="" textlink="">
      <xdr:nvSpPr>
        <xdr:cNvPr id="144" name="n_1mainValue【道路】&#10;一人当たり延長"/>
        <xdr:cNvSpPr txBox="1"/>
      </xdr:nvSpPr>
      <xdr:spPr>
        <a:xfrm>
          <a:off x="9359411" y="72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68928</xdr:rowOff>
    </xdr:from>
    <xdr:ext cx="534377" cy="259045"/>
    <xdr:sp macro="" textlink="">
      <xdr:nvSpPr>
        <xdr:cNvPr id="145" name="n_2mainValue【道路】&#10;一人当たり延長"/>
        <xdr:cNvSpPr txBox="1"/>
      </xdr:nvSpPr>
      <xdr:spPr>
        <a:xfrm>
          <a:off x="8483111" y="72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94739</xdr:rowOff>
    </xdr:from>
    <xdr:ext cx="534377" cy="259045"/>
    <xdr:sp macro="" textlink="">
      <xdr:nvSpPr>
        <xdr:cNvPr id="146" name="n_3mainValue【道路】&#10;一人当たり延長"/>
        <xdr:cNvSpPr txBox="1"/>
      </xdr:nvSpPr>
      <xdr:spPr>
        <a:xfrm>
          <a:off x="7594111" y="69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69853</xdr:rowOff>
    </xdr:from>
    <xdr:ext cx="534377" cy="259045"/>
    <xdr:sp macro="" textlink="">
      <xdr:nvSpPr>
        <xdr:cNvPr id="147" name="n_4mainValue【道路】&#10;一人当たり延長"/>
        <xdr:cNvSpPr txBox="1"/>
      </xdr:nvSpPr>
      <xdr:spPr>
        <a:xfrm>
          <a:off x="6705111" y="72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3" name="フローチャート: 判断 182"/>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9" name="楕円 188"/>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0" name="【橋りょう・トンネ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1" name="楕円 190"/>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137160</xdr:rowOff>
    </xdr:to>
    <xdr:cxnSp macro="">
      <xdr:nvCxnSpPr>
        <xdr:cNvPr id="192" name="直線コネクタ 191"/>
        <xdr:cNvCxnSpPr/>
      </xdr:nvCxnSpPr>
      <xdr:spPr>
        <a:xfrm>
          <a:off x="3797300" y="10572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93" name="楕円 192"/>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114300</xdr:rowOff>
    </xdr:to>
    <xdr:cxnSp macro="">
      <xdr:nvCxnSpPr>
        <xdr:cNvPr id="194" name="直線コネクタ 193"/>
        <xdr:cNvCxnSpPr/>
      </xdr:nvCxnSpPr>
      <xdr:spPr>
        <a:xfrm>
          <a:off x="2908300" y="105482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5" name="楕円 194"/>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89807</xdr:rowOff>
    </xdr:to>
    <xdr:cxnSp macro="">
      <xdr:nvCxnSpPr>
        <xdr:cNvPr id="196" name="直線コネクタ 195"/>
        <xdr:cNvCxnSpPr/>
      </xdr:nvCxnSpPr>
      <xdr:spPr>
        <a:xfrm>
          <a:off x="2019300" y="1052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7" name="楕円 196"/>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63681</xdr:rowOff>
    </xdr:to>
    <xdr:cxnSp macro="">
      <xdr:nvCxnSpPr>
        <xdr:cNvPr id="198" name="直線コネクタ 197"/>
        <xdr:cNvCxnSpPr/>
      </xdr:nvCxnSpPr>
      <xdr:spPr>
        <a:xfrm>
          <a:off x="1130300" y="104829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2"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3" name="n_1mainValue【橋りょう・トンネ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4" name="n_2main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5" name="n_3mainValue【橋りょう・トンネ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6" name="n_4mainValue【橋りょう・トンネル】&#10;有形固定資産減価償却率"/>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38" name="フローチャート: 判断 237"/>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64595</xdr:rowOff>
    </xdr:from>
    <xdr:to>
      <xdr:col>55</xdr:col>
      <xdr:colOff>50800</xdr:colOff>
      <xdr:row>60</xdr:row>
      <xdr:rowOff>166195</xdr:rowOff>
    </xdr:to>
    <xdr:sp macro="" textlink="">
      <xdr:nvSpPr>
        <xdr:cNvPr id="244" name="楕円 243"/>
        <xdr:cNvSpPr/>
      </xdr:nvSpPr>
      <xdr:spPr>
        <a:xfrm>
          <a:off x="10426700" y="103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87472</xdr:rowOff>
    </xdr:from>
    <xdr:ext cx="690189" cy="259045"/>
    <xdr:sp macro="" textlink="">
      <xdr:nvSpPr>
        <xdr:cNvPr id="245" name="【橋りょう・トンネル】&#10;一人当たり有形固定資産（償却資産）額該当値テキスト"/>
        <xdr:cNvSpPr txBox="1"/>
      </xdr:nvSpPr>
      <xdr:spPr>
        <a:xfrm>
          <a:off x="10515600" y="10203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80795</xdr:rowOff>
    </xdr:from>
    <xdr:to>
      <xdr:col>50</xdr:col>
      <xdr:colOff>165100</xdr:colOff>
      <xdr:row>61</xdr:row>
      <xdr:rowOff>10945</xdr:rowOff>
    </xdr:to>
    <xdr:sp macro="" textlink="">
      <xdr:nvSpPr>
        <xdr:cNvPr id="246" name="楕円 245"/>
        <xdr:cNvSpPr/>
      </xdr:nvSpPr>
      <xdr:spPr>
        <a:xfrm>
          <a:off x="9588500" y="103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115395</xdr:rowOff>
    </xdr:from>
    <xdr:to>
      <xdr:col>55</xdr:col>
      <xdr:colOff>0</xdr:colOff>
      <xdr:row>60</xdr:row>
      <xdr:rowOff>131595</xdr:rowOff>
    </xdr:to>
    <xdr:cxnSp macro="">
      <xdr:nvCxnSpPr>
        <xdr:cNvPr id="247" name="直線コネクタ 246"/>
        <xdr:cNvCxnSpPr/>
      </xdr:nvCxnSpPr>
      <xdr:spPr>
        <a:xfrm flipV="1">
          <a:off x="9639300" y="10402395"/>
          <a:ext cx="8382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92149</xdr:rowOff>
    </xdr:from>
    <xdr:to>
      <xdr:col>46</xdr:col>
      <xdr:colOff>38100</xdr:colOff>
      <xdr:row>61</xdr:row>
      <xdr:rowOff>22299</xdr:rowOff>
    </xdr:to>
    <xdr:sp macro="" textlink="">
      <xdr:nvSpPr>
        <xdr:cNvPr id="248" name="楕円 247"/>
        <xdr:cNvSpPr/>
      </xdr:nvSpPr>
      <xdr:spPr>
        <a:xfrm>
          <a:off x="8699500" y="103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131595</xdr:rowOff>
    </xdr:from>
    <xdr:to>
      <xdr:col>50</xdr:col>
      <xdr:colOff>114300</xdr:colOff>
      <xdr:row>60</xdr:row>
      <xdr:rowOff>142949</xdr:rowOff>
    </xdr:to>
    <xdr:cxnSp macro="">
      <xdr:nvCxnSpPr>
        <xdr:cNvPr id="249" name="直線コネクタ 248"/>
        <xdr:cNvCxnSpPr/>
      </xdr:nvCxnSpPr>
      <xdr:spPr>
        <a:xfrm flipV="1">
          <a:off x="8750300" y="1041859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108631</xdr:rowOff>
    </xdr:from>
    <xdr:to>
      <xdr:col>41</xdr:col>
      <xdr:colOff>101600</xdr:colOff>
      <xdr:row>61</xdr:row>
      <xdr:rowOff>38781</xdr:rowOff>
    </xdr:to>
    <xdr:sp macro="" textlink="">
      <xdr:nvSpPr>
        <xdr:cNvPr id="250" name="楕円 249"/>
        <xdr:cNvSpPr/>
      </xdr:nvSpPr>
      <xdr:spPr>
        <a:xfrm>
          <a:off x="7810500" y="10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142949</xdr:rowOff>
    </xdr:from>
    <xdr:to>
      <xdr:col>45</xdr:col>
      <xdr:colOff>177800</xdr:colOff>
      <xdr:row>60</xdr:row>
      <xdr:rowOff>159431</xdr:rowOff>
    </xdr:to>
    <xdr:cxnSp macro="">
      <xdr:nvCxnSpPr>
        <xdr:cNvPr id="251" name="直線コネクタ 250"/>
        <xdr:cNvCxnSpPr/>
      </xdr:nvCxnSpPr>
      <xdr:spPr>
        <a:xfrm flipV="1">
          <a:off x="7861300" y="10429949"/>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132825</xdr:rowOff>
    </xdr:from>
    <xdr:to>
      <xdr:col>36</xdr:col>
      <xdr:colOff>165100</xdr:colOff>
      <xdr:row>61</xdr:row>
      <xdr:rowOff>62975</xdr:rowOff>
    </xdr:to>
    <xdr:sp macro="" textlink="">
      <xdr:nvSpPr>
        <xdr:cNvPr id="252" name="楕円 251"/>
        <xdr:cNvSpPr/>
      </xdr:nvSpPr>
      <xdr:spPr>
        <a:xfrm>
          <a:off x="6921500" y="104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159431</xdr:rowOff>
    </xdr:from>
    <xdr:to>
      <xdr:col>41</xdr:col>
      <xdr:colOff>50800</xdr:colOff>
      <xdr:row>61</xdr:row>
      <xdr:rowOff>12175</xdr:rowOff>
    </xdr:to>
    <xdr:cxnSp macro="">
      <xdr:nvCxnSpPr>
        <xdr:cNvPr id="253" name="直線コネクタ 252"/>
        <xdr:cNvCxnSpPr/>
      </xdr:nvCxnSpPr>
      <xdr:spPr>
        <a:xfrm flipV="1">
          <a:off x="6972300" y="104464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65510</xdr:rowOff>
    </xdr:from>
    <xdr:ext cx="599010" cy="259045"/>
    <xdr:sp macro="" textlink="">
      <xdr:nvSpPr>
        <xdr:cNvPr id="257" name="n_4aveValue【橋りょう・トンネル】&#10;一人当たり有形固定資産（償却資産）額"/>
        <xdr:cNvSpPr txBox="1"/>
      </xdr:nvSpPr>
      <xdr:spPr>
        <a:xfrm>
          <a:off x="6672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27472</xdr:rowOff>
    </xdr:from>
    <xdr:ext cx="690189" cy="259045"/>
    <xdr:sp macro="" textlink="">
      <xdr:nvSpPr>
        <xdr:cNvPr id="258" name="n_1mainValue【橋りょう・トンネル】&#10;一人当たり有形固定資産（償却資産）額"/>
        <xdr:cNvSpPr txBox="1"/>
      </xdr:nvSpPr>
      <xdr:spPr>
        <a:xfrm>
          <a:off x="9281505" y="10143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38826</xdr:rowOff>
    </xdr:from>
    <xdr:ext cx="690189" cy="259045"/>
    <xdr:sp macro="" textlink="">
      <xdr:nvSpPr>
        <xdr:cNvPr id="259" name="n_2mainValue【橋りょう・トンネル】&#10;一人当たり有形固定資産（償却資産）額"/>
        <xdr:cNvSpPr txBox="1"/>
      </xdr:nvSpPr>
      <xdr:spPr>
        <a:xfrm>
          <a:off x="8405205" y="10154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55308</xdr:rowOff>
    </xdr:from>
    <xdr:ext cx="690189" cy="259045"/>
    <xdr:sp macro="" textlink="">
      <xdr:nvSpPr>
        <xdr:cNvPr id="260" name="n_3mainValue【橋りょう・トンネル】&#10;一人当たり有形固定資産（償却資産）額"/>
        <xdr:cNvSpPr txBox="1"/>
      </xdr:nvSpPr>
      <xdr:spPr>
        <a:xfrm>
          <a:off x="7516205" y="10170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79502</xdr:rowOff>
    </xdr:from>
    <xdr:ext cx="690189" cy="259045"/>
    <xdr:sp macro="" textlink="">
      <xdr:nvSpPr>
        <xdr:cNvPr id="261" name="n_4mainValue【橋りょう・トンネル】&#10;一人当たり有形固定資産（償却資産）額"/>
        <xdr:cNvSpPr txBox="1"/>
      </xdr:nvSpPr>
      <xdr:spPr>
        <a:xfrm>
          <a:off x="6627205" y="10195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97" name="フローチャート: 判断 296"/>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99968</xdr:rowOff>
    </xdr:from>
    <xdr:to>
      <xdr:col>24</xdr:col>
      <xdr:colOff>114300</xdr:colOff>
      <xdr:row>84</xdr:row>
      <xdr:rowOff>30118</xdr:rowOff>
    </xdr:to>
    <xdr:sp macro="" textlink="">
      <xdr:nvSpPr>
        <xdr:cNvPr id="303" name="楕円 302"/>
        <xdr:cNvSpPr/>
      </xdr:nvSpPr>
      <xdr:spPr>
        <a:xfrm>
          <a:off x="4584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78395</xdr:rowOff>
    </xdr:from>
    <xdr:ext cx="405111" cy="259045"/>
    <xdr:sp macro="" textlink="">
      <xdr:nvSpPr>
        <xdr:cNvPr id="304" name="【公営住宅】&#10;有形固定資産減価償却率該当値テキスト"/>
        <xdr:cNvSpPr txBox="1"/>
      </xdr:nvSpPr>
      <xdr:spPr>
        <a:xfrm>
          <a:off x="4673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5" name="楕円 304"/>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150768</xdr:rowOff>
    </xdr:to>
    <xdr:cxnSp macro="">
      <xdr:nvCxnSpPr>
        <xdr:cNvPr id="306" name="直線コネクタ 305"/>
        <xdr:cNvCxnSpPr/>
      </xdr:nvCxnSpPr>
      <xdr:spPr>
        <a:xfrm>
          <a:off x="3797300" y="1435988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07" name="楕円 306"/>
        <xdr:cNvSpPr/>
      </xdr:nvSpPr>
      <xdr:spPr>
        <a:xfrm>
          <a:off x="2857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142602</xdr:rowOff>
    </xdr:to>
    <xdr:cxnSp macro="">
      <xdr:nvCxnSpPr>
        <xdr:cNvPr id="308" name="直線コネクタ 307"/>
        <xdr:cNvCxnSpPr/>
      </xdr:nvCxnSpPr>
      <xdr:spPr>
        <a:xfrm flipV="1">
          <a:off x="2908300" y="143598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309" name="楕円 308"/>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132806</xdr:rowOff>
    </xdr:from>
    <xdr:to>
      <xdr:col>15</xdr:col>
      <xdr:colOff>50800</xdr:colOff>
      <xdr:row>83</xdr:row>
      <xdr:rowOff>142602</xdr:rowOff>
    </xdr:to>
    <xdr:cxnSp macro="">
      <xdr:nvCxnSpPr>
        <xdr:cNvPr id="310" name="直線コネクタ 309"/>
        <xdr:cNvCxnSpPr/>
      </xdr:nvCxnSpPr>
      <xdr:spPr>
        <a:xfrm>
          <a:off x="2019300" y="143631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1" name="楕円 310"/>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132806</xdr:rowOff>
    </xdr:to>
    <xdr:cxnSp macro="">
      <xdr:nvCxnSpPr>
        <xdr:cNvPr id="312" name="直線コネクタ 311"/>
        <xdr:cNvCxnSpPr/>
      </xdr:nvCxnSpPr>
      <xdr:spPr>
        <a:xfrm>
          <a:off x="1130300" y="143256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6"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7"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13079</xdr:rowOff>
    </xdr:from>
    <xdr:ext cx="405111" cy="259045"/>
    <xdr:sp macro="" textlink="">
      <xdr:nvSpPr>
        <xdr:cNvPr id="318" name="n_2mainValue【公営住宅】&#10;有形固定資産減価償却率"/>
        <xdr:cNvSpPr txBox="1"/>
      </xdr:nvSpPr>
      <xdr:spPr>
        <a:xfrm>
          <a:off x="2705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19" name="n_3main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0" name="n_4mainValue【公営住宅】&#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54" name="フローチャート: 判断 353"/>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43562</xdr:rowOff>
    </xdr:from>
    <xdr:to>
      <xdr:col>55</xdr:col>
      <xdr:colOff>50800</xdr:colOff>
      <xdr:row>84</xdr:row>
      <xdr:rowOff>145162</xdr:rowOff>
    </xdr:to>
    <xdr:sp macro="" textlink="">
      <xdr:nvSpPr>
        <xdr:cNvPr id="360" name="楕円 359"/>
        <xdr:cNvSpPr/>
      </xdr:nvSpPr>
      <xdr:spPr>
        <a:xfrm>
          <a:off x="10426700" y="144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66439</xdr:rowOff>
    </xdr:from>
    <xdr:ext cx="469744" cy="259045"/>
    <xdr:sp macro="" textlink="">
      <xdr:nvSpPr>
        <xdr:cNvPr id="361" name="【公営住宅】&#10;一人当たり面積該当値テキスト"/>
        <xdr:cNvSpPr txBox="1"/>
      </xdr:nvSpPr>
      <xdr:spPr>
        <a:xfrm>
          <a:off x="10515600" y="142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59944</xdr:rowOff>
    </xdr:from>
    <xdr:to>
      <xdr:col>50</xdr:col>
      <xdr:colOff>165100</xdr:colOff>
      <xdr:row>84</xdr:row>
      <xdr:rowOff>161544</xdr:rowOff>
    </xdr:to>
    <xdr:sp macro="" textlink="">
      <xdr:nvSpPr>
        <xdr:cNvPr id="362" name="楕円 361"/>
        <xdr:cNvSpPr/>
      </xdr:nvSpPr>
      <xdr:spPr>
        <a:xfrm>
          <a:off x="9588500" y="144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94362</xdr:rowOff>
    </xdr:from>
    <xdr:to>
      <xdr:col>55</xdr:col>
      <xdr:colOff>0</xdr:colOff>
      <xdr:row>84</xdr:row>
      <xdr:rowOff>110744</xdr:rowOff>
    </xdr:to>
    <xdr:cxnSp macro="">
      <xdr:nvCxnSpPr>
        <xdr:cNvPr id="363" name="直線コネクタ 362"/>
        <xdr:cNvCxnSpPr/>
      </xdr:nvCxnSpPr>
      <xdr:spPr>
        <a:xfrm flipV="1">
          <a:off x="9639300" y="14496162"/>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56387</xdr:rowOff>
    </xdr:from>
    <xdr:to>
      <xdr:col>46</xdr:col>
      <xdr:colOff>38100</xdr:colOff>
      <xdr:row>84</xdr:row>
      <xdr:rowOff>157987</xdr:rowOff>
    </xdr:to>
    <xdr:sp macro="" textlink="">
      <xdr:nvSpPr>
        <xdr:cNvPr id="364" name="楕円 363"/>
        <xdr:cNvSpPr/>
      </xdr:nvSpPr>
      <xdr:spPr>
        <a:xfrm>
          <a:off x="8699500" y="144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107187</xdr:rowOff>
    </xdr:from>
    <xdr:to>
      <xdr:col>50</xdr:col>
      <xdr:colOff>114300</xdr:colOff>
      <xdr:row>84</xdr:row>
      <xdr:rowOff>110744</xdr:rowOff>
    </xdr:to>
    <xdr:cxnSp macro="">
      <xdr:nvCxnSpPr>
        <xdr:cNvPr id="365" name="直線コネクタ 364"/>
        <xdr:cNvCxnSpPr/>
      </xdr:nvCxnSpPr>
      <xdr:spPr>
        <a:xfrm>
          <a:off x="8750300" y="14508987"/>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59055</xdr:rowOff>
    </xdr:from>
    <xdr:to>
      <xdr:col>41</xdr:col>
      <xdr:colOff>101600</xdr:colOff>
      <xdr:row>84</xdr:row>
      <xdr:rowOff>160655</xdr:rowOff>
    </xdr:to>
    <xdr:sp macro="" textlink="">
      <xdr:nvSpPr>
        <xdr:cNvPr id="366" name="楕円 365"/>
        <xdr:cNvSpPr/>
      </xdr:nvSpPr>
      <xdr:spPr>
        <a:xfrm>
          <a:off x="7810500" y="144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107187</xdr:rowOff>
    </xdr:from>
    <xdr:to>
      <xdr:col>45</xdr:col>
      <xdr:colOff>177800</xdr:colOff>
      <xdr:row>84</xdr:row>
      <xdr:rowOff>109855</xdr:rowOff>
    </xdr:to>
    <xdr:cxnSp macro="">
      <xdr:nvCxnSpPr>
        <xdr:cNvPr id="367" name="直線コネクタ 366"/>
        <xdr:cNvCxnSpPr/>
      </xdr:nvCxnSpPr>
      <xdr:spPr>
        <a:xfrm flipV="1">
          <a:off x="7861300" y="1450898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64388</xdr:rowOff>
    </xdr:from>
    <xdr:to>
      <xdr:col>36</xdr:col>
      <xdr:colOff>165100</xdr:colOff>
      <xdr:row>84</xdr:row>
      <xdr:rowOff>165988</xdr:rowOff>
    </xdr:to>
    <xdr:sp macro="" textlink="">
      <xdr:nvSpPr>
        <xdr:cNvPr id="368" name="楕円 367"/>
        <xdr:cNvSpPr/>
      </xdr:nvSpPr>
      <xdr:spPr>
        <a:xfrm>
          <a:off x="6921500" y="144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109855</xdr:rowOff>
    </xdr:from>
    <xdr:to>
      <xdr:col>41</xdr:col>
      <xdr:colOff>50800</xdr:colOff>
      <xdr:row>84</xdr:row>
      <xdr:rowOff>115188</xdr:rowOff>
    </xdr:to>
    <xdr:cxnSp macro="">
      <xdr:nvCxnSpPr>
        <xdr:cNvPr id="369" name="直線コネクタ 368"/>
        <xdr:cNvCxnSpPr/>
      </xdr:nvCxnSpPr>
      <xdr:spPr>
        <a:xfrm flipV="1">
          <a:off x="6972300" y="1451165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168039</xdr:rowOff>
    </xdr:from>
    <xdr:ext cx="469744" cy="259045"/>
    <xdr:sp macro="" textlink="">
      <xdr:nvSpPr>
        <xdr:cNvPr id="373" name="n_4aveValue【公営住宅】&#10;一人当たり面積"/>
        <xdr:cNvSpPr txBox="1"/>
      </xdr:nvSpPr>
      <xdr:spPr>
        <a:xfrm>
          <a:off x="6737427" y="1456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6621</xdr:rowOff>
    </xdr:from>
    <xdr:ext cx="469744" cy="259045"/>
    <xdr:sp macro="" textlink="">
      <xdr:nvSpPr>
        <xdr:cNvPr id="374" name="n_1mainValue【公営住宅】&#10;一人当たり面積"/>
        <xdr:cNvSpPr txBox="1"/>
      </xdr:nvSpPr>
      <xdr:spPr>
        <a:xfrm>
          <a:off x="9391727" y="1423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3064</xdr:rowOff>
    </xdr:from>
    <xdr:ext cx="469744" cy="259045"/>
    <xdr:sp macro="" textlink="">
      <xdr:nvSpPr>
        <xdr:cNvPr id="375" name="n_2mainValue【公営住宅】&#10;一人当たり面積"/>
        <xdr:cNvSpPr txBox="1"/>
      </xdr:nvSpPr>
      <xdr:spPr>
        <a:xfrm>
          <a:off x="8515427" y="1423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5732</xdr:rowOff>
    </xdr:from>
    <xdr:ext cx="469744" cy="259045"/>
    <xdr:sp macro="" textlink="">
      <xdr:nvSpPr>
        <xdr:cNvPr id="376" name="n_3mainValue【公営住宅】&#10;一人当たり面積"/>
        <xdr:cNvSpPr txBox="1"/>
      </xdr:nvSpPr>
      <xdr:spPr>
        <a:xfrm>
          <a:off x="7626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11065</xdr:rowOff>
    </xdr:from>
    <xdr:ext cx="469744" cy="259045"/>
    <xdr:sp macro="" textlink="">
      <xdr:nvSpPr>
        <xdr:cNvPr id="377" name="n_4mainValue【公営住宅】&#10;一人当たり面積"/>
        <xdr:cNvSpPr txBox="1"/>
      </xdr:nvSpPr>
      <xdr:spPr>
        <a:xfrm>
          <a:off x="6737427" y="1424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29" name="フローチャート: 判断 428"/>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5" name="楕円 434"/>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6"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37" name="楕円 436"/>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156210</xdr:rowOff>
    </xdr:to>
    <xdr:cxnSp macro="">
      <xdr:nvCxnSpPr>
        <xdr:cNvPr id="438" name="直線コネクタ 437"/>
        <xdr:cNvCxnSpPr/>
      </xdr:nvCxnSpPr>
      <xdr:spPr>
        <a:xfrm>
          <a:off x="15481300" y="662232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39" name="楕円 438"/>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107224</xdr:rowOff>
    </xdr:to>
    <xdr:cxnSp macro="">
      <xdr:nvCxnSpPr>
        <xdr:cNvPr id="440" name="直線コネクタ 439"/>
        <xdr:cNvCxnSpPr/>
      </xdr:nvCxnSpPr>
      <xdr:spPr>
        <a:xfrm>
          <a:off x="14592300" y="65815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41" name="楕円 440"/>
        <xdr:cNvSpPr/>
      </xdr:nvSpPr>
      <xdr:spPr>
        <a:xfrm>
          <a:off x="1365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xdr:rowOff>
    </xdr:from>
    <xdr:to>
      <xdr:col>76</xdr:col>
      <xdr:colOff>114300</xdr:colOff>
      <xdr:row>38</xdr:row>
      <xdr:rowOff>66403</xdr:rowOff>
    </xdr:to>
    <xdr:cxnSp macro="">
      <xdr:nvCxnSpPr>
        <xdr:cNvPr id="442" name="直線コネクタ 441"/>
        <xdr:cNvCxnSpPr/>
      </xdr:nvCxnSpPr>
      <xdr:spPr>
        <a:xfrm>
          <a:off x="13703300" y="65292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443" name="楕円 442"/>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38</xdr:row>
      <xdr:rowOff>14151</xdr:rowOff>
    </xdr:to>
    <xdr:cxnSp macro="">
      <xdr:nvCxnSpPr>
        <xdr:cNvPr id="444" name="直線コネクタ 443"/>
        <xdr:cNvCxnSpPr/>
      </xdr:nvCxnSpPr>
      <xdr:spPr>
        <a:xfrm>
          <a:off x="12814300" y="64574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48"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49" name="n_1mainValue【認定こども園・幼稚園・保育所】&#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450" name="n_2mainValue【認定こども園・幼稚園・保育所】&#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51" name="n_3mainValue【認定こども園・幼稚園・保育所】&#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155683</xdr:rowOff>
    </xdr:from>
    <xdr:ext cx="405111" cy="259045"/>
    <xdr:sp macro="" textlink="">
      <xdr:nvSpPr>
        <xdr:cNvPr id="452" name="n_4mainValue【認定こども園・幼稚園・保育所】&#10;有形固定資産減価償却率"/>
        <xdr:cNvSpPr txBox="1"/>
      </xdr:nvSpPr>
      <xdr:spPr>
        <a:xfrm>
          <a:off x="12611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8" name="フローチャート: 判断 487"/>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54792</xdr:rowOff>
    </xdr:from>
    <xdr:to>
      <xdr:col>116</xdr:col>
      <xdr:colOff>114300</xdr:colOff>
      <xdr:row>37</xdr:row>
      <xdr:rowOff>156392</xdr:rowOff>
    </xdr:to>
    <xdr:sp macro="" textlink="">
      <xdr:nvSpPr>
        <xdr:cNvPr id="494" name="楕円 493"/>
        <xdr:cNvSpPr/>
      </xdr:nvSpPr>
      <xdr:spPr>
        <a:xfrm>
          <a:off x="22110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77669</xdr:rowOff>
    </xdr:from>
    <xdr:ext cx="469744" cy="259045"/>
    <xdr:sp macro="" textlink="">
      <xdr:nvSpPr>
        <xdr:cNvPr id="495" name="【認定こども園・幼稚園・保育所】&#10;一人当たり面積該当値テキスト"/>
        <xdr:cNvSpPr txBox="1"/>
      </xdr:nvSpPr>
      <xdr:spPr>
        <a:xfrm>
          <a:off x="22199600" y="624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144599</xdr:rowOff>
    </xdr:from>
    <xdr:to>
      <xdr:col>112</xdr:col>
      <xdr:colOff>38100</xdr:colOff>
      <xdr:row>37</xdr:row>
      <xdr:rowOff>74749</xdr:rowOff>
    </xdr:to>
    <xdr:sp macro="" textlink="">
      <xdr:nvSpPr>
        <xdr:cNvPr id="496" name="楕円 495"/>
        <xdr:cNvSpPr/>
      </xdr:nvSpPr>
      <xdr:spPr>
        <a:xfrm>
          <a:off x="21272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23949</xdr:rowOff>
    </xdr:from>
    <xdr:to>
      <xdr:col>116</xdr:col>
      <xdr:colOff>63500</xdr:colOff>
      <xdr:row>37</xdr:row>
      <xdr:rowOff>105592</xdr:rowOff>
    </xdr:to>
    <xdr:cxnSp macro="">
      <xdr:nvCxnSpPr>
        <xdr:cNvPr id="497" name="直線コネクタ 496"/>
        <xdr:cNvCxnSpPr/>
      </xdr:nvCxnSpPr>
      <xdr:spPr>
        <a:xfrm>
          <a:off x="21323300" y="636759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164193</xdr:rowOff>
    </xdr:from>
    <xdr:to>
      <xdr:col>107</xdr:col>
      <xdr:colOff>101600</xdr:colOff>
      <xdr:row>37</xdr:row>
      <xdr:rowOff>94343</xdr:rowOff>
    </xdr:to>
    <xdr:sp macro="" textlink="">
      <xdr:nvSpPr>
        <xdr:cNvPr id="498" name="楕円 497"/>
        <xdr:cNvSpPr/>
      </xdr:nvSpPr>
      <xdr:spPr>
        <a:xfrm>
          <a:off x="20383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23949</xdr:rowOff>
    </xdr:from>
    <xdr:to>
      <xdr:col>111</xdr:col>
      <xdr:colOff>177800</xdr:colOff>
      <xdr:row>37</xdr:row>
      <xdr:rowOff>43543</xdr:rowOff>
    </xdr:to>
    <xdr:cxnSp macro="">
      <xdr:nvCxnSpPr>
        <xdr:cNvPr id="499" name="直線コネクタ 498"/>
        <xdr:cNvCxnSpPr/>
      </xdr:nvCxnSpPr>
      <xdr:spPr>
        <a:xfrm flipV="1">
          <a:off x="20434300" y="63675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120106</xdr:rowOff>
    </xdr:from>
    <xdr:to>
      <xdr:col>102</xdr:col>
      <xdr:colOff>165100</xdr:colOff>
      <xdr:row>38</xdr:row>
      <xdr:rowOff>50256</xdr:rowOff>
    </xdr:to>
    <xdr:sp macro="" textlink="">
      <xdr:nvSpPr>
        <xdr:cNvPr id="500" name="楕円 499"/>
        <xdr:cNvSpPr/>
      </xdr:nvSpPr>
      <xdr:spPr>
        <a:xfrm>
          <a:off x="19494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43543</xdr:rowOff>
    </xdr:from>
    <xdr:to>
      <xdr:col>107</xdr:col>
      <xdr:colOff>50800</xdr:colOff>
      <xdr:row>37</xdr:row>
      <xdr:rowOff>170906</xdr:rowOff>
    </xdr:to>
    <xdr:cxnSp macro="">
      <xdr:nvCxnSpPr>
        <xdr:cNvPr id="501" name="直線コネクタ 500"/>
        <xdr:cNvCxnSpPr/>
      </xdr:nvCxnSpPr>
      <xdr:spPr>
        <a:xfrm flipV="1">
          <a:off x="19545300" y="638719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141333</xdr:rowOff>
    </xdr:from>
    <xdr:to>
      <xdr:col>98</xdr:col>
      <xdr:colOff>38100</xdr:colOff>
      <xdr:row>38</xdr:row>
      <xdr:rowOff>71482</xdr:rowOff>
    </xdr:to>
    <xdr:sp macro="" textlink="">
      <xdr:nvSpPr>
        <xdr:cNvPr id="502" name="楕円 501"/>
        <xdr:cNvSpPr/>
      </xdr:nvSpPr>
      <xdr:spPr>
        <a:xfrm>
          <a:off x="18605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170906</xdr:rowOff>
    </xdr:from>
    <xdr:to>
      <xdr:col>102</xdr:col>
      <xdr:colOff>114300</xdr:colOff>
      <xdr:row>38</xdr:row>
      <xdr:rowOff>20683</xdr:rowOff>
    </xdr:to>
    <xdr:cxnSp macro="">
      <xdr:nvCxnSpPr>
        <xdr:cNvPr id="503" name="直線コネクタ 502"/>
        <xdr:cNvCxnSpPr/>
      </xdr:nvCxnSpPr>
      <xdr:spPr>
        <a:xfrm flipV="1">
          <a:off x="18656300" y="65145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7"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91276</xdr:rowOff>
    </xdr:from>
    <xdr:ext cx="469744" cy="259045"/>
    <xdr:sp macro="" textlink="">
      <xdr:nvSpPr>
        <xdr:cNvPr id="508" name="n_1mainValue【認定こども園・幼稚園・保育所】&#10;一人当たり面積"/>
        <xdr:cNvSpPr txBox="1"/>
      </xdr:nvSpPr>
      <xdr:spPr>
        <a:xfrm>
          <a:off x="21075727" y="609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110870</xdr:rowOff>
    </xdr:from>
    <xdr:ext cx="469744" cy="259045"/>
    <xdr:sp macro="" textlink="">
      <xdr:nvSpPr>
        <xdr:cNvPr id="509" name="n_2mainValue【認定こども園・幼稚園・保育所】&#10;一人当たり面積"/>
        <xdr:cNvSpPr txBox="1"/>
      </xdr:nvSpPr>
      <xdr:spPr>
        <a:xfrm>
          <a:off x="20199427" y="611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66783</xdr:rowOff>
    </xdr:from>
    <xdr:ext cx="469744" cy="259045"/>
    <xdr:sp macro="" textlink="">
      <xdr:nvSpPr>
        <xdr:cNvPr id="510" name="n_3mainValue【認定こども園・幼稚園・保育所】&#10;一人当たり面積"/>
        <xdr:cNvSpPr txBox="1"/>
      </xdr:nvSpPr>
      <xdr:spPr>
        <a:xfrm>
          <a:off x="19310427" y="623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511" name="n_4main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6" name="フローチャート: 判断 545"/>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27305</xdr:rowOff>
    </xdr:from>
    <xdr:to>
      <xdr:col>85</xdr:col>
      <xdr:colOff>177800</xdr:colOff>
      <xdr:row>61</xdr:row>
      <xdr:rowOff>128905</xdr:rowOff>
    </xdr:to>
    <xdr:sp macro="" textlink="">
      <xdr:nvSpPr>
        <xdr:cNvPr id="552" name="楕円 551"/>
        <xdr:cNvSpPr/>
      </xdr:nvSpPr>
      <xdr:spPr>
        <a:xfrm>
          <a:off x="16268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5732</xdr:rowOff>
    </xdr:from>
    <xdr:ext cx="405111" cy="259045"/>
    <xdr:sp macro="" textlink="">
      <xdr:nvSpPr>
        <xdr:cNvPr id="553" name="【学校施設】&#10;有形固定資産減価償却率該当値テキスト"/>
        <xdr:cNvSpPr txBox="1"/>
      </xdr:nvSpPr>
      <xdr:spPr>
        <a:xfrm>
          <a:off x="16357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554" name="楕円 553"/>
        <xdr:cNvSpPr/>
      </xdr:nvSpPr>
      <xdr:spPr>
        <a:xfrm>
          <a:off x="1543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xdr:rowOff>
    </xdr:from>
    <xdr:to>
      <xdr:col>85</xdr:col>
      <xdr:colOff>127000</xdr:colOff>
      <xdr:row>61</xdr:row>
      <xdr:rowOff>78105</xdr:rowOff>
    </xdr:to>
    <xdr:cxnSp macro="">
      <xdr:nvCxnSpPr>
        <xdr:cNvPr id="555" name="直線コネクタ 554"/>
        <xdr:cNvCxnSpPr/>
      </xdr:nvCxnSpPr>
      <xdr:spPr>
        <a:xfrm>
          <a:off x="15481300" y="104736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556" name="楕円 555"/>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61</xdr:row>
      <xdr:rowOff>15240</xdr:rowOff>
    </xdr:to>
    <xdr:cxnSp macro="">
      <xdr:nvCxnSpPr>
        <xdr:cNvPr id="557" name="直線コネクタ 556"/>
        <xdr:cNvCxnSpPr/>
      </xdr:nvCxnSpPr>
      <xdr:spPr>
        <a:xfrm>
          <a:off x="14592300" y="1043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84455</xdr:rowOff>
    </xdr:from>
    <xdr:to>
      <xdr:col>72</xdr:col>
      <xdr:colOff>38100</xdr:colOff>
      <xdr:row>61</xdr:row>
      <xdr:rowOff>14605</xdr:rowOff>
    </xdr:to>
    <xdr:sp macro="" textlink="">
      <xdr:nvSpPr>
        <xdr:cNvPr id="558" name="楕円 557"/>
        <xdr:cNvSpPr/>
      </xdr:nvSpPr>
      <xdr:spPr>
        <a:xfrm>
          <a:off x="13652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135255</xdr:rowOff>
    </xdr:from>
    <xdr:to>
      <xdr:col>76</xdr:col>
      <xdr:colOff>114300</xdr:colOff>
      <xdr:row>60</xdr:row>
      <xdr:rowOff>150495</xdr:rowOff>
    </xdr:to>
    <xdr:cxnSp macro="">
      <xdr:nvCxnSpPr>
        <xdr:cNvPr id="559" name="直線コネクタ 558"/>
        <xdr:cNvCxnSpPr/>
      </xdr:nvCxnSpPr>
      <xdr:spPr>
        <a:xfrm>
          <a:off x="13703300" y="104222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53975</xdr:rowOff>
    </xdr:from>
    <xdr:to>
      <xdr:col>67</xdr:col>
      <xdr:colOff>101600</xdr:colOff>
      <xdr:row>60</xdr:row>
      <xdr:rowOff>155575</xdr:rowOff>
    </xdr:to>
    <xdr:sp macro="" textlink="">
      <xdr:nvSpPr>
        <xdr:cNvPr id="560" name="楕円 559"/>
        <xdr:cNvSpPr/>
      </xdr:nvSpPr>
      <xdr:spPr>
        <a:xfrm>
          <a:off x="12763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104775</xdr:rowOff>
    </xdr:from>
    <xdr:to>
      <xdr:col>71</xdr:col>
      <xdr:colOff>177800</xdr:colOff>
      <xdr:row>60</xdr:row>
      <xdr:rowOff>135255</xdr:rowOff>
    </xdr:to>
    <xdr:cxnSp macro="">
      <xdr:nvCxnSpPr>
        <xdr:cNvPr id="561" name="直線コネクタ 560"/>
        <xdr:cNvCxnSpPr/>
      </xdr:nvCxnSpPr>
      <xdr:spPr>
        <a:xfrm>
          <a:off x="12814300" y="103917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5"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566" name="n_1mainValue【学校施設】&#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20972</xdr:rowOff>
    </xdr:from>
    <xdr:ext cx="405111" cy="259045"/>
    <xdr:sp macro="" textlink="">
      <xdr:nvSpPr>
        <xdr:cNvPr id="567" name="n_2mainValue【学校施設】&#10;有形固定資産減価償却率"/>
        <xdr:cNvSpPr txBox="1"/>
      </xdr:nvSpPr>
      <xdr:spPr>
        <a:xfrm>
          <a:off x="14389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5732</xdr:rowOff>
    </xdr:from>
    <xdr:ext cx="405111" cy="259045"/>
    <xdr:sp macro="" textlink="">
      <xdr:nvSpPr>
        <xdr:cNvPr id="568" name="n_3mainValue【学校施設】&#10;有形固定資産減価償却率"/>
        <xdr:cNvSpPr txBox="1"/>
      </xdr:nvSpPr>
      <xdr:spPr>
        <a:xfrm>
          <a:off x="13500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146702</xdr:rowOff>
    </xdr:from>
    <xdr:ext cx="405111" cy="259045"/>
    <xdr:sp macro="" textlink="">
      <xdr:nvSpPr>
        <xdr:cNvPr id="569" name="n_4mainValue【学校施設】&#10;有形固定資産減価償却率"/>
        <xdr:cNvSpPr txBox="1"/>
      </xdr:nvSpPr>
      <xdr:spPr>
        <a:xfrm>
          <a:off x="12611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607" name="フローチャート: 判断 606"/>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121793</xdr:rowOff>
    </xdr:from>
    <xdr:to>
      <xdr:col>116</xdr:col>
      <xdr:colOff>114300</xdr:colOff>
      <xdr:row>59</xdr:row>
      <xdr:rowOff>51943</xdr:rowOff>
    </xdr:to>
    <xdr:sp macro="" textlink="">
      <xdr:nvSpPr>
        <xdr:cNvPr id="613" name="楕円 612"/>
        <xdr:cNvSpPr/>
      </xdr:nvSpPr>
      <xdr:spPr>
        <a:xfrm>
          <a:off x="22110700" y="100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144670</xdr:rowOff>
    </xdr:from>
    <xdr:ext cx="469744" cy="259045"/>
    <xdr:sp macro="" textlink="">
      <xdr:nvSpPr>
        <xdr:cNvPr id="614" name="【学校施設】&#10;一人当たり面積該当値テキスト"/>
        <xdr:cNvSpPr txBox="1"/>
      </xdr:nvSpPr>
      <xdr:spPr>
        <a:xfrm>
          <a:off x="22199600" y="99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xdr:rowOff>
    </xdr:from>
    <xdr:to>
      <xdr:col>112</xdr:col>
      <xdr:colOff>38100</xdr:colOff>
      <xdr:row>59</xdr:row>
      <xdr:rowOff>115951</xdr:rowOff>
    </xdr:to>
    <xdr:sp macro="" textlink="">
      <xdr:nvSpPr>
        <xdr:cNvPr id="615" name="楕円 614"/>
        <xdr:cNvSpPr/>
      </xdr:nvSpPr>
      <xdr:spPr>
        <a:xfrm>
          <a:off x="21272500" y="101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xdr:rowOff>
    </xdr:from>
    <xdr:to>
      <xdr:col>116</xdr:col>
      <xdr:colOff>63500</xdr:colOff>
      <xdr:row>59</xdr:row>
      <xdr:rowOff>65151</xdr:rowOff>
    </xdr:to>
    <xdr:cxnSp macro="">
      <xdr:nvCxnSpPr>
        <xdr:cNvPr id="616" name="直線コネクタ 615"/>
        <xdr:cNvCxnSpPr/>
      </xdr:nvCxnSpPr>
      <xdr:spPr>
        <a:xfrm flipV="1">
          <a:off x="21323300" y="10116693"/>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34068</xdr:rowOff>
    </xdr:from>
    <xdr:to>
      <xdr:col>107</xdr:col>
      <xdr:colOff>101600</xdr:colOff>
      <xdr:row>59</xdr:row>
      <xdr:rowOff>135668</xdr:rowOff>
    </xdr:to>
    <xdr:sp macro="" textlink="">
      <xdr:nvSpPr>
        <xdr:cNvPr id="617" name="楕円 616"/>
        <xdr:cNvSpPr/>
      </xdr:nvSpPr>
      <xdr:spPr>
        <a:xfrm>
          <a:off x="20383500" y="10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65151</xdr:rowOff>
    </xdr:from>
    <xdr:to>
      <xdr:col>111</xdr:col>
      <xdr:colOff>177800</xdr:colOff>
      <xdr:row>59</xdr:row>
      <xdr:rowOff>84868</xdr:rowOff>
    </xdr:to>
    <xdr:cxnSp macro="">
      <xdr:nvCxnSpPr>
        <xdr:cNvPr id="618" name="直線コネクタ 617"/>
        <xdr:cNvCxnSpPr/>
      </xdr:nvCxnSpPr>
      <xdr:spPr>
        <a:xfrm flipV="1">
          <a:off x="20434300" y="10180701"/>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162084</xdr:rowOff>
    </xdr:from>
    <xdr:to>
      <xdr:col>102</xdr:col>
      <xdr:colOff>165100</xdr:colOff>
      <xdr:row>59</xdr:row>
      <xdr:rowOff>92234</xdr:rowOff>
    </xdr:to>
    <xdr:sp macro="" textlink="">
      <xdr:nvSpPr>
        <xdr:cNvPr id="619" name="楕円 618"/>
        <xdr:cNvSpPr/>
      </xdr:nvSpPr>
      <xdr:spPr>
        <a:xfrm>
          <a:off x="19494500" y="101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41434</xdr:rowOff>
    </xdr:from>
    <xdr:to>
      <xdr:col>107</xdr:col>
      <xdr:colOff>50800</xdr:colOff>
      <xdr:row>59</xdr:row>
      <xdr:rowOff>84868</xdr:rowOff>
    </xdr:to>
    <xdr:cxnSp macro="">
      <xdr:nvCxnSpPr>
        <xdr:cNvPr id="620" name="直線コネクタ 619"/>
        <xdr:cNvCxnSpPr/>
      </xdr:nvCxnSpPr>
      <xdr:spPr>
        <a:xfrm>
          <a:off x="19545300" y="101569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120079</xdr:rowOff>
    </xdr:from>
    <xdr:to>
      <xdr:col>98</xdr:col>
      <xdr:colOff>38100</xdr:colOff>
      <xdr:row>60</xdr:row>
      <xdr:rowOff>50229</xdr:rowOff>
    </xdr:to>
    <xdr:sp macro="" textlink="">
      <xdr:nvSpPr>
        <xdr:cNvPr id="621" name="楕円 620"/>
        <xdr:cNvSpPr/>
      </xdr:nvSpPr>
      <xdr:spPr>
        <a:xfrm>
          <a:off x="18605500" y="10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41434</xdr:rowOff>
    </xdr:from>
    <xdr:to>
      <xdr:col>102</xdr:col>
      <xdr:colOff>114300</xdr:colOff>
      <xdr:row>59</xdr:row>
      <xdr:rowOff>170879</xdr:rowOff>
    </xdr:to>
    <xdr:cxnSp macro="">
      <xdr:nvCxnSpPr>
        <xdr:cNvPr id="622" name="直線コネクタ 621"/>
        <xdr:cNvCxnSpPr/>
      </xdr:nvCxnSpPr>
      <xdr:spPr>
        <a:xfrm flipV="1">
          <a:off x="18656300" y="10156984"/>
          <a:ext cx="889000" cy="1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626" name="n_4aveValue【学校施設】&#10;一人当たり面積"/>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132478</xdr:rowOff>
    </xdr:from>
    <xdr:ext cx="469744" cy="259045"/>
    <xdr:sp macro="" textlink="">
      <xdr:nvSpPr>
        <xdr:cNvPr id="627" name="n_1mainValue【学校施設】&#10;一人当たり面積"/>
        <xdr:cNvSpPr txBox="1"/>
      </xdr:nvSpPr>
      <xdr:spPr>
        <a:xfrm>
          <a:off x="21075727" y="99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152195</xdr:rowOff>
    </xdr:from>
    <xdr:ext cx="469744" cy="259045"/>
    <xdr:sp macro="" textlink="">
      <xdr:nvSpPr>
        <xdr:cNvPr id="628" name="n_2mainValue【学校施設】&#10;一人当たり面積"/>
        <xdr:cNvSpPr txBox="1"/>
      </xdr:nvSpPr>
      <xdr:spPr>
        <a:xfrm>
          <a:off x="20199427" y="99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108761</xdr:rowOff>
    </xdr:from>
    <xdr:ext cx="469744" cy="259045"/>
    <xdr:sp macro="" textlink="">
      <xdr:nvSpPr>
        <xdr:cNvPr id="629" name="n_3mainValue【学校施設】&#10;一人当たり面積"/>
        <xdr:cNvSpPr txBox="1"/>
      </xdr:nvSpPr>
      <xdr:spPr>
        <a:xfrm>
          <a:off x="19310427" y="98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41356</xdr:rowOff>
    </xdr:from>
    <xdr:ext cx="469744" cy="259045"/>
    <xdr:sp macro="" textlink="">
      <xdr:nvSpPr>
        <xdr:cNvPr id="630" name="n_4mainValue【学校施設】&#10;一人当たり面積"/>
        <xdr:cNvSpPr txBox="1"/>
      </xdr:nvSpPr>
      <xdr:spPr>
        <a:xfrm>
          <a:off x="18421427" y="103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681" name="フローチャート: 判断 680"/>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97789</xdr:rowOff>
    </xdr:from>
    <xdr:to>
      <xdr:col>85</xdr:col>
      <xdr:colOff>177800</xdr:colOff>
      <xdr:row>107</xdr:row>
      <xdr:rowOff>27939</xdr:rowOff>
    </xdr:to>
    <xdr:sp macro="" textlink="">
      <xdr:nvSpPr>
        <xdr:cNvPr id="687" name="楕円 686"/>
        <xdr:cNvSpPr/>
      </xdr:nvSpPr>
      <xdr:spPr>
        <a:xfrm>
          <a:off x="16268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76216</xdr:rowOff>
    </xdr:from>
    <xdr:ext cx="405111" cy="259045"/>
    <xdr:sp macro="" textlink="">
      <xdr:nvSpPr>
        <xdr:cNvPr id="688" name="【公民館】&#10;有形固定資産減価償却率該当値テキスト"/>
        <xdr:cNvSpPr txBox="1"/>
      </xdr:nvSpPr>
      <xdr:spPr>
        <a:xfrm>
          <a:off x="16357600"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689" name="楕円 688"/>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148589</xdr:rowOff>
    </xdr:to>
    <xdr:cxnSp macro="">
      <xdr:nvCxnSpPr>
        <xdr:cNvPr id="690" name="直線コネクタ 689"/>
        <xdr:cNvCxnSpPr/>
      </xdr:nvCxnSpPr>
      <xdr:spPr>
        <a:xfrm>
          <a:off x="15481300" y="1819656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107314</xdr:rowOff>
    </xdr:from>
    <xdr:to>
      <xdr:col>76</xdr:col>
      <xdr:colOff>165100</xdr:colOff>
      <xdr:row>106</xdr:row>
      <xdr:rowOff>37464</xdr:rowOff>
    </xdr:to>
    <xdr:sp macro="" textlink="">
      <xdr:nvSpPr>
        <xdr:cNvPr id="691" name="楕円 690"/>
        <xdr:cNvSpPr/>
      </xdr:nvSpPr>
      <xdr:spPr>
        <a:xfrm>
          <a:off x="14541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158114</xdr:rowOff>
    </xdr:from>
    <xdr:to>
      <xdr:col>81</xdr:col>
      <xdr:colOff>50800</xdr:colOff>
      <xdr:row>106</xdr:row>
      <xdr:rowOff>22861</xdr:rowOff>
    </xdr:to>
    <xdr:cxnSp macro="">
      <xdr:nvCxnSpPr>
        <xdr:cNvPr id="692" name="直線コネクタ 691"/>
        <xdr:cNvCxnSpPr/>
      </xdr:nvCxnSpPr>
      <xdr:spPr>
        <a:xfrm>
          <a:off x="14592300" y="18160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xdr:rowOff>
    </xdr:from>
    <xdr:to>
      <xdr:col>72</xdr:col>
      <xdr:colOff>38100</xdr:colOff>
      <xdr:row>106</xdr:row>
      <xdr:rowOff>106045</xdr:rowOff>
    </xdr:to>
    <xdr:sp macro="" textlink="">
      <xdr:nvSpPr>
        <xdr:cNvPr id="693" name="楕円 692"/>
        <xdr:cNvSpPr/>
      </xdr:nvSpPr>
      <xdr:spPr>
        <a:xfrm>
          <a:off x="1365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158114</xdr:rowOff>
    </xdr:from>
    <xdr:to>
      <xdr:col>76</xdr:col>
      <xdr:colOff>114300</xdr:colOff>
      <xdr:row>106</xdr:row>
      <xdr:rowOff>55245</xdr:rowOff>
    </xdr:to>
    <xdr:cxnSp macro="">
      <xdr:nvCxnSpPr>
        <xdr:cNvPr id="694" name="直線コネクタ 693"/>
        <xdr:cNvCxnSpPr/>
      </xdr:nvCxnSpPr>
      <xdr:spPr>
        <a:xfrm flipV="1">
          <a:off x="13703300" y="181603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141605</xdr:rowOff>
    </xdr:from>
    <xdr:to>
      <xdr:col>67</xdr:col>
      <xdr:colOff>101600</xdr:colOff>
      <xdr:row>106</xdr:row>
      <xdr:rowOff>71755</xdr:rowOff>
    </xdr:to>
    <xdr:sp macro="" textlink="">
      <xdr:nvSpPr>
        <xdr:cNvPr id="695" name="楕円 694"/>
        <xdr:cNvSpPr/>
      </xdr:nvSpPr>
      <xdr:spPr>
        <a:xfrm>
          <a:off x="1276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20955</xdr:rowOff>
    </xdr:from>
    <xdr:to>
      <xdr:col>71</xdr:col>
      <xdr:colOff>177800</xdr:colOff>
      <xdr:row>106</xdr:row>
      <xdr:rowOff>55245</xdr:rowOff>
    </xdr:to>
    <xdr:cxnSp macro="">
      <xdr:nvCxnSpPr>
        <xdr:cNvPr id="696" name="直線コネクタ 695"/>
        <xdr:cNvCxnSpPr/>
      </xdr:nvCxnSpPr>
      <xdr:spPr>
        <a:xfrm>
          <a:off x="12814300" y="18194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700" name="n_4aveValue【公民館】&#10;有形固定資産減価償却率"/>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701" name="n_1mainValue【公民館】&#10;有形固定資産減価償却率"/>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28591</xdr:rowOff>
    </xdr:from>
    <xdr:ext cx="405111" cy="259045"/>
    <xdr:sp macro="" textlink="">
      <xdr:nvSpPr>
        <xdr:cNvPr id="702" name="n_2mainValue【公民館】&#10;有形固定資産減価償却率"/>
        <xdr:cNvSpPr txBox="1"/>
      </xdr:nvSpPr>
      <xdr:spPr>
        <a:xfrm>
          <a:off x="14389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97172</xdr:rowOff>
    </xdr:from>
    <xdr:ext cx="405111" cy="259045"/>
    <xdr:sp macro="" textlink="">
      <xdr:nvSpPr>
        <xdr:cNvPr id="703" name="n_3mainValue【公民館】&#10;有形固定資産減価償却率"/>
        <xdr:cNvSpPr txBox="1"/>
      </xdr:nvSpPr>
      <xdr:spPr>
        <a:xfrm>
          <a:off x="13500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62882</xdr:rowOff>
    </xdr:from>
    <xdr:ext cx="405111" cy="259045"/>
    <xdr:sp macro="" textlink="">
      <xdr:nvSpPr>
        <xdr:cNvPr id="704" name="n_4mainValue【公民館】&#10;有形固定資産減価償却率"/>
        <xdr:cNvSpPr txBox="1"/>
      </xdr:nvSpPr>
      <xdr:spPr>
        <a:xfrm>
          <a:off x="12611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31"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736" name="フローチャート: 判断 735"/>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137413</xdr:rowOff>
    </xdr:from>
    <xdr:to>
      <xdr:col>116</xdr:col>
      <xdr:colOff>114300</xdr:colOff>
      <xdr:row>104</xdr:row>
      <xdr:rowOff>67563</xdr:rowOff>
    </xdr:to>
    <xdr:sp macro="" textlink="">
      <xdr:nvSpPr>
        <xdr:cNvPr id="742" name="楕円 741"/>
        <xdr:cNvSpPr/>
      </xdr:nvSpPr>
      <xdr:spPr>
        <a:xfrm>
          <a:off x="22110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160290</xdr:rowOff>
    </xdr:from>
    <xdr:ext cx="469744" cy="259045"/>
    <xdr:sp macro="" textlink="">
      <xdr:nvSpPr>
        <xdr:cNvPr id="743" name="【公民館】&#10;一人当たり面積該当値テキスト"/>
        <xdr:cNvSpPr txBox="1"/>
      </xdr:nvSpPr>
      <xdr:spPr>
        <a:xfrm>
          <a:off x="22199600" y="176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66548</xdr:rowOff>
    </xdr:from>
    <xdr:to>
      <xdr:col>112</xdr:col>
      <xdr:colOff>38100</xdr:colOff>
      <xdr:row>105</xdr:row>
      <xdr:rowOff>168148</xdr:rowOff>
    </xdr:to>
    <xdr:sp macro="" textlink="">
      <xdr:nvSpPr>
        <xdr:cNvPr id="744" name="楕円 743"/>
        <xdr:cNvSpPr/>
      </xdr:nvSpPr>
      <xdr:spPr>
        <a:xfrm>
          <a:off x="21272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xdr:rowOff>
    </xdr:from>
    <xdr:to>
      <xdr:col>116</xdr:col>
      <xdr:colOff>63500</xdr:colOff>
      <xdr:row>105</xdr:row>
      <xdr:rowOff>117348</xdr:rowOff>
    </xdr:to>
    <xdr:cxnSp macro="">
      <xdr:nvCxnSpPr>
        <xdr:cNvPr id="745" name="直線コネクタ 744"/>
        <xdr:cNvCxnSpPr/>
      </xdr:nvCxnSpPr>
      <xdr:spPr>
        <a:xfrm flipV="1">
          <a:off x="21323300" y="17847563"/>
          <a:ext cx="838200" cy="2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76149</xdr:rowOff>
    </xdr:from>
    <xdr:to>
      <xdr:col>107</xdr:col>
      <xdr:colOff>101600</xdr:colOff>
      <xdr:row>106</xdr:row>
      <xdr:rowOff>6299</xdr:rowOff>
    </xdr:to>
    <xdr:sp macro="" textlink="">
      <xdr:nvSpPr>
        <xdr:cNvPr id="746" name="楕円 745"/>
        <xdr:cNvSpPr/>
      </xdr:nvSpPr>
      <xdr:spPr>
        <a:xfrm>
          <a:off x="20383500" y="180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117348</xdr:rowOff>
    </xdr:from>
    <xdr:to>
      <xdr:col>111</xdr:col>
      <xdr:colOff>177800</xdr:colOff>
      <xdr:row>105</xdr:row>
      <xdr:rowOff>126949</xdr:rowOff>
    </xdr:to>
    <xdr:cxnSp macro="">
      <xdr:nvCxnSpPr>
        <xdr:cNvPr id="747" name="直線コネクタ 746"/>
        <xdr:cNvCxnSpPr/>
      </xdr:nvCxnSpPr>
      <xdr:spPr>
        <a:xfrm flipV="1">
          <a:off x="20434300" y="181195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23571</xdr:rowOff>
    </xdr:from>
    <xdr:to>
      <xdr:col>102</xdr:col>
      <xdr:colOff>165100</xdr:colOff>
      <xdr:row>104</xdr:row>
      <xdr:rowOff>125171</xdr:rowOff>
    </xdr:to>
    <xdr:sp macro="" textlink="">
      <xdr:nvSpPr>
        <xdr:cNvPr id="748" name="楕円 747"/>
        <xdr:cNvSpPr/>
      </xdr:nvSpPr>
      <xdr:spPr>
        <a:xfrm>
          <a:off x="19494500" y="178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74371</xdr:rowOff>
    </xdr:from>
    <xdr:to>
      <xdr:col>107</xdr:col>
      <xdr:colOff>50800</xdr:colOff>
      <xdr:row>105</xdr:row>
      <xdr:rowOff>126949</xdr:rowOff>
    </xdr:to>
    <xdr:cxnSp macro="">
      <xdr:nvCxnSpPr>
        <xdr:cNvPr id="749" name="直線コネクタ 748"/>
        <xdr:cNvCxnSpPr/>
      </xdr:nvCxnSpPr>
      <xdr:spPr>
        <a:xfrm>
          <a:off x="19545300" y="17905171"/>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46889</xdr:rowOff>
    </xdr:from>
    <xdr:to>
      <xdr:col>98</xdr:col>
      <xdr:colOff>38100</xdr:colOff>
      <xdr:row>104</xdr:row>
      <xdr:rowOff>148489</xdr:rowOff>
    </xdr:to>
    <xdr:sp macro="" textlink="">
      <xdr:nvSpPr>
        <xdr:cNvPr id="750" name="楕円 749"/>
        <xdr:cNvSpPr/>
      </xdr:nvSpPr>
      <xdr:spPr>
        <a:xfrm>
          <a:off x="18605500" y="17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74371</xdr:rowOff>
    </xdr:from>
    <xdr:to>
      <xdr:col>102</xdr:col>
      <xdr:colOff>114300</xdr:colOff>
      <xdr:row>104</xdr:row>
      <xdr:rowOff>97689</xdr:rowOff>
    </xdr:to>
    <xdr:cxnSp macro="">
      <xdr:nvCxnSpPr>
        <xdr:cNvPr id="751" name="直線コネクタ 750"/>
        <xdr:cNvCxnSpPr/>
      </xdr:nvCxnSpPr>
      <xdr:spPr>
        <a:xfrm flipV="1">
          <a:off x="18656300" y="17905171"/>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2"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3"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50919</xdr:rowOff>
    </xdr:from>
    <xdr:ext cx="469744" cy="259045"/>
    <xdr:sp macro="" textlink="">
      <xdr:nvSpPr>
        <xdr:cNvPr id="755" name="n_4aveValue【公民館】&#10;一人当たり面積"/>
        <xdr:cNvSpPr txBox="1"/>
      </xdr:nvSpPr>
      <xdr:spPr>
        <a:xfrm>
          <a:off x="184214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13225</xdr:rowOff>
    </xdr:from>
    <xdr:ext cx="469744" cy="259045"/>
    <xdr:sp macro="" textlink="">
      <xdr:nvSpPr>
        <xdr:cNvPr id="756" name="n_1mainValue【公民館】&#10;一人当たり面積"/>
        <xdr:cNvSpPr txBox="1"/>
      </xdr:nvSpPr>
      <xdr:spPr>
        <a:xfrm>
          <a:off x="210757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22826</xdr:rowOff>
    </xdr:from>
    <xdr:ext cx="469744" cy="259045"/>
    <xdr:sp macro="" textlink="">
      <xdr:nvSpPr>
        <xdr:cNvPr id="757" name="n_2mainValue【公民館】&#10;一人当たり面積"/>
        <xdr:cNvSpPr txBox="1"/>
      </xdr:nvSpPr>
      <xdr:spPr>
        <a:xfrm>
          <a:off x="20199427" y="178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141698</xdr:rowOff>
    </xdr:from>
    <xdr:ext cx="469744" cy="259045"/>
    <xdr:sp macro="" textlink="">
      <xdr:nvSpPr>
        <xdr:cNvPr id="758" name="n_3mainValue【公民館】&#10;一人当たり面積"/>
        <xdr:cNvSpPr txBox="1"/>
      </xdr:nvSpPr>
      <xdr:spPr>
        <a:xfrm>
          <a:off x="19310427" y="1762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165016</xdr:rowOff>
    </xdr:from>
    <xdr:ext cx="469744" cy="259045"/>
    <xdr:sp macro="" textlink="">
      <xdr:nvSpPr>
        <xdr:cNvPr id="759" name="n_4mainValue【公民館】&#10;一人当たり面積"/>
        <xdr:cNvSpPr txBox="1"/>
      </xdr:nvSpPr>
      <xdr:spPr>
        <a:xfrm>
          <a:off x="18421427" y="1765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有形固定資産減価償却率は、道路以外の施設において類似団体内平均値を上回っている。一人当たり面積は、公営住宅、認定こども園等、学校施設、公民館で類似団体内平均値を大きく上回っ</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本町は合併により同じ機能を持つ公共施設を多く保有する反面、人口は合併時より約２７％減少している。１９８１年以前の旧耐震基準で整備されたものが全体の３３．９％、新耐震基準で整備した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建物についても建設後３０年を経過したものもあることから、今後、老朽化に伴う大規模改修や施設の立替えが集中的に発生する。そこで２０１７年３月に策定した「那賀町公共施設等総合管理計画」</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を基に施設の集約、複合化及び除却について検討し、町の財政規模や人口に見合った施設保有量を見極め公共施設の計画的な再編を行っていく。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図書館】&#10;有形固定資産減価償却率該当値テキスト"/>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97246</xdr:rowOff>
    </xdr:from>
    <xdr:to>
      <xdr:col>10</xdr:col>
      <xdr:colOff>165100</xdr:colOff>
      <xdr:row>42</xdr:row>
      <xdr:rowOff>27396</xdr:rowOff>
    </xdr:to>
    <xdr:sp macro="" textlink="">
      <xdr:nvSpPr>
        <xdr:cNvPr id="76" name="楕円 75"/>
        <xdr:cNvSpPr/>
      </xdr:nvSpPr>
      <xdr:spPr>
        <a:xfrm>
          <a:off x="1968500" y="71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43362</xdr:rowOff>
    </xdr:from>
    <xdr:to>
      <xdr:col>6</xdr:col>
      <xdr:colOff>38100</xdr:colOff>
      <xdr:row>41</xdr:row>
      <xdr:rowOff>144962</xdr:rowOff>
    </xdr:to>
    <xdr:sp macro="" textlink="">
      <xdr:nvSpPr>
        <xdr:cNvPr id="77" name="楕円 76"/>
        <xdr:cNvSpPr/>
      </xdr:nvSpPr>
      <xdr:spPr>
        <a:xfrm>
          <a:off x="1079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94162</xdr:rowOff>
    </xdr:from>
    <xdr:to>
      <xdr:col>10</xdr:col>
      <xdr:colOff>114300</xdr:colOff>
      <xdr:row>41</xdr:row>
      <xdr:rowOff>148046</xdr:rowOff>
    </xdr:to>
    <xdr:cxnSp macro="">
      <xdr:nvCxnSpPr>
        <xdr:cNvPr id="78" name="直線コネクタ 77"/>
        <xdr:cNvCxnSpPr/>
      </xdr:nvCxnSpPr>
      <xdr:spPr>
        <a:xfrm>
          <a:off x="1130300" y="712361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79"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0"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1"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2"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18523</xdr:rowOff>
    </xdr:from>
    <xdr:ext cx="405111" cy="259045"/>
    <xdr:sp macro="" textlink="">
      <xdr:nvSpPr>
        <xdr:cNvPr id="83" name="n_3mainValue【図書館】&#10;有形固定資産減価償却率"/>
        <xdr:cNvSpPr txBox="1"/>
      </xdr:nvSpPr>
      <xdr:spPr>
        <a:xfrm>
          <a:off x="1816744" y="721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136089</xdr:rowOff>
    </xdr:from>
    <xdr:ext cx="405111" cy="259045"/>
    <xdr:sp macro="" textlink="">
      <xdr:nvSpPr>
        <xdr:cNvPr id="84" name="n_4mainValue【図書館】&#10;有形固定資産減価償却率"/>
        <xdr:cNvSpPr txBox="1"/>
      </xdr:nvSpPr>
      <xdr:spPr>
        <a:xfrm>
          <a:off x="927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4" name="テキスト ボックス 10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6" name="テキスト ボックス 10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0" name="直線コネクタ 109"/>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1"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2" name="直線コネクタ 111"/>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3"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4" name="直線コネクタ 113"/>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5"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6" name="フローチャート: 判断 115"/>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7" name="フローチャート: 判断 116"/>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8" name="フローチャート: 判断 117"/>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19" name="フローチャート: 判断 118"/>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43362</xdr:rowOff>
    </xdr:from>
    <xdr:to>
      <xdr:col>36</xdr:col>
      <xdr:colOff>165100</xdr:colOff>
      <xdr:row>39</xdr:row>
      <xdr:rowOff>144962</xdr:rowOff>
    </xdr:to>
    <xdr:sp macro="" textlink="">
      <xdr:nvSpPr>
        <xdr:cNvPr id="120" name="フローチャート: 判断 119"/>
        <xdr:cNvSpPr/>
      </xdr:nvSpPr>
      <xdr:spPr>
        <a:xfrm>
          <a:off x="6921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167459</xdr:rowOff>
    </xdr:from>
    <xdr:to>
      <xdr:col>55</xdr:col>
      <xdr:colOff>50800</xdr:colOff>
      <xdr:row>38</xdr:row>
      <xdr:rowOff>97609</xdr:rowOff>
    </xdr:to>
    <xdr:sp macro="" textlink="">
      <xdr:nvSpPr>
        <xdr:cNvPr id="126" name="楕円 125"/>
        <xdr:cNvSpPr/>
      </xdr:nvSpPr>
      <xdr:spPr>
        <a:xfrm>
          <a:off x="10426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18885</xdr:rowOff>
    </xdr:from>
    <xdr:ext cx="469744" cy="259045"/>
    <xdr:sp macro="" textlink="">
      <xdr:nvSpPr>
        <xdr:cNvPr id="127" name="【図書館】&#10;一人当たり面積該当値テキスト"/>
        <xdr:cNvSpPr txBox="1"/>
      </xdr:nvSpPr>
      <xdr:spPr>
        <a:xfrm>
          <a:off x="10515600"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54791</xdr:rowOff>
    </xdr:from>
    <xdr:to>
      <xdr:col>41</xdr:col>
      <xdr:colOff>101600</xdr:colOff>
      <xdr:row>38</xdr:row>
      <xdr:rowOff>156391</xdr:rowOff>
    </xdr:to>
    <xdr:sp macro="" textlink="">
      <xdr:nvSpPr>
        <xdr:cNvPr id="128" name="楕円 127"/>
        <xdr:cNvSpPr/>
      </xdr:nvSpPr>
      <xdr:spPr>
        <a:xfrm>
          <a:off x="781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9" name="楕円 128"/>
        <xdr:cNvSpPr/>
      </xdr:nvSpPr>
      <xdr:spPr>
        <a:xfrm>
          <a:off x="692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105591</xdr:rowOff>
    </xdr:from>
    <xdr:to>
      <xdr:col>41</xdr:col>
      <xdr:colOff>50800</xdr:colOff>
      <xdr:row>38</xdr:row>
      <xdr:rowOff>121920</xdr:rowOff>
    </xdr:to>
    <xdr:cxnSp macro="">
      <xdr:nvCxnSpPr>
        <xdr:cNvPr id="130" name="直線コネクタ 129"/>
        <xdr:cNvCxnSpPr/>
      </xdr:nvCxnSpPr>
      <xdr:spPr>
        <a:xfrm flipV="1">
          <a:off x="6972300" y="66206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1"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2"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33" name="n_3aveValue【図書館】&#10;一人当たり面積"/>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136089</xdr:rowOff>
    </xdr:from>
    <xdr:ext cx="469744" cy="259045"/>
    <xdr:sp macro="" textlink="">
      <xdr:nvSpPr>
        <xdr:cNvPr id="134" name="n_4aveValue【図書館】&#10;一人当たり面積"/>
        <xdr:cNvSpPr txBox="1"/>
      </xdr:nvSpPr>
      <xdr:spPr>
        <a:xfrm>
          <a:off x="6737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1469</xdr:rowOff>
    </xdr:from>
    <xdr:ext cx="469744" cy="259045"/>
    <xdr:sp macro="" textlink="">
      <xdr:nvSpPr>
        <xdr:cNvPr id="135" name="n_3mainValue【図書館】&#10;一人当たり面積"/>
        <xdr:cNvSpPr txBox="1"/>
      </xdr:nvSpPr>
      <xdr:spPr>
        <a:xfrm>
          <a:off x="7626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36" name="n_4main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1" name="直線コネクタ 160"/>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4"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5" name="直線コネクタ 164"/>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66"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7" name="フローチャート: 判断 166"/>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68" name="フローチャート: 判断 167"/>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69" name="フローチャート: 判断 168"/>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0" name="フローチャート: 判断 169"/>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1" name="フローチャート: 判断 170"/>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107315</xdr:rowOff>
    </xdr:from>
    <xdr:to>
      <xdr:col>24</xdr:col>
      <xdr:colOff>114300</xdr:colOff>
      <xdr:row>63</xdr:row>
      <xdr:rowOff>37465</xdr:rowOff>
    </xdr:to>
    <xdr:sp macro="" textlink="">
      <xdr:nvSpPr>
        <xdr:cNvPr id="177" name="楕円 176"/>
        <xdr:cNvSpPr/>
      </xdr:nvSpPr>
      <xdr:spPr>
        <a:xfrm>
          <a:off x="4584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85742</xdr:rowOff>
    </xdr:from>
    <xdr:ext cx="405111" cy="259045"/>
    <xdr:sp macro="" textlink="">
      <xdr:nvSpPr>
        <xdr:cNvPr id="178" name="【体育館・プール】&#10;有形固定資産減価償却率該当値テキスト"/>
        <xdr:cNvSpPr txBox="1"/>
      </xdr:nvSpPr>
      <xdr:spPr>
        <a:xfrm>
          <a:off x="4673600"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153035</xdr:rowOff>
    </xdr:from>
    <xdr:to>
      <xdr:col>20</xdr:col>
      <xdr:colOff>38100</xdr:colOff>
      <xdr:row>63</xdr:row>
      <xdr:rowOff>83185</xdr:rowOff>
    </xdr:to>
    <xdr:sp macro="" textlink="">
      <xdr:nvSpPr>
        <xdr:cNvPr id="179" name="楕円 178"/>
        <xdr:cNvSpPr/>
      </xdr:nvSpPr>
      <xdr:spPr>
        <a:xfrm>
          <a:off x="3746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158115</xdr:rowOff>
    </xdr:from>
    <xdr:to>
      <xdr:col>24</xdr:col>
      <xdr:colOff>63500</xdr:colOff>
      <xdr:row>63</xdr:row>
      <xdr:rowOff>32385</xdr:rowOff>
    </xdr:to>
    <xdr:cxnSp macro="">
      <xdr:nvCxnSpPr>
        <xdr:cNvPr id="180" name="直線コネクタ 179"/>
        <xdr:cNvCxnSpPr/>
      </xdr:nvCxnSpPr>
      <xdr:spPr>
        <a:xfrm flipV="1">
          <a:off x="3797300" y="107880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130175</xdr:rowOff>
    </xdr:from>
    <xdr:to>
      <xdr:col>15</xdr:col>
      <xdr:colOff>101600</xdr:colOff>
      <xdr:row>63</xdr:row>
      <xdr:rowOff>60325</xdr:rowOff>
    </xdr:to>
    <xdr:sp macro="" textlink="">
      <xdr:nvSpPr>
        <xdr:cNvPr id="181" name="楕円 180"/>
        <xdr:cNvSpPr/>
      </xdr:nvSpPr>
      <xdr:spPr>
        <a:xfrm>
          <a:off x="2857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32385</xdr:rowOff>
    </xdr:to>
    <xdr:cxnSp macro="">
      <xdr:nvCxnSpPr>
        <xdr:cNvPr id="182" name="直線コネクタ 181"/>
        <xdr:cNvCxnSpPr/>
      </xdr:nvCxnSpPr>
      <xdr:spPr>
        <a:xfrm>
          <a:off x="2908300" y="10810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36830</xdr:rowOff>
    </xdr:from>
    <xdr:to>
      <xdr:col>10</xdr:col>
      <xdr:colOff>165100</xdr:colOff>
      <xdr:row>62</xdr:row>
      <xdr:rowOff>138430</xdr:rowOff>
    </xdr:to>
    <xdr:sp macro="" textlink="">
      <xdr:nvSpPr>
        <xdr:cNvPr id="183" name="楕円 182"/>
        <xdr:cNvSpPr/>
      </xdr:nvSpPr>
      <xdr:spPr>
        <a:xfrm>
          <a:off x="196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63</xdr:row>
      <xdr:rowOff>9525</xdr:rowOff>
    </xdr:to>
    <xdr:cxnSp macro="">
      <xdr:nvCxnSpPr>
        <xdr:cNvPr id="184" name="直線コネクタ 183"/>
        <xdr:cNvCxnSpPr/>
      </xdr:nvCxnSpPr>
      <xdr:spPr>
        <a:xfrm>
          <a:off x="2019300" y="107175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85" name="楕円 184"/>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87630</xdr:rowOff>
    </xdr:from>
    <xdr:to>
      <xdr:col>10</xdr:col>
      <xdr:colOff>114300</xdr:colOff>
      <xdr:row>62</xdr:row>
      <xdr:rowOff>102870</xdr:rowOff>
    </xdr:to>
    <xdr:cxnSp macro="">
      <xdr:nvCxnSpPr>
        <xdr:cNvPr id="186" name="直線コネクタ 185"/>
        <xdr:cNvCxnSpPr/>
      </xdr:nvCxnSpPr>
      <xdr:spPr>
        <a:xfrm flipV="1">
          <a:off x="1130300" y="10717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187"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88"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9"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90" name="n_4aveValue【体育館・プール】&#10;有形固定資産減価償却率"/>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74312</xdr:rowOff>
    </xdr:from>
    <xdr:ext cx="405111" cy="259045"/>
    <xdr:sp macro="" textlink="">
      <xdr:nvSpPr>
        <xdr:cNvPr id="191" name="n_1mainValue【体育館・プール】&#10;有形固定資産減価償却率"/>
        <xdr:cNvSpPr txBox="1"/>
      </xdr:nvSpPr>
      <xdr:spPr>
        <a:xfrm>
          <a:off x="35820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51452</xdr:rowOff>
    </xdr:from>
    <xdr:ext cx="405111" cy="259045"/>
    <xdr:sp macro="" textlink="">
      <xdr:nvSpPr>
        <xdr:cNvPr id="192" name="n_2mainValue【体育館・プール】&#10;有形固定資産減価償却率"/>
        <xdr:cNvSpPr txBox="1"/>
      </xdr:nvSpPr>
      <xdr:spPr>
        <a:xfrm>
          <a:off x="2705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129557</xdr:rowOff>
    </xdr:from>
    <xdr:ext cx="405111" cy="259045"/>
    <xdr:sp macro="" textlink="">
      <xdr:nvSpPr>
        <xdr:cNvPr id="193" name="n_3mainValue【体育館・プール】&#10;有形固定資産減価償却率"/>
        <xdr:cNvSpPr txBox="1"/>
      </xdr:nvSpPr>
      <xdr:spPr>
        <a:xfrm>
          <a:off x="1816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194" name="n_4mainValue【体育館・プール】&#10;有形固定資産減価償却率"/>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6" name="テキスト ボックス 20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0" name="テキスト ボックス 20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4" name="直線コネクタ 213"/>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5"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6" name="直線コネクタ 215"/>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7"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8" name="直線コネクタ 217"/>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19"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0" name="フローチャート: 判断 219"/>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1" name="フローチャート: 判断 220"/>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2" name="フローチャート: 判断 221"/>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3" name="フローチャート: 判断 222"/>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4" name="フローチャート: 判断 223"/>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98933</xdr:rowOff>
    </xdr:from>
    <xdr:to>
      <xdr:col>55</xdr:col>
      <xdr:colOff>50800</xdr:colOff>
      <xdr:row>56</xdr:row>
      <xdr:rowOff>29083</xdr:rowOff>
    </xdr:to>
    <xdr:sp macro="" textlink="">
      <xdr:nvSpPr>
        <xdr:cNvPr id="230" name="楕円 229"/>
        <xdr:cNvSpPr/>
      </xdr:nvSpPr>
      <xdr:spPr>
        <a:xfrm>
          <a:off x="10426700" y="95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51960</xdr:rowOff>
    </xdr:from>
    <xdr:ext cx="469744" cy="259045"/>
    <xdr:sp macro="" textlink="">
      <xdr:nvSpPr>
        <xdr:cNvPr id="231" name="【体育館・プール】&#10;一人当たり面積該当値テキスト"/>
        <xdr:cNvSpPr txBox="1"/>
      </xdr:nvSpPr>
      <xdr:spPr>
        <a:xfrm>
          <a:off x="10515600" y="948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63500</xdr:rowOff>
    </xdr:from>
    <xdr:to>
      <xdr:col>50</xdr:col>
      <xdr:colOff>165100</xdr:colOff>
      <xdr:row>56</xdr:row>
      <xdr:rowOff>165100</xdr:rowOff>
    </xdr:to>
    <xdr:sp macro="" textlink="">
      <xdr:nvSpPr>
        <xdr:cNvPr id="232" name="楕円 231"/>
        <xdr:cNvSpPr/>
      </xdr:nvSpPr>
      <xdr:spPr>
        <a:xfrm>
          <a:off x="958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149733</xdr:rowOff>
    </xdr:from>
    <xdr:to>
      <xdr:col>55</xdr:col>
      <xdr:colOff>0</xdr:colOff>
      <xdr:row>56</xdr:row>
      <xdr:rowOff>114300</xdr:rowOff>
    </xdr:to>
    <xdr:cxnSp macro="">
      <xdr:nvCxnSpPr>
        <xdr:cNvPr id="233" name="直線コネクタ 232"/>
        <xdr:cNvCxnSpPr/>
      </xdr:nvCxnSpPr>
      <xdr:spPr>
        <a:xfrm flipV="1">
          <a:off x="9639300" y="9579483"/>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86931</xdr:rowOff>
    </xdr:from>
    <xdr:to>
      <xdr:col>46</xdr:col>
      <xdr:colOff>38100</xdr:colOff>
      <xdr:row>57</xdr:row>
      <xdr:rowOff>17081</xdr:rowOff>
    </xdr:to>
    <xdr:sp macro="" textlink="">
      <xdr:nvSpPr>
        <xdr:cNvPr id="234" name="楕円 233"/>
        <xdr:cNvSpPr/>
      </xdr:nvSpPr>
      <xdr:spPr>
        <a:xfrm>
          <a:off x="8699500" y="96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114300</xdr:rowOff>
    </xdr:from>
    <xdr:to>
      <xdr:col>50</xdr:col>
      <xdr:colOff>114300</xdr:colOff>
      <xdr:row>56</xdr:row>
      <xdr:rowOff>137731</xdr:rowOff>
    </xdr:to>
    <xdr:cxnSp macro="">
      <xdr:nvCxnSpPr>
        <xdr:cNvPr id="235" name="直線コネクタ 234"/>
        <xdr:cNvCxnSpPr/>
      </xdr:nvCxnSpPr>
      <xdr:spPr>
        <a:xfrm flipV="1">
          <a:off x="8750300" y="971550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26353</xdr:rowOff>
    </xdr:from>
    <xdr:to>
      <xdr:col>41</xdr:col>
      <xdr:colOff>101600</xdr:colOff>
      <xdr:row>56</xdr:row>
      <xdr:rowOff>127953</xdr:rowOff>
    </xdr:to>
    <xdr:sp macro="" textlink="">
      <xdr:nvSpPr>
        <xdr:cNvPr id="236" name="楕円 235"/>
        <xdr:cNvSpPr/>
      </xdr:nvSpPr>
      <xdr:spPr>
        <a:xfrm>
          <a:off x="7810500" y="96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77153</xdr:rowOff>
    </xdr:from>
    <xdr:to>
      <xdr:col>45</xdr:col>
      <xdr:colOff>177800</xdr:colOff>
      <xdr:row>56</xdr:row>
      <xdr:rowOff>137731</xdr:rowOff>
    </xdr:to>
    <xdr:cxnSp macro="">
      <xdr:nvCxnSpPr>
        <xdr:cNvPr id="237" name="直線コネクタ 236"/>
        <xdr:cNvCxnSpPr/>
      </xdr:nvCxnSpPr>
      <xdr:spPr>
        <a:xfrm>
          <a:off x="7861300" y="9678353"/>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59499</xdr:rowOff>
    </xdr:from>
    <xdr:to>
      <xdr:col>36</xdr:col>
      <xdr:colOff>165100</xdr:colOff>
      <xdr:row>56</xdr:row>
      <xdr:rowOff>161099</xdr:rowOff>
    </xdr:to>
    <xdr:sp macro="" textlink="">
      <xdr:nvSpPr>
        <xdr:cNvPr id="238" name="楕円 237"/>
        <xdr:cNvSpPr/>
      </xdr:nvSpPr>
      <xdr:spPr>
        <a:xfrm>
          <a:off x="6921500" y="96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77153</xdr:rowOff>
    </xdr:from>
    <xdr:to>
      <xdr:col>41</xdr:col>
      <xdr:colOff>50800</xdr:colOff>
      <xdr:row>56</xdr:row>
      <xdr:rowOff>110299</xdr:rowOff>
    </xdr:to>
    <xdr:cxnSp macro="">
      <xdr:nvCxnSpPr>
        <xdr:cNvPr id="239" name="直線コネクタ 238"/>
        <xdr:cNvCxnSpPr/>
      </xdr:nvCxnSpPr>
      <xdr:spPr>
        <a:xfrm flipV="1">
          <a:off x="6972300" y="9678353"/>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40"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41"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242" name="n_3aveValue【体育館・プール】&#10;一人当たり面積"/>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43"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10177</xdr:rowOff>
    </xdr:from>
    <xdr:ext cx="469744" cy="259045"/>
    <xdr:sp macro="" textlink="">
      <xdr:nvSpPr>
        <xdr:cNvPr id="244" name="n_1mainValue【体育館・プール】&#10;一人当たり面積"/>
        <xdr:cNvSpPr txBox="1"/>
      </xdr:nvSpPr>
      <xdr:spPr>
        <a:xfrm>
          <a:off x="9391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33608</xdr:rowOff>
    </xdr:from>
    <xdr:ext cx="469744" cy="259045"/>
    <xdr:sp macro="" textlink="">
      <xdr:nvSpPr>
        <xdr:cNvPr id="245" name="n_2mainValue【体育館・プール】&#10;一人当たり面積"/>
        <xdr:cNvSpPr txBox="1"/>
      </xdr:nvSpPr>
      <xdr:spPr>
        <a:xfrm>
          <a:off x="8515427" y="946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144480</xdr:rowOff>
    </xdr:from>
    <xdr:ext cx="469744" cy="259045"/>
    <xdr:sp macro="" textlink="">
      <xdr:nvSpPr>
        <xdr:cNvPr id="246" name="n_3mainValue【体育館・プール】&#10;一人当たり面積"/>
        <xdr:cNvSpPr txBox="1"/>
      </xdr:nvSpPr>
      <xdr:spPr>
        <a:xfrm>
          <a:off x="7626427" y="940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6176</xdr:rowOff>
    </xdr:from>
    <xdr:ext cx="469744" cy="259045"/>
    <xdr:sp macro="" textlink="">
      <xdr:nvSpPr>
        <xdr:cNvPr id="247" name="n_4mainValue【体育館・プール】&#10;一人当たり面積"/>
        <xdr:cNvSpPr txBox="1"/>
      </xdr:nvSpPr>
      <xdr:spPr>
        <a:xfrm>
          <a:off x="6737427" y="943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2" name="直線コネクタ 271"/>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5"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6" name="直線コネクタ 275"/>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77"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78" name="フローチャート: 判断 277"/>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9" name="フローチャート: 判断 27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0" name="フローチャート: 判断 279"/>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1" name="フローチャート: 判断 280"/>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2" name="フローチャート: 判断 281"/>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88" name="楕円 287"/>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89"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90" name="楕円 289"/>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95250</xdr:rowOff>
    </xdr:to>
    <xdr:cxnSp macro="">
      <xdr:nvCxnSpPr>
        <xdr:cNvPr id="291" name="直線コネクタ 290"/>
        <xdr:cNvCxnSpPr/>
      </xdr:nvCxnSpPr>
      <xdr:spPr>
        <a:xfrm>
          <a:off x="3797300" y="14230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92" name="楕円 291"/>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83</xdr:row>
      <xdr:rowOff>0</xdr:rowOff>
    </xdr:to>
    <xdr:cxnSp macro="">
      <xdr:nvCxnSpPr>
        <xdr:cNvPr id="293" name="直線コネクタ 292"/>
        <xdr:cNvCxnSpPr/>
      </xdr:nvCxnSpPr>
      <xdr:spPr>
        <a:xfrm>
          <a:off x="2908300" y="1419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94" name="楕円 293"/>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131445</xdr:rowOff>
    </xdr:to>
    <xdr:cxnSp macro="">
      <xdr:nvCxnSpPr>
        <xdr:cNvPr id="295" name="直線コネクタ 294"/>
        <xdr:cNvCxnSpPr/>
      </xdr:nvCxnSpPr>
      <xdr:spPr>
        <a:xfrm>
          <a:off x="2019300" y="14161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楕円 295"/>
        <xdr:cNvSpPr/>
      </xdr:nvSpPr>
      <xdr:spPr>
        <a:xfrm>
          <a:off x="1079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59055</xdr:rowOff>
    </xdr:from>
    <xdr:to>
      <xdr:col>10</xdr:col>
      <xdr:colOff>114300</xdr:colOff>
      <xdr:row>82</xdr:row>
      <xdr:rowOff>102870</xdr:rowOff>
    </xdr:to>
    <xdr:cxnSp macro="">
      <xdr:nvCxnSpPr>
        <xdr:cNvPr id="297" name="直線コネクタ 296"/>
        <xdr:cNvCxnSpPr/>
      </xdr:nvCxnSpPr>
      <xdr:spPr>
        <a:xfrm>
          <a:off x="1130300" y="141179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98"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99"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00"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1"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302" name="n_1mainValue【福祉施設】&#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1922</xdr:rowOff>
    </xdr:from>
    <xdr:ext cx="405111" cy="259045"/>
    <xdr:sp macro="" textlink="">
      <xdr:nvSpPr>
        <xdr:cNvPr id="303" name="n_2mainValue【福祉施設】&#10;有形固定資産減価償却率"/>
        <xdr:cNvSpPr txBox="1"/>
      </xdr:nvSpPr>
      <xdr:spPr>
        <a:xfrm>
          <a:off x="2705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144797</xdr:rowOff>
    </xdr:from>
    <xdr:ext cx="405111" cy="259045"/>
    <xdr:sp macro="" textlink="">
      <xdr:nvSpPr>
        <xdr:cNvPr id="304" name="n_3mainValue【福祉施設】&#10;有形固定資産減価償却率"/>
        <xdr:cNvSpPr txBox="1"/>
      </xdr:nvSpPr>
      <xdr:spPr>
        <a:xfrm>
          <a:off x="1816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05" name="n_4mainValue【福祉施設】&#10;有形固定資産減価償却率"/>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1" name="直線コネクタ 330"/>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2"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3" name="直線コネクタ 332"/>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4"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5" name="直線コネクタ 334"/>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36"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7" name="フローチャート: 判断 336"/>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8" name="フローチャート: 判断 337"/>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9" name="フローチャート: 判断 338"/>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40" name="フローチャート: 判断 339"/>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341" name="フローチャート: 判断 340"/>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139156</xdr:rowOff>
    </xdr:from>
    <xdr:to>
      <xdr:col>55</xdr:col>
      <xdr:colOff>50800</xdr:colOff>
      <xdr:row>80</xdr:row>
      <xdr:rowOff>69306</xdr:rowOff>
    </xdr:to>
    <xdr:sp macro="" textlink="">
      <xdr:nvSpPr>
        <xdr:cNvPr id="347" name="楕円 346"/>
        <xdr:cNvSpPr/>
      </xdr:nvSpPr>
      <xdr:spPr>
        <a:xfrm>
          <a:off x="10426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162033</xdr:rowOff>
    </xdr:from>
    <xdr:ext cx="469744" cy="259045"/>
    <xdr:sp macro="" textlink="">
      <xdr:nvSpPr>
        <xdr:cNvPr id="348" name="【福祉施設】&#10;一人当たり面積該当値テキスト"/>
        <xdr:cNvSpPr txBox="1"/>
      </xdr:nvSpPr>
      <xdr:spPr>
        <a:xfrm>
          <a:off x="10515600" y="135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169636</xdr:rowOff>
    </xdr:from>
    <xdr:to>
      <xdr:col>50</xdr:col>
      <xdr:colOff>165100</xdr:colOff>
      <xdr:row>80</xdr:row>
      <xdr:rowOff>99786</xdr:rowOff>
    </xdr:to>
    <xdr:sp macro="" textlink="">
      <xdr:nvSpPr>
        <xdr:cNvPr id="349" name="楕円 348"/>
        <xdr:cNvSpPr/>
      </xdr:nvSpPr>
      <xdr:spPr>
        <a:xfrm>
          <a:off x="9588500" y="137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18506</xdr:rowOff>
    </xdr:from>
    <xdr:to>
      <xdr:col>55</xdr:col>
      <xdr:colOff>0</xdr:colOff>
      <xdr:row>80</xdr:row>
      <xdr:rowOff>48986</xdr:rowOff>
    </xdr:to>
    <xdr:cxnSp macro="">
      <xdr:nvCxnSpPr>
        <xdr:cNvPr id="350" name="直線コネクタ 349"/>
        <xdr:cNvCxnSpPr/>
      </xdr:nvCxnSpPr>
      <xdr:spPr>
        <a:xfrm flipV="1">
          <a:off x="9639300" y="1373450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22134</xdr:rowOff>
    </xdr:from>
    <xdr:to>
      <xdr:col>46</xdr:col>
      <xdr:colOff>38100</xdr:colOff>
      <xdr:row>80</xdr:row>
      <xdr:rowOff>123734</xdr:rowOff>
    </xdr:to>
    <xdr:sp macro="" textlink="">
      <xdr:nvSpPr>
        <xdr:cNvPr id="351" name="楕円 350"/>
        <xdr:cNvSpPr/>
      </xdr:nvSpPr>
      <xdr:spPr>
        <a:xfrm>
          <a:off x="8699500" y="137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48986</xdr:rowOff>
    </xdr:from>
    <xdr:to>
      <xdr:col>50</xdr:col>
      <xdr:colOff>114300</xdr:colOff>
      <xdr:row>80</xdr:row>
      <xdr:rowOff>72934</xdr:rowOff>
    </xdr:to>
    <xdr:cxnSp macro="">
      <xdr:nvCxnSpPr>
        <xdr:cNvPr id="352" name="直線コネクタ 351"/>
        <xdr:cNvCxnSpPr/>
      </xdr:nvCxnSpPr>
      <xdr:spPr>
        <a:xfrm flipV="1">
          <a:off x="8750300" y="1376498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99968</xdr:rowOff>
    </xdr:from>
    <xdr:to>
      <xdr:col>41</xdr:col>
      <xdr:colOff>101600</xdr:colOff>
      <xdr:row>80</xdr:row>
      <xdr:rowOff>30118</xdr:rowOff>
    </xdr:to>
    <xdr:sp macro="" textlink="">
      <xdr:nvSpPr>
        <xdr:cNvPr id="353" name="楕円 352"/>
        <xdr:cNvSpPr/>
      </xdr:nvSpPr>
      <xdr:spPr>
        <a:xfrm>
          <a:off x="781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150768</xdr:rowOff>
    </xdr:from>
    <xdr:to>
      <xdr:col>45</xdr:col>
      <xdr:colOff>177800</xdr:colOff>
      <xdr:row>80</xdr:row>
      <xdr:rowOff>72934</xdr:rowOff>
    </xdr:to>
    <xdr:cxnSp macro="">
      <xdr:nvCxnSpPr>
        <xdr:cNvPr id="354" name="直線コネクタ 353"/>
        <xdr:cNvCxnSpPr/>
      </xdr:nvCxnSpPr>
      <xdr:spPr>
        <a:xfrm>
          <a:off x="7861300" y="13695318"/>
          <a:ext cx="889000" cy="9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132624</xdr:rowOff>
    </xdr:from>
    <xdr:to>
      <xdr:col>36</xdr:col>
      <xdr:colOff>165100</xdr:colOff>
      <xdr:row>80</xdr:row>
      <xdr:rowOff>62774</xdr:rowOff>
    </xdr:to>
    <xdr:sp macro="" textlink="">
      <xdr:nvSpPr>
        <xdr:cNvPr id="355" name="楕円 354"/>
        <xdr:cNvSpPr/>
      </xdr:nvSpPr>
      <xdr:spPr>
        <a:xfrm>
          <a:off x="6921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150768</xdr:rowOff>
    </xdr:from>
    <xdr:to>
      <xdr:col>41</xdr:col>
      <xdr:colOff>50800</xdr:colOff>
      <xdr:row>80</xdr:row>
      <xdr:rowOff>11974</xdr:rowOff>
    </xdr:to>
    <xdr:cxnSp macro="">
      <xdr:nvCxnSpPr>
        <xdr:cNvPr id="356" name="直線コネクタ 355"/>
        <xdr:cNvCxnSpPr/>
      </xdr:nvCxnSpPr>
      <xdr:spPr>
        <a:xfrm flipV="1">
          <a:off x="6972300" y="136953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57"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58"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359"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137721</xdr:rowOff>
    </xdr:from>
    <xdr:ext cx="469744" cy="259045"/>
    <xdr:sp macro="" textlink="">
      <xdr:nvSpPr>
        <xdr:cNvPr id="360" name="n_4aveValue【福祉施設】&#10;一人当たり面積"/>
        <xdr:cNvSpPr txBox="1"/>
      </xdr:nvSpPr>
      <xdr:spPr>
        <a:xfrm>
          <a:off x="6737427" y="1453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116313</xdr:rowOff>
    </xdr:from>
    <xdr:ext cx="469744" cy="259045"/>
    <xdr:sp macro="" textlink="">
      <xdr:nvSpPr>
        <xdr:cNvPr id="361" name="n_1mainValue【福祉施設】&#10;一人当たり面積"/>
        <xdr:cNvSpPr txBox="1"/>
      </xdr:nvSpPr>
      <xdr:spPr>
        <a:xfrm>
          <a:off x="9391727" y="134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140261</xdr:rowOff>
    </xdr:from>
    <xdr:ext cx="469744" cy="259045"/>
    <xdr:sp macro="" textlink="">
      <xdr:nvSpPr>
        <xdr:cNvPr id="362" name="n_2mainValue【福祉施設】&#10;一人当たり面積"/>
        <xdr:cNvSpPr txBox="1"/>
      </xdr:nvSpPr>
      <xdr:spPr>
        <a:xfrm>
          <a:off x="8515427" y="1351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46645</xdr:rowOff>
    </xdr:from>
    <xdr:ext cx="469744" cy="259045"/>
    <xdr:sp macro="" textlink="">
      <xdr:nvSpPr>
        <xdr:cNvPr id="363" name="n_3mainValue【福祉施設】&#10;一人当たり面積"/>
        <xdr:cNvSpPr txBox="1"/>
      </xdr:nvSpPr>
      <xdr:spPr>
        <a:xfrm>
          <a:off x="7626427" y="13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79301</xdr:rowOff>
    </xdr:from>
    <xdr:ext cx="469744" cy="259045"/>
    <xdr:sp macro="" textlink="">
      <xdr:nvSpPr>
        <xdr:cNvPr id="364" name="n_4mainValue【福祉施設】&#10;一人当たり面積"/>
        <xdr:cNvSpPr txBox="1"/>
      </xdr:nvSpPr>
      <xdr:spPr>
        <a:xfrm>
          <a:off x="6737427" y="1345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6" name="直線コネクタ 3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7" name="テキスト ボックス 3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8" name="直線コネクタ 3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9" name="テキスト ボックス 3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0" name="直線コネクタ 3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1" name="テキスト ボックス 3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2" name="直線コネクタ 3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3" name="テキスト ボックス 3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4" name="直線コネクタ 3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5" name="テキスト ボックス 3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6" name="直線コネクタ 3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7" name="テキスト ボックス 3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90" name="直線コネクタ 389"/>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1"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2" name="直線コネクタ 39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93"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94" name="直線コネクタ 39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95"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96" name="フローチャート: 判断 39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7" name="フローチャート: 判断 39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98" name="フローチャート: 判断 397"/>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99" name="フローチャート: 判断 39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0" name="フローチャート: 判断 399"/>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139700</xdr:rowOff>
    </xdr:from>
    <xdr:to>
      <xdr:col>6</xdr:col>
      <xdr:colOff>38100</xdr:colOff>
      <xdr:row>103</xdr:row>
      <xdr:rowOff>69850</xdr:rowOff>
    </xdr:to>
    <xdr:sp macro="" textlink="">
      <xdr:nvSpPr>
        <xdr:cNvPr id="406" name="楕円 405"/>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3101</xdr:rowOff>
    </xdr:from>
    <xdr:ext cx="405111" cy="259045"/>
    <xdr:sp macro="" textlink="">
      <xdr:nvSpPr>
        <xdr:cNvPr id="407"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08"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09"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111596</xdr:rowOff>
    </xdr:from>
    <xdr:ext cx="405111" cy="259045"/>
    <xdr:sp macro="" textlink="">
      <xdr:nvSpPr>
        <xdr:cNvPr id="410" name="n_4aveValue【市民会館】&#10;有形固定資産減価償却率"/>
        <xdr:cNvSpPr txBox="1"/>
      </xdr:nvSpPr>
      <xdr:spPr>
        <a:xfrm>
          <a:off x="927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11" name="n_4mainValue【市民会館】&#10;有形固定資産減価償却率"/>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35" name="直線コネクタ 434"/>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36"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37" name="直線コネクタ 436"/>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38"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39" name="直線コネクタ 438"/>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40"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41" name="フローチャート: 判断 440"/>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42" name="フローチャート: 判断 441"/>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43" name="フローチャート: 判断 442"/>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4" name="フローチャート: 判断 443"/>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23495</xdr:rowOff>
    </xdr:from>
    <xdr:to>
      <xdr:col>36</xdr:col>
      <xdr:colOff>165100</xdr:colOff>
      <xdr:row>103</xdr:row>
      <xdr:rowOff>125095</xdr:rowOff>
    </xdr:to>
    <xdr:sp macro="" textlink="">
      <xdr:nvSpPr>
        <xdr:cNvPr id="445" name="フローチャート: 判断 444"/>
        <xdr:cNvSpPr/>
      </xdr:nvSpPr>
      <xdr:spPr>
        <a:xfrm>
          <a:off x="6921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12064</xdr:rowOff>
    </xdr:from>
    <xdr:to>
      <xdr:col>36</xdr:col>
      <xdr:colOff>165100</xdr:colOff>
      <xdr:row>107</xdr:row>
      <xdr:rowOff>113664</xdr:rowOff>
    </xdr:to>
    <xdr:sp macro="" textlink="">
      <xdr:nvSpPr>
        <xdr:cNvPr id="451" name="楕円 450"/>
        <xdr:cNvSpPr/>
      </xdr:nvSpPr>
      <xdr:spPr>
        <a:xfrm>
          <a:off x="6921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113047</xdr:rowOff>
    </xdr:from>
    <xdr:ext cx="469744" cy="259045"/>
    <xdr:sp macro="" textlink="">
      <xdr:nvSpPr>
        <xdr:cNvPr id="45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53"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54"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141622</xdr:rowOff>
    </xdr:from>
    <xdr:ext cx="469744" cy="259045"/>
    <xdr:sp macro="" textlink="">
      <xdr:nvSpPr>
        <xdr:cNvPr id="455" name="n_4aveValue【市民会館】&#10;一人当たり面積"/>
        <xdr:cNvSpPr txBox="1"/>
      </xdr:nvSpPr>
      <xdr:spPr>
        <a:xfrm>
          <a:off x="6737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456" name="n_4mainValue【市民会館】&#10;一人当たり面積"/>
        <xdr:cNvSpPr txBox="1"/>
      </xdr:nvSpPr>
      <xdr:spPr>
        <a:xfrm>
          <a:off x="6737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7" name="テキスト ボックス 4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9" name="テキスト ボックス 46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9" name="テキスト ボックス 47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82" name="直線コネクタ 481"/>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4" name="直線コネクタ 48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85"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86" name="直線コネクタ 485"/>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487"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88" name="フローチャート: 判断 487"/>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89" name="フローチャート: 判断 488"/>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90" name="フローチャート: 判断 489"/>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91" name="フローチャート: 判断 490"/>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92" name="フローチャート: 判断 491"/>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116840</xdr:rowOff>
    </xdr:from>
    <xdr:to>
      <xdr:col>85</xdr:col>
      <xdr:colOff>177800</xdr:colOff>
      <xdr:row>34</xdr:row>
      <xdr:rowOff>46990</xdr:rowOff>
    </xdr:to>
    <xdr:sp macro="" textlink="">
      <xdr:nvSpPr>
        <xdr:cNvPr id="498" name="楕円 497"/>
        <xdr:cNvSpPr/>
      </xdr:nvSpPr>
      <xdr:spPr>
        <a:xfrm>
          <a:off x="16268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69867</xdr:rowOff>
    </xdr:from>
    <xdr:ext cx="405111" cy="259045"/>
    <xdr:sp macro="" textlink="">
      <xdr:nvSpPr>
        <xdr:cNvPr id="499" name="【一般廃棄物処理施設】&#10;有形固定資産減価償却率該当値テキスト"/>
        <xdr:cNvSpPr txBox="1"/>
      </xdr:nvSpPr>
      <xdr:spPr>
        <a:xfrm>
          <a:off x="16357600"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500" name="楕円 499"/>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167640</xdr:rowOff>
    </xdr:from>
    <xdr:to>
      <xdr:col>85</xdr:col>
      <xdr:colOff>127000</xdr:colOff>
      <xdr:row>38</xdr:row>
      <xdr:rowOff>22316</xdr:rowOff>
    </xdr:to>
    <xdr:cxnSp macro="">
      <xdr:nvCxnSpPr>
        <xdr:cNvPr id="501" name="直線コネクタ 500"/>
        <xdr:cNvCxnSpPr/>
      </xdr:nvCxnSpPr>
      <xdr:spPr>
        <a:xfrm flipV="1">
          <a:off x="15481300" y="5825490"/>
          <a:ext cx="838200" cy="7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100511</xdr:rowOff>
    </xdr:from>
    <xdr:to>
      <xdr:col>76</xdr:col>
      <xdr:colOff>165100</xdr:colOff>
      <xdr:row>38</xdr:row>
      <xdr:rowOff>30662</xdr:rowOff>
    </xdr:to>
    <xdr:sp macro="" textlink="">
      <xdr:nvSpPr>
        <xdr:cNvPr id="502" name="楕円 501"/>
        <xdr:cNvSpPr/>
      </xdr:nvSpPr>
      <xdr:spPr>
        <a:xfrm>
          <a:off x="14541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22316</xdr:rowOff>
    </xdr:to>
    <xdr:cxnSp macro="">
      <xdr:nvCxnSpPr>
        <xdr:cNvPr id="503" name="直線コネクタ 502"/>
        <xdr:cNvCxnSpPr/>
      </xdr:nvCxnSpPr>
      <xdr:spPr>
        <a:xfrm>
          <a:off x="14592300" y="649496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58057</xdr:rowOff>
    </xdr:from>
    <xdr:to>
      <xdr:col>72</xdr:col>
      <xdr:colOff>38100</xdr:colOff>
      <xdr:row>37</xdr:row>
      <xdr:rowOff>159657</xdr:rowOff>
    </xdr:to>
    <xdr:sp macro="" textlink="">
      <xdr:nvSpPr>
        <xdr:cNvPr id="504" name="楕円 503"/>
        <xdr:cNvSpPr/>
      </xdr:nvSpPr>
      <xdr:spPr>
        <a:xfrm>
          <a:off x="13652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108857</xdr:rowOff>
    </xdr:from>
    <xdr:to>
      <xdr:col>76</xdr:col>
      <xdr:colOff>114300</xdr:colOff>
      <xdr:row>37</xdr:row>
      <xdr:rowOff>151311</xdr:rowOff>
    </xdr:to>
    <xdr:cxnSp macro="">
      <xdr:nvCxnSpPr>
        <xdr:cNvPr id="505" name="直線コネクタ 504"/>
        <xdr:cNvCxnSpPr/>
      </xdr:nvCxnSpPr>
      <xdr:spPr>
        <a:xfrm>
          <a:off x="13703300" y="645250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506" name="楕円 505"/>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108857</xdr:rowOff>
    </xdr:from>
    <xdr:to>
      <xdr:col>71</xdr:col>
      <xdr:colOff>177800</xdr:colOff>
      <xdr:row>37</xdr:row>
      <xdr:rowOff>164374</xdr:rowOff>
    </xdr:to>
    <xdr:cxnSp macro="">
      <xdr:nvCxnSpPr>
        <xdr:cNvPr id="507" name="直線コネクタ 506"/>
        <xdr:cNvCxnSpPr/>
      </xdr:nvCxnSpPr>
      <xdr:spPr>
        <a:xfrm flipV="1">
          <a:off x="12814300" y="645250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508"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09"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10"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11"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89643</xdr:rowOff>
    </xdr:from>
    <xdr:ext cx="405111" cy="259045"/>
    <xdr:sp macro="" textlink="">
      <xdr:nvSpPr>
        <xdr:cNvPr id="512" name="n_1mainValue【一般廃棄物処理施設】&#10;有形固定資産減価償却率"/>
        <xdr:cNvSpPr txBox="1"/>
      </xdr:nvSpPr>
      <xdr:spPr>
        <a:xfrm>
          <a:off x="152660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47188</xdr:rowOff>
    </xdr:from>
    <xdr:ext cx="405111" cy="259045"/>
    <xdr:sp macro="" textlink="">
      <xdr:nvSpPr>
        <xdr:cNvPr id="513" name="n_2mainValue【一般廃棄物処理施設】&#10;有形固定資産減価償却率"/>
        <xdr:cNvSpPr txBox="1"/>
      </xdr:nvSpPr>
      <xdr:spPr>
        <a:xfrm>
          <a:off x="14389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150784</xdr:rowOff>
    </xdr:from>
    <xdr:ext cx="405111" cy="259045"/>
    <xdr:sp macro="" textlink="">
      <xdr:nvSpPr>
        <xdr:cNvPr id="514" name="n_3mainValue【一般廃棄物処理施設】&#10;有形固定資産減価償却率"/>
        <xdr:cNvSpPr txBox="1"/>
      </xdr:nvSpPr>
      <xdr:spPr>
        <a:xfrm>
          <a:off x="13500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15" name="n_4mainValue【一般廃棄物処理施設】&#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9" name="テキスト ボックス 52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5" name="テキスト ボックス 53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7" name="テキスト ボックス 5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39" name="直線コネクタ 538"/>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40"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41" name="直線コネクタ 540"/>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42"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43" name="直線コネクタ 542"/>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544" name="【一般廃棄物処理施設】&#10;一人当たり有形固定資産（償却資産）額平均値テキスト"/>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45" name="フローチャート: 判断 544"/>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46" name="フローチャート: 判断 545"/>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47" name="フローチャート: 判断 546"/>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48" name="フローチャート: 判断 547"/>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549" name="フローチャート: 判断 548"/>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46658</xdr:rowOff>
    </xdr:from>
    <xdr:to>
      <xdr:col>116</xdr:col>
      <xdr:colOff>114300</xdr:colOff>
      <xdr:row>38</xdr:row>
      <xdr:rowOff>148258</xdr:rowOff>
    </xdr:to>
    <xdr:sp macro="" textlink="">
      <xdr:nvSpPr>
        <xdr:cNvPr id="555" name="楕円 554"/>
        <xdr:cNvSpPr/>
      </xdr:nvSpPr>
      <xdr:spPr>
        <a:xfrm>
          <a:off x="22110700" y="65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171135</xdr:rowOff>
    </xdr:from>
    <xdr:ext cx="599010" cy="259045"/>
    <xdr:sp macro="" textlink="">
      <xdr:nvSpPr>
        <xdr:cNvPr id="556" name="【一般廃棄物処理施設】&#10;一人当たり有形固定資産（償却資産）額該当値テキスト"/>
        <xdr:cNvSpPr txBox="1"/>
      </xdr:nvSpPr>
      <xdr:spPr>
        <a:xfrm>
          <a:off x="22199600" y="65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74492</xdr:rowOff>
    </xdr:from>
    <xdr:to>
      <xdr:col>112</xdr:col>
      <xdr:colOff>38100</xdr:colOff>
      <xdr:row>42</xdr:row>
      <xdr:rowOff>4642</xdr:rowOff>
    </xdr:to>
    <xdr:sp macro="" textlink="">
      <xdr:nvSpPr>
        <xdr:cNvPr id="557" name="楕円 556"/>
        <xdr:cNvSpPr/>
      </xdr:nvSpPr>
      <xdr:spPr>
        <a:xfrm>
          <a:off x="21272500" y="7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97458</xdr:rowOff>
    </xdr:from>
    <xdr:to>
      <xdr:col>116</xdr:col>
      <xdr:colOff>63500</xdr:colOff>
      <xdr:row>41</xdr:row>
      <xdr:rowOff>125292</xdr:rowOff>
    </xdr:to>
    <xdr:cxnSp macro="">
      <xdr:nvCxnSpPr>
        <xdr:cNvPr id="558" name="直線コネクタ 557"/>
        <xdr:cNvCxnSpPr/>
      </xdr:nvCxnSpPr>
      <xdr:spPr>
        <a:xfrm flipV="1">
          <a:off x="21323300" y="6612558"/>
          <a:ext cx="838200" cy="54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76218</xdr:rowOff>
    </xdr:from>
    <xdr:to>
      <xdr:col>107</xdr:col>
      <xdr:colOff>101600</xdr:colOff>
      <xdr:row>42</xdr:row>
      <xdr:rowOff>6368</xdr:rowOff>
    </xdr:to>
    <xdr:sp macro="" textlink="">
      <xdr:nvSpPr>
        <xdr:cNvPr id="559" name="楕円 558"/>
        <xdr:cNvSpPr/>
      </xdr:nvSpPr>
      <xdr:spPr>
        <a:xfrm>
          <a:off x="20383500" y="7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125292</xdr:rowOff>
    </xdr:from>
    <xdr:to>
      <xdr:col>111</xdr:col>
      <xdr:colOff>177800</xdr:colOff>
      <xdr:row>41</xdr:row>
      <xdr:rowOff>127018</xdr:rowOff>
    </xdr:to>
    <xdr:cxnSp macro="">
      <xdr:nvCxnSpPr>
        <xdr:cNvPr id="560" name="直線コネクタ 559"/>
        <xdr:cNvCxnSpPr/>
      </xdr:nvCxnSpPr>
      <xdr:spPr>
        <a:xfrm flipV="1">
          <a:off x="20434300" y="7154742"/>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78601</xdr:rowOff>
    </xdr:from>
    <xdr:to>
      <xdr:col>102</xdr:col>
      <xdr:colOff>165100</xdr:colOff>
      <xdr:row>42</xdr:row>
      <xdr:rowOff>8751</xdr:rowOff>
    </xdr:to>
    <xdr:sp macro="" textlink="">
      <xdr:nvSpPr>
        <xdr:cNvPr id="561" name="楕円 560"/>
        <xdr:cNvSpPr/>
      </xdr:nvSpPr>
      <xdr:spPr>
        <a:xfrm>
          <a:off x="19494500" y="71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127018</xdr:rowOff>
    </xdr:from>
    <xdr:to>
      <xdr:col>107</xdr:col>
      <xdr:colOff>50800</xdr:colOff>
      <xdr:row>41</xdr:row>
      <xdr:rowOff>129401</xdr:rowOff>
    </xdr:to>
    <xdr:cxnSp macro="">
      <xdr:nvCxnSpPr>
        <xdr:cNvPr id="562" name="直線コネクタ 561"/>
        <xdr:cNvCxnSpPr/>
      </xdr:nvCxnSpPr>
      <xdr:spPr>
        <a:xfrm flipV="1">
          <a:off x="19545300" y="7156468"/>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68448</xdr:rowOff>
    </xdr:from>
    <xdr:to>
      <xdr:col>98</xdr:col>
      <xdr:colOff>38100</xdr:colOff>
      <xdr:row>41</xdr:row>
      <xdr:rowOff>170048</xdr:rowOff>
    </xdr:to>
    <xdr:sp macro="" textlink="">
      <xdr:nvSpPr>
        <xdr:cNvPr id="563" name="楕円 562"/>
        <xdr:cNvSpPr/>
      </xdr:nvSpPr>
      <xdr:spPr>
        <a:xfrm>
          <a:off x="18605500" y="70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119248</xdr:rowOff>
    </xdr:from>
    <xdr:to>
      <xdr:col>102</xdr:col>
      <xdr:colOff>114300</xdr:colOff>
      <xdr:row>41</xdr:row>
      <xdr:rowOff>129401</xdr:rowOff>
    </xdr:to>
    <xdr:cxnSp macro="">
      <xdr:nvCxnSpPr>
        <xdr:cNvPr id="564" name="直線コネクタ 563"/>
        <xdr:cNvCxnSpPr/>
      </xdr:nvCxnSpPr>
      <xdr:spPr>
        <a:xfrm>
          <a:off x="18656300" y="7148698"/>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65"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66"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67"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568" name="n_4aveValue【一般廃棄物処理施設】&#10;一人当たり有形固定資産（償却資産）額"/>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167219</xdr:rowOff>
    </xdr:from>
    <xdr:ext cx="534377" cy="259045"/>
    <xdr:sp macro="" textlink="">
      <xdr:nvSpPr>
        <xdr:cNvPr id="569" name="n_1mainValue【一般廃棄物処理施設】&#10;一人当たり有形固定資産（償却資産）額"/>
        <xdr:cNvSpPr txBox="1"/>
      </xdr:nvSpPr>
      <xdr:spPr>
        <a:xfrm>
          <a:off x="21043411" y="71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168945</xdr:rowOff>
    </xdr:from>
    <xdr:ext cx="534377" cy="259045"/>
    <xdr:sp macro="" textlink="">
      <xdr:nvSpPr>
        <xdr:cNvPr id="570" name="n_2mainValue【一般廃棄物処理施設】&#10;一人当たり有形固定資産（償却資産）額"/>
        <xdr:cNvSpPr txBox="1"/>
      </xdr:nvSpPr>
      <xdr:spPr>
        <a:xfrm>
          <a:off x="20167111" y="71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171328</xdr:rowOff>
    </xdr:from>
    <xdr:ext cx="534377" cy="259045"/>
    <xdr:sp macro="" textlink="">
      <xdr:nvSpPr>
        <xdr:cNvPr id="571" name="n_3mainValue【一般廃棄物処理施設】&#10;一人当たり有形固定資産（償却資産）額"/>
        <xdr:cNvSpPr txBox="1"/>
      </xdr:nvSpPr>
      <xdr:spPr>
        <a:xfrm>
          <a:off x="19278111" y="7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161175</xdr:rowOff>
    </xdr:from>
    <xdr:ext cx="534377" cy="259045"/>
    <xdr:sp macro="" textlink="">
      <xdr:nvSpPr>
        <xdr:cNvPr id="572" name="n_4mainValue【一般廃棄物処理施設】&#10;一人当たり有形固定資産（償却資産）額"/>
        <xdr:cNvSpPr txBox="1"/>
      </xdr:nvSpPr>
      <xdr:spPr>
        <a:xfrm>
          <a:off x="18389111" y="71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14" name="直線コネクタ 613"/>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15"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16" name="直線コネクタ 61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7"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8" name="直線コネクタ 617"/>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19"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20" name="フローチャート: 判断 619"/>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21" name="フローチャート: 判断 620"/>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22" name="フローチャート: 判断 621"/>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23" name="フローチャート: 判断 622"/>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24" name="フローチャート: 判断 623"/>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24856</xdr:rowOff>
    </xdr:from>
    <xdr:to>
      <xdr:col>85</xdr:col>
      <xdr:colOff>177800</xdr:colOff>
      <xdr:row>80</xdr:row>
      <xdr:rowOff>126456</xdr:rowOff>
    </xdr:to>
    <xdr:sp macro="" textlink="">
      <xdr:nvSpPr>
        <xdr:cNvPr id="630" name="楕円 629"/>
        <xdr:cNvSpPr/>
      </xdr:nvSpPr>
      <xdr:spPr>
        <a:xfrm>
          <a:off x="16268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47733</xdr:rowOff>
    </xdr:from>
    <xdr:ext cx="405111" cy="259045"/>
    <xdr:sp macro="" textlink="">
      <xdr:nvSpPr>
        <xdr:cNvPr id="631" name="【消防施設】&#10;有形固定資産減価償却率該当値テキスト"/>
        <xdr:cNvSpPr txBox="1"/>
      </xdr:nvSpPr>
      <xdr:spPr>
        <a:xfrm>
          <a:off x="16357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13426</xdr:rowOff>
    </xdr:from>
    <xdr:to>
      <xdr:col>81</xdr:col>
      <xdr:colOff>101600</xdr:colOff>
      <xdr:row>81</xdr:row>
      <xdr:rowOff>115026</xdr:rowOff>
    </xdr:to>
    <xdr:sp macro="" textlink="">
      <xdr:nvSpPr>
        <xdr:cNvPr id="632" name="楕円 631"/>
        <xdr:cNvSpPr/>
      </xdr:nvSpPr>
      <xdr:spPr>
        <a:xfrm>
          <a:off x="15430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81</xdr:row>
      <xdr:rowOff>64226</xdr:rowOff>
    </xdr:to>
    <xdr:cxnSp macro="">
      <xdr:nvCxnSpPr>
        <xdr:cNvPr id="633" name="直線コネクタ 632"/>
        <xdr:cNvCxnSpPr/>
      </xdr:nvCxnSpPr>
      <xdr:spPr>
        <a:xfrm flipV="1">
          <a:off x="15481300" y="1379165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xdr:rowOff>
    </xdr:from>
    <xdr:to>
      <xdr:col>76</xdr:col>
      <xdr:colOff>165100</xdr:colOff>
      <xdr:row>81</xdr:row>
      <xdr:rowOff>110127</xdr:rowOff>
    </xdr:to>
    <xdr:sp macro="" textlink="">
      <xdr:nvSpPr>
        <xdr:cNvPr id="634" name="楕円 633"/>
        <xdr:cNvSpPr/>
      </xdr:nvSpPr>
      <xdr:spPr>
        <a:xfrm>
          <a:off x="14541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59327</xdr:rowOff>
    </xdr:from>
    <xdr:to>
      <xdr:col>81</xdr:col>
      <xdr:colOff>50800</xdr:colOff>
      <xdr:row>81</xdr:row>
      <xdr:rowOff>64226</xdr:rowOff>
    </xdr:to>
    <xdr:cxnSp macro="">
      <xdr:nvCxnSpPr>
        <xdr:cNvPr id="635" name="直線コネクタ 634"/>
        <xdr:cNvCxnSpPr/>
      </xdr:nvCxnSpPr>
      <xdr:spPr>
        <a:xfrm>
          <a:off x="14592300" y="139467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5262</xdr:rowOff>
    </xdr:from>
    <xdr:to>
      <xdr:col>72</xdr:col>
      <xdr:colOff>38100</xdr:colOff>
      <xdr:row>82</xdr:row>
      <xdr:rowOff>106862</xdr:rowOff>
    </xdr:to>
    <xdr:sp macro="" textlink="">
      <xdr:nvSpPr>
        <xdr:cNvPr id="636" name="楕円 635"/>
        <xdr:cNvSpPr/>
      </xdr:nvSpPr>
      <xdr:spPr>
        <a:xfrm>
          <a:off x="13652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59327</xdr:rowOff>
    </xdr:from>
    <xdr:to>
      <xdr:col>76</xdr:col>
      <xdr:colOff>114300</xdr:colOff>
      <xdr:row>82</xdr:row>
      <xdr:rowOff>56062</xdr:rowOff>
    </xdr:to>
    <xdr:cxnSp macro="">
      <xdr:nvCxnSpPr>
        <xdr:cNvPr id="637" name="直線コネクタ 636"/>
        <xdr:cNvCxnSpPr/>
      </xdr:nvCxnSpPr>
      <xdr:spPr>
        <a:xfrm flipV="1">
          <a:off x="13703300" y="13946777"/>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638" name="楕円 637"/>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56062</xdr:rowOff>
    </xdr:from>
    <xdr:to>
      <xdr:col>71</xdr:col>
      <xdr:colOff>177800</xdr:colOff>
      <xdr:row>82</xdr:row>
      <xdr:rowOff>83820</xdr:rowOff>
    </xdr:to>
    <xdr:cxnSp macro="">
      <xdr:nvCxnSpPr>
        <xdr:cNvPr id="639" name="直線コネクタ 638"/>
        <xdr:cNvCxnSpPr/>
      </xdr:nvCxnSpPr>
      <xdr:spPr>
        <a:xfrm flipV="1">
          <a:off x="12814300" y="1411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40"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41"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642"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643" name="n_4aveValue【消防施設】&#10;有形固定資産減価償却率"/>
        <xdr:cNvSpPr txBox="1"/>
      </xdr:nvSpPr>
      <xdr:spPr>
        <a:xfrm>
          <a:off x="12611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131553</xdr:rowOff>
    </xdr:from>
    <xdr:ext cx="405111" cy="259045"/>
    <xdr:sp macro="" textlink="">
      <xdr:nvSpPr>
        <xdr:cNvPr id="644" name="n_1main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45" name="n_2main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123389</xdr:rowOff>
    </xdr:from>
    <xdr:ext cx="405111" cy="259045"/>
    <xdr:sp macro="" textlink="">
      <xdr:nvSpPr>
        <xdr:cNvPr id="646" name="n_3mainValue【消防施設】&#10;有形固定資産減価償却率"/>
        <xdr:cNvSpPr txBox="1"/>
      </xdr:nvSpPr>
      <xdr:spPr>
        <a:xfrm>
          <a:off x="13500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647" name="n_4mainValue【消防施設】&#10;有形固定資産減価償却率"/>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69" name="直線コネクタ 668"/>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70"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71" name="直線コネクタ 670"/>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72"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73" name="直線コネクタ 672"/>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7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5" name="フローチャート: 判断 67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76" name="フローチャート: 判断 675"/>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77" name="フローチャート: 判断 676"/>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78" name="フローチャート: 判断 677"/>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679" name="フローチャート: 判断 678"/>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131318</xdr:rowOff>
    </xdr:from>
    <xdr:to>
      <xdr:col>116</xdr:col>
      <xdr:colOff>114300</xdr:colOff>
      <xdr:row>85</xdr:row>
      <xdr:rowOff>61468</xdr:rowOff>
    </xdr:to>
    <xdr:sp macro="" textlink="">
      <xdr:nvSpPr>
        <xdr:cNvPr id="685" name="楕円 684"/>
        <xdr:cNvSpPr/>
      </xdr:nvSpPr>
      <xdr:spPr>
        <a:xfrm>
          <a:off x="221107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154195</xdr:rowOff>
    </xdr:from>
    <xdr:ext cx="469744" cy="259045"/>
    <xdr:sp macro="" textlink="">
      <xdr:nvSpPr>
        <xdr:cNvPr id="686" name="【消防施設】&#10;一人当たり面積該当値テキスト"/>
        <xdr:cNvSpPr txBox="1"/>
      </xdr:nvSpPr>
      <xdr:spPr>
        <a:xfrm>
          <a:off x="22199600"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163779</xdr:rowOff>
    </xdr:from>
    <xdr:to>
      <xdr:col>112</xdr:col>
      <xdr:colOff>38100</xdr:colOff>
      <xdr:row>85</xdr:row>
      <xdr:rowOff>93929</xdr:rowOff>
    </xdr:to>
    <xdr:sp macro="" textlink="">
      <xdr:nvSpPr>
        <xdr:cNvPr id="687" name="楕円 686"/>
        <xdr:cNvSpPr/>
      </xdr:nvSpPr>
      <xdr:spPr>
        <a:xfrm>
          <a:off x="21272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xdr:rowOff>
    </xdr:from>
    <xdr:to>
      <xdr:col>116</xdr:col>
      <xdr:colOff>63500</xdr:colOff>
      <xdr:row>85</xdr:row>
      <xdr:rowOff>43129</xdr:rowOff>
    </xdr:to>
    <xdr:cxnSp macro="">
      <xdr:nvCxnSpPr>
        <xdr:cNvPr id="688" name="直線コネクタ 687"/>
        <xdr:cNvCxnSpPr/>
      </xdr:nvCxnSpPr>
      <xdr:spPr>
        <a:xfrm flipV="1">
          <a:off x="21323300" y="14583918"/>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171095</xdr:rowOff>
    </xdr:from>
    <xdr:to>
      <xdr:col>107</xdr:col>
      <xdr:colOff>101600</xdr:colOff>
      <xdr:row>85</xdr:row>
      <xdr:rowOff>101245</xdr:rowOff>
    </xdr:to>
    <xdr:sp macro="" textlink="">
      <xdr:nvSpPr>
        <xdr:cNvPr id="689" name="楕円 688"/>
        <xdr:cNvSpPr/>
      </xdr:nvSpPr>
      <xdr:spPr>
        <a:xfrm>
          <a:off x="20383500" y="14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43129</xdr:rowOff>
    </xdr:from>
    <xdr:to>
      <xdr:col>111</xdr:col>
      <xdr:colOff>177800</xdr:colOff>
      <xdr:row>85</xdr:row>
      <xdr:rowOff>50445</xdr:rowOff>
    </xdr:to>
    <xdr:cxnSp macro="">
      <xdr:nvCxnSpPr>
        <xdr:cNvPr id="690" name="直線コネクタ 689"/>
        <xdr:cNvCxnSpPr/>
      </xdr:nvCxnSpPr>
      <xdr:spPr>
        <a:xfrm flipV="1">
          <a:off x="20434300" y="1461637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121717</xdr:rowOff>
    </xdr:from>
    <xdr:to>
      <xdr:col>102</xdr:col>
      <xdr:colOff>165100</xdr:colOff>
      <xdr:row>82</xdr:row>
      <xdr:rowOff>51867</xdr:rowOff>
    </xdr:to>
    <xdr:sp macro="" textlink="">
      <xdr:nvSpPr>
        <xdr:cNvPr id="691" name="楕円 690"/>
        <xdr:cNvSpPr/>
      </xdr:nvSpPr>
      <xdr:spPr>
        <a:xfrm>
          <a:off x="19494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1067</xdr:rowOff>
    </xdr:from>
    <xdr:to>
      <xdr:col>107</xdr:col>
      <xdr:colOff>50800</xdr:colOff>
      <xdr:row>85</xdr:row>
      <xdr:rowOff>50445</xdr:rowOff>
    </xdr:to>
    <xdr:cxnSp macro="">
      <xdr:nvCxnSpPr>
        <xdr:cNvPr id="692" name="直線コネクタ 691"/>
        <xdr:cNvCxnSpPr/>
      </xdr:nvCxnSpPr>
      <xdr:spPr>
        <a:xfrm>
          <a:off x="19545300" y="14059967"/>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10618</xdr:rowOff>
    </xdr:from>
    <xdr:to>
      <xdr:col>98</xdr:col>
      <xdr:colOff>38100</xdr:colOff>
      <xdr:row>85</xdr:row>
      <xdr:rowOff>112218</xdr:rowOff>
    </xdr:to>
    <xdr:sp macro="" textlink="">
      <xdr:nvSpPr>
        <xdr:cNvPr id="693" name="楕円 692"/>
        <xdr:cNvSpPr/>
      </xdr:nvSpPr>
      <xdr:spPr>
        <a:xfrm>
          <a:off x="18605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1067</xdr:rowOff>
    </xdr:from>
    <xdr:to>
      <xdr:col>102</xdr:col>
      <xdr:colOff>114300</xdr:colOff>
      <xdr:row>85</xdr:row>
      <xdr:rowOff>61418</xdr:rowOff>
    </xdr:to>
    <xdr:cxnSp macro="">
      <xdr:nvCxnSpPr>
        <xdr:cNvPr id="694" name="直線コネクタ 693"/>
        <xdr:cNvCxnSpPr/>
      </xdr:nvCxnSpPr>
      <xdr:spPr>
        <a:xfrm flipV="1">
          <a:off x="18656300" y="14059967"/>
          <a:ext cx="889000" cy="5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695" name="n_1ave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696" name="n_2aveValue【消防施設】&#10;一人当たり面積"/>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697"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163237</xdr:rowOff>
    </xdr:from>
    <xdr:ext cx="469744" cy="259045"/>
    <xdr:sp macro="" textlink="">
      <xdr:nvSpPr>
        <xdr:cNvPr id="698" name="n_4aveValue【消防施設】&#10;一人当たり面積"/>
        <xdr:cNvSpPr txBox="1"/>
      </xdr:nvSpPr>
      <xdr:spPr>
        <a:xfrm>
          <a:off x="18421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110456</xdr:rowOff>
    </xdr:from>
    <xdr:ext cx="469744" cy="259045"/>
    <xdr:sp macro="" textlink="">
      <xdr:nvSpPr>
        <xdr:cNvPr id="699" name="n_1mainValue【消防施設】&#10;一人当たり面積"/>
        <xdr:cNvSpPr txBox="1"/>
      </xdr:nvSpPr>
      <xdr:spPr>
        <a:xfrm>
          <a:off x="21075727" y="143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117772</xdr:rowOff>
    </xdr:from>
    <xdr:ext cx="469744" cy="259045"/>
    <xdr:sp macro="" textlink="">
      <xdr:nvSpPr>
        <xdr:cNvPr id="700" name="n_2mainValue【消防施設】&#10;一人当たり面積"/>
        <xdr:cNvSpPr txBox="1"/>
      </xdr:nvSpPr>
      <xdr:spPr>
        <a:xfrm>
          <a:off x="20199427" y="143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68394</xdr:rowOff>
    </xdr:from>
    <xdr:ext cx="469744" cy="259045"/>
    <xdr:sp macro="" textlink="">
      <xdr:nvSpPr>
        <xdr:cNvPr id="701" name="n_3mainValue【消防施設】&#10;一人当たり面積"/>
        <xdr:cNvSpPr txBox="1"/>
      </xdr:nvSpPr>
      <xdr:spPr>
        <a:xfrm>
          <a:off x="19310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128745</xdr:rowOff>
    </xdr:from>
    <xdr:ext cx="469744" cy="259045"/>
    <xdr:sp macro="" textlink="">
      <xdr:nvSpPr>
        <xdr:cNvPr id="702" name="n_4mainValue【消防施設】&#10;一人当たり面積"/>
        <xdr:cNvSpPr txBox="1"/>
      </xdr:nvSpPr>
      <xdr:spPr>
        <a:xfrm>
          <a:off x="18421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5" name="テキスト ボックス 7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5" name="テキスト ボックス 7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28" name="直線コネクタ 727"/>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0" name="直線コネクタ 72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3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2" name="直線コネクタ 73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33"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34" name="フローチャート: 判断 733"/>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35" name="フローチャート: 判断 734"/>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36" name="フローチャート: 判断 735"/>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37" name="フローチャート: 判断 736"/>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8" name="フローチャート: 判断 737"/>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744" name="楕円 743"/>
        <xdr:cNvSpPr/>
      </xdr:nvSpPr>
      <xdr:spPr>
        <a:xfrm>
          <a:off x="16268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745" name="【庁舎】&#10;有形固定資産減価償却率該当値テキスト"/>
        <xdr:cNvSpPr txBox="1"/>
      </xdr:nvSpPr>
      <xdr:spPr>
        <a:xfrm>
          <a:off x="16357600" y="1721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746" name="楕円 745"/>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94162</xdr:rowOff>
    </xdr:to>
    <xdr:cxnSp macro="">
      <xdr:nvCxnSpPr>
        <xdr:cNvPr id="747" name="直線コネクタ 746"/>
        <xdr:cNvCxnSpPr/>
      </xdr:nvCxnSpPr>
      <xdr:spPr>
        <a:xfrm>
          <a:off x="15481300" y="173844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54792</xdr:rowOff>
    </xdr:from>
    <xdr:to>
      <xdr:col>76</xdr:col>
      <xdr:colOff>165100</xdr:colOff>
      <xdr:row>101</xdr:row>
      <xdr:rowOff>156392</xdr:rowOff>
    </xdr:to>
    <xdr:sp macro="" textlink="">
      <xdr:nvSpPr>
        <xdr:cNvPr id="748" name="楕円 747"/>
        <xdr:cNvSpPr/>
      </xdr:nvSpPr>
      <xdr:spPr>
        <a:xfrm>
          <a:off x="14541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101</xdr:row>
      <xdr:rowOff>105592</xdr:rowOff>
    </xdr:to>
    <xdr:cxnSp macro="">
      <xdr:nvCxnSpPr>
        <xdr:cNvPr id="749" name="直線コネクタ 748"/>
        <xdr:cNvCxnSpPr/>
      </xdr:nvCxnSpPr>
      <xdr:spPr>
        <a:xfrm flipV="1">
          <a:off x="14592300" y="173844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142966</xdr:rowOff>
    </xdr:from>
    <xdr:to>
      <xdr:col>72</xdr:col>
      <xdr:colOff>38100</xdr:colOff>
      <xdr:row>102</xdr:row>
      <xdr:rowOff>73116</xdr:rowOff>
    </xdr:to>
    <xdr:sp macro="" textlink="">
      <xdr:nvSpPr>
        <xdr:cNvPr id="750" name="楕円 749"/>
        <xdr:cNvSpPr/>
      </xdr:nvSpPr>
      <xdr:spPr>
        <a:xfrm>
          <a:off x="13652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105592</xdr:rowOff>
    </xdr:from>
    <xdr:to>
      <xdr:col>76</xdr:col>
      <xdr:colOff>114300</xdr:colOff>
      <xdr:row>102</xdr:row>
      <xdr:rowOff>22316</xdr:rowOff>
    </xdr:to>
    <xdr:cxnSp macro="">
      <xdr:nvCxnSpPr>
        <xdr:cNvPr id="751" name="直線コネクタ 750"/>
        <xdr:cNvCxnSpPr/>
      </xdr:nvCxnSpPr>
      <xdr:spPr>
        <a:xfrm flipV="1">
          <a:off x="13703300" y="1742204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72752</xdr:rowOff>
    </xdr:from>
    <xdr:to>
      <xdr:col>67</xdr:col>
      <xdr:colOff>101600</xdr:colOff>
      <xdr:row>103</xdr:row>
      <xdr:rowOff>2902</xdr:rowOff>
    </xdr:to>
    <xdr:sp macro="" textlink="">
      <xdr:nvSpPr>
        <xdr:cNvPr id="752" name="楕円 751"/>
        <xdr:cNvSpPr/>
      </xdr:nvSpPr>
      <xdr:spPr>
        <a:xfrm>
          <a:off x="12763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22316</xdr:rowOff>
    </xdr:from>
    <xdr:to>
      <xdr:col>71</xdr:col>
      <xdr:colOff>177800</xdr:colOff>
      <xdr:row>102</xdr:row>
      <xdr:rowOff>123552</xdr:rowOff>
    </xdr:to>
    <xdr:cxnSp macro="">
      <xdr:nvCxnSpPr>
        <xdr:cNvPr id="753" name="直線コネクタ 752"/>
        <xdr:cNvCxnSpPr/>
      </xdr:nvCxnSpPr>
      <xdr:spPr>
        <a:xfrm flipV="1">
          <a:off x="12814300" y="1751021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754"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55"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756"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757"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758" name="n_1mainValue【庁舎】&#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1469</xdr:rowOff>
    </xdr:from>
    <xdr:ext cx="405111" cy="259045"/>
    <xdr:sp macro="" textlink="">
      <xdr:nvSpPr>
        <xdr:cNvPr id="759" name="n_2mainValue【庁舎】&#10;有形固定資産減価償却率"/>
        <xdr:cNvSpPr txBox="1"/>
      </xdr:nvSpPr>
      <xdr:spPr>
        <a:xfrm>
          <a:off x="143897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89643</xdr:rowOff>
    </xdr:from>
    <xdr:ext cx="405111" cy="259045"/>
    <xdr:sp macro="" textlink="">
      <xdr:nvSpPr>
        <xdr:cNvPr id="760" name="n_3mainValue【庁舎】&#10;有形固定資産減価償却率"/>
        <xdr:cNvSpPr txBox="1"/>
      </xdr:nvSpPr>
      <xdr:spPr>
        <a:xfrm>
          <a:off x="13500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19429</xdr:rowOff>
    </xdr:from>
    <xdr:ext cx="405111" cy="259045"/>
    <xdr:sp macro="" textlink="">
      <xdr:nvSpPr>
        <xdr:cNvPr id="761" name="n_4mainValue【庁舎】&#10;有形固定資産減価償却率"/>
        <xdr:cNvSpPr txBox="1"/>
      </xdr:nvSpPr>
      <xdr:spPr>
        <a:xfrm>
          <a:off x="12611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87" name="直線コネクタ 786"/>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88"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89" name="直線コネクタ 788"/>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90"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91" name="直線コネクタ 790"/>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92"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93" name="フローチャート: 判断 792"/>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94" name="フローチャート: 判断 793"/>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95" name="フローチャート: 判断 794"/>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96" name="フローチャート: 判断 795"/>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797" name="フローチャート: 判断 796"/>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142421</xdr:rowOff>
    </xdr:from>
    <xdr:to>
      <xdr:col>116</xdr:col>
      <xdr:colOff>114300</xdr:colOff>
      <xdr:row>104</xdr:row>
      <xdr:rowOff>72571</xdr:rowOff>
    </xdr:to>
    <xdr:sp macro="" textlink="">
      <xdr:nvSpPr>
        <xdr:cNvPr id="803" name="楕円 802"/>
        <xdr:cNvSpPr/>
      </xdr:nvSpPr>
      <xdr:spPr>
        <a:xfrm>
          <a:off x="2211070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165298</xdr:rowOff>
    </xdr:from>
    <xdr:ext cx="469744" cy="259045"/>
    <xdr:sp macro="" textlink="">
      <xdr:nvSpPr>
        <xdr:cNvPr id="804" name="【庁舎】&#10;一人当たり面積該当値テキスト"/>
        <xdr:cNvSpPr txBox="1"/>
      </xdr:nvSpPr>
      <xdr:spPr>
        <a:xfrm>
          <a:off x="22199600"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112486</xdr:rowOff>
    </xdr:from>
    <xdr:to>
      <xdr:col>112</xdr:col>
      <xdr:colOff>38100</xdr:colOff>
      <xdr:row>105</xdr:row>
      <xdr:rowOff>42636</xdr:rowOff>
    </xdr:to>
    <xdr:sp macro="" textlink="">
      <xdr:nvSpPr>
        <xdr:cNvPr id="805" name="楕円 804"/>
        <xdr:cNvSpPr/>
      </xdr:nvSpPr>
      <xdr:spPr>
        <a:xfrm>
          <a:off x="2127250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21771</xdr:rowOff>
    </xdr:from>
    <xdr:to>
      <xdr:col>116</xdr:col>
      <xdr:colOff>63500</xdr:colOff>
      <xdr:row>104</xdr:row>
      <xdr:rowOff>163286</xdr:rowOff>
    </xdr:to>
    <xdr:cxnSp macro="">
      <xdr:nvCxnSpPr>
        <xdr:cNvPr id="806" name="直線コネクタ 805"/>
        <xdr:cNvCxnSpPr/>
      </xdr:nvCxnSpPr>
      <xdr:spPr>
        <a:xfrm flipV="1">
          <a:off x="21323300" y="178525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73842</xdr:rowOff>
    </xdr:from>
    <xdr:to>
      <xdr:col>107</xdr:col>
      <xdr:colOff>101600</xdr:colOff>
      <xdr:row>106</xdr:row>
      <xdr:rowOff>3992</xdr:rowOff>
    </xdr:to>
    <xdr:sp macro="" textlink="">
      <xdr:nvSpPr>
        <xdr:cNvPr id="807" name="楕円 806"/>
        <xdr:cNvSpPr/>
      </xdr:nvSpPr>
      <xdr:spPr>
        <a:xfrm>
          <a:off x="20383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163286</xdr:rowOff>
    </xdr:from>
    <xdr:to>
      <xdr:col>111</xdr:col>
      <xdr:colOff>177800</xdr:colOff>
      <xdr:row>105</xdr:row>
      <xdr:rowOff>124642</xdr:rowOff>
    </xdr:to>
    <xdr:cxnSp macro="">
      <xdr:nvCxnSpPr>
        <xdr:cNvPr id="808" name="直線コネクタ 807"/>
        <xdr:cNvCxnSpPr/>
      </xdr:nvCxnSpPr>
      <xdr:spPr>
        <a:xfrm flipV="1">
          <a:off x="20434300" y="17994086"/>
          <a:ext cx="889000" cy="1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34652</xdr:rowOff>
    </xdr:from>
    <xdr:to>
      <xdr:col>102</xdr:col>
      <xdr:colOff>165100</xdr:colOff>
      <xdr:row>103</xdr:row>
      <xdr:rowOff>136252</xdr:rowOff>
    </xdr:to>
    <xdr:sp macro="" textlink="">
      <xdr:nvSpPr>
        <xdr:cNvPr id="809" name="楕円 808"/>
        <xdr:cNvSpPr/>
      </xdr:nvSpPr>
      <xdr:spPr>
        <a:xfrm>
          <a:off x="19494500" y="176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85452</xdr:rowOff>
    </xdr:from>
    <xdr:to>
      <xdr:col>107</xdr:col>
      <xdr:colOff>50800</xdr:colOff>
      <xdr:row>105</xdr:row>
      <xdr:rowOff>124642</xdr:rowOff>
    </xdr:to>
    <xdr:cxnSp macro="">
      <xdr:nvCxnSpPr>
        <xdr:cNvPr id="810" name="直線コネクタ 809"/>
        <xdr:cNvCxnSpPr/>
      </xdr:nvCxnSpPr>
      <xdr:spPr>
        <a:xfrm>
          <a:off x="19545300" y="17744802"/>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11" name="楕円 810"/>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85452</xdr:rowOff>
    </xdr:from>
    <xdr:to>
      <xdr:col>102</xdr:col>
      <xdr:colOff>114300</xdr:colOff>
      <xdr:row>104</xdr:row>
      <xdr:rowOff>167639</xdr:rowOff>
    </xdr:to>
    <xdr:cxnSp macro="">
      <xdr:nvCxnSpPr>
        <xdr:cNvPr id="812" name="直線コネクタ 811"/>
        <xdr:cNvCxnSpPr/>
      </xdr:nvCxnSpPr>
      <xdr:spPr>
        <a:xfrm flipV="1">
          <a:off x="18656300" y="17744802"/>
          <a:ext cx="889000" cy="2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13"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14"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815"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62065</xdr:rowOff>
    </xdr:from>
    <xdr:ext cx="469744" cy="259045"/>
    <xdr:sp macro="" textlink="">
      <xdr:nvSpPr>
        <xdr:cNvPr id="816" name="n_4aveValue【庁舎】&#10;一人当たり面積"/>
        <xdr:cNvSpPr txBox="1"/>
      </xdr:nvSpPr>
      <xdr:spPr>
        <a:xfrm>
          <a:off x="18421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59163</xdr:rowOff>
    </xdr:from>
    <xdr:ext cx="469744" cy="259045"/>
    <xdr:sp macro="" textlink="">
      <xdr:nvSpPr>
        <xdr:cNvPr id="817" name="n_1mainValue【庁舎】&#10;一人当たり面積"/>
        <xdr:cNvSpPr txBox="1"/>
      </xdr:nvSpPr>
      <xdr:spPr>
        <a:xfrm>
          <a:off x="210757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20519</xdr:rowOff>
    </xdr:from>
    <xdr:ext cx="469744" cy="259045"/>
    <xdr:sp macro="" textlink="">
      <xdr:nvSpPr>
        <xdr:cNvPr id="818" name="n_2mainValue【庁舎】&#10;一人当たり面積"/>
        <xdr:cNvSpPr txBox="1"/>
      </xdr:nvSpPr>
      <xdr:spPr>
        <a:xfrm>
          <a:off x="201994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152779</xdr:rowOff>
    </xdr:from>
    <xdr:ext cx="469744" cy="259045"/>
    <xdr:sp macro="" textlink="">
      <xdr:nvSpPr>
        <xdr:cNvPr id="819" name="n_3mainValue【庁舎】&#10;一人当たり面積"/>
        <xdr:cNvSpPr txBox="1"/>
      </xdr:nvSpPr>
      <xdr:spPr>
        <a:xfrm>
          <a:off x="19310427" y="174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20" name="n_4mainValue【庁舎】&#10;一人当たり面積"/>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有形固定資産減価償却率は、体育館・プール、福祉施設について類似団体内平均値を大きく上回る。一人当たり面積については、保有する施設種類の全てにおいて類似団体内平均値を</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本町は合併により同じ機能を持つ公共施設を多く保有する反面、人口は合併時より約２７％減少している。１９８１年以前の旧耐震基準で整備されたものが全体の３３．９％、新耐震基準で整備した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建物についても建設後３０年を経過したものもあることから、今後、老朽化に伴う大規模改修や施設の立替えが集中的に発生する。そこで２０１７年３月に策定した「那賀町公共施設等総合管理計画」</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を基に施設の集約、複合化及び除却について検討し、町の財政規模や人口に見合った施設保有量を見極め公共施設の計画的な再編を行っていく。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財政力指数は、毎年の人口減少や全国平均を上回る高齢化に加え、町内に中心となる産業が無いことなどにより、財政基盤が弱く、類似団体平均と比較し劣位にある。</a:t>
          </a:r>
        </a:p>
        <a:p>
          <a:r>
            <a:rPr kumimoji="1" lang="ja-JP" altLang="en-US" sz="1300">
              <a:latin typeface="ＭＳ Ｐゴシック" panose="020B0600070205080204" pitchFamily="50" charset="-128"/>
              <a:ea typeface="ＭＳ Ｐゴシック" panose="020B0600070205080204" pitchFamily="50" charset="-128"/>
            </a:rPr>
            <a:t>職員数削減による人件費の削減、また緊急に必要な事業を峻別し、投資的経費を抑制するなど、徹底的な歳出の見直しを実施するとともに、税収の収納率向上対策、使用料等の見直しによる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119138</xdr:rowOff>
    </xdr:to>
    <xdr:cxnSp macro="">
      <xdr:nvCxnSpPr>
        <xdr:cNvPr id="73" name="直線コネクタ 72"/>
        <xdr:cNvCxnSpPr/>
      </xdr:nvCxnSpPr>
      <xdr:spPr>
        <a:xfrm>
          <a:off x="3225800" y="76399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84667</xdr:rowOff>
    </xdr:to>
    <xdr:cxnSp macro="">
      <xdr:nvCxnSpPr>
        <xdr:cNvPr id="79" name="直線コネクタ 78"/>
        <xdr:cNvCxnSpPr/>
      </xdr:nvCxnSpPr>
      <xdr:spPr>
        <a:xfrm>
          <a:off x="1447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経常収支比率は、類似団体平均と比較し劣位にある。　　　　　　　　　　　　　　　　　　　　　　　　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106934</xdr:rowOff>
    </xdr:to>
    <xdr:cxnSp macro="">
      <xdr:nvCxnSpPr>
        <xdr:cNvPr id="131" name="直線コネクタ 130"/>
        <xdr:cNvCxnSpPr/>
      </xdr:nvCxnSpPr>
      <xdr:spPr>
        <a:xfrm flipV="1">
          <a:off x="4114800" y="110266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106934</xdr:rowOff>
    </xdr:to>
    <xdr:cxnSp macro="">
      <xdr:nvCxnSpPr>
        <xdr:cNvPr id="134" name="直線コネクタ 133"/>
        <xdr:cNvCxnSpPr/>
      </xdr:nvCxnSpPr>
      <xdr:spPr>
        <a:xfrm>
          <a:off x="3225800" y="1099769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24892</xdr:rowOff>
    </xdr:to>
    <xdr:cxnSp macro="">
      <xdr:nvCxnSpPr>
        <xdr:cNvPr id="137" name="直線コネクタ 136"/>
        <xdr:cNvCxnSpPr/>
      </xdr:nvCxnSpPr>
      <xdr:spPr>
        <a:xfrm>
          <a:off x="2336800" y="1099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24892</xdr:rowOff>
    </xdr:to>
    <xdr:cxnSp macro="">
      <xdr:nvCxnSpPr>
        <xdr:cNvPr id="140" name="直線コネクタ 139"/>
        <xdr:cNvCxnSpPr/>
      </xdr:nvCxnSpPr>
      <xdr:spPr>
        <a:xfrm>
          <a:off x="1447800" y="108432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4" name="テキスト ボックス 143"/>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2" name="楕円 151"/>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3" name="テキスト ボックス 152"/>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5" name="テキスト ボックス 154"/>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7" name="テキスト ボックス 156"/>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8" name="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経常収支比率は、類似団体平均と比較し劣位にある。　　　　　　　　　　　　　　　　　　　　　　　　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133921</xdr:rowOff>
    </xdr:from>
    <xdr:to>
      <xdr:col>23</xdr:col>
      <xdr:colOff>133350</xdr:colOff>
      <xdr:row>88</xdr:row>
      <xdr:rowOff>34204</xdr:rowOff>
    </xdr:to>
    <xdr:cxnSp macro="">
      <xdr:nvCxnSpPr>
        <xdr:cNvPr id="194" name="直線コネクタ 193"/>
        <xdr:cNvCxnSpPr/>
      </xdr:nvCxnSpPr>
      <xdr:spPr>
        <a:xfrm>
          <a:off x="4114800" y="15050071"/>
          <a:ext cx="838200" cy="7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133921</xdr:rowOff>
    </xdr:from>
    <xdr:to>
      <xdr:col>19</xdr:col>
      <xdr:colOff>133350</xdr:colOff>
      <xdr:row>87</xdr:row>
      <xdr:rowOff>141906</xdr:rowOff>
    </xdr:to>
    <xdr:cxnSp macro="">
      <xdr:nvCxnSpPr>
        <xdr:cNvPr id="197" name="直線コネクタ 196"/>
        <xdr:cNvCxnSpPr/>
      </xdr:nvCxnSpPr>
      <xdr:spPr>
        <a:xfrm flipV="1">
          <a:off x="3225800" y="15050071"/>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107956</xdr:rowOff>
    </xdr:from>
    <xdr:to>
      <xdr:col>15</xdr:col>
      <xdr:colOff>82550</xdr:colOff>
      <xdr:row>87</xdr:row>
      <xdr:rowOff>141906</xdr:rowOff>
    </xdr:to>
    <xdr:cxnSp macro="">
      <xdr:nvCxnSpPr>
        <xdr:cNvPr id="200" name="直線コネクタ 199"/>
        <xdr:cNvCxnSpPr/>
      </xdr:nvCxnSpPr>
      <xdr:spPr>
        <a:xfrm>
          <a:off x="2336800" y="15024106"/>
          <a:ext cx="889000" cy="3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14951</xdr:rowOff>
    </xdr:from>
    <xdr:to>
      <xdr:col>11</xdr:col>
      <xdr:colOff>31750</xdr:colOff>
      <xdr:row>87</xdr:row>
      <xdr:rowOff>107956</xdr:rowOff>
    </xdr:to>
    <xdr:cxnSp macro="">
      <xdr:nvCxnSpPr>
        <xdr:cNvPr id="203" name="直線コネクタ 202"/>
        <xdr:cNvCxnSpPr/>
      </xdr:nvCxnSpPr>
      <xdr:spPr>
        <a:xfrm>
          <a:off x="1447800" y="14931101"/>
          <a:ext cx="889000" cy="9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154854</xdr:rowOff>
    </xdr:from>
    <xdr:to>
      <xdr:col>23</xdr:col>
      <xdr:colOff>184150</xdr:colOff>
      <xdr:row>88</xdr:row>
      <xdr:rowOff>85004</xdr:rowOff>
    </xdr:to>
    <xdr:sp macro="" textlink="">
      <xdr:nvSpPr>
        <xdr:cNvPr id="213" name="楕円 212"/>
        <xdr:cNvSpPr/>
      </xdr:nvSpPr>
      <xdr:spPr>
        <a:xfrm>
          <a:off x="4902200" y="150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126931</xdr:rowOff>
    </xdr:from>
    <xdr:ext cx="762000" cy="259045"/>
    <xdr:sp macro="" textlink="">
      <xdr:nvSpPr>
        <xdr:cNvPr id="214" name="人件費・物件費等の状況該当値テキスト"/>
        <xdr:cNvSpPr txBox="1"/>
      </xdr:nvSpPr>
      <xdr:spPr>
        <a:xfrm>
          <a:off x="5041900" y="1504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83121</xdr:rowOff>
    </xdr:from>
    <xdr:to>
      <xdr:col>19</xdr:col>
      <xdr:colOff>184150</xdr:colOff>
      <xdr:row>88</xdr:row>
      <xdr:rowOff>13271</xdr:rowOff>
    </xdr:to>
    <xdr:sp macro="" textlink="">
      <xdr:nvSpPr>
        <xdr:cNvPr id="215" name="楕円 214"/>
        <xdr:cNvSpPr/>
      </xdr:nvSpPr>
      <xdr:spPr>
        <a:xfrm>
          <a:off x="4064000" y="149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169498</xdr:rowOff>
    </xdr:from>
    <xdr:ext cx="736600" cy="259045"/>
    <xdr:sp macro="" textlink="">
      <xdr:nvSpPr>
        <xdr:cNvPr id="216" name="テキスト ボックス 215"/>
        <xdr:cNvSpPr txBox="1"/>
      </xdr:nvSpPr>
      <xdr:spPr>
        <a:xfrm>
          <a:off x="3733800" y="1508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91106</xdr:rowOff>
    </xdr:from>
    <xdr:to>
      <xdr:col>15</xdr:col>
      <xdr:colOff>133350</xdr:colOff>
      <xdr:row>88</xdr:row>
      <xdr:rowOff>21256</xdr:rowOff>
    </xdr:to>
    <xdr:sp macro="" textlink="">
      <xdr:nvSpPr>
        <xdr:cNvPr id="217" name="楕円 216"/>
        <xdr:cNvSpPr/>
      </xdr:nvSpPr>
      <xdr:spPr>
        <a:xfrm>
          <a:off x="3175000" y="150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6033</xdr:rowOff>
    </xdr:from>
    <xdr:ext cx="762000" cy="259045"/>
    <xdr:sp macro="" textlink="">
      <xdr:nvSpPr>
        <xdr:cNvPr id="218" name="テキスト ボックス 217"/>
        <xdr:cNvSpPr txBox="1"/>
      </xdr:nvSpPr>
      <xdr:spPr>
        <a:xfrm>
          <a:off x="2844800" y="1509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57156</xdr:rowOff>
    </xdr:from>
    <xdr:to>
      <xdr:col>11</xdr:col>
      <xdr:colOff>82550</xdr:colOff>
      <xdr:row>87</xdr:row>
      <xdr:rowOff>158756</xdr:rowOff>
    </xdr:to>
    <xdr:sp macro="" textlink="">
      <xdr:nvSpPr>
        <xdr:cNvPr id="219" name="楕円 218"/>
        <xdr:cNvSpPr/>
      </xdr:nvSpPr>
      <xdr:spPr>
        <a:xfrm>
          <a:off x="2286000" y="149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143533</xdr:rowOff>
    </xdr:from>
    <xdr:ext cx="762000" cy="259045"/>
    <xdr:sp macro="" textlink="">
      <xdr:nvSpPr>
        <xdr:cNvPr id="220" name="テキスト ボックス 219"/>
        <xdr:cNvSpPr txBox="1"/>
      </xdr:nvSpPr>
      <xdr:spPr>
        <a:xfrm>
          <a:off x="1955800" y="1505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135601</xdr:rowOff>
    </xdr:from>
    <xdr:to>
      <xdr:col>7</xdr:col>
      <xdr:colOff>31750</xdr:colOff>
      <xdr:row>87</xdr:row>
      <xdr:rowOff>65751</xdr:rowOff>
    </xdr:to>
    <xdr:sp macro="" textlink="">
      <xdr:nvSpPr>
        <xdr:cNvPr id="221" name="楕円 220"/>
        <xdr:cNvSpPr/>
      </xdr:nvSpPr>
      <xdr:spPr>
        <a:xfrm>
          <a:off x="1397000" y="148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50528</xdr:rowOff>
    </xdr:from>
    <xdr:ext cx="762000" cy="259045"/>
    <xdr:sp macro="" textlink="">
      <xdr:nvSpPr>
        <xdr:cNvPr id="222" name="テキスト ボックス 221"/>
        <xdr:cNvSpPr txBox="1"/>
      </xdr:nvSpPr>
      <xdr:spPr>
        <a:xfrm>
          <a:off x="1066800" y="1496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適正な給与水準となるよう給与の適正化に努める。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101600</xdr:rowOff>
    </xdr:to>
    <xdr:cxnSp macro="">
      <xdr:nvCxnSpPr>
        <xdr:cNvPr id="258" name="直線コネクタ 257"/>
        <xdr:cNvCxnSpPr/>
      </xdr:nvCxnSpPr>
      <xdr:spPr>
        <a:xfrm>
          <a:off x="16179800" y="148233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78618</xdr:rowOff>
    </xdr:to>
    <xdr:cxnSp macro="">
      <xdr:nvCxnSpPr>
        <xdr:cNvPr id="261" name="直線コネクタ 260"/>
        <xdr:cNvCxnSpPr/>
      </xdr:nvCxnSpPr>
      <xdr:spPr>
        <a:xfrm>
          <a:off x="15290800" y="147658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4" name="直線コネクタ 263"/>
        <xdr:cNvCxnSpPr/>
      </xdr:nvCxnSpPr>
      <xdr:spPr>
        <a:xfrm>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9677</xdr:rowOff>
    </xdr:to>
    <xdr:cxnSp macro="">
      <xdr:nvCxnSpPr>
        <xdr:cNvPr id="267" name="直線コネクタ 266"/>
        <xdr:cNvCxnSpPr/>
      </xdr:nvCxnSpPr>
      <xdr:spPr>
        <a:xfrm>
          <a:off x="13512800" y="146854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1" name="テキスト ボックス 270"/>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2" name="テキスト ボックス 281"/>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3" name="楕円 282"/>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4" name="テキスト ボックス 283"/>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6" name="テキスト ボックス 285"/>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人口１，０００人当たりの職員数については、５ヵ町村が合併したことにより、広大な行政区域を有するため、支所･出張所の配置が必要であることや、ごみ収集業務や消防・病院・</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などの施設運営を直営で行っている影響で類似団体平均の２倍以上の職員数となっている。　　　　　　　　　　　　　　　　　　　　　　　　　　　　　　　　　　　　　　　　　　　　　今後、支所・出張所の再編、業務の縮小についても更なる検討を進めると共に、定員適正化計画に基づく民間委託の推進等により、適正な職員数の定員管理に努める。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13780</xdr:rowOff>
    </xdr:to>
    <xdr:cxnSp macro="">
      <xdr:nvCxnSpPr>
        <xdr:cNvPr id="317" name="直線コネクタ 316"/>
        <xdr:cNvCxnSpPr/>
      </xdr:nvCxnSpPr>
      <xdr:spPr>
        <a:xfrm>
          <a:off x="16179800" y="11301730"/>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129731</xdr:rowOff>
    </xdr:from>
    <xdr:to>
      <xdr:col>77</xdr:col>
      <xdr:colOff>44450</xdr:colOff>
      <xdr:row>65</xdr:row>
      <xdr:rowOff>157480</xdr:rowOff>
    </xdr:to>
    <xdr:cxnSp macro="">
      <xdr:nvCxnSpPr>
        <xdr:cNvPr id="320" name="直線コネクタ 319"/>
        <xdr:cNvCxnSpPr/>
      </xdr:nvCxnSpPr>
      <xdr:spPr>
        <a:xfrm>
          <a:off x="15290800" y="11273981"/>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71819</xdr:rowOff>
    </xdr:from>
    <xdr:to>
      <xdr:col>72</xdr:col>
      <xdr:colOff>203200</xdr:colOff>
      <xdr:row>65</xdr:row>
      <xdr:rowOff>129731</xdr:rowOff>
    </xdr:to>
    <xdr:cxnSp macro="">
      <xdr:nvCxnSpPr>
        <xdr:cNvPr id="323" name="直線コネクタ 322"/>
        <xdr:cNvCxnSpPr/>
      </xdr:nvCxnSpPr>
      <xdr:spPr>
        <a:xfrm>
          <a:off x="14401800" y="1121606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33813</xdr:rowOff>
    </xdr:from>
    <xdr:to>
      <xdr:col>68</xdr:col>
      <xdr:colOff>152400</xdr:colOff>
      <xdr:row>65</xdr:row>
      <xdr:rowOff>71819</xdr:rowOff>
    </xdr:to>
    <xdr:cxnSp macro="">
      <xdr:nvCxnSpPr>
        <xdr:cNvPr id="326" name="直線コネクタ 325"/>
        <xdr:cNvCxnSpPr/>
      </xdr:nvCxnSpPr>
      <xdr:spPr>
        <a:xfrm>
          <a:off x="13512800" y="11178063"/>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30" name="テキスト ボックス 329"/>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134430</xdr:rowOff>
    </xdr:from>
    <xdr:to>
      <xdr:col>81</xdr:col>
      <xdr:colOff>95250</xdr:colOff>
      <xdr:row>66</xdr:row>
      <xdr:rowOff>64580</xdr:rowOff>
    </xdr:to>
    <xdr:sp macro="" textlink="">
      <xdr:nvSpPr>
        <xdr:cNvPr id="336" name="楕円 335"/>
        <xdr:cNvSpPr/>
      </xdr:nvSpPr>
      <xdr:spPr>
        <a:xfrm>
          <a:off x="16967200" y="112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30307</xdr:rowOff>
    </xdr:from>
    <xdr:ext cx="762000" cy="259045"/>
    <xdr:sp macro="" textlink="">
      <xdr:nvSpPr>
        <xdr:cNvPr id="337" name="定員管理の状況該当値テキスト"/>
        <xdr:cNvSpPr txBox="1"/>
      </xdr:nvSpPr>
      <xdr:spPr>
        <a:xfrm>
          <a:off x="17106900" y="1117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38" name="楕円 337"/>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39" name="テキスト ボックス 338"/>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78931</xdr:rowOff>
    </xdr:from>
    <xdr:to>
      <xdr:col>73</xdr:col>
      <xdr:colOff>44450</xdr:colOff>
      <xdr:row>66</xdr:row>
      <xdr:rowOff>9081</xdr:rowOff>
    </xdr:to>
    <xdr:sp macro="" textlink="">
      <xdr:nvSpPr>
        <xdr:cNvPr id="340" name="楕円 339"/>
        <xdr:cNvSpPr/>
      </xdr:nvSpPr>
      <xdr:spPr>
        <a:xfrm>
          <a:off x="15240000" y="11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165308</xdr:rowOff>
    </xdr:from>
    <xdr:ext cx="762000" cy="259045"/>
    <xdr:sp macro="" textlink="">
      <xdr:nvSpPr>
        <xdr:cNvPr id="341" name="テキスト ボックス 340"/>
        <xdr:cNvSpPr txBox="1"/>
      </xdr:nvSpPr>
      <xdr:spPr>
        <a:xfrm>
          <a:off x="14909800" y="113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21019</xdr:rowOff>
    </xdr:from>
    <xdr:to>
      <xdr:col>68</xdr:col>
      <xdr:colOff>203200</xdr:colOff>
      <xdr:row>65</xdr:row>
      <xdr:rowOff>122619</xdr:rowOff>
    </xdr:to>
    <xdr:sp macro="" textlink="">
      <xdr:nvSpPr>
        <xdr:cNvPr id="342" name="楕円 341"/>
        <xdr:cNvSpPr/>
      </xdr:nvSpPr>
      <xdr:spPr>
        <a:xfrm>
          <a:off x="14351000" y="111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107396</xdr:rowOff>
    </xdr:from>
    <xdr:ext cx="762000" cy="259045"/>
    <xdr:sp macro="" textlink="">
      <xdr:nvSpPr>
        <xdr:cNvPr id="343" name="テキスト ボックス 342"/>
        <xdr:cNvSpPr txBox="1"/>
      </xdr:nvSpPr>
      <xdr:spPr>
        <a:xfrm>
          <a:off x="14020800" y="1125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154463</xdr:rowOff>
    </xdr:from>
    <xdr:to>
      <xdr:col>64</xdr:col>
      <xdr:colOff>152400</xdr:colOff>
      <xdr:row>65</xdr:row>
      <xdr:rowOff>84613</xdr:rowOff>
    </xdr:to>
    <xdr:sp macro="" textlink="">
      <xdr:nvSpPr>
        <xdr:cNvPr id="344" name="楕円 343"/>
        <xdr:cNvSpPr/>
      </xdr:nvSpPr>
      <xdr:spPr>
        <a:xfrm>
          <a:off x="13462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69390</xdr:rowOff>
    </xdr:from>
    <xdr:ext cx="762000" cy="259045"/>
    <xdr:sp macro="" textlink="">
      <xdr:nvSpPr>
        <xdr:cNvPr id="345" name="テキスト ボックス 344"/>
        <xdr:cNvSpPr txBox="1"/>
      </xdr:nvSpPr>
      <xdr:spPr>
        <a:xfrm>
          <a:off x="13131800" y="1121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実質公債費比率は類似団体平均と等しいが、平成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大型事業に充当した合併特例債の償還が本格化してくる。一層の財政健全化を図るため、新規事業・継続事業の見直しにより地方債発行収入が、地方債償還支出を超えることが無いよう地方債残高の減少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7" name="直線コネクタ 376"/>
        <xdr:cNvCxnSpPr/>
      </xdr:nvCxnSpPr>
      <xdr:spPr>
        <a:xfrm>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98044</xdr:rowOff>
    </xdr:to>
    <xdr:cxnSp macro="">
      <xdr:nvCxnSpPr>
        <xdr:cNvPr id="380" name="直線コネクタ 379"/>
        <xdr:cNvCxnSpPr/>
      </xdr:nvCxnSpPr>
      <xdr:spPr>
        <a:xfrm>
          <a:off x="15290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69088</xdr:rowOff>
    </xdr:to>
    <xdr:cxnSp macro="">
      <xdr:nvCxnSpPr>
        <xdr:cNvPr id="383" name="直線コネクタ 382"/>
        <xdr:cNvCxnSpPr/>
      </xdr:nvCxnSpPr>
      <xdr:spPr>
        <a:xfrm>
          <a:off x="14401800" y="689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40132</xdr:rowOff>
    </xdr:to>
    <xdr:cxnSp macro="">
      <xdr:nvCxnSpPr>
        <xdr:cNvPr id="386" name="直線コネクタ 385"/>
        <xdr:cNvCxnSpPr/>
      </xdr:nvCxnSpPr>
      <xdr:spPr>
        <a:xfrm>
          <a:off x="13512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6" name="楕円 395"/>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397"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8" name="楕円 397"/>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99" name="テキスト ボックス 398"/>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0" name="楕円 399"/>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1" name="テキスト ボックス 400"/>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2" name="楕円 401"/>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3" name="テキスト ボックス 402"/>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4" name="楕円 403"/>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5" name="テキスト ボックス 404"/>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将来負担比率は類似団体平均と比較すると優位にある。　　　　　　　　　　　　　　　　　　　　　　　　　　　　　　　しかし、多額の地方債残高があり、自主財源が乏しい団体であるため、今後においても投資的経費を厳選し、地方債発行額を抑制しながら財政の健全化に努める。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人件費については、広大な行政区域を有するため、支所･出張所の配置が必要であることや、ごみ収集業務や消防・病院・</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などの施設運営を直営で行っている影響で職員数が多いため、類似団体平均と比較し大きく劣位にある。　　　　　　　　　　　　　　　　　　　　　　　　　　　　　　　　　　　　　　　　　　　今後、支所・出張所の再編、業務の縮小についても更なる検討を進めると共に、引き続き定員適正化計画に基づいた職員数の削減による人件費の抑制に努める。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85090</xdr:rowOff>
    </xdr:to>
    <xdr:cxnSp macro="">
      <xdr:nvCxnSpPr>
        <xdr:cNvPr id="66" name="直線コネクタ 65"/>
        <xdr:cNvCxnSpPr/>
      </xdr:nvCxnSpPr>
      <xdr:spPr>
        <a:xfrm flipV="1">
          <a:off x="3987800" y="6741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85090</xdr:rowOff>
    </xdr:to>
    <xdr:cxnSp macro="">
      <xdr:nvCxnSpPr>
        <xdr:cNvPr id="69" name="直線コネクタ 68"/>
        <xdr:cNvCxnSpPr/>
      </xdr:nvCxnSpPr>
      <xdr:spPr>
        <a:xfrm>
          <a:off x="3098800" y="669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8890</xdr:rowOff>
    </xdr:to>
    <xdr:cxnSp macro="">
      <xdr:nvCxnSpPr>
        <xdr:cNvPr id="72" name="直線コネクタ 71"/>
        <xdr:cNvCxnSpPr/>
      </xdr:nvCxnSpPr>
      <xdr:spPr>
        <a:xfrm>
          <a:off x="2209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142240</xdr:rowOff>
    </xdr:to>
    <xdr:cxnSp macro="">
      <xdr:nvCxnSpPr>
        <xdr:cNvPr id="75" name="直線コネクタ 74"/>
        <xdr:cNvCxnSpPr/>
      </xdr:nvCxnSpPr>
      <xdr:spPr>
        <a:xfrm>
          <a:off x="1320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物件費については、類似団体平均と比較すると優位にあるが、各庁舎、施設の光熱水費を節約、指定管理や業務委託料の見直しを行うことにより更なる経常経費の削減に努める。　　　　　　　　　　　　　　　　　　　　　　　　　　　　　　また、公共施設等管理計画に基づき、公共施設等の集約化・複合化を進めるなどにより各施設で必要となっている経常経費の削減に努める。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52705</xdr:rowOff>
    </xdr:from>
    <xdr:to>
      <xdr:col>82</xdr:col>
      <xdr:colOff>107950</xdr:colOff>
      <xdr:row>15</xdr:row>
      <xdr:rowOff>69850</xdr:rowOff>
    </xdr:to>
    <xdr:cxnSp macro="">
      <xdr:nvCxnSpPr>
        <xdr:cNvPr id="123" name="直線コネクタ 122"/>
        <xdr:cNvCxnSpPr/>
      </xdr:nvCxnSpPr>
      <xdr:spPr>
        <a:xfrm>
          <a:off x="15671800" y="2624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52705</xdr:rowOff>
    </xdr:from>
    <xdr:to>
      <xdr:col>78</xdr:col>
      <xdr:colOff>69850</xdr:colOff>
      <xdr:row>15</xdr:row>
      <xdr:rowOff>127000</xdr:rowOff>
    </xdr:to>
    <xdr:cxnSp macro="">
      <xdr:nvCxnSpPr>
        <xdr:cNvPr id="126" name="直線コネクタ 125"/>
        <xdr:cNvCxnSpPr/>
      </xdr:nvCxnSpPr>
      <xdr:spPr>
        <a:xfrm flipV="1">
          <a:off x="14782800" y="26244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132715</xdr:rowOff>
    </xdr:to>
    <xdr:cxnSp macro="">
      <xdr:nvCxnSpPr>
        <xdr:cNvPr id="129" name="直線コネクタ 128"/>
        <xdr:cNvCxnSpPr/>
      </xdr:nvCxnSpPr>
      <xdr:spPr>
        <a:xfrm flipV="1">
          <a:off x="13893800" y="2698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75565</xdr:rowOff>
    </xdr:from>
    <xdr:to>
      <xdr:col>69</xdr:col>
      <xdr:colOff>92075</xdr:colOff>
      <xdr:row>15</xdr:row>
      <xdr:rowOff>132715</xdr:rowOff>
    </xdr:to>
    <xdr:cxnSp macro="">
      <xdr:nvCxnSpPr>
        <xdr:cNvPr id="132" name="直線コネクタ 131"/>
        <xdr:cNvCxnSpPr/>
      </xdr:nvCxnSpPr>
      <xdr:spPr>
        <a:xfrm>
          <a:off x="13004800" y="26473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2" name="楕円 141"/>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3"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xdr:rowOff>
    </xdr:from>
    <xdr:to>
      <xdr:col>78</xdr:col>
      <xdr:colOff>120650</xdr:colOff>
      <xdr:row>15</xdr:row>
      <xdr:rowOff>103505</xdr:rowOff>
    </xdr:to>
    <xdr:sp macro="" textlink="">
      <xdr:nvSpPr>
        <xdr:cNvPr id="144" name="楕円 143"/>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113682</xdr:rowOff>
    </xdr:from>
    <xdr:ext cx="736600" cy="259045"/>
    <xdr:sp macro="" textlink="">
      <xdr:nvSpPr>
        <xdr:cNvPr id="145" name="テキスト ボックス 144"/>
        <xdr:cNvSpPr txBox="1"/>
      </xdr:nvSpPr>
      <xdr:spPr>
        <a:xfrm>
          <a:off x="15290800" y="234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6" name="楕円 145"/>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7" name="テキスト ボックス 146"/>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168292</xdr:rowOff>
    </xdr:from>
    <xdr:ext cx="762000" cy="259045"/>
    <xdr:sp macro="" textlink="">
      <xdr:nvSpPr>
        <xdr:cNvPr id="149" name="テキスト ボックス 148"/>
        <xdr:cNvSpPr txBox="1"/>
      </xdr:nvSpPr>
      <xdr:spPr>
        <a:xfrm>
          <a:off x="13512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24765</xdr:rowOff>
    </xdr:from>
    <xdr:to>
      <xdr:col>65</xdr:col>
      <xdr:colOff>53975</xdr:colOff>
      <xdr:row>15</xdr:row>
      <xdr:rowOff>126365</xdr:rowOff>
    </xdr:to>
    <xdr:sp macro="" textlink="">
      <xdr:nvSpPr>
        <xdr:cNvPr id="150" name="楕円 149"/>
        <xdr:cNvSpPr/>
      </xdr:nvSpPr>
      <xdr:spPr>
        <a:xfrm>
          <a:off x="12954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111142</xdr:rowOff>
    </xdr:from>
    <xdr:ext cx="762000" cy="259045"/>
    <xdr:sp macro="" textlink="">
      <xdr:nvSpPr>
        <xdr:cNvPr id="151" name="テキスト ボックス 150"/>
        <xdr:cNvSpPr txBox="1"/>
      </xdr:nvSpPr>
      <xdr:spPr>
        <a:xfrm>
          <a:off x="12623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扶助費については類似団体平均と比較すると優位にある。今後も町単独事業の見直し、対象事業を厳選することにより負担軽減に努める。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53</xdr:row>
      <xdr:rowOff>31750</xdr:rowOff>
    </xdr:to>
    <xdr:cxnSp macro="">
      <xdr:nvCxnSpPr>
        <xdr:cNvPr id="184" name="直線コネクタ 183"/>
        <xdr:cNvCxnSpPr/>
      </xdr:nvCxnSpPr>
      <xdr:spPr>
        <a:xfrm flipV="1">
          <a:off x="3987800" y="9061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50800</xdr:rowOff>
    </xdr:to>
    <xdr:cxnSp macro="">
      <xdr:nvCxnSpPr>
        <xdr:cNvPr id="187" name="直線コネクタ 186"/>
        <xdr:cNvCxnSpPr/>
      </xdr:nvCxnSpPr>
      <xdr:spPr>
        <a:xfrm flipV="1">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50800</xdr:rowOff>
    </xdr:to>
    <xdr:cxnSp macro="">
      <xdr:nvCxnSpPr>
        <xdr:cNvPr id="190" name="直線コネクタ 189"/>
        <xdr:cNvCxnSpPr/>
      </xdr:nvCxnSpPr>
      <xdr:spPr>
        <a:xfrm>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31750</xdr:rowOff>
    </xdr:to>
    <xdr:cxnSp macro="">
      <xdr:nvCxnSpPr>
        <xdr:cNvPr id="193" name="直線コネクタ 192"/>
        <xdr:cNvCxnSpPr/>
      </xdr:nvCxnSpPr>
      <xdr:spPr>
        <a:xfrm>
          <a:off x="1320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197" name="テキスト ボックス 196"/>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3" name="楕円 202"/>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4"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5" name="楕円 204"/>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6" name="テキスト ボックス 205"/>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9" name="楕円 208"/>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0" name="テキスト ボックス 209"/>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その他については、類似団体平均と比較すると優位にある。　　　　　　　　　　　　　　　　　　今後、簡易水道事業・集落排水事業等の各事業会計で独立採算がとれるよう経営戦略を策定し、歳出の削減に努める。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85852</xdr:rowOff>
    </xdr:to>
    <xdr:cxnSp macro="">
      <xdr:nvCxnSpPr>
        <xdr:cNvPr id="242" name="直線コネクタ 241"/>
        <xdr:cNvCxnSpPr/>
      </xdr:nvCxnSpPr>
      <xdr:spPr>
        <a:xfrm flipV="1">
          <a:off x="15671800" y="9677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85852</xdr:rowOff>
    </xdr:to>
    <xdr:cxnSp macro="">
      <xdr:nvCxnSpPr>
        <xdr:cNvPr id="245" name="直線コネクタ 244"/>
        <xdr:cNvCxnSpPr/>
      </xdr:nvCxnSpPr>
      <xdr:spPr>
        <a:xfrm>
          <a:off x="14782800" y="9627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44704</xdr:rowOff>
    </xdr:to>
    <xdr:cxnSp macro="">
      <xdr:nvCxnSpPr>
        <xdr:cNvPr id="248" name="直線コネクタ 247"/>
        <xdr:cNvCxnSpPr/>
      </xdr:nvCxnSpPr>
      <xdr:spPr>
        <a:xfrm flipV="1">
          <a:off x="13893800" y="9627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44704</xdr:rowOff>
    </xdr:to>
    <xdr:cxnSp macro="">
      <xdr:nvCxnSpPr>
        <xdr:cNvPr id="251" name="直線コネクタ 250"/>
        <xdr:cNvCxnSpPr/>
      </xdr:nvCxnSpPr>
      <xdr:spPr>
        <a:xfrm>
          <a:off x="13004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130573</xdr:rowOff>
    </xdr:from>
    <xdr:ext cx="762000" cy="259045"/>
    <xdr:sp macro="" textlink="">
      <xdr:nvSpPr>
        <xdr:cNvPr id="255" name="テキスト ボックス 254"/>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1" name="楕円 260"/>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2"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3" name="楕円 262"/>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4" name="テキスト ボックス 263"/>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5" name="楕円 264"/>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6" name="テキスト ボックス 265"/>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補助費等については、類似団体平均と比較すると優位にある。　　　　　　引き続き町単独事業を厳選するとともに、各種団体への補助金についても事業内容を精査見直しを行い削減に努める。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56134</xdr:rowOff>
    </xdr:to>
    <xdr:cxnSp macro="">
      <xdr:nvCxnSpPr>
        <xdr:cNvPr id="300" name="直線コネクタ 299"/>
        <xdr:cNvCxnSpPr/>
      </xdr:nvCxnSpPr>
      <xdr:spPr>
        <a:xfrm flipV="1">
          <a:off x="15671800" y="60431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60706</xdr:rowOff>
    </xdr:to>
    <xdr:cxnSp macro="">
      <xdr:nvCxnSpPr>
        <xdr:cNvPr id="303" name="直線コネクタ 302"/>
        <xdr:cNvCxnSpPr/>
      </xdr:nvCxnSpPr>
      <xdr:spPr>
        <a:xfrm flipV="1">
          <a:off x="14782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97282</xdr:rowOff>
    </xdr:to>
    <xdr:cxnSp macro="">
      <xdr:nvCxnSpPr>
        <xdr:cNvPr id="306" name="直線コネクタ 305"/>
        <xdr:cNvCxnSpPr/>
      </xdr:nvCxnSpPr>
      <xdr:spPr>
        <a:xfrm flipV="1">
          <a:off x="13893800" y="6061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97282</xdr:rowOff>
    </xdr:to>
    <xdr:cxnSp macro="">
      <xdr:nvCxnSpPr>
        <xdr:cNvPr id="309" name="直線コネクタ 308"/>
        <xdr:cNvCxnSpPr/>
      </xdr:nvCxnSpPr>
      <xdr:spPr>
        <a:xfrm>
          <a:off x="13004800" y="6006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19" name="楕円 318"/>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20"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3" name="楕円 322"/>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4" name="テキスト ボックス 323"/>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5" name="楕円 324"/>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6" name="テキスト ボックス 325"/>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27" name="楕円 326"/>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28" name="テキスト ボックス 327"/>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合併前の旧町村において大規模事業を行ったことに加え、一部事務組合の地方債を引き継いだ事、合併後のまちづくりにおいて必要となった平成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発行している合併特例債の償還により類似団体平均と比較し大きく劣位にある。今後、地方債発行収入が、地方債償還支出を超えることが無いよう、新規事業・継続事業の見直しにより数値の改善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72137</xdr:rowOff>
    </xdr:from>
    <xdr:to>
      <xdr:col>24</xdr:col>
      <xdr:colOff>25400</xdr:colOff>
      <xdr:row>80</xdr:row>
      <xdr:rowOff>81280</xdr:rowOff>
    </xdr:to>
    <xdr:cxnSp macro="">
      <xdr:nvCxnSpPr>
        <xdr:cNvPr id="358" name="直線コネクタ 357"/>
        <xdr:cNvCxnSpPr/>
      </xdr:nvCxnSpPr>
      <xdr:spPr>
        <a:xfrm flipV="1">
          <a:off x="3987800" y="137881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40132</xdr:rowOff>
    </xdr:from>
    <xdr:to>
      <xdr:col>19</xdr:col>
      <xdr:colOff>187325</xdr:colOff>
      <xdr:row>80</xdr:row>
      <xdr:rowOff>81280</xdr:rowOff>
    </xdr:to>
    <xdr:cxnSp macro="">
      <xdr:nvCxnSpPr>
        <xdr:cNvPr id="361" name="直線コネクタ 360"/>
        <xdr:cNvCxnSpPr/>
      </xdr:nvCxnSpPr>
      <xdr:spPr>
        <a:xfrm>
          <a:off x="3098800" y="137561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xdr:rowOff>
    </xdr:from>
    <xdr:to>
      <xdr:col>15</xdr:col>
      <xdr:colOff>98425</xdr:colOff>
      <xdr:row>80</xdr:row>
      <xdr:rowOff>40132</xdr:rowOff>
    </xdr:to>
    <xdr:cxnSp macro="">
      <xdr:nvCxnSpPr>
        <xdr:cNvPr id="364" name="直線コネクタ 363"/>
        <xdr:cNvCxnSpPr/>
      </xdr:nvCxnSpPr>
      <xdr:spPr>
        <a:xfrm>
          <a:off x="2209800" y="13724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35561</xdr:rowOff>
    </xdr:to>
    <xdr:cxnSp macro="">
      <xdr:nvCxnSpPr>
        <xdr:cNvPr id="367" name="直線コネクタ 366"/>
        <xdr:cNvCxnSpPr/>
      </xdr:nvCxnSpPr>
      <xdr:spPr>
        <a:xfrm flipV="1">
          <a:off x="1320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71" name="テキスト ボックス 370"/>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21337</xdr:rowOff>
    </xdr:from>
    <xdr:to>
      <xdr:col>24</xdr:col>
      <xdr:colOff>76200</xdr:colOff>
      <xdr:row>80</xdr:row>
      <xdr:rowOff>122937</xdr:rowOff>
    </xdr:to>
    <xdr:sp macro="" textlink="">
      <xdr:nvSpPr>
        <xdr:cNvPr id="377" name="楕円 376"/>
        <xdr:cNvSpPr/>
      </xdr:nvSpPr>
      <xdr:spPr>
        <a:xfrm>
          <a:off x="4775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164864</xdr:rowOff>
    </xdr:from>
    <xdr:ext cx="762000" cy="259045"/>
    <xdr:sp macro="" textlink="">
      <xdr:nvSpPr>
        <xdr:cNvPr id="378" name="公債費該当値テキスト"/>
        <xdr:cNvSpPr txBox="1"/>
      </xdr:nvSpPr>
      <xdr:spPr>
        <a:xfrm>
          <a:off x="49149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79" name="楕円 378"/>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80" name="テキスト ボックス 379"/>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160782</xdr:rowOff>
    </xdr:from>
    <xdr:to>
      <xdr:col>15</xdr:col>
      <xdr:colOff>149225</xdr:colOff>
      <xdr:row>80</xdr:row>
      <xdr:rowOff>90932</xdr:rowOff>
    </xdr:to>
    <xdr:sp macro="" textlink="">
      <xdr:nvSpPr>
        <xdr:cNvPr id="381" name="楕円 380"/>
        <xdr:cNvSpPr/>
      </xdr:nvSpPr>
      <xdr:spPr>
        <a:xfrm>
          <a:off x="3048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75709</xdr:rowOff>
    </xdr:from>
    <xdr:ext cx="762000" cy="259045"/>
    <xdr:sp macro="" textlink="">
      <xdr:nvSpPr>
        <xdr:cNvPr id="382" name="テキスト ボックス 381"/>
        <xdr:cNvSpPr txBox="1"/>
      </xdr:nvSpPr>
      <xdr:spPr>
        <a:xfrm>
          <a:off x="2717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83" name="楕円 382"/>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384" name="テキスト ボックス 383"/>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85" name="楕円 384"/>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86" name="テキスト ボックス 385"/>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公債費以外については、類似団体平均と比較すると優位にある。　　　　今後も経常経費の削減に努める。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99568</xdr:rowOff>
    </xdr:to>
    <xdr:cxnSp macro="">
      <xdr:nvCxnSpPr>
        <xdr:cNvPr id="417" name="直線コネクタ 416"/>
        <xdr:cNvCxnSpPr/>
      </xdr:nvCxnSpPr>
      <xdr:spPr>
        <a:xfrm flipV="1">
          <a:off x="15671800" y="127457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62992</xdr:rowOff>
    </xdr:from>
    <xdr:to>
      <xdr:col>78</xdr:col>
      <xdr:colOff>69850</xdr:colOff>
      <xdr:row>74</xdr:row>
      <xdr:rowOff>99568</xdr:rowOff>
    </xdr:to>
    <xdr:cxnSp macro="">
      <xdr:nvCxnSpPr>
        <xdr:cNvPr id="420" name="直線コネクタ 419"/>
        <xdr:cNvCxnSpPr/>
      </xdr:nvCxnSpPr>
      <xdr:spPr>
        <a:xfrm>
          <a:off x="14782800" y="12750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94996</xdr:rowOff>
    </xdr:to>
    <xdr:cxnSp macro="">
      <xdr:nvCxnSpPr>
        <xdr:cNvPr id="423" name="直線コネクタ 422"/>
        <xdr:cNvCxnSpPr/>
      </xdr:nvCxnSpPr>
      <xdr:spPr>
        <a:xfrm flipV="1">
          <a:off x="13893800" y="12750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94996</xdr:rowOff>
    </xdr:to>
    <xdr:cxnSp macro="">
      <xdr:nvCxnSpPr>
        <xdr:cNvPr id="426" name="直線コネクタ 425"/>
        <xdr:cNvCxnSpPr/>
      </xdr:nvCxnSpPr>
      <xdr:spPr>
        <a:xfrm>
          <a:off x="13004800" y="126085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126001</xdr:rowOff>
    </xdr:from>
    <xdr:ext cx="762000" cy="259045"/>
    <xdr:sp macro="" textlink="">
      <xdr:nvSpPr>
        <xdr:cNvPr id="430" name="テキスト ボックス 429"/>
        <xdr:cNvSpPr txBox="1"/>
      </xdr:nvSpPr>
      <xdr:spPr>
        <a:xfrm>
          <a:off x="12623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36" name="楕円 435"/>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37"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38" name="楕円 437"/>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39" name="テキスト ボックス 438"/>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40" name="楕円 439"/>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123969</xdr:rowOff>
    </xdr:from>
    <xdr:ext cx="762000" cy="259045"/>
    <xdr:sp macro="" textlink="">
      <xdr:nvSpPr>
        <xdr:cNvPr id="441" name="テキスト ボックス 440"/>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44196</xdr:rowOff>
    </xdr:from>
    <xdr:to>
      <xdr:col>69</xdr:col>
      <xdr:colOff>142875</xdr:colOff>
      <xdr:row>74</xdr:row>
      <xdr:rowOff>145796</xdr:rowOff>
    </xdr:to>
    <xdr:sp macro="" textlink="">
      <xdr:nvSpPr>
        <xdr:cNvPr id="442" name="楕円 441"/>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155973</xdr:rowOff>
    </xdr:from>
    <xdr:ext cx="762000" cy="259045"/>
    <xdr:sp macro="" textlink="">
      <xdr:nvSpPr>
        <xdr:cNvPr id="443" name="テキスト ボックス 442"/>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44" name="楕円 443"/>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45" name="テキスト ボックス 444"/>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148409</xdr:rowOff>
    </xdr:from>
    <xdr:to>
      <xdr:col>29</xdr:col>
      <xdr:colOff>127000</xdr:colOff>
      <xdr:row>13</xdr:row>
      <xdr:rowOff>45557</xdr:rowOff>
    </xdr:to>
    <xdr:cxnSp macro="">
      <xdr:nvCxnSpPr>
        <xdr:cNvPr id="48" name="直線コネクタ 47"/>
        <xdr:cNvCxnSpPr/>
      </xdr:nvCxnSpPr>
      <xdr:spPr bwMode="auto">
        <a:xfrm flipV="1">
          <a:off x="5003800" y="2253434"/>
          <a:ext cx="647700" cy="6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45557</xdr:rowOff>
    </xdr:from>
    <xdr:to>
      <xdr:col>26</xdr:col>
      <xdr:colOff>50800</xdr:colOff>
      <xdr:row>13</xdr:row>
      <xdr:rowOff>80295</xdr:rowOff>
    </xdr:to>
    <xdr:cxnSp macro="">
      <xdr:nvCxnSpPr>
        <xdr:cNvPr id="51" name="直線コネクタ 50"/>
        <xdr:cNvCxnSpPr/>
      </xdr:nvCxnSpPr>
      <xdr:spPr bwMode="auto">
        <a:xfrm flipV="1">
          <a:off x="4305300" y="2322032"/>
          <a:ext cx="698500" cy="3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80295</xdr:rowOff>
    </xdr:from>
    <xdr:to>
      <xdr:col>22</xdr:col>
      <xdr:colOff>114300</xdr:colOff>
      <xdr:row>14</xdr:row>
      <xdr:rowOff>11167</xdr:rowOff>
    </xdr:to>
    <xdr:cxnSp macro="">
      <xdr:nvCxnSpPr>
        <xdr:cNvPr id="54" name="直線コネクタ 53"/>
        <xdr:cNvCxnSpPr/>
      </xdr:nvCxnSpPr>
      <xdr:spPr bwMode="auto">
        <a:xfrm flipV="1">
          <a:off x="3606800" y="2356770"/>
          <a:ext cx="698500" cy="10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11167</xdr:rowOff>
    </xdr:from>
    <xdr:to>
      <xdr:col>18</xdr:col>
      <xdr:colOff>177800</xdr:colOff>
      <xdr:row>14</xdr:row>
      <xdr:rowOff>33542</xdr:rowOff>
    </xdr:to>
    <xdr:cxnSp macro="">
      <xdr:nvCxnSpPr>
        <xdr:cNvPr id="57" name="直線コネクタ 56"/>
        <xdr:cNvCxnSpPr/>
      </xdr:nvCxnSpPr>
      <xdr:spPr bwMode="auto">
        <a:xfrm flipV="1">
          <a:off x="2908300" y="2459092"/>
          <a:ext cx="698500" cy="2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104726</xdr:rowOff>
    </xdr:from>
    <xdr:ext cx="762000" cy="259045"/>
    <xdr:sp macro="" textlink="">
      <xdr:nvSpPr>
        <xdr:cNvPr id="61" name="テキスト ボックス 60"/>
        <xdr:cNvSpPr txBox="1"/>
      </xdr:nvSpPr>
      <xdr:spPr>
        <a:xfrm>
          <a:off x="2527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97609</xdr:rowOff>
    </xdr:from>
    <xdr:to>
      <xdr:col>29</xdr:col>
      <xdr:colOff>177800</xdr:colOff>
      <xdr:row>13</xdr:row>
      <xdr:rowOff>27759</xdr:rowOff>
    </xdr:to>
    <xdr:sp macro="" textlink="">
      <xdr:nvSpPr>
        <xdr:cNvPr id="67" name="楕円 66"/>
        <xdr:cNvSpPr/>
      </xdr:nvSpPr>
      <xdr:spPr bwMode="auto">
        <a:xfrm>
          <a:off x="5600700" y="220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114136</xdr:rowOff>
    </xdr:from>
    <xdr:ext cx="762000" cy="259045"/>
    <xdr:sp macro="" textlink="">
      <xdr:nvSpPr>
        <xdr:cNvPr id="68" name="人口1人当たり決算額の推移該当値テキスト130"/>
        <xdr:cNvSpPr txBox="1"/>
      </xdr:nvSpPr>
      <xdr:spPr>
        <a:xfrm>
          <a:off x="5740400" y="204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166207</xdr:rowOff>
    </xdr:from>
    <xdr:to>
      <xdr:col>26</xdr:col>
      <xdr:colOff>101600</xdr:colOff>
      <xdr:row>13</xdr:row>
      <xdr:rowOff>96357</xdr:rowOff>
    </xdr:to>
    <xdr:sp macro="" textlink="">
      <xdr:nvSpPr>
        <xdr:cNvPr id="69" name="楕円 68"/>
        <xdr:cNvSpPr/>
      </xdr:nvSpPr>
      <xdr:spPr bwMode="auto">
        <a:xfrm>
          <a:off x="4953000" y="227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106534</xdr:rowOff>
    </xdr:from>
    <xdr:ext cx="736600" cy="259045"/>
    <xdr:sp macro="" textlink="">
      <xdr:nvSpPr>
        <xdr:cNvPr id="70" name="テキスト ボックス 69"/>
        <xdr:cNvSpPr txBox="1"/>
      </xdr:nvSpPr>
      <xdr:spPr>
        <a:xfrm>
          <a:off x="4622800" y="204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29495</xdr:rowOff>
    </xdr:from>
    <xdr:to>
      <xdr:col>22</xdr:col>
      <xdr:colOff>165100</xdr:colOff>
      <xdr:row>13</xdr:row>
      <xdr:rowOff>131095</xdr:rowOff>
    </xdr:to>
    <xdr:sp macro="" textlink="">
      <xdr:nvSpPr>
        <xdr:cNvPr id="71" name="楕円 70"/>
        <xdr:cNvSpPr/>
      </xdr:nvSpPr>
      <xdr:spPr bwMode="auto">
        <a:xfrm>
          <a:off x="4254500" y="230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141272</xdr:rowOff>
    </xdr:from>
    <xdr:ext cx="762000" cy="259045"/>
    <xdr:sp macro="" textlink="">
      <xdr:nvSpPr>
        <xdr:cNvPr id="72" name="テキスト ボックス 71"/>
        <xdr:cNvSpPr txBox="1"/>
      </xdr:nvSpPr>
      <xdr:spPr>
        <a:xfrm>
          <a:off x="3924300" y="207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131817</xdr:rowOff>
    </xdr:from>
    <xdr:to>
      <xdr:col>19</xdr:col>
      <xdr:colOff>38100</xdr:colOff>
      <xdr:row>14</xdr:row>
      <xdr:rowOff>61967</xdr:rowOff>
    </xdr:to>
    <xdr:sp macro="" textlink="">
      <xdr:nvSpPr>
        <xdr:cNvPr id="73" name="楕円 72"/>
        <xdr:cNvSpPr/>
      </xdr:nvSpPr>
      <xdr:spPr bwMode="auto">
        <a:xfrm>
          <a:off x="3556000" y="24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72144</xdr:rowOff>
    </xdr:from>
    <xdr:ext cx="762000" cy="259045"/>
    <xdr:sp macro="" textlink="">
      <xdr:nvSpPr>
        <xdr:cNvPr id="74" name="テキスト ボックス 73"/>
        <xdr:cNvSpPr txBox="1"/>
      </xdr:nvSpPr>
      <xdr:spPr>
        <a:xfrm>
          <a:off x="3225800" y="217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154192</xdr:rowOff>
    </xdr:from>
    <xdr:to>
      <xdr:col>15</xdr:col>
      <xdr:colOff>101600</xdr:colOff>
      <xdr:row>14</xdr:row>
      <xdr:rowOff>84342</xdr:rowOff>
    </xdr:to>
    <xdr:sp macro="" textlink="">
      <xdr:nvSpPr>
        <xdr:cNvPr id="75" name="楕円 74"/>
        <xdr:cNvSpPr/>
      </xdr:nvSpPr>
      <xdr:spPr bwMode="auto">
        <a:xfrm>
          <a:off x="2857500" y="243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94519</xdr:rowOff>
    </xdr:from>
    <xdr:ext cx="762000" cy="259045"/>
    <xdr:sp macro="" textlink="">
      <xdr:nvSpPr>
        <xdr:cNvPr id="76" name="テキスト ボックス 75"/>
        <xdr:cNvSpPr txBox="1"/>
      </xdr:nvSpPr>
      <xdr:spPr>
        <a:xfrm>
          <a:off x="2527300" y="219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226539</xdr:rowOff>
    </xdr:from>
    <xdr:to>
      <xdr:col>29</xdr:col>
      <xdr:colOff>127000</xdr:colOff>
      <xdr:row>34</xdr:row>
      <xdr:rowOff>320004</xdr:rowOff>
    </xdr:to>
    <xdr:cxnSp macro="">
      <xdr:nvCxnSpPr>
        <xdr:cNvPr id="111" name="直線コネクタ 110"/>
        <xdr:cNvCxnSpPr/>
      </xdr:nvCxnSpPr>
      <xdr:spPr bwMode="auto">
        <a:xfrm flipV="1">
          <a:off x="5003800" y="6493989"/>
          <a:ext cx="6477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320004</xdr:rowOff>
    </xdr:from>
    <xdr:to>
      <xdr:col>26</xdr:col>
      <xdr:colOff>50800</xdr:colOff>
      <xdr:row>35</xdr:row>
      <xdr:rowOff>3801</xdr:rowOff>
    </xdr:to>
    <xdr:cxnSp macro="">
      <xdr:nvCxnSpPr>
        <xdr:cNvPr id="114" name="直線コネクタ 113"/>
        <xdr:cNvCxnSpPr/>
      </xdr:nvCxnSpPr>
      <xdr:spPr bwMode="auto">
        <a:xfrm flipV="1">
          <a:off x="4305300" y="6587454"/>
          <a:ext cx="698500" cy="2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3801</xdr:rowOff>
    </xdr:from>
    <xdr:to>
      <xdr:col>22</xdr:col>
      <xdr:colOff>114300</xdr:colOff>
      <xdr:row>35</xdr:row>
      <xdr:rowOff>32849</xdr:rowOff>
    </xdr:to>
    <xdr:cxnSp macro="">
      <xdr:nvCxnSpPr>
        <xdr:cNvPr id="117" name="直線コネクタ 116"/>
        <xdr:cNvCxnSpPr/>
      </xdr:nvCxnSpPr>
      <xdr:spPr bwMode="auto">
        <a:xfrm flipV="1">
          <a:off x="3606800" y="6614151"/>
          <a:ext cx="698500" cy="2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14186</xdr:rowOff>
    </xdr:from>
    <xdr:to>
      <xdr:col>18</xdr:col>
      <xdr:colOff>177800</xdr:colOff>
      <xdr:row>35</xdr:row>
      <xdr:rowOff>32849</xdr:rowOff>
    </xdr:to>
    <xdr:cxnSp macro="">
      <xdr:nvCxnSpPr>
        <xdr:cNvPr id="120" name="直線コネクタ 119"/>
        <xdr:cNvCxnSpPr/>
      </xdr:nvCxnSpPr>
      <xdr:spPr bwMode="auto">
        <a:xfrm>
          <a:off x="2908300" y="6624536"/>
          <a:ext cx="698500" cy="1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139162</xdr:rowOff>
    </xdr:from>
    <xdr:ext cx="762000" cy="259045"/>
    <xdr:sp macro="" textlink="">
      <xdr:nvSpPr>
        <xdr:cNvPr id="124" name="テキスト ボックス 123"/>
        <xdr:cNvSpPr txBox="1"/>
      </xdr:nvSpPr>
      <xdr:spPr>
        <a:xfrm>
          <a:off x="2527300" y="674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175739</xdr:rowOff>
    </xdr:from>
    <xdr:to>
      <xdr:col>29</xdr:col>
      <xdr:colOff>177800</xdr:colOff>
      <xdr:row>34</xdr:row>
      <xdr:rowOff>277339</xdr:rowOff>
    </xdr:to>
    <xdr:sp macro="" textlink="">
      <xdr:nvSpPr>
        <xdr:cNvPr id="130" name="楕円 129"/>
        <xdr:cNvSpPr/>
      </xdr:nvSpPr>
      <xdr:spPr bwMode="auto">
        <a:xfrm>
          <a:off x="5600700" y="644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20816</xdr:rowOff>
    </xdr:from>
    <xdr:ext cx="762000" cy="259045"/>
    <xdr:sp macro="" textlink="">
      <xdr:nvSpPr>
        <xdr:cNvPr id="131" name="人口1人当たり決算額の推移該当値テキスト445"/>
        <xdr:cNvSpPr txBox="1"/>
      </xdr:nvSpPr>
      <xdr:spPr>
        <a:xfrm>
          <a:off x="5740400" y="628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269204</xdr:rowOff>
    </xdr:from>
    <xdr:to>
      <xdr:col>26</xdr:col>
      <xdr:colOff>101600</xdr:colOff>
      <xdr:row>35</xdr:row>
      <xdr:rowOff>27904</xdr:rowOff>
    </xdr:to>
    <xdr:sp macro="" textlink="">
      <xdr:nvSpPr>
        <xdr:cNvPr id="132" name="楕円 131"/>
        <xdr:cNvSpPr/>
      </xdr:nvSpPr>
      <xdr:spPr bwMode="auto">
        <a:xfrm>
          <a:off x="4953000" y="653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38081</xdr:rowOff>
    </xdr:from>
    <xdr:ext cx="736600" cy="259045"/>
    <xdr:sp macro="" textlink="">
      <xdr:nvSpPr>
        <xdr:cNvPr id="133" name="テキスト ボックス 132"/>
        <xdr:cNvSpPr txBox="1"/>
      </xdr:nvSpPr>
      <xdr:spPr>
        <a:xfrm>
          <a:off x="4622800" y="630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295901</xdr:rowOff>
    </xdr:from>
    <xdr:to>
      <xdr:col>22</xdr:col>
      <xdr:colOff>165100</xdr:colOff>
      <xdr:row>35</xdr:row>
      <xdr:rowOff>54601</xdr:rowOff>
    </xdr:to>
    <xdr:sp macro="" textlink="">
      <xdr:nvSpPr>
        <xdr:cNvPr id="134" name="楕円 133"/>
        <xdr:cNvSpPr/>
      </xdr:nvSpPr>
      <xdr:spPr bwMode="auto">
        <a:xfrm>
          <a:off x="4254500" y="656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64778</xdr:rowOff>
    </xdr:from>
    <xdr:ext cx="762000" cy="259045"/>
    <xdr:sp macro="" textlink="">
      <xdr:nvSpPr>
        <xdr:cNvPr id="135" name="テキスト ボックス 134"/>
        <xdr:cNvSpPr txBox="1"/>
      </xdr:nvSpPr>
      <xdr:spPr>
        <a:xfrm>
          <a:off x="3924300" y="633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324949</xdr:rowOff>
    </xdr:from>
    <xdr:to>
      <xdr:col>19</xdr:col>
      <xdr:colOff>38100</xdr:colOff>
      <xdr:row>35</xdr:row>
      <xdr:rowOff>83649</xdr:rowOff>
    </xdr:to>
    <xdr:sp macro="" textlink="">
      <xdr:nvSpPr>
        <xdr:cNvPr id="136" name="楕円 135"/>
        <xdr:cNvSpPr/>
      </xdr:nvSpPr>
      <xdr:spPr bwMode="auto">
        <a:xfrm>
          <a:off x="3556000" y="659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93827</xdr:rowOff>
    </xdr:from>
    <xdr:ext cx="762000" cy="259045"/>
    <xdr:sp macro="" textlink="">
      <xdr:nvSpPr>
        <xdr:cNvPr id="137" name="テキスト ボックス 136"/>
        <xdr:cNvSpPr txBox="1"/>
      </xdr:nvSpPr>
      <xdr:spPr>
        <a:xfrm>
          <a:off x="3225800" y="63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306286</xdr:rowOff>
    </xdr:from>
    <xdr:to>
      <xdr:col>15</xdr:col>
      <xdr:colOff>101600</xdr:colOff>
      <xdr:row>35</xdr:row>
      <xdr:rowOff>64986</xdr:rowOff>
    </xdr:to>
    <xdr:sp macro="" textlink="">
      <xdr:nvSpPr>
        <xdr:cNvPr id="138" name="楕円 137"/>
        <xdr:cNvSpPr/>
      </xdr:nvSpPr>
      <xdr:spPr bwMode="auto">
        <a:xfrm>
          <a:off x="2857500" y="657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75163</xdr:rowOff>
    </xdr:from>
    <xdr:ext cx="762000" cy="259045"/>
    <xdr:sp macro="" textlink="">
      <xdr:nvSpPr>
        <xdr:cNvPr id="139" name="テキスト ボックス 138"/>
        <xdr:cNvSpPr txBox="1"/>
      </xdr:nvSpPr>
      <xdr:spPr>
        <a:xfrm>
          <a:off x="2527300" y="634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36899</xdr:rowOff>
    </xdr:from>
    <xdr:to>
      <xdr:col>24</xdr:col>
      <xdr:colOff>63500</xdr:colOff>
      <xdr:row>31</xdr:row>
      <xdr:rowOff>93302</xdr:rowOff>
    </xdr:to>
    <xdr:cxnSp macro="">
      <xdr:nvCxnSpPr>
        <xdr:cNvPr id="61" name="直線コネクタ 60"/>
        <xdr:cNvCxnSpPr/>
      </xdr:nvCxnSpPr>
      <xdr:spPr>
        <a:xfrm flipV="1">
          <a:off x="3797300" y="5351849"/>
          <a:ext cx="838200" cy="5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93302</xdr:rowOff>
    </xdr:from>
    <xdr:to>
      <xdr:col>19</xdr:col>
      <xdr:colOff>177800</xdr:colOff>
      <xdr:row>31</xdr:row>
      <xdr:rowOff>125893</xdr:rowOff>
    </xdr:to>
    <xdr:cxnSp macro="">
      <xdr:nvCxnSpPr>
        <xdr:cNvPr id="64" name="直線コネクタ 63"/>
        <xdr:cNvCxnSpPr/>
      </xdr:nvCxnSpPr>
      <xdr:spPr>
        <a:xfrm flipV="1">
          <a:off x="2908300" y="5408252"/>
          <a:ext cx="8890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125893</xdr:rowOff>
    </xdr:from>
    <xdr:to>
      <xdr:col>15</xdr:col>
      <xdr:colOff>50800</xdr:colOff>
      <xdr:row>31</xdr:row>
      <xdr:rowOff>155542</xdr:rowOff>
    </xdr:to>
    <xdr:cxnSp macro="">
      <xdr:nvCxnSpPr>
        <xdr:cNvPr id="67" name="直線コネクタ 66"/>
        <xdr:cNvCxnSpPr/>
      </xdr:nvCxnSpPr>
      <xdr:spPr>
        <a:xfrm flipV="1">
          <a:off x="2019300" y="5440843"/>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155542</xdr:rowOff>
    </xdr:from>
    <xdr:to>
      <xdr:col>10</xdr:col>
      <xdr:colOff>114300</xdr:colOff>
      <xdr:row>31</xdr:row>
      <xdr:rowOff>158811</xdr:rowOff>
    </xdr:to>
    <xdr:cxnSp macro="">
      <xdr:nvCxnSpPr>
        <xdr:cNvPr id="70" name="直線コネクタ 69"/>
        <xdr:cNvCxnSpPr/>
      </xdr:nvCxnSpPr>
      <xdr:spPr>
        <a:xfrm flipV="1">
          <a:off x="1130300" y="5470492"/>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157549</xdr:rowOff>
    </xdr:from>
    <xdr:to>
      <xdr:col>24</xdr:col>
      <xdr:colOff>114300</xdr:colOff>
      <xdr:row>31</xdr:row>
      <xdr:rowOff>87699</xdr:rowOff>
    </xdr:to>
    <xdr:sp macro="" textlink="">
      <xdr:nvSpPr>
        <xdr:cNvPr id="80" name="楕円 79"/>
        <xdr:cNvSpPr/>
      </xdr:nvSpPr>
      <xdr:spPr>
        <a:xfrm>
          <a:off x="4584700" y="53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110576</xdr:rowOff>
    </xdr:from>
    <xdr:ext cx="599010" cy="259045"/>
    <xdr:sp macro="" textlink="">
      <xdr:nvSpPr>
        <xdr:cNvPr id="81" name="人件費該当値テキスト"/>
        <xdr:cNvSpPr txBox="1"/>
      </xdr:nvSpPr>
      <xdr:spPr>
        <a:xfrm>
          <a:off x="4686300" y="5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42502</xdr:rowOff>
    </xdr:from>
    <xdr:to>
      <xdr:col>20</xdr:col>
      <xdr:colOff>38100</xdr:colOff>
      <xdr:row>31</xdr:row>
      <xdr:rowOff>144102</xdr:rowOff>
    </xdr:to>
    <xdr:sp macro="" textlink="">
      <xdr:nvSpPr>
        <xdr:cNvPr id="82" name="楕円 81"/>
        <xdr:cNvSpPr/>
      </xdr:nvSpPr>
      <xdr:spPr>
        <a:xfrm>
          <a:off x="3746500" y="53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160629</xdr:rowOff>
    </xdr:from>
    <xdr:ext cx="599010" cy="259045"/>
    <xdr:sp macro="" textlink="">
      <xdr:nvSpPr>
        <xdr:cNvPr id="83" name="テキスト ボックス 82"/>
        <xdr:cNvSpPr txBox="1"/>
      </xdr:nvSpPr>
      <xdr:spPr>
        <a:xfrm>
          <a:off x="3497795" y="51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75093</xdr:rowOff>
    </xdr:from>
    <xdr:to>
      <xdr:col>15</xdr:col>
      <xdr:colOff>101600</xdr:colOff>
      <xdr:row>32</xdr:row>
      <xdr:rowOff>5243</xdr:rowOff>
    </xdr:to>
    <xdr:sp macro="" textlink="">
      <xdr:nvSpPr>
        <xdr:cNvPr id="84" name="楕円 83"/>
        <xdr:cNvSpPr/>
      </xdr:nvSpPr>
      <xdr:spPr>
        <a:xfrm>
          <a:off x="2857500" y="53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21770</xdr:rowOff>
    </xdr:from>
    <xdr:ext cx="599010" cy="259045"/>
    <xdr:sp macro="" textlink="">
      <xdr:nvSpPr>
        <xdr:cNvPr id="85" name="テキスト ボックス 84"/>
        <xdr:cNvSpPr txBox="1"/>
      </xdr:nvSpPr>
      <xdr:spPr>
        <a:xfrm>
          <a:off x="2608795" y="51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104742</xdr:rowOff>
    </xdr:from>
    <xdr:to>
      <xdr:col>10</xdr:col>
      <xdr:colOff>165100</xdr:colOff>
      <xdr:row>32</xdr:row>
      <xdr:rowOff>34892</xdr:rowOff>
    </xdr:to>
    <xdr:sp macro="" textlink="">
      <xdr:nvSpPr>
        <xdr:cNvPr id="86" name="楕円 85"/>
        <xdr:cNvSpPr/>
      </xdr:nvSpPr>
      <xdr:spPr>
        <a:xfrm>
          <a:off x="1968500" y="54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51419</xdr:rowOff>
    </xdr:from>
    <xdr:ext cx="599010" cy="259045"/>
    <xdr:sp macro="" textlink="">
      <xdr:nvSpPr>
        <xdr:cNvPr id="87" name="テキスト ボックス 86"/>
        <xdr:cNvSpPr txBox="1"/>
      </xdr:nvSpPr>
      <xdr:spPr>
        <a:xfrm>
          <a:off x="1719795" y="51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108011</xdr:rowOff>
    </xdr:from>
    <xdr:to>
      <xdr:col>6</xdr:col>
      <xdr:colOff>38100</xdr:colOff>
      <xdr:row>32</xdr:row>
      <xdr:rowOff>38161</xdr:rowOff>
    </xdr:to>
    <xdr:sp macro="" textlink="">
      <xdr:nvSpPr>
        <xdr:cNvPr id="88" name="楕円 87"/>
        <xdr:cNvSpPr/>
      </xdr:nvSpPr>
      <xdr:spPr>
        <a:xfrm>
          <a:off x="1079500" y="54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54688</xdr:rowOff>
    </xdr:from>
    <xdr:ext cx="599010" cy="259045"/>
    <xdr:sp macro="" textlink="">
      <xdr:nvSpPr>
        <xdr:cNvPr id="89" name="テキスト ボックス 88"/>
        <xdr:cNvSpPr txBox="1"/>
      </xdr:nvSpPr>
      <xdr:spPr>
        <a:xfrm>
          <a:off x="830795" y="5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65286</xdr:rowOff>
    </xdr:from>
    <xdr:to>
      <xdr:col>24</xdr:col>
      <xdr:colOff>63500</xdr:colOff>
      <xdr:row>53</xdr:row>
      <xdr:rowOff>128933</xdr:rowOff>
    </xdr:to>
    <xdr:cxnSp macro="">
      <xdr:nvCxnSpPr>
        <xdr:cNvPr id="116" name="直線コネクタ 115"/>
        <xdr:cNvCxnSpPr/>
      </xdr:nvCxnSpPr>
      <xdr:spPr>
        <a:xfrm flipV="1">
          <a:off x="3797300" y="9152136"/>
          <a:ext cx="838200" cy="6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108793</xdr:rowOff>
    </xdr:from>
    <xdr:to>
      <xdr:col>19</xdr:col>
      <xdr:colOff>177800</xdr:colOff>
      <xdr:row>53</xdr:row>
      <xdr:rowOff>128933</xdr:rowOff>
    </xdr:to>
    <xdr:cxnSp macro="">
      <xdr:nvCxnSpPr>
        <xdr:cNvPr id="119" name="直線コネクタ 118"/>
        <xdr:cNvCxnSpPr/>
      </xdr:nvCxnSpPr>
      <xdr:spPr>
        <a:xfrm>
          <a:off x="2908300" y="9195643"/>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93490</xdr:rowOff>
    </xdr:from>
    <xdr:to>
      <xdr:col>15</xdr:col>
      <xdr:colOff>50800</xdr:colOff>
      <xdr:row>53</xdr:row>
      <xdr:rowOff>108793</xdr:rowOff>
    </xdr:to>
    <xdr:cxnSp macro="">
      <xdr:nvCxnSpPr>
        <xdr:cNvPr id="122" name="直線コネクタ 121"/>
        <xdr:cNvCxnSpPr/>
      </xdr:nvCxnSpPr>
      <xdr:spPr>
        <a:xfrm>
          <a:off x="2019300" y="9180340"/>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93490</xdr:rowOff>
    </xdr:from>
    <xdr:to>
      <xdr:col>10</xdr:col>
      <xdr:colOff>114300</xdr:colOff>
      <xdr:row>54</xdr:row>
      <xdr:rowOff>30461</xdr:rowOff>
    </xdr:to>
    <xdr:cxnSp macro="">
      <xdr:nvCxnSpPr>
        <xdr:cNvPr id="125" name="直線コネクタ 124"/>
        <xdr:cNvCxnSpPr/>
      </xdr:nvCxnSpPr>
      <xdr:spPr>
        <a:xfrm flipV="1">
          <a:off x="1130300" y="9180340"/>
          <a:ext cx="889000" cy="10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14486</xdr:rowOff>
    </xdr:from>
    <xdr:to>
      <xdr:col>24</xdr:col>
      <xdr:colOff>114300</xdr:colOff>
      <xdr:row>53</xdr:row>
      <xdr:rowOff>116086</xdr:rowOff>
    </xdr:to>
    <xdr:sp macro="" textlink="">
      <xdr:nvSpPr>
        <xdr:cNvPr id="135" name="楕円 134"/>
        <xdr:cNvSpPr/>
      </xdr:nvSpPr>
      <xdr:spPr>
        <a:xfrm>
          <a:off x="4584700" y="91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37363</xdr:rowOff>
    </xdr:from>
    <xdr:ext cx="599010" cy="259045"/>
    <xdr:sp macro="" textlink="">
      <xdr:nvSpPr>
        <xdr:cNvPr id="136" name="物件費該当値テキスト"/>
        <xdr:cNvSpPr txBox="1"/>
      </xdr:nvSpPr>
      <xdr:spPr>
        <a:xfrm>
          <a:off x="4686300" y="895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78133</xdr:rowOff>
    </xdr:from>
    <xdr:to>
      <xdr:col>20</xdr:col>
      <xdr:colOff>38100</xdr:colOff>
      <xdr:row>54</xdr:row>
      <xdr:rowOff>8283</xdr:rowOff>
    </xdr:to>
    <xdr:sp macro="" textlink="">
      <xdr:nvSpPr>
        <xdr:cNvPr id="137" name="楕円 136"/>
        <xdr:cNvSpPr/>
      </xdr:nvSpPr>
      <xdr:spPr>
        <a:xfrm>
          <a:off x="3746500" y="91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24810</xdr:rowOff>
    </xdr:from>
    <xdr:ext cx="599010" cy="259045"/>
    <xdr:sp macro="" textlink="">
      <xdr:nvSpPr>
        <xdr:cNvPr id="138" name="テキスト ボックス 137"/>
        <xdr:cNvSpPr txBox="1"/>
      </xdr:nvSpPr>
      <xdr:spPr>
        <a:xfrm>
          <a:off x="3497795" y="89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57993</xdr:rowOff>
    </xdr:from>
    <xdr:to>
      <xdr:col>15</xdr:col>
      <xdr:colOff>101600</xdr:colOff>
      <xdr:row>53</xdr:row>
      <xdr:rowOff>159593</xdr:rowOff>
    </xdr:to>
    <xdr:sp macro="" textlink="">
      <xdr:nvSpPr>
        <xdr:cNvPr id="139" name="楕円 138"/>
        <xdr:cNvSpPr/>
      </xdr:nvSpPr>
      <xdr:spPr>
        <a:xfrm>
          <a:off x="2857500" y="91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4670</xdr:rowOff>
    </xdr:from>
    <xdr:ext cx="599010" cy="259045"/>
    <xdr:sp macro="" textlink="">
      <xdr:nvSpPr>
        <xdr:cNvPr id="140" name="テキスト ボックス 139"/>
        <xdr:cNvSpPr txBox="1"/>
      </xdr:nvSpPr>
      <xdr:spPr>
        <a:xfrm>
          <a:off x="2608795" y="89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42690</xdr:rowOff>
    </xdr:from>
    <xdr:to>
      <xdr:col>10</xdr:col>
      <xdr:colOff>165100</xdr:colOff>
      <xdr:row>53</xdr:row>
      <xdr:rowOff>144290</xdr:rowOff>
    </xdr:to>
    <xdr:sp macro="" textlink="">
      <xdr:nvSpPr>
        <xdr:cNvPr id="141" name="楕円 140"/>
        <xdr:cNvSpPr/>
      </xdr:nvSpPr>
      <xdr:spPr>
        <a:xfrm>
          <a:off x="1968500" y="9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160817</xdr:rowOff>
    </xdr:from>
    <xdr:ext cx="599010" cy="259045"/>
    <xdr:sp macro="" textlink="">
      <xdr:nvSpPr>
        <xdr:cNvPr id="142" name="テキスト ボックス 141"/>
        <xdr:cNvSpPr txBox="1"/>
      </xdr:nvSpPr>
      <xdr:spPr>
        <a:xfrm>
          <a:off x="1719795" y="89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151111</xdr:rowOff>
    </xdr:from>
    <xdr:to>
      <xdr:col>6</xdr:col>
      <xdr:colOff>38100</xdr:colOff>
      <xdr:row>54</xdr:row>
      <xdr:rowOff>81261</xdr:rowOff>
    </xdr:to>
    <xdr:sp macro="" textlink="">
      <xdr:nvSpPr>
        <xdr:cNvPr id="143" name="楕円 142"/>
        <xdr:cNvSpPr/>
      </xdr:nvSpPr>
      <xdr:spPr>
        <a:xfrm>
          <a:off x="1079500" y="92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97788</xdr:rowOff>
    </xdr:from>
    <xdr:ext cx="599010" cy="259045"/>
    <xdr:sp macro="" textlink="">
      <xdr:nvSpPr>
        <xdr:cNvPr id="144" name="テキスト ボックス 143"/>
        <xdr:cNvSpPr txBox="1"/>
      </xdr:nvSpPr>
      <xdr:spPr>
        <a:xfrm>
          <a:off x="830795" y="901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101485</xdr:rowOff>
    </xdr:from>
    <xdr:to>
      <xdr:col>24</xdr:col>
      <xdr:colOff>63500</xdr:colOff>
      <xdr:row>77</xdr:row>
      <xdr:rowOff>34773</xdr:rowOff>
    </xdr:to>
    <xdr:cxnSp macro="">
      <xdr:nvCxnSpPr>
        <xdr:cNvPr id="173" name="直線コネクタ 172"/>
        <xdr:cNvCxnSpPr/>
      </xdr:nvCxnSpPr>
      <xdr:spPr>
        <a:xfrm>
          <a:off x="3797300" y="13131685"/>
          <a:ext cx="838200" cy="1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44641</xdr:rowOff>
    </xdr:from>
    <xdr:to>
      <xdr:col>19</xdr:col>
      <xdr:colOff>177800</xdr:colOff>
      <xdr:row>76</xdr:row>
      <xdr:rowOff>101485</xdr:rowOff>
    </xdr:to>
    <xdr:cxnSp macro="">
      <xdr:nvCxnSpPr>
        <xdr:cNvPr id="176" name="直線コネクタ 175"/>
        <xdr:cNvCxnSpPr/>
      </xdr:nvCxnSpPr>
      <xdr:spPr>
        <a:xfrm>
          <a:off x="2908300" y="13074841"/>
          <a:ext cx="8890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44641</xdr:rowOff>
    </xdr:from>
    <xdr:to>
      <xdr:col>15</xdr:col>
      <xdr:colOff>50800</xdr:colOff>
      <xdr:row>76</xdr:row>
      <xdr:rowOff>68224</xdr:rowOff>
    </xdr:to>
    <xdr:cxnSp macro="">
      <xdr:nvCxnSpPr>
        <xdr:cNvPr id="179" name="直線コネクタ 178"/>
        <xdr:cNvCxnSpPr/>
      </xdr:nvCxnSpPr>
      <xdr:spPr>
        <a:xfrm flipV="1">
          <a:off x="2019300" y="13074841"/>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165875</xdr:rowOff>
    </xdr:from>
    <xdr:to>
      <xdr:col>10</xdr:col>
      <xdr:colOff>114300</xdr:colOff>
      <xdr:row>76</xdr:row>
      <xdr:rowOff>68224</xdr:rowOff>
    </xdr:to>
    <xdr:cxnSp macro="">
      <xdr:nvCxnSpPr>
        <xdr:cNvPr id="182" name="直線コネクタ 181"/>
        <xdr:cNvCxnSpPr/>
      </xdr:nvCxnSpPr>
      <xdr:spPr>
        <a:xfrm>
          <a:off x="1130300" y="13024625"/>
          <a:ext cx="889000" cy="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49610</xdr:rowOff>
    </xdr:from>
    <xdr:ext cx="534377" cy="259045"/>
    <xdr:sp macro="" textlink="">
      <xdr:nvSpPr>
        <xdr:cNvPr id="186" name="テキスト ボックス 185"/>
        <xdr:cNvSpPr txBox="1"/>
      </xdr:nvSpPr>
      <xdr:spPr>
        <a:xfrm>
          <a:off x="863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155423</xdr:rowOff>
    </xdr:from>
    <xdr:to>
      <xdr:col>24</xdr:col>
      <xdr:colOff>114300</xdr:colOff>
      <xdr:row>77</xdr:row>
      <xdr:rowOff>85573</xdr:rowOff>
    </xdr:to>
    <xdr:sp macro="" textlink="">
      <xdr:nvSpPr>
        <xdr:cNvPr id="192" name="楕円 191"/>
        <xdr:cNvSpPr/>
      </xdr:nvSpPr>
      <xdr:spPr>
        <a:xfrm>
          <a:off x="4584700" y="131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133850</xdr:rowOff>
    </xdr:from>
    <xdr:ext cx="469744" cy="259045"/>
    <xdr:sp macro="" textlink="">
      <xdr:nvSpPr>
        <xdr:cNvPr id="193" name="維持補修費該当値テキスト"/>
        <xdr:cNvSpPr txBox="1"/>
      </xdr:nvSpPr>
      <xdr:spPr>
        <a:xfrm>
          <a:off x="4686300" y="131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50685</xdr:rowOff>
    </xdr:from>
    <xdr:to>
      <xdr:col>20</xdr:col>
      <xdr:colOff>38100</xdr:colOff>
      <xdr:row>76</xdr:row>
      <xdr:rowOff>152285</xdr:rowOff>
    </xdr:to>
    <xdr:sp macro="" textlink="">
      <xdr:nvSpPr>
        <xdr:cNvPr id="194" name="楕円 193"/>
        <xdr:cNvSpPr/>
      </xdr:nvSpPr>
      <xdr:spPr>
        <a:xfrm>
          <a:off x="3746500" y="1308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168813</xdr:rowOff>
    </xdr:from>
    <xdr:ext cx="534377" cy="259045"/>
    <xdr:sp macro="" textlink="">
      <xdr:nvSpPr>
        <xdr:cNvPr id="195" name="テキスト ボックス 194"/>
        <xdr:cNvSpPr txBox="1"/>
      </xdr:nvSpPr>
      <xdr:spPr>
        <a:xfrm>
          <a:off x="3530111" y="128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165291</xdr:rowOff>
    </xdr:from>
    <xdr:to>
      <xdr:col>15</xdr:col>
      <xdr:colOff>101600</xdr:colOff>
      <xdr:row>76</xdr:row>
      <xdr:rowOff>95441</xdr:rowOff>
    </xdr:to>
    <xdr:sp macro="" textlink="">
      <xdr:nvSpPr>
        <xdr:cNvPr id="196" name="楕円 195"/>
        <xdr:cNvSpPr/>
      </xdr:nvSpPr>
      <xdr:spPr>
        <a:xfrm>
          <a:off x="2857500" y="130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111968</xdr:rowOff>
    </xdr:from>
    <xdr:ext cx="534377" cy="259045"/>
    <xdr:sp macro="" textlink="">
      <xdr:nvSpPr>
        <xdr:cNvPr id="197" name="テキスト ボックス 196"/>
        <xdr:cNvSpPr txBox="1"/>
      </xdr:nvSpPr>
      <xdr:spPr>
        <a:xfrm>
          <a:off x="2641111" y="127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17424</xdr:rowOff>
    </xdr:from>
    <xdr:to>
      <xdr:col>10</xdr:col>
      <xdr:colOff>165100</xdr:colOff>
      <xdr:row>76</xdr:row>
      <xdr:rowOff>119024</xdr:rowOff>
    </xdr:to>
    <xdr:sp macro="" textlink="">
      <xdr:nvSpPr>
        <xdr:cNvPr id="198" name="楕円 197"/>
        <xdr:cNvSpPr/>
      </xdr:nvSpPr>
      <xdr:spPr>
        <a:xfrm>
          <a:off x="1968500" y="130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135552</xdr:rowOff>
    </xdr:from>
    <xdr:ext cx="534377" cy="259045"/>
    <xdr:sp macro="" textlink="">
      <xdr:nvSpPr>
        <xdr:cNvPr id="199" name="テキスト ボックス 198"/>
        <xdr:cNvSpPr txBox="1"/>
      </xdr:nvSpPr>
      <xdr:spPr>
        <a:xfrm>
          <a:off x="1752111" y="128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115074</xdr:rowOff>
    </xdr:from>
    <xdr:to>
      <xdr:col>6</xdr:col>
      <xdr:colOff>38100</xdr:colOff>
      <xdr:row>76</xdr:row>
      <xdr:rowOff>45225</xdr:rowOff>
    </xdr:to>
    <xdr:sp macro="" textlink="">
      <xdr:nvSpPr>
        <xdr:cNvPr id="200" name="楕円 199"/>
        <xdr:cNvSpPr/>
      </xdr:nvSpPr>
      <xdr:spPr>
        <a:xfrm>
          <a:off x="1079500" y="12973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61751</xdr:rowOff>
    </xdr:from>
    <xdr:ext cx="534377" cy="259045"/>
    <xdr:sp macro="" textlink="">
      <xdr:nvSpPr>
        <xdr:cNvPr id="201" name="テキスト ボックス 200"/>
        <xdr:cNvSpPr txBox="1"/>
      </xdr:nvSpPr>
      <xdr:spPr>
        <a:xfrm>
          <a:off x="863111" y="127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16548</xdr:rowOff>
    </xdr:from>
    <xdr:to>
      <xdr:col>24</xdr:col>
      <xdr:colOff>63500</xdr:colOff>
      <xdr:row>98</xdr:row>
      <xdr:rowOff>55880</xdr:rowOff>
    </xdr:to>
    <xdr:cxnSp macro="">
      <xdr:nvCxnSpPr>
        <xdr:cNvPr id="231" name="直線コネクタ 230"/>
        <xdr:cNvCxnSpPr/>
      </xdr:nvCxnSpPr>
      <xdr:spPr>
        <a:xfrm>
          <a:off x="3797300" y="16818648"/>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163728</xdr:rowOff>
    </xdr:from>
    <xdr:to>
      <xdr:col>19</xdr:col>
      <xdr:colOff>177800</xdr:colOff>
      <xdr:row>98</xdr:row>
      <xdr:rowOff>16548</xdr:rowOff>
    </xdr:to>
    <xdr:cxnSp macro="">
      <xdr:nvCxnSpPr>
        <xdr:cNvPr id="234" name="直線コネクタ 233"/>
        <xdr:cNvCxnSpPr/>
      </xdr:nvCxnSpPr>
      <xdr:spPr>
        <a:xfrm>
          <a:off x="2908300" y="16794378"/>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92939</xdr:rowOff>
    </xdr:from>
    <xdr:to>
      <xdr:col>15</xdr:col>
      <xdr:colOff>50800</xdr:colOff>
      <xdr:row>97</xdr:row>
      <xdr:rowOff>163728</xdr:rowOff>
    </xdr:to>
    <xdr:cxnSp macro="">
      <xdr:nvCxnSpPr>
        <xdr:cNvPr id="237" name="直線コネクタ 236"/>
        <xdr:cNvCxnSpPr/>
      </xdr:nvCxnSpPr>
      <xdr:spPr>
        <a:xfrm>
          <a:off x="2019300" y="16723589"/>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92939</xdr:rowOff>
    </xdr:from>
    <xdr:to>
      <xdr:col>10</xdr:col>
      <xdr:colOff>114300</xdr:colOff>
      <xdr:row>97</xdr:row>
      <xdr:rowOff>103136</xdr:rowOff>
    </xdr:to>
    <xdr:cxnSp macro="">
      <xdr:nvCxnSpPr>
        <xdr:cNvPr id="240" name="直線コネクタ 239"/>
        <xdr:cNvCxnSpPr/>
      </xdr:nvCxnSpPr>
      <xdr:spPr>
        <a:xfrm flipV="1">
          <a:off x="1130300" y="16723589"/>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5080</xdr:rowOff>
    </xdr:from>
    <xdr:to>
      <xdr:col>24</xdr:col>
      <xdr:colOff>114300</xdr:colOff>
      <xdr:row>98</xdr:row>
      <xdr:rowOff>106680</xdr:rowOff>
    </xdr:to>
    <xdr:sp macro="" textlink="">
      <xdr:nvSpPr>
        <xdr:cNvPr id="250" name="楕円 249"/>
        <xdr:cNvSpPr/>
      </xdr:nvSpPr>
      <xdr:spPr>
        <a:xfrm>
          <a:off x="45847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154957</xdr:rowOff>
    </xdr:from>
    <xdr:ext cx="534377" cy="259045"/>
    <xdr:sp macro="" textlink="">
      <xdr:nvSpPr>
        <xdr:cNvPr id="251" name="扶助費該当値テキスト"/>
        <xdr:cNvSpPr txBox="1"/>
      </xdr:nvSpPr>
      <xdr:spPr>
        <a:xfrm>
          <a:off x="4686300" y="167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137198</xdr:rowOff>
    </xdr:from>
    <xdr:to>
      <xdr:col>20</xdr:col>
      <xdr:colOff>38100</xdr:colOff>
      <xdr:row>98</xdr:row>
      <xdr:rowOff>67348</xdr:rowOff>
    </xdr:to>
    <xdr:sp macro="" textlink="">
      <xdr:nvSpPr>
        <xdr:cNvPr id="252" name="楕円 251"/>
        <xdr:cNvSpPr/>
      </xdr:nvSpPr>
      <xdr:spPr>
        <a:xfrm>
          <a:off x="3746500" y="167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58475</xdr:rowOff>
    </xdr:from>
    <xdr:ext cx="534377" cy="259045"/>
    <xdr:sp macro="" textlink="">
      <xdr:nvSpPr>
        <xdr:cNvPr id="253" name="テキスト ボックス 252"/>
        <xdr:cNvSpPr txBox="1"/>
      </xdr:nvSpPr>
      <xdr:spPr>
        <a:xfrm>
          <a:off x="3530111"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112928</xdr:rowOff>
    </xdr:from>
    <xdr:to>
      <xdr:col>15</xdr:col>
      <xdr:colOff>101600</xdr:colOff>
      <xdr:row>98</xdr:row>
      <xdr:rowOff>43078</xdr:rowOff>
    </xdr:to>
    <xdr:sp macro="" textlink="">
      <xdr:nvSpPr>
        <xdr:cNvPr id="254" name="楕円 253"/>
        <xdr:cNvSpPr/>
      </xdr:nvSpPr>
      <xdr:spPr>
        <a:xfrm>
          <a:off x="2857500" y="167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34205</xdr:rowOff>
    </xdr:from>
    <xdr:ext cx="534377" cy="259045"/>
    <xdr:sp macro="" textlink="">
      <xdr:nvSpPr>
        <xdr:cNvPr id="255" name="テキスト ボックス 254"/>
        <xdr:cNvSpPr txBox="1"/>
      </xdr:nvSpPr>
      <xdr:spPr>
        <a:xfrm>
          <a:off x="2641111" y="168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42139</xdr:rowOff>
    </xdr:from>
    <xdr:to>
      <xdr:col>10</xdr:col>
      <xdr:colOff>165100</xdr:colOff>
      <xdr:row>97</xdr:row>
      <xdr:rowOff>143739</xdr:rowOff>
    </xdr:to>
    <xdr:sp macro="" textlink="">
      <xdr:nvSpPr>
        <xdr:cNvPr id="256" name="楕円 255"/>
        <xdr:cNvSpPr/>
      </xdr:nvSpPr>
      <xdr:spPr>
        <a:xfrm>
          <a:off x="1968500" y="166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134866</xdr:rowOff>
    </xdr:from>
    <xdr:ext cx="534377" cy="259045"/>
    <xdr:sp macro="" textlink="">
      <xdr:nvSpPr>
        <xdr:cNvPr id="257" name="テキスト ボックス 256"/>
        <xdr:cNvSpPr txBox="1"/>
      </xdr:nvSpPr>
      <xdr:spPr>
        <a:xfrm>
          <a:off x="1752111" y="167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52336</xdr:rowOff>
    </xdr:from>
    <xdr:to>
      <xdr:col>6</xdr:col>
      <xdr:colOff>38100</xdr:colOff>
      <xdr:row>97</xdr:row>
      <xdr:rowOff>153936</xdr:rowOff>
    </xdr:to>
    <xdr:sp macro="" textlink="">
      <xdr:nvSpPr>
        <xdr:cNvPr id="258" name="楕円 257"/>
        <xdr:cNvSpPr/>
      </xdr:nvSpPr>
      <xdr:spPr>
        <a:xfrm>
          <a:off x="1079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145063</xdr:rowOff>
    </xdr:from>
    <xdr:ext cx="534377" cy="259045"/>
    <xdr:sp macro="" textlink="">
      <xdr:nvSpPr>
        <xdr:cNvPr id="259" name="テキスト ボックス 258"/>
        <xdr:cNvSpPr txBox="1"/>
      </xdr:nvSpPr>
      <xdr:spPr>
        <a:xfrm>
          <a:off x="863111" y="167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2367</xdr:rowOff>
    </xdr:from>
    <xdr:to>
      <xdr:col>55</xdr:col>
      <xdr:colOff>0</xdr:colOff>
      <xdr:row>38</xdr:row>
      <xdr:rowOff>12426</xdr:rowOff>
    </xdr:to>
    <xdr:cxnSp macro="">
      <xdr:nvCxnSpPr>
        <xdr:cNvPr id="290" name="直線コネクタ 289"/>
        <xdr:cNvCxnSpPr/>
      </xdr:nvCxnSpPr>
      <xdr:spPr>
        <a:xfrm flipV="1">
          <a:off x="9639300" y="651746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157443</xdr:rowOff>
    </xdr:from>
    <xdr:to>
      <xdr:col>50</xdr:col>
      <xdr:colOff>114300</xdr:colOff>
      <xdr:row>38</xdr:row>
      <xdr:rowOff>12426</xdr:rowOff>
    </xdr:to>
    <xdr:cxnSp macro="">
      <xdr:nvCxnSpPr>
        <xdr:cNvPr id="293" name="直線コネクタ 292"/>
        <xdr:cNvCxnSpPr/>
      </xdr:nvCxnSpPr>
      <xdr:spPr>
        <a:xfrm>
          <a:off x="8750300" y="6501093"/>
          <a:ext cx="8890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125942</xdr:rowOff>
    </xdr:from>
    <xdr:to>
      <xdr:col>45</xdr:col>
      <xdr:colOff>177800</xdr:colOff>
      <xdr:row>37</xdr:row>
      <xdr:rowOff>157443</xdr:rowOff>
    </xdr:to>
    <xdr:cxnSp macro="">
      <xdr:nvCxnSpPr>
        <xdr:cNvPr id="296" name="直線コネクタ 295"/>
        <xdr:cNvCxnSpPr/>
      </xdr:nvCxnSpPr>
      <xdr:spPr>
        <a:xfrm>
          <a:off x="7861300" y="6469592"/>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125942</xdr:rowOff>
    </xdr:from>
    <xdr:to>
      <xdr:col>41</xdr:col>
      <xdr:colOff>50800</xdr:colOff>
      <xdr:row>38</xdr:row>
      <xdr:rowOff>55141</xdr:rowOff>
    </xdr:to>
    <xdr:cxnSp macro="">
      <xdr:nvCxnSpPr>
        <xdr:cNvPr id="299" name="直線コネクタ 298"/>
        <xdr:cNvCxnSpPr/>
      </xdr:nvCxnSpPr>
      <xdr:spPr>
        <a:xfrm flipV="1">
          <a:off x="6972300" y="6469592"/>
          <a:ext cx="889000" cy="10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123017</xdr:rowOff>
    </xdr:from>
    <xdr:to>
      <xdr:col>55</xdr:col>
      <xdr:colOff>50800</xdr:colOff>
      <xdr:row>38</xdr:row>
      <xdr:rowOff>53167</xdr:rowOff>
    </xdr:to>
    <xdr:sp macro="" textlink="">
      <xdr:nvSpPr>
        <xdr:cNvPr id="309" name="楕円 308"/>
        <xdr:cNvSpPr/>
      </xdr:nvSpPr>
      <xdr:spPr>
        <a:xfrm>
          <a:off x="10426700" y="64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41312</xdr:rowOff>
    </xdr:from>
    <xdr:ext cx="534377" cy="259045"/>
    <xdr:sp macro="" textlink="">
      <xdr:nvSpPr>
        <xdr:cNvPr id="310" name="補助費等該当値テキスト"/>
        <xdr:cNvSpPr txBox="1"/>
      </xdr:nvSpPr>
      <xdr:spPr>
        <a:xfrm>
          <a:off x="10528300" y="63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133075</xdr:rowOff>
    </xdr:from>
    <xdr:to>
      <xdr:col>50</xdr:col>
      <xdr:colOff>165100</xdr:colOff>
      <xdr:row>38</xdr:row>
      <xdr:rowOff>63226</xdr:rowOff>
    </xdr:to>
    <xdr:sp macro="" textlink="">
      <xdr:nvSpPr>
        <xdr:cNvPr id="311" name="楕円 310"/>
        <xdr:cNvSpPr/>
      </xdr:nvSpPr>
      <xdr:spPr>
        <a:xfrm>
          <a:off x="9588500" y="6476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54353</xdr:rowOff>
    </xdr:from>
    <xdr:ext cx="534377" cy="259045"/>
    <xdr:sp macro="" textlink="">
      <xdr:nvSpPr>
        <xdr:cNvPr id="312" name="テキスト ボックス 311"/>
        <xdr:cNvSpPr txBox="1"/>
      </xdr:nvSpPr>
      <xdr:spPr>
        <a:xfrm>
          <a:off x="9372111" y="65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106643</xdr:rowOff>
    </xdr:from>
    <xdr:to>
      <xdr:col>46</xdr:col>
      <xdr:colOff>38100</xdr:colOff>
      <xdr:row>38</xdr:row>
      <xdr:rowOff>36793</xdr:rowOff>
    </xdr:to>
    <xdr:sp macro="" textlink="">
      <xdr:nvSpPr>
        <xdr:cNvPr id="313" name="楕円 312"/>
        <xdr:cNvSpPr/>
      </xdr:nvSpPr>
      <xdr:spPr>
        <a:xfrm>
          <a:off x="8699500" y="64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27919</xdr:rowOff>
    </xdr:from>
    <xdr:ext cx="534377" cy="259045"/>
    <xdr:sp macro="" textlink="">
      <xdr:nvSpPr>
        <xdr:cNvPr id="314" name="テキスト ボックス 313"/>
        <xdr:cNvSpPr txBox="1"/>
      </xdr:nvSpPr>
      <xdr:spPr>
        <a:xfrm>
          <a:off x="8483111" y="65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75142</xdr:rowOff>
    </xdr:from>
    <xdr:to>
      <xdr:col>41</xdr:col>
      <xdr:colOff>101600</xdr:colOff>
      <xdr:row>38</xdr:row>
      <xdr:rowOff>5291</xdr:rowOff>
    </xdr:to>
    <xdr:sp macro="" textlink="">
      <xdr:nvSpPr>
        <xdr:cNvPr id="315" name="楕円 314"/>
        <xdr:cNvSpPr/>
      </xdr:nvSpPr>
      <xdr:spPr>
        <a:xfrm>
          <a:off x="7810500" y="6418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21819</xdr:rowOff>
    </xdr:from>
    <xdr:ext cx="534377" cy="259045"/>
    <xdr:sp macro="" textlink="">
      <xdr:nvSpPr>
        <xdr:cNvPr id="316" name="テキスト ボックス 315"/>
        <xdr:cNvSpPr txBox="1"/>
      </xdr:nvSpPr>
      <xdr:spPr>
        <a:xfrm>
          <a:off x="7594111" y="619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4341</xdr:rowOff>
    </xdr:from>
    <xdr:to>
      <xdr:col>36</xdr:col>
      <xdr:colOff>165100</xdr:colOff>
      <xdr:row>38</xdr:row>
      <xdr:rowOff>105941</xdr:rowOff>
    </xdr:to>
    <xdr:sp macro="" textlink="">
      <xdr:nvSpPr>
        <xdr:cNvPr id="317" name="楕円 316"/>
        <xdr:cNvSpPr/>
      </xdr:nvSpPr>
      <xdr:spPr>
        <a:xfrm>
          <a:off x="6921500" y="65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97068</xdr:rowOff>
    </xdr:from>
    <xdr:ext cx="534377" cy="259045"/>
    <xdr:sp macro="" textlink="">
      <xdr:nvSpPr>
        <xdr:cNvPr id="318" name="テキスト ボックス 317"/>
        <xdr:cNvSpPr txBox="1"/>
      </xdr:nvSpPr>
      <xdr:spPr>
        <a:xfrm>
          <a:off x="6705111" y="66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66240</xdr:rowOff>
    </xdr:from>
    <xdr:to>
      <xdr:col>55</xdr:col>
      <xdr:colOff>0</xdr:colOff>
      <xdr:row>57</xdr:row>
      <xdr:rowOff>77735</xdr:rowOff>
    </xdr:to>
    <xdr:cxnSp macro="">
      <xdr:nvCxnSpPr>
        <xdr:cNvPr id="345" name="直線コネクタ 344"/>
        <xdr:cNvCxnSpPr/>
      </xdr:nvCxnSpPr>
      <xdr:spPr>
        <a:xfrm>
          <a:off x="9639300" y="9838890"/>
          <a:ext cx="8382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46599</xdr:rowOff>
    </xdr:from>
    <xdr:to>
      <xdr:col>50</xdr:col>
      <xdr:colOff>114300</xdr:colOff>
      <xdr:row>57</xdr:row>
      <xdr:rowOff>66240</xdr:rowOff>
    </xdr:to>
    <xdr:cxnSp macro="">
      <xdr:nvCxnSpPr>
        <xdr:cNvPr id="348" name="直線コネクタ 347"/>
        <xdr:cNvCxnSpPr/>
      </xdr:nvCxnSpPr>
      <xdr:spPr>
        <a:xfrm>
          <a:off x="8750300" y="981924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46599</xdr:rowOff>
    </xdr:from>
    <xdr:to>
      <xdr:col>45</xdr:col>
      <xdr:colOff>177800</xdr:colOff>
      <xdr:row>57</xdr:row>
      <xdr:rowOff>130878</xdr:rowOff>
    </xdr:to>
    <xdr:cxnSp macro="">
      <xdr:nvCxnSpPr>
        <xdr:cNvPr id="351" name="直線コネクタ 350"/>
        <xdr:cNvCxnSpPr/>
      </xdr:nvCxnSpPr>
      <xdr:spPr>
        <a:xfrm flipV="1">
          <a:off x="7861300" y="9819249"/>
          <a:ext cx="889000" cy="8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130878</xdr:rowOff>
    </xdr:from>
    <xdr:to>
      <xdr:col>41</xdr:col>
      <xdr:colOff>50800</xdr:colOff>
      <xdr:row>57</xdr:row>
      <xdr:rowOff>169339</xdr:rowOff>
    </xdr:to>
    <xdr:cxnSp macro="">
      <xdr:nvCxnSpPr>
        <xdr:cNvPr id="354" name="直線コネクタ 353"/>
        <xdr:cNvCxnSpPr/>
      </xdr:nvCxnSpPr>
      <xdr:spPr>
        <a:xfrm flipV="1">
          <a:off x="6972300" y="9903528"/>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107473</xdr:rowOff>
    </xdr:from>
    <xdr:ext cx="599010" cy="259045"/>
    <xdr:sp macro="" textlink="">
      <xdr:nvSpPr>
        <xdr:cNvPr id="358" name="テキスト ボックス 357"/>
        <xdr:cNvSpPr txBox="1"/>
      </xdr:nvSpPr>
      <xdr:spPr>
        <a:xfrm>
          <a:off x="6672795" y="100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26935</xdr:rowOff>
    </xdr:from>
    <xdr:to>
      <xdr:col>55</xdr:col>
      <xdr:colOff>50800</xdr:colOff>
      <xdr:row>57</xdr:row>
      <xdr:rowOff>128535</xdr:rowOff>
    </xdr:to>
    <xdr:sp macro="" textlink="">
      <xdr:nvSpPr>
        <xdr:cNvPr id="364" name="楕円 363"/>
        <xdr:cNvSpPr/>
      </xdr:nvSpPr>
      <xdr:spPr>
        <a:xfrm>
          <a:off x="10426700" y="97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49812</xdr:rowOff>
    </xdr:from>
    <xdr:ext cx="599010" cy="259045"/>
    <xdr:sp macro="" textlink="">
      <xdr:nvSpPr>
        <xdr:cNvPr id="365" name="普通建設事業費該当値テキスト"/>
        <xdr:cNvSpPr txBox="1"/>
      </xdr:nvSpPr>
      <xdr:spPr>
        <a:xfrm>
          <a:off x="10528300" y="965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15440</xdr:rowOff>
    </xdr:from>
    <xdr:to>
      <xdr:col>50</xdr:col>
      <xdr:colOff>165100</xdr:colOff>
      <xdr:row>57</xdr:row>
      <xdr:rowOff>117040</xdr:rowOff>
    </xdr:to>
    <xdr:sp macro="" textlink="">
      <xdr:nvSpPr>
        <xdr:cNvPr id="366" name="楕円 365"/>
        <xdr:cNvSpPr/>
      </xdr:nvSpPr>
      <xdr:spPr>
        <a:xfrm>
          <a:off x="9588500" y="97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133567</xdr:rowOff>
    </xdr:from>
    <xdr:ext cx="599010" cy="259045"/>
    <xdr:sp macro="" textlink="">
      <xdr:nvSpPr>
        <xdr:cNvPr id="367" name="テキスト ボックス 366"/>
        <xdr:cNvSpPr txBox="1"/>
      </xdr:nvSpPr>
      <xdr:spPr>
        <a:xfrm>
          <a:off x="9339795" y="95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167249</xdr:rowOff>
    </xdr:from>
    <xdr:to>
      <xdr:col>46</xdr:col>
      <xdr:colOff>38100</xdr:colOff>
      <xdr:row>57</xdr:row>
      <xdr:rowOff>97399</xdr:rowOff>
    </xdr:to>
    <xdr:sp macro="" textlink="">
      <xdr:nvSpPr>
        <xdr:cNvPr id="368" name="楕円 367"/>
        <xdr:cNvSpPr/>
      </xdr:nvSpPr>
      <xdr:spPr>
        <a:xfrm>
          <a:off x="8699500" y="97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113926</xdr:rowOff>
    </xdr:from>
    <xdr:ext cx="599010" cy="259045"/>
    <xdr:sp macro="" textlink="">
      <xdr:nvSpPr>
        <xdr:cNvPr id="369" name="テキスト ボックス 368"/>
        <xdr:cNvSpPr txBox="1"/>
      </xdr:nvSpPr>
      <xdr:spPr>
        <a:xfrm>
          <a:off x="8450795" y="95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80078</xdr:rowOff>
    </xdr:from>
    <xdr:to>
      <xdr:col>41</xdr:col>
      <xdr:colOff>101600</xdr:colOff>
      <xdr:row>58</xdr:row>
      <xdr:rowOff>10228</xdr:rowOff>
    </xdr:to>
    <xdr:sp macro="" textlink="">
      <xdr:nvSpPr>
        <xdr:cNvPr id="370" name="楕円 369"/>
        <xdr:cNvSpPr/>
      </xdr:nvSpPr>
      <xdr:spPr>
        <a:xfrm>
          <a:off x="7810500" y="98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26755</xdr:rowOff>
    </xdr:from>
    <xdr:ext cx="599010" cy="259045"/>
    <xdr:sp macro="" textlink="">
      <xdr:nvSpPr>
        <xdr:cNvPr id="371" name="テキスト ボックス 370"/>
        <xdr:cNvSpPr txBox="1"/>
      </xdr:nvSpPr>
      <xdr:spPr>
        <a:xfrm>
          <a:off x="7561795" y="962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118539</xdr:rowOff>
    </xdr:from>
    <xdr:to>
      <xdr:col>36</xdr:col>
      <xdr:colOff>165100</xdr:colOff>
      <xdr:row>58</xdr:row>
      <xdr:rowOff>48689</xdr:rowOff>
    </xdr:to>
    <xdr:sp macro="" textlink="">
      <xdr:nvSpPr>
        <xdr:cNvPr id="372" name="楕円 371"/>
        <xdr:cNvSpPr/>
      </xdr:nvSpPr>
      <xdr:spPr>
        <a:xfrm>
          <a:off x="6921500" y="98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65216</xdr:rowOff>
    </xdr:from>
    <xdr:ext cx="599010" cy="259045"/>
    <xdr:sp macro="" textlink="">
      <xdr:nvSpPr>
        <xdr:cNvPr id="373" name="テキスト ボックス 372"/>
        <xdr:cNvSpPr txBox="1"/>
      </xdr:nvSpPr>
      <xdr:spPr>
        <a:xfrm>
          <a:off x="6672795" y="966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144652</xdr:rowOff>
    </xdr:from>
    <xdr:to>
      <xdr:col>55</xdr:col>
      <xdr:colOff>0</xdr:colOff>
      <xdr:row>77</xdr:row>
      <xdr:rowOff>152206</xdr:rowOff>
    </xdr:to>
    <xdr:cxnSp macro="">
      <xdr:nvCxnSpPr>
        <xdr:cNvPr id="402" name="直線コネクタ 401"/>
        <xdr:cNvCxnSpPr/>
      </xdr:nvCxnSpPr>
      <xdr:spPr>
        <a:xfrm flipV="1">
          <a:off x="9639300" y="13346302"/>
          <a:ext cx="8382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119693</xdr:rowOff>
    </xdr:from>
    <xdr:to>
      <xdr:col>50</xdr:col>
      <xdr:colOff>114300</xdr:colOff>
      <xdr:row>77</xdr:row>
      <xdr:rowOff>152206</xdr:rowOff>
    </xdr:to>
    <xdr:cxnSp macro="">
      <xdr:nvCxnSpPr>
        <xdr:cNvPr id="405" name="直線コネクタ 404"/>
        <xdr:cNvCxnSpPr/>
      </xdr:nvCxnSpPr>
      <xdr:spPr>
        <a:xfrm>
          <a:off x="8750300" y="13149893"/>
          <a:ext cx="889000" cy="20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119693</xdr:rowOff>
    </xdr:from>
    <xdr:to>
      <xdr:col>45</xdr:col>
      <xdr:colOff>177800</xdr:colOff>
      <xdr:row>77</xdr:row>
      <xdr:rowOff>65376</xdr:rowOff>
    </xdr:to>
    <xdr:cxnSp macro="">
      <xdr:nvCxnSpPr>
        <xdr:cNvPr id="408" name="直線コネクタ 407"/>
        <xdr:cNvCxnSpPr/>
      </xdr:nvCxnSpPr>
      <xdr:spPr>
        <a:xfrm flipV="1">
          <a:off x="7861300" y="13149893"/>
          <a:ext cx="889000" cy="1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65376</xdr:rowOff>
    </xdr:from>
    <xdr:to>
      <xdr:col>41</xdr:col>
      <xdr:colOff>50800</xdr:colOff>
      <xdr:row>78</xdr:row>
      <xdr:rowOff>47338</xdr:rowOff>
    </xdr:to>
    <xdr:cxnSp macro="">
      <xdr:nvCxnSpPr>
        <xdr:cNvPr id="411" name="直線コネクタ 410"/>
        <xdr:cNvCxnSpPr/>
      </xdr:nvCxnSpPr>
      <xdr:spPr>
        <a:xfrm flipV="1">
          <a:off x="6972300" y="13267026"/>
          <a:ext cx="889000" cy="15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123342</xdr:rowOff>
    </xdr:from>
    <xdr:ext cx="534377" cy="259045"/>
    <xdr:sp macro="" textlink="">
      <xdr:nvSpPr>
        <xdr:cNvPr id="415" name="テキスト ボックス 414"/>
        <xdr:cNvSpPr txBox="1"/>
      </xdr:nvSpPr>
      <xdr:spPr>
        <a:xfrm>
          <a:off x="6705111" y="13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93852</xdr:rowOff>
    </xdr:from>
    <xdr:to>
      <xdr:col>55</xdr:col>
      <xdr:colOff>50800</xdr:colOff>
      <xdr:row>78</xdr:row>
      <xdr:rowOff>24002</xdr:rowOff>
    </xdr:to>
    <xdr:sp macro="" textlink="">
      <xdr:nvSpPr>
        <xdr:cNvPr id="421" name="楕円 420"/>
        <xdr:cNvSpPr/>
      </xdr:nvSpPr>
      <xdr:spPr>
        <a:xfrm>
          <a:off x="10426700" y="132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116729</xdr:rowOff>
    </xdr:from>
    <xdr:ext cx="599010" cy="259045"/>
    <xdr:sp macro="" textlink="">
      <xdr:nvSpPr>
        <xdr:cNvPr id="422" name="普通建設事業費 （ うち新規整備　）該当値テキスト"/>
        <xdr:cNvSpPr txBox="1"/>
      </xdr:nvSpPr>
      <xdr:spPr>
        <a:xfrm>
          <a:off x="10528300" y="1314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101406</xdr:rowOff>
    </xdr:from>
    <xdr:to>
      <xdr:col>50</xdr:col>
      <xdr:colOff>165100</xdr:colOff>
      <xdr:row>78</xdr:row>
      <xdr:rowOff>31556</xdr:rowOff>
    </xdr:to>
    <xdr:sp macro="" textlink="">
      <xdr:nvSpPr>
        <xdr:cNvPr id="423" name="楕円 422"/>
        <xdr:cNvSpPr/>
      </xdr:nvSpPr>
      <xdr:spPr>
        <a:xfrm>
          <a:off x="9588500" y="133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48083</xdr:rowOff>
    </xdr:from>
    <xdr:ext cx="599010" cy="259045"/>
    <xdr:sp macro="" textlink="">
      <xdr:nvSpPr>
        <xdr:cNvPr id="424" name="テキスト ボックス 423"/>
        <xdr:cNvSpPr txBox="1"/>
      </xdr:nvSpPr>
      <xdr:spPr>
        <a:xfrm>
          <a:off x="9339795" y="1307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68893</xdr:rowOff>
    </xdr:from>
    <xdr:to>
      <xdr:col>46</xdr:col>
      <xdr:colOff>38100</xdr:colOff>
      <xdr:row>76</xdr:row>
      <xdr:rowOff>170493</xdr:rowOff>
    </xdr:to>
    <xdr:sp macro="" textlink="">
      <xdr:nvSpPr>
        <xdr:cNvPr id="425" name="楕円 424"/>
        <xdr:cNvSpPr/>
      </xdr:nvSpPr>
      <xdr:spPr>
        <a:xfrm>
          <a:off x="8699500" y="130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15570</xdr:rowOff>
    </xdr:from>
    <xdr:ext cx="599010" cy="259045"/>
    <xdr:sp macro="" textlink="">
      <xdr:nvSpPr>
        <xdr:cNvPr id="426" name="テキスト ボックス 425"/>
        <xdr:cNvSpPr txBox="1"/>
      </xdr:nvSpPr>
      <xdr:spPr>
        <a:xfrm>
          <a:off x="8450795" y="128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14576</xdr:rowOff>
    </xdr:from>
    <xdr:to>
      <xdr:col>41</xdr:col>
      <xdr:colOff>101600</xdr:colOff>
      <xdr:row>77</xdr:row>
      <xdr:rowOff>116176</xdr:rowOff>
    </xdr:to>
    <xdr:sp macro="" textlink="">
      <xdr:nvSpPr>
        <xdr:cNvPr id="427" name="楕円 426"/>
        <xdr:cNvSpPr/>
      </xdr:nvSpPr>
      <xdr:spPr>
        <a:xfrm>
          <a:off x="7810500" y="132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132703</xdr:rowOff>
    </xdr:from>
    <xdr:ext cx="599010" cy="259045"/>
    <xdr:sp macro="" textlink="">
      <xdr:nvSpPr>
        <xdr:cNvPr id="428" name="テキスト ボックス 427"/>
        <xdr:cNvSpPr txBox="1"/>
      </xdr:nvSpPr>
      <xdr:spPr>
        <a:xfrm>
          <a:off x="7561795" y="1299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167988</xdr:rowOff>
    </xdr:from>
    <xdr:to>
      <xdr:col>36</xdr:col>
      <xdr:colOff>165100</xdr:colOff>
      <xdr:row>78</xdr:row>
      <xdr:rowOff>98138</xdr:rowOff>
    </xdr:to>
    <xdr:sp macro="" textlink="">
      <xdr:nvSpPr>
        <xdr:cNvPr id="429" name="楕円 428"/>
        <xdr:cNvSpPr/>
      </xdr:nvSpPr>
      <xdr:spPr>
        <a:xfrm>
          <a:off x="6921500" y="133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114665</xdr:rowOff>
    </xdr:from>
    <xdr:ext cx="534377" cy="259045"/>
    <xdr:sp macro="" textlink="">
      <xdr:nvSpPr>
        <xdr:cNvPr id="430" name="テキスト ボックス 429"/>
        <xdr:cNvSpPr txBox="1"/>
      </xdr:nvSpPr>
      <xdr:spPr>
        <a:xfrm>
          <a:off x="6705111" y="131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55398</xdr:rowOff>
    </xdr:from>
    <xdr:to>
      <xdr:col>55</xdr:col>
      <xdr:colOff>0</xdr:colOff>
      <xdr:row>97</xdr:row>
      <xdr:rowOff>118083</xdr:rowOff>
    </xdr:to>
    <xdr:cxnSp macro="">
      <xdr:nvCxnSpPr>
        <xdr:cNvPr id="461" name="直線コネクタ 460"/>
        <xdr:cNvCxnSpPr/>
      </xdr:nvCxnSpPr>
      <xdr:spPr>
        <a:xfrm flipV="1">
          <a:off x="9639300" y="16686048"/>
          <a:ext cx="838200" cy="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118083</xdr:rowOff>
    </xdr:from>
    <xdr:to>
      <xdr:col>50</xdr:col>
      <xdr:colOff>114300</xdr:colOff>
      <xdr:row>98</xdr:row>
      <xdr:rowOff>7031</xdr:rowOff>
    </xdr:to>
    <xdr:cxnSp macro="">
      <xdr:nvCxnSpPr>
        <xdr:cNvPr id="464" name="直線コネクタ 463"/>
        <xdr:cNvCxnSpPr/>
      </xdr:nvCxnSpPr>
      <xdr:spPr>
        <a:xfrm flipV="1">
          <a:off x="8750300" y="16748733"/>
          <a:ext cx="889000" cy="6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7031</xdr:rowOff>
    </xdr:from>
    <xdr:to>
      <xdr:col>45</xdr:col>
      <xdr:colOff>177800</xdr:colOff>
      <xdr:row>98</xdr:row>
      <xdr:rowOff>58286</xdr:rowOff>
    </xdr:to>
    <xdr:cxnSp macro="">
      <xdr:nvCxnSpPr>
        <xdr:cNvPr id="467" name="直線コネクタ 466"/>
        <xdr:cNvCxnSpPr/>
      </xdr:nvCxnSpPr>
      <xdr:spPr>
        <a:xfrm flipV="1">
          <a:off x="7861300" y="16809131"/>
          <a:ext cx="889000" cy="5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44509</xdr:rowOff>
    </xdr:from>
    <xdr:to>
      <xdr:col>41</xdr:col>
      <xdr:colOff>50800</xdr:colOff>
      <xdr:row>98</xdr:row>
      <xdr:rowOff>58286</xdr:rowOff>
    </xdr:to>
    <xdr:cxnSp macro="">
      <xdr:nvCxnSpPr>
        <xdr:cNvPr id="470" name="直線コネクタ 469"/>
        <xdr:cNvCxnSpPr/>
      </xdr:nvCxnSpPr>
      <xdr:spPr>
        <a:xfrm>
          <a:off x="6972300" y="16846609"/>
          <a:ext cx="8890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67687</xdr:rowOff>
    </xdr:from>
    <xdr:ext cx="534377" cy="259045"/>
    <xdr:sp macro="" textlink="">
      <xdr:nvSpPr>
        <xdr:cNvPr id="474" name="テキスト ボックス 473"/>
        <xdr:cNvSpPr txBox="1"/>
      </xdr:nvSpPr>
      <xdr:spPr>
        <a:xfrm>
          <a:off x="6705111" y="170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4598</xdr:rowOff>
    </xdr:from>
    <xdr:to>
      <xdr:col>55</xdr:col>
      <xdr:colOff>50800</xdr:colOff>
      <xdr:row>97</xdr:row>
      <xdr:rowOff>106198</xdr:rowOff>
    </xdr:to>
    <xdr:sp macro="" textlink="">
      <xdr:nvSpPr>
        <xdr:cNvPr id="480" name="楕円 479"/>
        <xdr:cNvSpPr/>
      </xdr:nvSpPr>
      <xdr:spPr>
        <a:xfrm>
          <a:off x="10426700" y="166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27475</xdr:rowOff>
    </xdr:from>
    <xdr:ext cx="599010" cy="259045"/>
    <xdr:sp macro="" textlink="">
      <xdr:nvSpPr>
        <xdr:cNvPr id="481" name="普通建設事業費 （ うち更新整備　）該当値テキスト"/>
        <xdr:cNvSpPr txBox="1"/>
      </xdr:nvSpPr>
      <xdr:spPr>
        <a:xfrm>
          <a:off x="10528300" y="164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67283</xdr:rowOff>
    </xdr:from>
    <xdr:to>
      <xdr:col>50</xdr:col>
      <xdr:colOff>165100</xdr:colOff>
      <xdr:row>97</xdr:row>
      <xdr:rowOff>168883</xdr:rowOff>
    </xdr:to>
    <xdr:sp macro="" textlink="">
      <xdr:nvSpPr>
        <xdr:cNvPr id="482" name="楕円 481"/>
        <xdr:cNvSpPr/>
      </xdr:nvSpPr>
      <xdr:spPr>
        <a:xfrm>
          <a:off x="9588500" y="166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13960</xdr:rowOff>
    </xdr:from>
    <xdr:ext cx="599010" cy="259045"/>
    <xdr:sp macro="" textlink="">
      <xdr:nvSpPr>
        <xdr:cNvPr id="483" name="テキスト ボックス 482"/>
        <xdr:cNvSpPr txBox="1"/>
      </xdr:nvSpPr>
      <xdr:spPr>
        <a:xfrm>
          <a:off x="9339795" y="1647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127681</xdr:rowOff>
    </xdr:from>
    <xdr:to>
      <xdr:col>46</xdr:col>
      <xdr:colOff>38100</xdr:colOff>
      <xdr:row>98</xdr:row>
      <xdr:rowOff>57831</xdr:rowOff>
    </xdr:to>
    <xdr:sp macro="" textlink="">
      <xdr:nvSpPr>
        <xdr:cNvPr id="484" name="楕円 483"/>
        <xdr:cNvSpPr/>
      </xdr:nvSpPr>
      <xdr:spPr>
        <a:xfrm>
          <a:off x="8699500" y="167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74358</xdr:rowOff>
    </xdr:from>
    <xdr:ext cx="599010" cy="259045"/>
    <xdr:sp macro="" textlink="">
      <xdr:nvSpPr>
        <xdr:cNvPr id="485" name="テキスト ボックス 484"/>
        <xdr:cNvSpPr txBox="1"/>
      </xdr:nvSpPr>
      <xdr:spPr>
        <a:xfrm>
          <a:off x="8450795" y="16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7486</xdr:rowOff>
    </xdr:from>
    <xdr:to>
      <xdr:col>41</xdr:col>
      <xdr:colOff>101600</xdr:colOff>
      <xdr:row>98</xdr:row>
      <xdr:rowOff>109086</xdr:rowOff>
    </xdr:to>
    <xdr:sp macro="" textlink="">
      <xdr:nvSpPr>
        <xdr:cNvPr id="486" name="楕円 485"/>
        <xdr:cNvSpPr/>
      </xdr:nvSpPr>
      <xdr:spPr>
        <a:xfrm>
          <a:off x="7810500" y="168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125613</xdr:rowOff>
    </xdr:from>
    <xdr:ext cx="599010" cy="259045"/>
    <xdr:sp macro="" textlink="">
      <xdr:nvSpPr>
        <xdr:cNvPr id="487" name="テキスト ボックス 486"/>
        <xdr:cNvSpPr txBox="1"/>
      </xdr:nvSpPr>
      <xdr:spPr>
        <a:xfrm>
          <a:off x="7561795" y="1658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165159</xdr:rowOff>
    </xdr:from>
    <xdr:to>
      <xdr:col>36</xdr:col>
      <xdr:colOff>165100</xdr:colOff>
      <xdr:row>98</xdr:row>
      <xdr:rowOff>95309</xdr:rowOff>
    </xdr:to>
    <xdr:sp macro="" textlink="">
      <xdr:nvSpPr>
        <xdr:cNvPr id="488" name="楕円 487"/>
        <xdr:cNvSpPr/>
      </xdr:nvSpPr>
      <xdr:spPr>
        <a:xfrm>
          <a:off x="6921500" y="167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111836</xdr:rowOff>
    </xdr:from>
    <xdr:ext cx="599010" cy="259045"/>
    <xdr:sp macro="" textlink="">
      <xdr:nvSpPr>
        <xdr:cNvPr id="489" name="テキスト ボックス 488"/>
        <xdr:cNvSpPr txBox="1"/>
      </xdr:nvSpPr>
      <xdr:spPr>
        <a:xfrm>
          <a:off x="6672795" y="1657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150654</xdr:rowOff>
    </xdr:from>
    <xdr:to>
      <xdr:col>85</xdr:col>
      <xdr:colOff>127000</xdr:colOff>
      <xdr:row>37</xdr:row>
      <xdr:rowOff>154787</xdr:rowOff>
    </xdr:to>
    <xdr:cxnSp macro="">
      <xdr:nvCxnSpPr>
        <xdr:cNvPr id="516" name="直線コネクタ 515"/>
        <xdr:cNvCxnSpPr/>
      </xdr:nvCxnSpPr>
      <xdr:spPr>
        <a:xfrm flipV="1">
          <a:off x="15481300" y="649430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154787</xdr:rowOff>
    </xdr:from>
    <xdr:to>
      <xdr:col>81</xdr:col>
      <xdr:colOff>50800</xdr:colOff>
      <xdr:row>38</xdr:row>
      <xdr:rowOff>42997</xdr:rowOff>
    </xdr:to>
    <xdr:cxnSp macro="">
      <xdr:nvCxnSpPr>
        <xdr:cNvPr id="519" name="直線コネクタ 518"/>
        <xdr:cNvCxnSpPr/>
      </xdr:nvCxnSpPr>
      <xdr:spPr>
        <a:xfrm flipV="1">
          <a:off x="14592300" y="6498437"/>
          <a:ext cx="889000" cy="5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153773</xdr:rowOff>
    </xdr:from>
    <xdr:to>
      <xdr:col>76</xdr:col>
      <xdr:colOff>114300</xdr:colOff>
      <xdr:row>38</xdr:row>
      <xdr:rowOff>42997</xdr:rowOff>
    </xdr:to>
    <xdr:cxnSp macro="">
      <xdr:nvCxnSpPr>
        <xdr:cNvPr id="522" name="直線コネクタ 521"/>
        <xdr:cNvCxnSpPr/>
      </xdr:nvCxnSpPr>
      <xdr:spPr>
        <a:xfrm>
          <a:off x="13703300" y="6497423"/>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93898</xdr:rowOff>
    </xdr:from>
    <xdr:to>
      <xdr:col>71</xdr:col>
      <xdr:colOff>177800</xdr:colOff>
      <xdr:row>37</xdr:row>
      <xdr:rowOff>153773</xdr:rowOff>
    </xdr:to>
    <xdr:cxnSp macro="">
      <xdr:nvCxnSpPr>
        <xdr:cNvPr id="525" name="直線コネクタ 524"/>
        <xdr:cNvCxnSpPr/>
      </xdr:nvCxnSpPr>
      <xdr:spPr>
        <a:xfrm>
          <a:off x="12814300" y="6437548"/>
          <a:ext cx="889000" cy="5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132039</xdr:rowOff>
    </xdr:from>
    <xdr:ext cx="534377" cy="259045"/>
    <xdr:sp macro="" textlink="">
      <xdr:nvSpPr>
        <xdr:cNvPr id="529" name="テキスト ボックス 528"/>
        <xdr:cNvSpPr txBox="1"/>
      </xdr:nvSpPr>
      <xdr:spPr>
        <a:xfrm>
          <a:off x="12547111" y="664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99854</xdr:rowOff>
    </xdr:from>
    <xdr:to>
      <xdr:col>85</xdr:col>
      <xdr:colOff>177800</xdr:colOff>
      <xdr:row>38</xdr:row>
      <xdr:rowOff>30004</xdr:rowOff>
    </xdr:to>
    <xdr:sp macro="" textlink="">
      <xdr:nvSpPr>
        <xdr:cNvPr id="535" name="楕円 534"/>
        <xdr:cNvSpPr/>
      </xdr:nvSpPr>
      <xdr:spPr>
        <a:xfrm>
          <a:off x="16268700" y="64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122731</xdr:rowOff>
    </xdr:from>
    <xdr:ext cx="534377" cy="259045"/>
    <xdr:sp macro="" textlink="">
      <xdr:nvSpPr>
        <xdr:cNvPr id="536" name="災害復旧事業費該当値テキスト"/>
        <xdr:cNvSpPr txBox="1"/>
      </xdr:nvSpPr>
      <xdr:spPr>
        <a:xfrm>
          <a:off x="16370300" y="62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103987</xdr:rowOff>
    </xdr:from>
    <xdr:to>
      <xdr:col>81</xdr:col>
      <xdr:colOff>101600</xdr:colOff>
      <xdr:row>38</xdr:row>
      <xdr:rowOff>34137</xdr:rowOff>
    </xdr:to>
    <xdr:sp macro="" textlink="">
      <xdr:nvSpPr>
        <xdr:cNvPr id="537" name="楕円 536"/>
        <xdr:cNvSpPr/>
      </xdr:nvSpPr>
      <xdr:spPr>
        <a:xfrm>
          <a:off x="15430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50664</xdr:rowOff>
    </xdr:from>
    <xdr:ext cx="534377" cy="259045"/>
    <xdr:sp macro="" textlink="">
      <xdr:nvSpPr>
        <xdr:cNvPr id="538" name="テキスト ボックス 537"/>
        <xdr:cNvSpPr txBox="1"/>
      </xdr:nvSpPr>
      <xdr:spPr>
        <a:xfrm>
          <a:off x="15214111" y="6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163647</xdr:rowOff>
    </xdr:from>
    <xdr:to>
      <xdr:col>76</xdr:col>
      <xdr:colOff>165100</xdr:colOff>
      <xdr:row>38</xdr:row>
      <xdr:rowOff>93797</xdr:rowOff>
    </xdr:to>
    <xdr:sp macro="" textlink="">
      <xdr:nvSpPr>
        <xdr:cNvPr id="539" name="楕円 538"/>
        <xdr:cNvSpPr/>
      </xdr:nvSpPr>
      <xdr:spPr>
        <a:xfrm>
          <a:off x="14541500" y="65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110325</xdr:rowOff>
    </xdr:from>
    <xdr:ext cx="534377" cy="259045"/>
    <xdr:sp macro="" textlink="">
      <xdr:nvSpPr>
        <xdr:cNvPr id="540" name="テキスト ボックス 539"/>
        <xdr:cNvSpPr txBox="1"/>
      </xdr:nvSpPr>
      <xdr:spPr>
        <a:xfrm>
          <a:off x="14325111" y="62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102973</xdr:rowOff>
    </xdr:from>
    <xdr:to>
      <xdr:col>72</xdr:col>
      <xdr:colOff>38100</xdr:colOff>
      <xdr:row>38</xdr:row>
      <xdr:rowOff>33123</xdr:rowOff>
    </xdr:to>
    <xdr:sp macro="" textlink="">
      <xdr:nvSpPr>
        <xdr:cNvPr id="541" name="楕円 540"/>
        <xdr:cNvSpPr/>
      </xdr:nvSpPr>
      <xdr:spPr>
        <a:xfrm>
          <a:off x="13652500" y="64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49650</xdr:rowOff>
    </xdr:from>
    <xdr:ext cx="534377" cy="259045"/>
    <xdr:sp macro="" textlink="">
      <xdr:nvSpPr>
        <xdr:cNvPr id="542" name="テキスト ボックス 541"/>
        <xdr:cNvSpPr txBox="1"/>
      </xdr:nvSpPr>
      <xdr:spPr>
        <a:xfrm>
          <a:off x="13436111" y="62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43098</xdr:rowOff>
    </xdr:from>
    <xdr:to>
      <xdr:col>67</xdr:col>
      <xdr:colOff>101600</xdr:colOff>
      <xdr:row>37</xdr:row>
      <xdr:rowOff>144698</xdr:rowOff>
    </xdr:to>
    <xdr:sp macro="" textlink="">
      <xdr:nvSpPr>
        <xdr:cNvPr id="543" name="楕円 542"/>
        <xdr:cNvSpPr/>
      </xdr:nvSpPr>
      <xdr:spPr>
        <a:xfrm>
          <a:off x="12763500" y="63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161225</xdr:rowOff>
    </xdr:from>
    <xdr:ext cx="534377" cy="259045"/>
    <xdr:sp macro="" textlink="">
      <xdr:nvSpPr>
        <xdr:cNvPr id="544" name="テキスト ボックス 543"/>
        <xdr:cNvSpPr txBox="1"/>
      </xdr:nvSpPr>
      <xdr:spPr>
        <a:xfrm>
          <a:off x="12547111" y="61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55493</xdr:rowOff>
    </xdr:from>
    <xdr:to>
      <xdr:col>85</xdr:col>
      <xdr:colOff>127000</xdr:colOff>
      <xdr:row>73</xdr:row>
      <xdr:rowOff>82312</xdr:rowOff>
    </xdr:to>
    <xdr:cxnSp macro="">
      <xdr:nvCxnSpPr>
        <xdr:cNvPr id="624" name="直線コネクタ 623"/>
        <xdr:cNvCxnSpPr/>
      </xdr:nvCxnSpPr>
      <xdr:spPr>
        <a:xfrm flipV="1">
          <a:off x="15481300" y="12571343"/>
          <a:ext cx="8382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5"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82312</xdr:rowOff>
    </xdr:from>
    <xdr:to>
      <xdr:col>81</xdr:col>
      <xdr:colOff>50800</xdr:colOff>
      <xdr:row>73</xdr:row>
      <xdr:rowOff>102461</xdr:rowOff>
    </xdr:to>
    <xdr:cxnSp macro="">
      <xdr:nvCxnSpPr>
        <xdr:cNvPr id="627" name="直線コネクタ 626"/>
        <xdr:cNvCxnSpPr/>
      </xdr:nvCxnSpPr>
      <xdr:spPr>
        <a:xfrm flipV="1">
          <a:off x="14592300" y="12598162"/>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102461</xdr:rowOff>
    </xdr:from>
    <xdr:to>
      <xdr:col>76</xdr:col>
      <xdr:colOff>114300</xdr:colOff>
      <xdr:row>73</xdr:row>
      <xdr:rowOff>124900</xdr:rowOff>
    </xdr:to>
    <xdr:cxnSp macro="">
      <xdr:nvCxnSpPr>
        <xdr:cNvPr id="630" name="直線コネクタ 629"/>
        <xdr:cNvCxnSpPr/>
      </xdr:nvCxnSpPr>
      <xdr:spPr>
        <a:xfrm flipV="1">
          <a:off x="13703300" y="12618311"/>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101391</xdr:rowOff>
    </xdr:from>
    <xdr:to>
      <xdr:col>71</xdr:col>
      <xdr:colOff>177800</xdr:colOff>
      <xdr:row>73</xdr:row>
      <xdr:rowOff>124900</xdr:rowOff>
    </xdr:to>
    <xdr:cxnSp macro="">
      <xdr:nvCxnSpPr>
        <xdr:cNvPr id="633" name="直線コネクタ 632"/>
        <xdr:cNvCxnSpPr/>
      </xdr:nvCxnSpPr>
      <xdr:spPr>
        <a:xfrm>
          <a:off x="12814300" y="12617241"/>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37" name="テキスト ボックス 636"/>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4693</xdr:rowOff>
    </xdr:from>
    <xdr:to>
      <xdr:col>85</xdr:col>
      <xdr:colOff>177800</xdr:colOff>
      <xdr:row>73</xdr:row>
      <xdr:rowOff>106293</xdr:rowOff>
    </xdr:to>
    <xdr:sp macro="" textlink="">
      <xdr:nvSpPr>
        <xdr:cNvPr id="643" name="楕円 642"/>
        <xdr:cNvSpPr/>
      </xdr:nvSpPr>
      <xdr:spPr>
        <a:xfrm>
          <a:off x="16268700" y="12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27570</xdr:rowOff>
    </xdr:from>
    <xdr:ext cx="599010" cy="259045"/>
    <xdr:sp macro="" textlink="">
      <xdr:nvSpPr>
        <xdr:cNvPr id="644" name="公債費該当値テキスト"/>
        <xdr:cNvSpPr txBox="1"/>
      </xdr:nvSpPr>
      <xdr:spPr>
        <a:xfrm>
          <a:off x="16370300" y="123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31512</xdr:rowOff>
    </xdr:from>
    <xdr:to>
      <xdr:col>81</xdr:col>
      <xdr:colOff>101600</xdr:colOff>
      <xdr:row>73</xdr:row>
      <xdr:rowOff>133112</xdr:rowOff>
    </xdr:to>
    <xdr:sp macro="" textlink="">
      <xdr:nvSpPr>
        <xdr:cNvPr id="645" name="楕円 644"/>
        <xdr:cNvSpPr/>
      </xdr:nvSpPr>
      <xdr:spPr>
        <a:xfrm>
          <a:off x="15430500" y="125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149639</xdr:rowOff>
    </xdr:from>
    <xdr:ext cx="599010" cy="259045"/>
    <xdr:sp macro="" textlink="">
      <xdr:nvSpPr>
        <xdr:cNvPr id="646" name="テキスト ボックス 645"/>
        <xdr:cNvSpPr txBox="1"/>
      </xdr:nvSpPr>
      <xdr:spPr>
        <a:xfrm>
          <a:off x="15181795" y="1232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51661</xdr:rowOff>
    </xdr:from>
    <xdr:to>
      <xdr:col>76</xdr:col>
      <xdr:colOff>165100</xdr:colOff>
      <xdr:row>73</xdr:row>
      <xdr:rowOff>153261</xdr:rowOff>
    </xdr:to>
    <xdr:sp macro="" textlink="">
      <xdr:nvSpPr>
        <xdr:cNvPr id="647" name="楕円 646"/>
        <xdr:cNvSpPr/>
      </xdr:nvSpPr>
      <xdr:spPr>
        <a:xfrm>
          <a:off x="14541500" y="12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169788</xdr:rowOff>
    </xdr:from>
    <xdr:ext cx="599010" cy="259045"/>
    <xdr:sp macro="" textlink="">
      <xdr:nvSpPr>
        <xdr:cNvPr id="648" name="テキスト ボックス 647"/>
        <xdr:cNvSpPr txBox="1"/>
      </xdr:nvSpPr>
      <xdr:spPr>
        <a:xfrm>
          <a:off x="14292795" y="123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74100</xdr:rowOff>
    </xdr:from>
    <xdr:to>
      <xdr:col>72</xdr:col>
      <xdr:colOff>38100</xdr:colOff>
      <xdr:row>74</xdr:row>
      <xdr:rowOff>4250</xdr:rowOff>
    </xdr:to>
    <xdr:sp macro="" textlink="">
      <xdr:nvSpPr>
        <xdr:cNvPr id="649" name="楕円 648"/>
        <xdr:cNvSpPr/>
      </xdr:nvSpPr>
      <xdr:spPr>
        <a:xfrm>
          <a:off x="13652500" y="12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20777</xdr:rowOff>
    </xdr:from>
    <xdr:ext cx="599010" cy="259045"/>
    <xdr:sp macro="" textlink="">
      <xdr:nvSpPr>
        <xdr:cNvPr id="650" name="テキスト ボックス 649"/>
        <xdr:cNvSpPr txBox="1"/>
      </xdr:nvSpPr>
      <xdr:spPr>
        <a:xfrm>
          <a:off x="13403795" y="1236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50591</xdr:rowOff>
    </xdr:from>
    <xdr:to>
      <xdr:col>67</xdr:col>
      <xdr:colOff>101600</xdr:colOff>
      <xdr:row>73</xdr:row>
      <xdr:rowOff>152191</xdr:rowOff>
    </xdr:to>
    <xdr:sp macro="" textlink="">
      <xdr:nvSpPr>
        <xdr:cNvPr id="651" name="楕円 650"/>
        <xdr:cNvSpPr/>
      </xdr:nvSpPr>
      <xdr:spPr>
        <a:xfrm>
          <a:off x="12763500" y="12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168718</xdr:rowOff>
    </xdr:from>
    <xdr:ext cx="599010" cy="259045"/>
    <xdr:sp macro="" textlink="">
      <xdr:nvSpPr>
        <xdr:cNvPr id="652" name="テキスト ボックス 651"/>
        <xdr:cNvSpPr txBox="1"/>
      </xdr:nvSpPr>
      <xdr:spPr>
        <a:xfrm>
          <a:off x="12514795" y="123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299</xdr:rowOff>
    </xdr:from>
    <xdr:to>
      <xdr:col>85</xdr:col>
      <xdr:colOff>127000</xdr:colOff>
      <xdr:row>99</xdr:row>
      <xdr:rowOff>7603</xdr:rowOff>
    </xdr:to>
    <xdr:cxnSp macro="">
      <xdr:nvCxnSpPr>
        <xdr:cNvPr id="681" name="直線コネクタ 680"/>
        <xdr:cNvCxnSpPr/>
      </xdr:nvCxnSpPr>
      <xdr:spPr>
        <a:xfrm flipV="1">
          <a:off x="15481300" y="16973849"/>
          <a:ext cx="8382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82"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60962</xdr:rowOff>
    </xdr:from>
    <xdr:to>
      <xdr:col>81</xdr:col>
      <xdr:colOff>50800</xdr:colOff>
      <xdr:row>99</xdr:row>
      <xdr:rowOff>7603</xdr:rowOff>
    </xdr:to>
    <xdr:cxnSp macro="">
      <xdr:nvCxnSpPr>
        <xdr:cNvPr id="684" name="直線コネクタ 683"/>
        <xdr:cNvCxnSpPr/>
      </xdr:nvCxnSpPr>
      <xdr:spPr>
        <a:xfrm>
          <a:off x="14592300" y="16863062"/>
          <a:ext cx="889000" cy="1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60962</xdr:rowOff>
    </xdr:from>
    <xdr:to>
      <xdr:col>76</xdr:col>
      <xdr:colOff>114300</xdr:colOff>
      <xdr:row>98</xdr:row>
      <xdr:rowOff>66362</xdr:rowOff>
    </xdr:to>
    <xdr:cxnSp macro="">
      <xdr:nvCxnSpPr>
        <xdr:cNvPr id="687" name="直線コネクタ 686"/>
        <xdr:cNvCxnSpPr/>
      </xdr:nvCxnSpPr>
      <xdr:spPr>
        <a:xfrm flipV="1">
          <a:off x="13703300" y="16863062"/>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66362</xdr:rowOff>
    </xdr:from>
    <xdr:to>
      <xdr:col>71</xdr:col>
      <xdr:colOff>177800</xdr:colOff>
      <xdr:row>98</xdr:row>
      <xdr:rowOff>166853</xdr:rowOff>
    </xdr:to>
    <xdr:cxnSp macro="">
      <xdr:nvCxnSpPr>
        <xdr:cNvPr id="690" name="直線コネクタ 689"/>
        <xdr:cNvCxnSpPr/>
      </xdr:nvCxnSpPr>
      <xdr:spPr>
        <a:xfrm flipV="1">
          <a:off x="12814300" y="16868462"/>
          <a:ext cx="889000" cy="10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120949</xdr:rowOff>
    </xdr:from>
    <xdr:to>
      <xdr:col>85</xdr:col>
      <xdr:colOff>177800</xdr:colOff>
      <xdr:row>99</xdr:row>
      <xdr:rowOff>51099</xdr:rowOff>
    </xdr:to>
    <xdr:sp macro="" textlink="">
      <xdr:nvSpPr>
        <xdr:cNvPr id="700" name="楕円 699"/>
        <xdr:cNvSpPr/>
      </xdr:nvSpPr>
      <xdr:spPr>
        <a:xfrm>
          <a:off x="16268700" y="169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80326</xdr:rowOff>
    </xdr:from>
    <xdr:ext cx="534377" cy="259045"/>
    <xdr:sp macro="" textlink="">
      <xdr:nvSpPr>
        <xdr:cNvPr id="701" name="積立金該当値テキスト"/>
        <xdr:cNvSpPr txBox="1"/>
      </xdr:nvSpPr>
      <xdr:spPr>
        <a:xfrm>
          <a:off x="16370300" y="167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128253</xdr:rowOff>
    </xdr:from>
    <xdr:to>
      <xdr:col>81</xdr:col>
      <xdr:colOff>101600</xdr:colOff>
      <xdr:row>99</xdr:row>
      <xdr:rowOff>58403</xdr:rowOff>
    </xdr:to>
    <xdr:sp macro="" textlink="">
      <xdr:nvSpPr>
        <xdr:cNvPr id="702" name="楕円 701"/>
        <xdr:cNvSpPr/>
      </xdr:nvSpPr>
      <xdr:spPr>
        <a:xfrm>
          <a:off x="15430500" y="169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49530</xdr:rowOff>
    </xdr:from>
    <xdr:ext cx="534377" cy="259045"/>
    <xdr:sp macro="" textlink="">
      <xdr:nvSpPr>
        <xdr:cNvPr id="703" name="テキスト ボックス 702"/>
        <xdr:cNvSpPr txBox="1"/>
      </xdr:nvSpPr>
      <xdr:spPr>
        <a:xfrm>
          <a:off x="15214111" y="170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10162</xdr:rowOff>
    </xdr:from>
    <xdr:to>
      <xdr:col>76</xdr:col>
      <xdr:colOff>165100</xdr:colOff>
      <xdr:row>98</xdr:row>
      <xdr:rowOff>111762</xdr:rowOff>
    </xdr:to>
    <xdr:sp macro="" textlink="">
      <xdr:nvSpPr>
        <xdr:cNvPr id="704" name="楕円 703"/>
        <xdr:cNvSpPr/>
      </xdr:nvSpPr>
      <xdr:spPr>
        <a:xfrm>
          <a:off x="14541500" y="168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128289</xdr:rowOff>
    </xdr:from>
    <xdr:ext cx="599010" cy="259045"/>
    <xdr:sp macro="" textlink="">
      <xdr:nvSpPr>
        <xdr:cNvPr id="705" name="テキスト ボックス 704"/>
        <xdr:cNvSpPr txBox="1"/>
      </xdr:nvSpPr>
      <xdr:spPr>
        <a:xfrm>
          <a:off x="14292795" y="165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15562</xdr:rowOff>
    </xdr:from>
    <xdr:to>
      <xdr:col>72</xdr:col>
      <xdr:colOff>38100</xdr:colOff>
      <xdr:row>98</xdr:row>
      <xdr:rowOff>117162</xdr:rowOff>
    </xdr:to>
    <xdr:sp macro="" textlink="">
      <xdr:nvSpPr>
        <xdr:cNvPr id="706" name="楕円 705"/>
        <xdr:cNvSpPr/>
      </xdr:nvSpPr>
      <xdr:spPr>
        <a:xfrm>
          <a:off x="13652500" y="168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133689</xdr:rowOff>
    </xdr:from>
    <xdr:ext cx="599010" cy="259045"/>
    <xdr:sp macro="" textlink="">
      <xdr:nvSpPr>
        <xdr:cNvPr id="707" name="テキスト ボックス 706"/>
        <xdr:cNvSpPr txBox="1"/>
      </xdr:nvSpPr>
      <xdr:spPr>
        <a:xfrm>
          <a:off x="13403795" y="1659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116053</xdr:rowOff>
    </xdr:from>
    <xdr:to>
      <xdr:col>67</xdr:col>
      <xdr:colOff>101600</xdr:colOff>
      <xdr:row>99</xdr:row>
      <xdr:rowOff>46203</xdr:rowOff>
    </xdr:to>
    <xdr:sp macro="" textlink="">
      <xdr:nvSpPr>
        <xdr:cNvPr id="708" name="楕円 707"/>
        <xdr:cNvSpPr/>
      </xdr:nvSpPr>
      <xdr:spPr>
        <a:xfrm>
          <a:off x="12763500" y="169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37330</xdr:rowOff>
    </xdr:from>
    <xdr:ext cx="534377" cy="259045"/>
    <xdr:sp macro="" textlink="">
      <xdr:nvSpPr>
        <xdr:cNvPr id="709" name="テキスト ボックス 708"/>
        <xdr:cNvSpPr txBox="1"/>
      </xdr:nvSpPr>
      <xdr:spPr>
        <a:xfrm>
          <a:off x="12547111" y="170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29514</xdr:rowOff>
    </xdr:from>
    <xdr:to>
      <xdr:col>116</xdr:col>
      <xdr:colOff>63500</xdr:colOff>
      <xdr:row>39</xdr:row>
      <xdr:rowOff>44450</xdr:rowOff>
    </xdr:to>
    <xdr:cxnSp macro="">
      <xdr:nvCxnSpPr>
        <xdr:cNvPr id="738" name="直線コネクタ 737"/>
        <xdr:cNvCxnSpPr/>
      </xdr:nvCxnSpPr>
      <xdr:spPr>
        <a:xfrm flipV="1">
          <a:off x="21323300" y="6544614"/>
          <a:ext cx="838200" cy="1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9"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159131</xdr:rowOff>
    </xdr:from>
    <xdr:to>
      <xdr:col>107</xdr:col>
      <xdr:colOff>50800</xdr:colOff>
      <xdr:row>39</xdr:row>
      <xdr:rowOff>44450</xdr:rowOff>
    </xdr:to>
    <xdr:cxnSp macro="">
      <xdr:nvCxnSpPr>
        <xdr:cNvPr id="744" name="直線コネクタ 743"/>
        <xdr:cNvCxnSpPr/>
      </xdr:nvCxnSpPr>
      <xdr:spPr>
        <a:xfrm>
          <a:off x="19545300" y="667423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159131</xdr:rowOff>
    </xdr:from>
    <xdr:to>
      <xdr:col>102</xdr:col>
      <xdr:colOff>114300</xdr:colOff>
      <xdr:row>39</xdr:row>
      <xdr:rowOff>44450</xdr:rowOff>
    </xdr:to>
    <xdr:cxnSp macro="">
      <xdr:nvCxnSpPr>
        <xdr:cNvPr id="747" name="直線コネクタ 746"/>
        <xdr:cNvCxnSpPr/>
      </xdr:nvCxnSpPr>
      <xdr:spPr>
        <a:xfrm flipV="1">
          <a:off x="18656300" y="667423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150165</xdr:rowOff>
    </xdr:from>
    <xdr:to>
      <xdr:col>116</xdr:col>
      <xdr:colOff>114300</xdr:colOff>
      <xdr:row>38</xdr:row>
      <xdr:rowOff>80314</xdr:rowOff>
    </xdr:to>
    <xdr:sp macro="" textlink="">
      <xdr:nvSpPr>
        <xdr:cNvPr id="757" name="楕円 756"/>
        <xdr:cNvSpPr/>
      </xdr:nvSpPr>
      <xdr:spPr>
        <a:xfrm>
          <a:off x="221107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1592</xdr:rowOff>
    </xdr:from>
    <xdr:ext cx="469744" cy="259045"/>
    <xdr:sp macro="" textlink="">
      <xdr:nvSpPr>
        <xdr:cNvPr id="758" name="投資及び出資金該当値テキスト"/>
        <xdr:cNvSpPr txBox="1"/>
      </xdr:nvSpPr>
      <xdr:spPr>
        <a:xfrm>
          <a:off x="22212300" y="63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108331</xdr:rowOff>
    </xdr:from>
    <xdr:to>
      <xdr:col>102</xdr:col>
      <xdr:colOff>165100</xdr:colOff>
      <xdr:row>39</xdr:row>
      <xdr:rowOff>38481</xdr:rowOff>
    </xdr:to>
    <xdr:sp macro="" textlink="">
      <xdr:nvSpPr>
        <xdr:cNvPr id="763" name="楕円 762"/>
        <xdr:cNvSpPr/>
      </xdr:nvSpPr>
      <xdr:spPr>
        <a:xfrm>
          <a:off x="19494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29608</xdr:rowOff>
    </xdr:from>
    <xdr:ext cx="378565" cy="259045"/>
    <xdr:sp macro="" textlink="">
      <xdr:nvSpPr>
        <xdr:cNvPr id="764" name="テキスト ボックス 763"/>
        <xdr:cNvSpPr txBox="1"/>
      </xdr:nvSpPr>
      <xdr:spPr>
        <a:xfrm>
          <a:off x="19356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124512</xdr:rowOff>
    </xdr:from>
    <xdr:to>
      <xdr:col>116</xdr:col>
      <xdr:colOff>63500</xdr:colOff>
      <xdr:row>58</xdr:row>
      <xdr:rowOff>134387</xdr:rowOff>
    </xdr:to>
    <xdr:cxnSp macro="">
      <xdr:nvCxnSpPr>
        <xdr:cNvPr id="793" name="直線コネクタ 792"/>
        <xdr:cNvCxnSpPr/>
      </xdr:nvCxnSpPr>
      <xdr:spPr>
        <a:xfrm flipV="1">
          <a:off x="21323300" y="10068612"/>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4"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131704</xdr:rowOff>
    </xdr:from>
    <xdr:to>
      <xdr:col>111</xdr:col>
      <xdr:colOff>177800</xdr:colOff>
      <xdr:row>58</xdr:row>
      <xdr:rowOff>134387</xdr:rowOff>
    </xdr:to>
    <xdr:cxnSp macro="">
      <xdr:nvCxnSpPr>
        <xdr:cNvPr id="796" name="直線コネクタ 795"/>
        <xdr:cNvCxnSpPr/>
      </xdr:nvCxnSpPr>
      <xdr:spPr>
        <a:xfrm>
          <a:off x="20434300" y="1007580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131704</xdr:rowOff>
    </xdr:from>
    <xdr:to>
      <xdr:col>107</xdr:col>
      <xdr:colOff>50800</xdr:colOff>
      <xdr:row>58</xdr:row>
      <xdr:rowOff>132636</xdr:rowOff>
    </xdr:to>
    <xdr:cxnSp macro="">
      <xdr:nvCxnSpPr>
        <xdr:cNvPr id="799" name="直線コネクタ 798"/>
        <xdr:cNvCxnSpPr/>
      </xdr:nvCxnSpPr>
      <xdr:spPr>
        <a:xfrm flipV="1">
          <a:off x="19545300" y="10075804"/>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132179</xdr:rowOff>
    </xdr:from>
    <xdr:to>
      <xdr:col>102</xdr:col>
      <xdr:colOff>114300</xdr:colOff>
      <xdr:row>58</xdr:row>
      <xdr:rowOff>132636</xdr:rowOff>
    </xdr:to>
    <xdr:cxnSp macro="">
      <xdr:nvCxnSpPr>
        <xdr:cNvPr id="802" name="直線コネクタ 801"/>
        <xdr:cNvCxnSpPr/>
      </xdr:nvCxnSpPr>
      <xdr:spPr>
        <a:xfrm>
          <a:off x="18656300" y="100762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73712</xdr:rowOff>
    </xdr:from>
    <xdr:to>
      <xdr:col>116</xdr:col>
      <xdr:colOff>114300</xdr:colOff>
      <xdr:row>59</xdr:row>
      <xdr:rowOff>3862</xdr:rowOff>
    </xdr:to>
    <xdr:sp macro="" textlink="">
      <xdr:nvSpPr>
        <xdr:cNvPr id="812" name="楕円 811"/>
        <xdr:cNvSpPr/>
      </xdr:nvSpPr>
      <xdr:spPr>
        <a:xfrm>
          <a:off x="22110700" y="100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33089</xdr:rowOff>
    </xdr:from>
    <xdr:ext cx="469744" cy="259045"/>
    <xdr:sp macro="" textlink="">
      <xdr:nvSpPr>
        <xdr:cNvPr id="813" name="貸付金該当値テキスト"/>
        <xdr:cNvSpPr txBox="1"/>
      </xdr:nvSpPr>
      <xdr:spPr>
        <a:xfrm>
          <a:off x="22212300" y="980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83587</xdr:rowOff>
    </xdr:from>
    <xdr:to>
      <xdr:col>112</xdr:col>
      <xdr:colOff>38100</xdr:colOff>
      <xdr:row>59</xdr:row>
      <xdr:rowOff>13737</xdr:rowOff>
    </xdr:to>
    <xdr:sp macro="" textlink="">
      <xdr:nvSpPr>
        <xdr:cNvPr id="814" name="楕円 813"/>
        <xdr:cNvSpPr/>
      </xdr:nvSpPr>
      <xdr:spPr>
        <a:xfrm>
          <a:off x="21272500" y="100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4864</xdr:rowOff>
    </xdr:from>
    <xdr:ext cx="469744" cy="259045"/>
    <xdr:sp macro="" textlink="">
      <xdr:nvSpPr>
        <xdr:cNvPr id="815" name="テキスト ボックス 814"/>
        <xdr:cNvSpPr txBox="1"/>
      </xdr:nvSpPr>
      <xdr:spPr>
        <a:xfrm>
          <a:off x="21088428" y="1012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80904</xdr:rowOff>
    </xdr:from>
    <xdr:to>
      <xdr:col>107</xdr:col>
      <xdr:colOff>101600</xdr:colOff>
      <xdr:row>59</xdr:row>
      <xdr:rowOff>11054</xdr:rowOff>
    </xdr:to>
    <xdr:sp macro="" textlink="">
      <xdr:nvSpPr>
        <xdr:cNvPr id="816" name="楕円 815"/>
        <xdr:cNvSpPr/>
      </xdr:nvSpPr>
      <xdr:spPr>
        <a:xfrm>
          <a:off x="20383500" y="100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2181</xdr:rowOff>
    </xdr:from>
    <xdr:ext cx="469744" cy="259045"/>
    <xdr:sp macro="" textlink="">
      <xdr:nvSpPr>
        <xdr:cNvPr id="817" name="テキスト ボックス 816"/>
        <xdr:cNvSpPr txBox="1"/>
      </xdr:nvSpPr>
      <xdr:spPr>
        <a:xfrm>
          <a:off x="20199428" y="1011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81836</xdr:rowOff>
    </xdr:from>
    <xdr:to>
      <xdr:col>102</xdr:col>
      <xdr:colOff>165100</xdr:colOff>
      <xdr:row>59</xdr:row>
      <xdr:rowOff>11986</xdr:rowOff>
    </xdr:to>
    <xdr:sp macro="" textlink="">
      <xdr:nvSpPr>
        <xdr:cNvPr id="818" name="楕円 817"/>
        <xdr:cNvSpPr/>
      </xdr:nvSpPr>
      <xdr:spPr>
        <a:xfrm>
          <a:off x="19494500" y="100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3113</xdr:rowOff>
    </xdr:from>
    <xdr:ext cx="469744" cy="259045"/>
    <xdr:sp macro="" textlink="">
      <xdr:nvSpPr>
        <xdr:cNvPr id="819" name="テキスト ボックス 818"/>
        <xdr:cNvSpPr txBox="1"/>
      </xdr:nvSpPr>
      <xdr:spPr>
        <a:xfrm>
          <a:off x="19310428" y="1011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81379</xdr:rowOff>
    </xdr:from>
    <xdr:to>
      <xdr:col>98</xdr:col>
      <xdr:colOff>38100</xdr:colOff>
      <xdr:row>59</xdr:row>
      <xdr:rowOff>11529</xdr:rowOff>
    </xdr:to>
    <xdr:sp macro="" textlink="">
      <xdr:nvSpPr>
        <xdr:cNvPr id="820" name="楕円 819"/>
        <xdr:cNvSpPr/>
      </xdr:nvSpPr>
      <xdr:spPr>
        <a:xfrm>
          <a:off x="18605500" y="100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2656</xdr:rowOff>
    </xdr:from>
    <xdr:ext cx="469744" cy="259045"/>
    <xdr:sp macro="" textlink="">
      <xdr:nvSpPr>
        <xdr:cNvPr id="821" name="テキスト ボックス 820"/>
        <xdr:cNvSpPr txBox="1"/>
      </xdr:nvSpPr>
      <xdr:spPr>
        <a:xfrm>
          <a:off x="18421428" y="1011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22174</xdr:rowOff>
    </xdr:from>
    <xdr:to>
      <xdr:col>116</xdr:col>
      <xdr:colOff>63500</xdr:colOff>
      <xdr:row>73</xdr:row>
      <xdr:rowOff>59271</xdr:rowOff>
    </xdr:to>
    <xdr:cxnSp macro="">
      <xdr:nvCxnSpPr>
        <xdr:cNvPr id="851" name="直線コネクタ 850"/>
        <xdr:cNvCxnSpPr/>
      </xdr:nvCxnSpPr>
      <xdr:spPr>
        <a:xfrm flipV="1">
          <a:off x="21323300" y="12538024"/>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59271</xdr:rowOff>
    </xdr:from>
    <xdr:to>
      <xdr:col>111</xdr:col>
      <xdr:colOff>177800</xdr:colOff>
      <xdr:row>73</xdr:row>
      <xdr:rowOff>132677</xdr:rowOff>
    </xdr:to>
    <xdr:cxnSp macro="">
      <xdr:nvCxnSpPr>
        <xdr:cNvPr id="854" name="直線コネクタ 853"/>
        <xdr:cNvCxnSpPr/>
      </xdr:nvCxnSpPr>
      <xdr:spPr>
        <a:xfrm flipV="1">
          <a:off x="20434300" y="12575121"/>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132677</xdr:rowOff>
    </xdr:from>
    <xdr:to>
      <xdr:col>107</xdr:col>
      <xdr:colOff>50800</xdr:colOff>
      <xdr:row>74</xdr:row>
      <xdr:rowOff>84786</xdr:rowOff>
    </xdr:to>
    <xdr:cxnSp macro="">
      <xdr:nvCxnSpPr>
        <xdr:cNvPr id="857" name="直線コネクタ 856"/>
        <xdr:cNvCxnSpPr/>
      </xdr:nvCxnSpPr>
      <xdr:spPr>
        <a:xfrm flipV="1">
          <a:off x="19545300" y="12648527"/>
          <a:ext cx="8890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84786</xdr:rowOff>
    </xdr:from>
    <xdr:to>
      <xdr:col>102</xdr:col>
      <xdr:colOff>114300</xdr:colOff>
      <xdr:row>74</xdr:row>
      <xdr:rowOff>92811</xdr:rowOff>
    </xdr:to>
    <xdr:cxnSp macro="">
      <xdr:nvCxnSpPr>
        <xdr:cNvPr id="860" name="直線コネクタ 859"/>
        <xdr:cNvCxnSpPr/>
      </xdr:nvCxnSpPr>
      <xdr:spPr>
        <a:xfrm flipV="1">
          <a:off x="18656300" y="12772086"/>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131551</xdr:rowOff>
    </xdr:from>
    <xdr:ext cx="534377" cy="259045"/>
    <xdr:sp macro="" textlink="">
      <xdr:nvSpPr>
        <xdr:cNvPr id="864" name="テキスト ボックス 863"/>
        <xdr:cNvSpPr txBox="1"/>
      </xdr:nvSpPr>
      <xdr:spPr>
        <a:xfrm>
          <a:off x="18389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142824</xdr:rowOff>
    </xdr:from>
    <xdr:to>
      <xdr:col>116</xdr:col>
      <xdr:colOff>114300</xdr:colOff>
      <xdr:row>73</xdr:row>
      <xdr:rowOff>72974</xdr:rowOff>
    </xdr:to>
    <xdr:sp macro="" textlink="">
      <xdr:nvSpPr>
        <xdr:cNvPr id="870" name="楕円 869"/>
        <xdr:cNvSpPr/>
      </xdr:nvSpPr>
      <xdr:spPr>
        <a:xfrm>
          <a:off x="22110700" y="124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165701</xdr:rowOff>
    </xdr:from>
    <xdr:ext cx="599010" cy="259045"/>
    <xdr:sp macro="" textlink="">
      <xdr:nvSpPr>
        <xdr:cNvPr id="871" name="繰出金該当値テキスト"/>
        <xdr:cNvSpPr txBox="1"/>
      </xdr:nvSpPr>
      <xdr:spPr>
        <a:xfrm>
          <a:off x="22212300" y="1233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8471</xdr:rowOff>
    </xdr:from>
    <xdr:to>
      <xdr:col>112</xdr:col>
      <xdr:colOff>38100</xdr:colOff>
      <xdr:row>73</xdr:row>
      <xdr:rowOff>110071</xdr:rowOff>
    </xdr:to>
    <xdr:sp macro="" textlink="">
      <xdr:nvSpPr>
        <xdr:cNvPr id="872" name="楕円 871"/>
        <xdr:cNvSpPr/>
      </xdr:nvSpPr>
      <xdr:spPr>
        <a:xfrm>
          <a:off x="21272500" y="125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126598</xdr:rowOff>
    </xdr:from>
    <xdr:ext cx="599010" cy="259045"/>
    <xdr:sp macro="" textlink="">
      <xdr:nvSpPr>
        <xdr:cNvPr id="873" name="テキスト ボックス 872"/>
        <xdr:cNvSpPr txBox="1"/>
      </xdr:nvSpPr>
      <xdr:spPr>
        <a:xfrm>
          <a:off x="21023795" y="1229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81877</xdr:rowOff>
    </xdr:from>
    <xdr:to>
      <xdr:col>107</xdr:col>
      <xdr:colOff>101600</xdr:colOff>
      <xdr:row>74</xdr:row>
      <xdr:rowOff>12027</xdr:rowOff>
    </xdr:to>
    <xdr:sp macro="" textlink="">
      <xdr:nvSpPr>
        <xdr:cNvPr id="874" name="楕円 873"/>
        <xdr:cNvSpPr/>
      </xdr:nvSpPr>
      <xdr:spPr>
        <a:xfrm>
          <a:off x="20383500" y="125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28554</xdr:rowOff>
    </xdr:from>
    <xdr:ext cx="599010" cy="259045"/>
    <xdr:sp macro="" textlink="">
      <xdr:nvSpPr>
        <xdr:cNvPr id="875" name="テキスト ボックス 874"/>
        <xdr:cNvSpPr txBox="1"/>
      </xdr:nvSpPr>
      <xdr:spPr>
        <a:xfrm>
          <a:off x="20134795" y="123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33986</xdr:rowOff>
    </xdr:from>
    <xdr:to>
      <xdr:col>102</xdr:col>
      <xdr:colOff>165100</xdr:colOff>
      <xdr:row>74</xdr:row>
      <xdr:rowOff>135586</xdr:rowOff>
    </xdr:to>
    <xdr:sp macro="" textlink="">
      <xdr:nvSpPr>
        <xdr:cNvPr id="876" name="楕円 875"/>
        <xdr:cNvSpPr/>
      </xdr:nvSpPr>
      <xdr:spPr>
        <a:xfrm>
          <a:off x="19494500" y="12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152113</xdr:rowOff>
    </xdr:from>
    <xdr:ext cx="534377" cy="259045"/>
    <xdr:sp macro="" textlink="">
      <xdr:nvSpPr>
        <xdr:cNvPr id="877" name="テキスト ボックス 876"/>
        <xdr:cNvSpPr txBox="1"/>
      </xdr:nvSpPr>
      <xdr:spPr>
        <a:xfrm>
          <a:off x="19278111" y="124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42011</xdr:rowOff>
    </xdr:from>
    <xdr:to>
      <xdr:col>98</xdr:col>
      <xdr:colOff>38100</xdr:colOff>
      <xdr:row>74</xdr:row>
      <xdr:rowOff>143611</xdr:rowOff>
    </xdr:to>
    <xdr:sp macro="" textlink="">
      <xdr:nvSpPr>
        <xdr:cNvPr id="878" name="楕円 877"/>
        <xdr:cNvSpPr/>
      </xdr:nvSpPr>
      <xdr:spPr>
        <a:xfrm>
          <a:off x="18605500" y="127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160138</xdr:rowOff>
    </xdr:from>
    <xdr:ext cx="534377" cy="259045"/>
    <xdr:sp macro="" textlink="">
      <xdr:nvSpPr>
        <xdr:cNvPr id="879" name="テキスト ボックス 878"/>
        <xdr:cNvSpPr txBox="1"/>
      </xdr:nvSpPr>
      <xdr:spPr>
        <a:xfrm>
          <a:off x="18389111" y="125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１，４７４千円となっている。主な構成項目である人件費は、住民一人当たり２３１千円となっている。これは、ごみ収集業務や消防・病院などの施設運営を直営で行っているほか、地理的条件により民間参入が困難な</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CATV</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の運営など広大な行政区域をカバーするための支所・出張所への人員配置が影響し、類似団体平均の２倍以上となっている。引き続き定員適正化計画に基づいた職員数の削減、施設の民営化を含めた検討をすることにより人件費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においては、新規事業は計画の見直し等によりほぼ横ばいの状況にあるが、更新整備においてクリーンセンター整備事業、ＦＴＴＨ整備事業、庁舎建て替えなどの大型事業の影響により前年度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また、老朽化したインフラ整備等が今後の課題であるため、既存施設の集約化や除却、ＬＣＣについても見極めつつ、各施設の維持補修を計画的に実施する。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8,176
8,161
694.98
13,362,706
12,047,452
819,620
6,170,172
14,316,364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114935</xdr:rowOff>
    </xdr:from>
    <xdr:to>
      <xdr:col>24</xdr:col>
      <xdr:colOff>63500</xdr:colOff>
      <xdr:row>34</xdr:row>
      <xdr:rowOff>155194</xdr:rowOff>
    </xdr:to>
    <xdr:cxnSp macro="">
      <xdr:nvCxnSpPr>
        <xdr:cNvPr id="61" name="直線コネクタ 60"/>
        <xdr:cNvCxnSpPr/>
      </xdr:nvCxnSpPr>
      <xdr:spPr>
        <a:xfrm flipV="1">
          <a:off x="3797300" y="5944235"/>
          <a:ext cx="8382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113665</xdr:rowOff>
    </xdr:from>
    <xdr:to>
      <xdr:col>19</xdr:col>
      <xdr:colOff>177800</xdr:colOff>
      <xdr:row>34</xdr:row>
      <xdr:rowOff>155194</xdr:rowOff>
    </xdr:to>
    <xdr:cxnSp macro="">
      <xdr:nvCxnSpPr>
        <xdr:cNvPr id="64" name="直線コネクタ 63"/>
        <xdr:cNvCxnSpPr/>
      </xdr:nvCxnSpPr>
      <xdr:spPr>
        <a:xfrm>
          <a:off x="2908300" y="5942965"/>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113665</xdr:rowOff>
    </xdr:from>
    <xdr:to>
      <xdr:col>15</xdr:col>
      <xdr:colOff>50800</xdr:colOff>
      <xdr:row>34</xdr:row>
      <xdr:rowOff>142367</xdr:rowOff>
    </xdr:to>
    <xdr:cxnSp macro="">
      <xdr:nvCxnSpPr>
        <xdr:cNvPr id="67" name="直線コネクタ 66"/>
        <xdr:cNvCxnSpPr/>
      </xdr:nvCxnSpPr>
      <xdr:spPr>
        <a:xfrm flipV="1">
          <a:off x="2019300" y="5942965"/>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54356</xdr:rowOff>
    </xdr:from>
    <xdr:to>
      <xdr:col>10</xdr:col>
      <xdr:colOff>114300</xdr:colOff>
      <xdr:row>34</xdr:row>
      <xdr:rowOff>142367</xdr:rowOff>
    </xdr:to>
    <xdr:cxnSp macro="">
      <xdr:nvCxnSpPr>
        <xdr:cNvPr id="70" name="直線コネクタ 69"/>
        <xdr:cNvCxnSpPr/>
      </xdr:nvCxnSpPr>
      <xdr:spPr>
        <a:xfrm>
          <a:off x="1130300" y="588365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64135</xdr:rowOff>
    </xdr:from>
    <xdr:to>
      <xdr:col>24</xdr:col>
      <xdr:colOff>114300</xdr:colOff>
      <xdr:row>34</xdr:row>
      <xdr:rowOff>165735</xdr:rowOff>
    </xdr:to>
    <xdr:sp macro="" textlink="">
      <xdr:nvSpPr>
        <xdr:cNvPr id="80" name="楕円 79"/>
        <xdr:cNvSpPr/>
      </xdr:nvSpPr>
      <xdr:spPr>
        <a:xfrm>
          <a:off x="4584700" y="58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42562</xdr:rowOff>
    </xdr:from>
    <xdr:ext cx="469744" cy="259045"/>
    <xdr:sp macro="" textlink="">
      <xdr:nvSpPr>
        <xdr:cNvPr id="81" name="議会費該当値テキスト"/>
        <xdr:cNvSpPr txBox="1"/>
      </xdr:nvSpPr>
      <xdr:spPr>
        <a:xfrm>
          <a:off x="4686300" y="587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104394</xdr:rowOff>
    </xdr:from>
    <xdr:to>
      <xdr:col>20</xdr:col>
      <xdr:colOff>38100</xdr:colOff>
      <xdr:row>35</xdr:row>
      <xdr:rowOff>34544</xdr:rowOff>
    </xdr:to>
    <xdr:sp macro="" textlink="">
      <xdr:nvSpPr>
        <xdr:cNvPr id="82" name="楕円 81"/>
        <xdr:cNvSpPr/>
      </xdr:nvSpPr>
      <xdr:spPr>
        <a:xfrm>
          <a:off x="3746500" y="59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25671</xdr:rowOff>
    </xdr:from>
    <xdr:ext cx="469744" cy="259045"/>
    <xdr:sp macro="" textlink="">
      <xdr:nvSpPr>
        <xdr:cNvPr id="83" name="テキスト ボックス 82"/>
        <xdr:cNvSpPr txBox="1"/>
      </xdr:nvSpPr>
      <xdr:spPr>
        <a:xfrm>
          <a:off x="3562428"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62865</xdr:rowOff>
    </xdr:from>
    <xdr:to>
      <xdr:col>15</xdr:col>
      <xdr:colOff>101600</xdr:colOff>
      <xdr:row>34</xdr:row>
      <xdr:rowOff>164465</xdr:rowOff>
    </xdr:to>
    <xdr:sp macro="" textlink="">
      <xdr:nvSpPr>
        <xdr:cNvPr id="84" name="楕円 83"/>
        <xdr:cNvSpPr/>
      </xdr:nvSpPr>
      <xdr:spPr>
        <a:xfrm>
          <a:off x="2857500" y="5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155592</xdr:rowOff>
    </xdr:from>
    <xdr:ext cx="469744" cy="259045"/>
    <xdr:sp macro="" textlink="">
      <xdr:nvSpPr>
        <xdr:cNvPr id="85" name="テキスト ボックス 84"/>
        <xdr:cNvSpPr txBox="1"/>
      </xdr:nvSpPr>
      <xdr:spPr>
        <a:xfrm>
          <a:off x="2673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91567</xdr:rowOff>
    </xdr:from>
    <xdr:to>
      <xdr:col>10</xdr:col>
      <xdr:colOff>165100</xdr:colOff>
      <xdr:row>35</xdr:row>
      <xdr:rowOff>21717</xdr:rowOff>
    </xdr:to>
    <xdr:sp macro="" textlink="">
      <xdr:nvSpPr>
        <xdr:cNvPr id="86" name="楕円 85"/>
        <xdr:cNvSpPr/>
      </xdr:nvSpPr>
      <xdr:spPr>
        <a:xfrm>
          <a:off x="1968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12844</xdr:rowOff>
    </xdr:from>
    <xdr:ext cx="469744" cy="259045"/>
    <xdr:sp macro="" textlink="">
      <xdr:nvSpPr>
        <xdr:cNvPr id="87" name="テキスト ボックス 86"/>
        <xdr:cNvSpPr txBox="1"/>
      </xdr:nvSpPr>
      <xdr:spPr>
        <a:xfrm>
          <a:off x="1784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xdr:rowOff>
    </xdr:from>
    <xdr:to>
      <xdr:col>6</xdr:col>
      <xdr:colOff>38100</xdr:colOff>
      <xdr:row>34</xdr:row>
      <xdr:rowOff>105156</xdr:rowOff>
    </xdr:to>
    <xdr:sp macro="" textlink="">
      <xdr:nvSpPr>
        <xdr:cNvPr id="88" name="楕円 87"/>
        <xdr:cNvSpPr/>
      </xdr:nvSpPr>
      <xdr:spPr>
        <a:xfrm>
          <a:off x="1079500" y="58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96283</xdr:rowOff>
    </xdr:from>
    <xdr:ext cx="469744" cy="259045"/>
    <xdr:sp macro="" textlink="">
      <xdr:nvSpPr>
        <xdr:cNvPr id="89" name="テキスト ボックス 88"/>
        <xdr:cNvSpPr txBox="1"/>
      </xdr:nvSpPr>
      <xdr:spPr>
        <a:xfrm>
          <a:off x="895428" y="59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24849</xdr:rowOff>
    </xdr:from>
    <xdr:to>
      <xdr:col>24</xdr:col>
      <xdr:colOff>63500</xdr:colOff>
      <xdr:row>57</xdr:row>
      <xdr:rowOff>61640</xdr:rowOff>
    </xdr:to>
    <xdr:cxnSp macro="">
      <xdr:nvCxnSpPr>
        <xdr:cNvPr id="120" name="直線コネクタ 119"/>
        <xdr:cNvCxnSpPr/>
      </xdr:nvCxnSpPr>
      <xdr:spPr>
        <a:xfrm>
          <a:off x="3797300" y="9797499"/>
          <a:ext cx="8382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123495</xdr:rowOff>
    </xdr:from>
    <xdr:to>
      <xdr:col>19</xdr:col>
      <xdr:colOff>177800</xdr:colOff>
      <xdr:row>57</xdr:row>
      <xdr:rowOff>24849</xdr:rowOff>
    </xdr:to>
    <xdr:cxnSp macro="">
      <xdr:nvCxnSpPr>
        <xdr:cNvPr id="123" name="直線コネクタ 122"/>
        <xdr:cNvCxnSpPr/>
      </xdr:nvCxnSpPr>
      <xdr:spPr>
        <a:xfrm>
          <a:off x="2908300" y="9724695"/>
          <a:ext cx="889000" cy="7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123495</xdr:rowOff>
    </xdr:from>
    <xdr:to>
      <xdr:col>15</xdr:col>
      <xdr:colOff>50800</xdr:colOff>
      <xdr:row>57</xdr:row>
      <xdr:rowOff>495</xdr:rowOff>
    </xdr:to>
    <xdr:cxnSp macro="">
      <xdr:nvCxnSpPr>
        <xdr:cNvPr id="126" name="直線コネクタ 125"/>
        <xdr:cNvCxnSpPr/>
      </xdr:nvCxnSpPr>
      <xdr:spPr>
        <a:xfrm flipV="1">
          <a:off x="2019300" y="9724695"/>
          <a:ext cx="889000" cy="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495</xdr:rowOff>
    </xdr:from>
    <xdr:to>
      <xdr:col>10</xdr:col>
      <xdr:colOff>114300</xdr:colOff>
      <xdr:row>57</xdr:row>
      <xdr:rowOff>144064</xdr:rowOff>
    </xdr:to>
    <xdr:cxnSp macro="">
      <xdr:nvCxnSpPr>
        <xdr:cNvPr id="129" name="直線コネクタ 128"/>
        <xdr:cNvCxnSpPr/>
      </xdr:nvCxnSpPr>
      <xdr:spPr>
        <a:xfrm flipV="1">
          <a:off x="1130300" y="9773145"/>
          <a:ext cx="889000" cy="1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130869</xdr:rowOff>
    </xdr:from>
    <xdr:ext cx="599010" cy="259045"/>
    <xdr:sp macro="" textlink="">
      <xdr:nvSpPr>
        <xdr:cNvPr id="133" name="テキスト ボックス 132"/>
        <xdr:cNvSpPr txBox="1"/>
      </xdr:nvSpPr>
      <xdr:spPr>
        <a:xfrm>
          <a:off x="830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10840</xdr:rowOff>
    </xdr:from>
    <xdr:to>
      <xdr:col>24</xdr:col>
      <xdr:colOff>114300</xdr:colOff>
      <xdr:row>57</xdr:row>
      <xdr:rowOff>112440</xdr:rowOff>
    </xdr:to>
    <xdr:sp macro="" textlink="">
      <xdr:nvSpPr>
        <xdr:cNvPr id="139" name="楕円 138"/>
        <xdr:cNvSpPr/>
      </xdr:nvSpPr>
      <xdr:spPr>
        <a:xfrm>
          <a:off x="4584700" y="97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33717</xdr:rowOff>
    </xdr:from>
    <xdr:ext cx="599010" cy="259045"/>
    <xdr:sp macro="" textlink="">
      <xdr:nvSpPr>
        <xdr:cNvPr id="140" name="総務費該当値テキスト"/>
        <xdr:cNvSpPr txBox="1"/>
      </xdr:nvSpPr>
      <xdr:spPr>
        <a:xfrm>
          <a:off x="4686300" y="963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145499</xdr:rowOff>
    </xdr:from>
    <xdr:to>
      <xdr:col>20</xdr:col>
      <xdr:colOff>38100</xdr:colOff>
      <xdr:row>57</xdr:row>
      <xdr:rowOff>75649</xdr:rowOff>
    </xdr:to>
    <xdr:sp macro="" textlink="">
      <xdr:nvSpPr>
        <xdr:cNvPr id="141" name="楕円 140"/>
        <xdr:cNvSpPr/>
      </xdr:nvSpPr>
      <xdr:spPr>
        <a:xfrm>
          <a:off x="3746500" y="97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92176</xdr:rowOff>
    </xdr:from>
    <xdr:ext cx="599010" cy="259045"/>
    <xdr:sp macro="" textlink="">
      <xdr:nvSpPr>
        <xdr:cNvPr id="142" name="テキスト ボックス 141"/>
        <xdr:cNvSpPr txBox="1"/>
      </xdr:nvSpPr>
      <xdr:spPr>
        <a:xfrm>
          <a:off x="3497795" y="9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72695</xdr:rowOff>
    </xdr:from>
    <xdr:to>
      <xdr:col>15</xdr:col>
      <xdr:colOff>101600</xdr:colOff>
      <xdr:row>57</xdr:row>
      <xdr:rowOff>2845</xdr:rowOff>
    </xdr:to>
    <xdr:sp macro="" textlink="">
      <xdr:nvSpPr>
        <xdr:cNvPr id="143" name="楕円 142"/>
        <xdr:cNvSpPr/>
      </xdr:nvSpPr>
      <xdr:spPr>
        <a:xfrm>
          <a:off x="2857500" y="96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19372</xdr:rowOff>
    </xdr:from>
    <xdr:ext cx="599010" cy="259045"/>
    <xdr:sp macro="" textlink="">
      <xdr:nvSpPr>
        <xdr:cNvPr id="144" name="テキスト ボックス 143"/>
        <xdr:cNvSpPr txBox="1"/>
      </xdr:nvSpPr>
      <xdr:spPr>
        <a:xfrm>
          <a:off x="2608795" y="944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121145</xdr:rowOff>
    </xdr:from>
    <xdr:to>
      <xdr:col>10</xdr:col>
      <xdr:colOff>165100</xdr:colOff>
      <xdr:row>57</xdr:row>
      <xdr:rowOff>51295</xdr:rowOff>
    </xdr:to>
    <xdr:sp macro="" textlink="">
      <xdr:nvSpPr>
        <xdr:cNvPr id="145" name="楕円 144"/>
        <xdr:cNvSpPr/>
      </xdr:nvSpPr>
      <xdr:spPr>
        <a:xfrm>
          <a:off x="1968500" y="97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67822</xdr:rowOff>
    </xdr:from>
    <xdr:ext cx="599010" cy="259045"/>
    <xdr:sp macro="" textlink="">
      <xdr:nvSpPr>
        <xdr:cNvPr id="146" name="テキスト ボックス 145"/>
        <xdr:cNvSpPr txBox="1"/>
      </xdr:nvSpPr>
      <xdr:spPr>
        <a:xfrm>
          <a:off x="1719795" y="949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93264</xdr:rowOff>
    </xdr:from>
    <xdr:to>
      <xdr:col>6</xdr:col>
      <xdr:colOff>38100</xdr:colOff>
      <xdr:row>58</xdr:row>
      <xdr:rowOff>23414</xdr:rowOff>
    </xdr:to>
    <xdr:sp macro="" textlink="">
      <xdr:nvSpPr>
        <xdr:cNvPr id="147" name="楕円 146"/>
        <xdr:cNvSpPr/>
      </xdr:nvSpPr>
      <xdr:spPr>
        <a:xfrm>
          <a:off x="1079500" y="98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39941</xdr:rowOff>
    </xdr:from>
    <xdr:ext cx="599010" cy="259045"/>
    <xdr:sp macro="" textlink="">
      <xdr:nvSpPr>
        <xdr:cNvPr id="148" name="テキスト ボックス 147"/>
        <xdr:cNvSpPr txBox="1"/>
      </xdr:nvSpPr>
      <xdr:spPr>
        <a:xfrm>
          <a:off x="830795" y="96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77784</xdr:rowOff>
    </xdr:from>
    <xdr:to>
      <xdr:col>24</xdr:col>
      <xdr:colOff>63500</xdr:colOff>
      <xdr:row>75</xdr:row>
      <xdr:rowOff>92603</xdr:rowOff>
    </xdr:to>
    <xdr:cxnSp macro="">
      <xdr:nvCxnSpPr>
        <xdr:cNvPr id="174" name="直線コネクタ 173"/>
        <xdr:cNvCxnSpPr/>
      </xdr:nvCxnSpPr>
      <xdr:spPr>
        <a:xfrm flipV="1">
          <a:off x="3797300" y="12936534"/>
          <a:ext cx="838200" cy="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43854</xdr:rowOff>
    </xdr:from>
    <xdr:to>
      <xdr:col>19</xdr:col>
      <xdr:colOff>177800</xdr:colOff>
      <xdr:row>75</xdr:row>
      <xdr:rowOff>92603</xdr:rowOff>
    </xdr:to>
    <xdr:cxnSp macro="">
      <xdr:nvCxnSpPr>
        <xdr:cNvPr id="177" name="直線コネクタ 176"/>
        <xdr:cNvCxnSpPr/>
      </xdr:nvCxnSpPr>
      <xdr:spPr>
        <a:xfrm>
          <a:off x="2908300" y="12731154"/>
          <a:ext cx="889000" cy="2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43854</xdr:rowOff>
    </xdr:from>
    <xdr:to>
      <xdr:col>15</xdr:col>
      <xdr:colOff>50800</xdr:colOff>
      <xdr:row>75</xdr:row>
      <xdr:rowOff>19588</xdr:rowOff>
    </xdr:to>
    <xdr:cxnSp macro="">
      <xdr:nvCxnSpPr>
        <xdr:cNvPr id="180" name="直線コネクタ 179"/>
        <xdr:cNvCxnSpPr/>
      </xdr:nvCxnSpPr>
      <xdr:spPr>
        <a:xfrm flipV="1">
          <a:off x="2019300" y="12731154"/>
          <a:ext cx="889000" cy="1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19588</xdr:rowOff>
    </xdr:from>
    <xdr:to>
      <xdr:col>10</xdr:col>
      <xdr:colOff>114300</xdr:colOff>
      <xdr:row>75</xdr:row>
      <xdr:rowOff>60604</xdr:rowOff>
    </xdr:to>
    <xdr:cxnSp macro="">
      <xdr:nvCxnSpPr>
        <xdr:cNvPr id="183" name="直線コネクタ 182"/>
        <xdr:cNvCxnSpPr/>
      </xdr:nvCxnSpPr>
      <xdr:spPr>
        <a:xfrm flipV="1">
          <a:off x="1130300" y="12878338"/>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168133</xdr:rowOff>
    </xdr:from>
    <xdr:ext cx="599010" cy="259045"/>
    <xdr:sp macro="" textlink="">
      <xdr:nvSpPr>
        <xdr:cNvPr id="187" name="テキスト ボックス 186"/>
        <xdr:cNvSpPr txBox="1"/>
      </xdr:nvSpPr>
      <xdr:spPr>
        <a:xfrm>
          <a:off x="830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26984</xdr:rowOff>
    </xdr:from>
    <xdr:to>
      <xdr:col>24</xdr:col>
      <xdr:colOff>114300</xdr:colOff>
      <xdr:row>75</xdr:row>
      <xdr:rowOff>128584</xdr:rowOff>
    </xdr:to>
    <xdr:sp macro="" textlink="">
      <xdr:nvSpPr>
        <xdr:cNvPr id="193" name="楕円 192"/>
        <xdr:cNvSpPr/>
      </xdr:nvSpPr>
      <xdr:spPr>
        <a:xfrm>
          <a:off x="4584700" y="128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49861</xdr:rowOff>
    </xdr:from>
    <xdr:ext cx="599010" cy="259045"/>
    <xdr:sp macro="" textlink="">
      <xdr:nvSpPr>
        <xdr:cNvPr id="194" name="民生費該当値テキスト"/>
        <xdr:cNvSpPr txBox="1"/>
      </xdr:nvSpPr>
      <xdr:spPr>
        <a:xfrm>
          <a:off x="4686300" y="1273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41803</xdr:rowOff>
    </xdr:from>
    <xdr:to>
      <xdr:col>20</xdr:col>
      <xdr:colOff>38100</xdr:colOff>
      <xdr:row>75</xdr:row>
      <xdr:rowOff>143403</xdr:rowOff>
    </xdr:to>
    <xdr:sp macro="" textlink="">
      <xdr:nvSpPr>
        <xdr:cNvPr id="195" name="楕円 194"/>
        <xdr:cNvSpPr/>
      </xdr:nvSpPr>
      <xdr:spPr>
        <a:xfrm>
          <a:off x="3746500" y="12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159930</xdr:rowOff>
    </xdr:from>
    <xdr:ext cx="599010" cy="259045"/>
    <xdr:sp macro="" textlink="">
      <xdr:nvSpPr>
        <xdr:cNvPr id="196" name="テキスト ボックス 195"/>
        <xdr:cNvSpPr txBox="1"/>
      </xdr:nvSpPr>
      <xdr:spPr>
        <a:xfrm>
          <a:off x="3497795" y="1267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164504</xdr:rowOff>
    </xdr:from>
    <xdr:to>
      <xdr:col>15</xdr:col>
      <xdr:colOff>101600</xdr:colOff>
      <xdr:row>74</xdr:row>
      <xdr:rowOff>94654</xdr:rowOff>
    </xdr:to>
    <xdr:sp macro="" textlink="">
      <xdr:nvSpPr>
        <xdr:cNvPr id="197" name="楕円 196"/>
        <xdr:cNvSpPr/>
      </xdr:nvSpPr>
      <xdr:spPr>
        <a:xfrm>
          <a:off x="2857500" y="126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111181</xdr:rowOff>
    </xdr:from>
    <xdr:ext cx="599010" cy="259045"/>
    <xdr:sp macro="" textlink="">
      <xdr:nvSpPr>
        <xdr:cNvPr id="198" name="テキスト ボックス 197"/>
        <xdr:cNvSpPr txBox="1"/>
      </xdr:nvSpPr>
      <xdr:spPr>
        <a:xfrm>
          <a:off x="2608795" y="1245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140238</xdr:rowOff>
    </xdr:from>
    <xdr:to>
      <xdr:col>10</xdr:col>
      <xdr:colOff>165100</xdr:colOff>
      <xdr:row>75</xdr:row>
      <xdr:rowOff>70388</xdr:rowOff>
    </xdr:to>
    <xdr:sp macro="" textlink="">
      <xdr:nvSpPr>
        <xdr:cNvPr id="199" name="楕円 198"/>
        <xdr:cNvSpPr/>
      </xdr:nvSpPr>
      <xdr:spPr>
        <a:xfrm>
          <a:off x="1968500" y="128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86915</xdr:rowOff>
    </xdr:from>
    <xdr:ext cx="599010" cy="259045"/>
    <xdr:sp macro="" textlink="">
      <xdr:nvSpPr>
        <xdr:cNvPr id="200" name="テキスト ボックス 199"/>
        <xdr:cNvSpPr txBox="1"/>
      </xdr:nvSpPr>
      <xdr:spPr>
        <a:xfrm>
          <a:off x="1719795" y="1260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9804</xdr:rowOff>
    </xdr:from>
    <xdr:to>
      <xdr:col>6</xdr:col>
      <xdr:colOff>38100</xdr:colOff>
      <xdr:row>75</xdr:row>
      <xdr:rowOff>111404</xdr:rowOff>
    </xdr:to>
    <xdr:sp macro="" textlink="">
      <xdr:nvSpPr>
        <xdr:cNvPr id="201" name="楕円 200"/>
        <xdr:cNvSpPr/>
      </xdr:nvSpPr>
      <xdr:spPr>
        <a:xfrm>
          <a:off x="1079500" y="128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127931</xdr:rowOff>
    </xdr:from>
    <xdr:ext cx="599010" cy="259045"/>
    <xdr:sp macro="" textlink="">
      <xdr:nvSpPr>
        <xdr:cNvPr id="202" name="テキスト ボックス 201"/>
        <xdr:cNvSpPr txBox="1"/>
      </xdr:nvSpPr>
      <xdr:spPr>
        <a:xfrm>
          <a:off x="830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8012</xdr:rowOff>
    </xdr:from>
    <xdr:to>
      <xdr:col>24</xdr:col>
      <xdr:colOff>63500</xdr:colOff>
      <xdr:row>95</xdr:row>
      <xdr:rowOff>149870</xdr:rowOff>
    </xdr:to>
    <xdr:cxnSp macro="">
      <xdr:nvCxnSpPr>
        <xdr:cNvPr id="229" name="直線コネクタ 228"/>
        <xdr:cNvCxnSpPr/>
      </xdr:nvCxnSpPr>
      <xdr:spPr>
        <a:xfrm flipV="1">
          <a:off x="3797300" y="16295762"/>
          <a:ext cx="838200" cy="1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149870</xdr:rowOff>
    </xdr:from>
    <xdr:to>
      <xdr:col>19</xdr:col>
      <xdr:colOff>177800</xdr:colOff>
      <xdr:row>97</xdr:row>
      <xdr:rowOff>45363</xdr:rowOff>
    </xdr:to>
    <xdr:cxnSp macro="">
      <xdr:nvCxnSpPr>
        <xdr:cNvPr id="232" name="直線コネクタ 231"/>
        <xdr:cNvCxnSpPr/>
      </xdr:nvCxnSpPr>
      <xdr:spPr>
        <a:xfrm flipV="1">
          <a:off x="2908300" y="16437620"/>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45363</xdr:rowOff>
    </xdr:from>
    <xdr:to>
      <xdr:col>15</xdr:col>
      <xdr:colOff>50800</xdr:colOff>
      <xdr:row>97</xdr:row>
      <xdr:rowOff>70729</xdr:rowOff>
    </xdr:to>
    <xdr:cxnSp macro="">
      <xdr:nvCxnSpPr>
        <xdr:cNvPr id="235" name="直線コネクタ 234"/>
        <xdr:cNvCxnSpPr/>
      </xdr:nvCxnSpPr>
      <xdr:spPr>
        <a:xfrm flipV="1">
          <a:off x="2019300" y="16676013"/>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70729</xdr:rowOff>
    </xdr:from>
    <xdr:to>
      <xdr:col>10</xdr:col>
      <xdr:colOff>114300</xdr:colOff>
      <xdr:row>97</xdr:row>
      <xdr:rowOff>135739</xdr:rowOff>
    </xdr:to>
    <xdr:cxnSp macro="">
      <xdr:nvCxnSpPr>
        <xdr:cNvPr id="238" name="直線コネクタ 237"/>
        <xdr:cNvCxnSpPr/>
      </xdr:nvCxnSpPr>
      <xdr:spPr>
        <a:xfrm flipV="1">
          <a:off x="1130300" y="16701379"/>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128662</xdr:rowOff>
    </xdr:from>
    <xdr:to>
      <xdr:col>24</xdr:col>
      <xdr:colOff>114300</xdr:colOff>
      <xdr:row>95</xdr:row>
      <xdr:rowOff>58812</xdr:rowOff>
    </xdr:to>
    <xdr:sp macro="" textlink="">
      <xdr:nvSpPr>
        <xdr:cNvPr id="248" name="楕円 247"/>
        <xdr:cNvSpPr/>
      </xdr:nvSpPr>
      <xdr:spPr>
        <a:xfrm>
          <a:off x="4584700" y="162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151539</xdr:rowOff>
    </xdr:from>
    <xdr:ext cx="599010" cy="259045"/>
    <xdr:sp macro="" textlink="">
      <xdr:nvSpPr>
        <xdr:cNvPr id="249" name="衛生費該当値テキスト"/>
        <xdr:cNvSpPr txBox="1"/>
      </xdr:nvSpPr>
      <xdr:spPr>
        <a:xfrm>
          <a:off x="4686300" y="1609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99070</xdr:rowOff>
    </xdr:from>
    <xdr:to>
      <xdr:col>20</xdr:col>
      <xdr:colOff>38100</xdr:colOff>
      <xdr:row>96</xdr:row>
      <xdr:rowOff>29220</xdr:rowOff>
    </xdr:to>
    <xdr:sp macro="" textlink="">
      <xdr:nvSpPr>
        <xdr:cNvPr id="250" name="楕円 249"/>
        <xdr:cNvSpPr/>
      </xdr:nvSpPr>
      <xdr:spPr>
        <a:xfrm>
          <a:off x="3746500" y="163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45747</xdr:rowOff>
    </xdr:from>
    <xdr:ext cx="599010" cy="259045"/>
    <xdr:sp macro="" textlink="">
      <xdr:nvSpPr>
        <xdr:cNvPr id="251" name="テキスト ボックス 250"/>
        <xdr:cNvSpPr txBox="1"/>
      </xdr:nvSpPr>
      <xdr:spPr>
        <a:xfrm>
          <a:off x="3497795" y="1616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166013</xdr:rowOff>
    </xdr:from>
    <xdr:to>
      <xdr:col>15</xdr:col>
      <xdr:colOff>101600</xdr:colOff>
      <xdr:row>97</xdr:row>
      <xdr:rowOff>96163</xdr:rowOff>
    </xdr:to>
    <xdr:sp macro="" textlink="">
      <xdr:nvSpPr>
        <xdr:cNvPr id="252" name="楕円 251"/>
        <xdr:cNvSpPr/>
      </xdr:nvSpPr>
      <xdr:spPr>
        <a:xfrm>
          <a:off x="2857500" y="166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112690</xdr:rowOff>
    </xdr:from>
    <xdr:ext cx="599010" cy="259045"/>
    <xdr:sp macro="" textlink="">
      <xdr:nvSpPr>
        <xdr:cNvPr id="253" name="テキスト ボックス 252"/>
        <xdr:cNvSpPr txBox="1"/>
      </xdr:nvSpPr>
      <xdr:spPr>
        <a:xfrm>
          <a:off x="2608795" y="1640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19929</xdr:rowOff>
    </xdr:from>
    <xdr:to>
      <xdr:col>10</xdr:col>
      <xdr:colOff>165100</xdr:colOff>
      <xdr:row>97</xdr:row>
      <xdr:rowOff>121529</xdr:rowOff>
    </xdr:to>
    <xdr:sp macro="" textlink="">
      <xdr:nvSpPr>
        <xdr:cNvPr id="254" name="楕円 253"/>
        <xdr:cNvSpPr/>
      </xdr:nvSpPr>
      <xdr:spPr>
        <a:xfrm>
          <a:off x="1968500" y="166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138056</xdr:rowOff>
    </xdr:from>
    <xdr:ext cx="599010" cy="259045"/>
    <xdr:sp macro="" textlink="">
      <xdr:nvSpPr>
        <xdr:cNvPr id="255" name="テキスト ボックス 254"/>
        <xdr:cNvSpPr txBox="1"/>
      </xdr:nvSpPr>
      <xdr:spPr>
        <a:xfrm>
          <a:off x="1719795" y="164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84939</xdr:rowOff>
    </xdr:from>
    <xdr:to>
      <xdr:col>6</xdr:col>
      <xdr:colOff>38100</xdr:colOff>
      <xdr:row>98</xdr:row>
      <xdr:rowOff>15089</xdr:rowOff>
    </xdr:to>
    <xdr:sp macro="" textlink="">
      <xdr:nvSpPr>
        <xdr:cNvPr id="256" name="楕円 255"/>
        <xdr:cNvSpPr/>
      </xdr:nvSpPr>
      <xdr:spPr>
        <a:xfrm>
          <a:off x="1079500" y="167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6216</xdr:rowOff>
    </xdr:from>
    <xdr:ext cx="534377" cy="259045"/>
    <xdr:sp macro="" textlink="">
      <xdr:nvSpPr>
        <xdr:cNvPr id="257" name="テキスト ボックス 256"/>
        <xdr:cNvSpPr txBox="1"/>
      </xdr:nvSpPr>
      <xdr:spPr>
        <a:xfrm>
          <a:off x="863111" y="168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12827</xdr:rowOff>
    </xdr:from>
    <xdr:to>
      <xdr:col>55</xdr:col>
      <xdr:colOff>0</xdr:colOff>
      <xdr:row>35</xdr:row>
      <xdr:rowOff>71882</xdr:rowOff>
    </xdr:to>
    <xdr:cxnSp macro="">
      <xdr:nvCxnSpPr>
        <xdr:cNvPr id="286" name="直線コネクタ 285"/>
        <xdr:cNvCxnSpPr/>
      </xdr:nvCxnSpPr>
      <xdr:spPr>
        <a:xfrm flipV="1">
          <a:off x="9639300" y="6013577"/>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71882</xdr:rowOff>
    </xdr:from>
    <xdr:to>
      <xdr:col>50</xdr:col>
      <xdr:colOff>114300</xdr:colOff>
      <xdr:row>35</xdr:row>
      <xdr:rowOff>140843</xdr:rowOff>
    </xdr:to>
    <xdr:cxnSp macro="">
      <xdr:nvCxnSpPr>
        <xdr:cNvPr id="289" name="直線コネクタ 288"/>
        <xdr:cNvCxnSpPr/>
      </xdr:nvCxnSpPr>
      <xdr:spPr>
        <a:xfrm flipV="1">
          <a:off x="8750300" y="607263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140843</xdr:rowOff>
    </xdr:from>
    <xdr:to>
      <xdr:col>45</xdr:col>
      <xdr:colOff>177800</xdr:colOff>
      <xdr:row>35</xdr:row>
      <xdr:rowOff>168656</xdr:rowOff>
    </xdr:to>
    <xdr:cxnSp macro="">
      <xdr:nvCxnSpPr>
        <xdr:cNvPr id="292" name="直線コネクタ 291"/>
        <xdr:cNvCxnSpPr/>
      </xdr:nvCxnSpPr>
      <xdr:spPr>
        <a:xfrm flipV="1">
          <a:off x="7861300" y="61415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168656</xdr:rowOff>
    </xdr:from>
    <xdr:to>
      <xdr:col>41</xdr:col>
      <xdr:colOff>50800</xdr:colOff>
      <xdr:row>36</xdr:row>
      <xdr:rowOff>115697</xdr:rowOff>
    </xdr:to>
    <xdr:cxnSp macro="">
      <xdr:nvCxnSpPr>
        <xdr:cNvPr id="295" name="直線コネクタ 294"/>
        <xdr:cNvCxnSpPr/>
      </xdr:nvCxnSpPr>
      <xdr:spPr>
        <a:xfrm flipV="1">
          <a:off x="6972300" y="6169406"/>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133477</xdr:rowOff>
    </xdr:from>
    <xdr:to>
      <xdr:col>55</xdr:col>
      <xdr:colOff>50800</xdr:colOff>
      <xdr:row>35</xdr:row>
      <xdr:rowOff>63627</xdr:rowOff>
    </xdr:to>
    <xdr:sp macro="" textlink="">
      <xdr:nvSpPr>
        <xdr:cNvPr id="305" name="楕円 304"/>
        <xdr:cNvSpPr/>
      </xdr:nvSpPr>
      <xdr:spPr>
        <a:xfrm>
          <a:off x="104267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156354</xdr:rowOff>
    </xdr:from>
    <xdr:ext cx="469744" cy="259045"/>
    <xdr:sp macro="" textlink="">
      <xdr:nvSpPr>
        <xdr:cNvPr id="306" name="労働費該当値テキスト"/>
        <xdr:cNvSpPr txBox="1"/>
      </xdr:nvSpPr>
      <xdr:spPr>
        <a:xfrm>
          <a:off x="10528300" y="581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21082</xdr:rowOff>
    </xdr:from>
    <xdr:to>
      <xdr:col>50</xdr:col>
      <xdr:colOff>165100</xdr:colOff>
      <xdr:row>35</xdr:row>
      <xdr:rowOff>122682</xdr:rowOff>
    </xdr:to>
    <xdr:sp macro="" textlink="">
      <xdr:nvSpPr>
        <xdr:cNvPr id="307" name="楕円 306"/>
        <xdr:cNvSpPr/>
      </xdr:nvSpPr>
      <xdr:spPr>
        <a:xfrm>
          <a:off x="9588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139209</xdr:rowOff>
    </xdr:from>
    <xdr:ext cx="469744" cy="259045"/>
    <xdr:sp macro="" textlink="">
      <xdr:nvSpPr>
        <xdr:cNvPr id="308" name="テキスト ボックス 307"/>
        <xdr:cNvSpPr txBox="1"/>
      </xdr:nvSpPr>
      <xdr:spPr>
        <a:xfrm>
          <a:off x="940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90043</xdr:rowOff>
    </xdr:from>
    <xdr:to>
      <xdr:col>46</xdr:col>
      <xdr:colOff>38100</xdr:colOff>
      <xdr:row>36</xdr:row>
      <xdr:rowOff>20193</xdr:rowOff>
    </xdr:to>
    <xdr:sp macro="" textlink="">
      <xdr:nvSpPr>
        <xdr:cNvPr id="309" name="楕円 308"/>
        <xdr:cNvSpPr/>
      </xdr:nvSpPr>
      <xdr:spPr>
        <a:xfrm>
          <a:off x="8699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36720</xdr:rowOff>
    </xdr:from>
    <xdr:ext cx="469744" cy="259045"/>
    <xdr:sp macro="" textlink="">
      <xdr:nvSpPr>
        <xdr:cNvPr id="310" name="テキスト ボックス 309"/>
        <xdr:cNvSpPr txBox="1"/>
      </xdr:nvSpPr>
      <xdr:spPr>
        <a:xfrm>
          <a:off x="8515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117856</xdr:rowOff>
    </xdr:from>
    <xdr:to>
      <xdr:col>41</xdr:col>
      <xdr:colOff>101600</xdr:colOff>
      <xdr:row>36</xdr:row>
      <xdr:rowOff>48006</xdr:rowOff>
    </xdr:to>
    <xdr:sp macro="" textlink="">
      <xdr:nvSpPr>
        <xdr:cNvPr id="311" name="楕円 310"/>
        <xdr:cNvSpPr/>
      </xdr:nvSpPr>
      <xdr:spPr>
        <a:xfrm>
          <a:off x="7810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64533</xdr:rowOff>
    </xdr:from>
    <xdr:ext cx="469744" cy="259045"/>
    <xdr:sp macro="" textlink="">
      <xdr:nvSpPr>
        <xdr:cNvPr id="312" name="テキスト ボックス 311"/>
        <xdr:cNvSpPr txBox="1"/>
      </xdr:nvSpPr>
      <xdr:spPr>
        <a:xfrm>
          <a:off x="7626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13" name="楕円 312"/>
        <xdr:cNvSpPr/>
      </xdr:nvSpPr>
      <xdr:spPr>
        <a:xfrm>
          <a:off x="6921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14" name="テキスト ボックス 313"/>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161104</xdr:rowOff>
    </xdr:from>
    <xdr:to>
      <xdr:col>55</xdr:col>
      <xdr:colOff>0</xdr:colOff>
      <xdr:row>57</xdr:row>
      <xdr:rowOff>19239</xdr:rowOff>
    </xdr:to>
    <xdr:cxnSp macro="">
      <xdr:nvCxnSpPr>
        <xdr:cNvPr id="341" name="直線コネクタ 340"/>
        <xdr:cNvCxnSpPr/>
      </xdr:nvCxnSpPr>
      <xdr:spPr>
        <a:xfrm flipV="1">
          <a:off x="9639300" y="9762304"/>
          <a:ext cx="8382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74469</xdr:rowOff>
    </xdr:from>
    <xdr:to>
      <xdr:col>50</xdr:col>
      <xdr:colOff>114300</xdr:colOff>
      <xdr:row>57</xdr:row>
      <xdr:rowOff>19239</xdr:rowOff>
    </xdr:to>
    <xdr:cxnSp macro="">
      <xdr:nvCxnSpPr>
        <xdr:cNvPr id="344" name="直線コネクタ 343"/>
        <xdr:cNvCxnSpPr/>
      </xdr:nvCxnSpPr>
      <xdr:spPr>
        <a:xfrm>
          <a:off x="8750300" y="9675669"/>
          <a:ext cx="8890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74469</xdr:rowOff>
    </xdr:from>
    <xdr:to>
      <xdr:col>45</xdr:col>
      <xdr:colOff>177800</xdr:colOff>
      <xdr:row>56</xdr:row>
      <xdr:rowOff>94750</xdr:rowOff>
    </xdr:to>
    <xdr:cxnSp macro="">
      <xdr:nvCxnSpPr>
        <xdr:cNvPr id="347" name="直線コネクタ 346"/>
        <xdr:cNvCxnSpPr/>
      </xdr:nvCxnSpPr>
      <xdr:spPr>
        <a:xfrm flipV="1">
          <a:off x="7861300" y="9675669"/>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94750</xdr:rowOff>
    </xdr:from>
    <xdr:to>
      <xdr:col>41</xdr:col>
      <xdr:colOff>50800</xdr:colOff>
      <xdr:row>56</xdr:row>
      <xdr:rowOff>100660</xdr:rowOff>
    </xdr:to>
    <xdr:cxnSp macro="">
      <xdr:nvCxnSpPr>
        <xdr:cNvPr id="350" name="直線コネクタ 349"/>
        <xdr:cNvCxnSpPr/>
      </xdr:nvCxnSpPr>
      <xdr:spPr>
        <a:xfrm flipV="1">
          <a:off x="6972300" y="969595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4" name="テキスト ボックス 353"/>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110304</xdr:rowOff>
    </xdr:from>
    <xdr:to>
      <xdr:col>55</xdr:col>
      <xdr:colOff>50800</xdr:colOff>
      <xdr:row>57</xdr:row>
      <xdr:rowOff>40454</xdr:rowOff>
    </xdr:to>
    <xdr:sp macro="" textlink="">
      <xdr:nvSpPr>
        <xdr:cNvPr id="360" name="楕円 359"/>
        <xdr:cNvSpPr/>
      </xdr:nvSpPr>
      <xdr:spPr>
        <a:xfrm>
          <a:off x="10426700" y="9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133181</xdr:rowOff>
    </xdr:from>
    <xdr:ext cx="599010" cy="259045"/>
    <xdr:sp macro="" textlink="">
      <xdr:nvSpPr>
        <xdr:cNvPr id="361" name="農林水産業費該当値テキスト"/>
        <xdr:cNvSpPr txBox="1"/>
      </xdr:nvSpPr>
      <xdr:spPr>
        <a:xfrm>
          <a:off x="10528300" y="956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139889</xdr:rowOff>
    </xdr:from>
    <xdr:to>
      <xdr:col>50</xdr:col>
      <xdr:colOff>165100</xdr:colOff>
      <xdr:row>57</xdr:row>
      <xdr:rowOff>70039</xdr:rowOff>
    </xdr:to>
    <xdr:sp macro="" textlink="">
      <xdr:nvSpPr>
        <xdr:cNvPr id="362" name="楕円 361"/>
        <xdr:cNvSpPr/>
      </xdr:nvSpPr>
      <xdr:spPr>
        <a:xfrm>
          <a:off x="9588500" y="97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86566</xdr:rowOff>
    </xdr:from>
    <xdr:ext cx="599010" cy="259045"/>
    <xdr:sp macro="" textlink="">
      <xdr:nvSpPr>
        <xdr:cNvPr id="363" name="テキスト ボックス 362"/>
        <xdr:cNvSpPr txBox="1"/>
      </xdr:nvSpPr>
      <xdr:spPr>
        <a:xfrm>
          <a:off x="9339795" y="951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23669</xdr:rowOff>
    </xdr:from>
    <xdr:to>
      <xdr:col>46</xdr:col>
      <xdr:colOff>38100</xdr:colOff>
      <xdr:row>56</xdr:row>
      <xdr:rowOff>125269</xdr:rowOff>
    </xdr:to>
    <xdr:sp macro="" textlink="">
      <xdr:nvSpPr>
        <xdr:cNvPr id="364" name="楕円 363"/>
        <xdr:cNvSpPr/>
      </xdr:nvSpPr>
      <xdr:spPr>
        <a:xfrm>
          <a:off x="8699500" y="96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141796</xdr:rowOff>
    </xdr:from>
    <xdr:ext cx="599010" cy="259045"/>
    <xdr:sp macro="" textlink="">
      <xdr:nvSpPr>
        <xdr:cNvPr id="365" name="テキスト ボックス 364"/>
        <xdr:cNvSpPr txBox="1"/>
      </xdr:nvSpPr>
      <xdr:spPr>
        <a:xfrm>
          <a:off x="8450795" y="94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43950</xdr:rowOff>
    </xdr:from>
    <xdr:to>
      <xdr:col>41</xdr:col>
      <xdr:colOff>101600</xdr:colOff>
      <xdr:row>56</xdr:row>
      <xdr:rowOff>145550</xdr:rowOff>
    </xdr:to>
    <xdr:sp macro="" textlink="">
      <xdr:nvSpPr>
        <xdr:cNvPr id="366" name="楕円 365"/>
        <xdr:cNvSpPr/>
      </xdr:nvSpPr>
      <xdr:spPr>
        <a:xfrm>
          <a:off x="7810500" y="9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162077</xdr:rowOff>
    </xdr:from>
    <xdr:ext cx="599010" cy="259045"/>
    <xdr:sp macro="" textlink="">
      <xdr:nvSpPr>
        <xdr:cNvPr id="367" name="テキスト ボックス 366"/>
        <xdr:cNvSpPr txBox="1"/>
      </xdr:nvSpPr>
      <xdr:spPr>
        <a:xfrm>
          <a:off x="7561795" y="94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49860</xdr:rowOff>
    </xdr:from>
    <xdr:to>
      <xdr:col>36</xdr:col>
      <xdr:colOff>165100</xdr:colOff>
      <xdr:row>56</xdr:row>
      <xdr:rowOff>151460</xdr:rowOff>
    </xdr:to>
    <xdr:sp macro="" textlink="">
      <xdr:nvSpPr>
        <xdr:cNvPr id="368" name="楕円 367"/>
        <xdr:cNvSpPr/>
      </xdr:nvSpPr>
      <xdr:spPr>
        <a:xfrm>
          <a:off x="6921500" y="96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167987</xdr:rowOff>
    </xdr:from>
    <xdr:ext cx="599010" cy="259045"/>
    <xdr:sp macro="" textlink="">
      <xdr:nvSpPr>
        <xdr:cNvPr id="369" name="テキスト ボックス 368"/>
        <xdr:cNvSpPr txBox="1"/>
      </xdr:nvSpPr>
      <xdr:spPr>
        <a:xfrm>
          <a:off x="6672795" y="942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91402</xdr:rowOff>
    </xdr:from>
    <xdr:to>
      <xdr:col>55</xdr:col>
      <xdr:colOff>0</xdr:colOff>
      <xdr:row>77</xdr:row>
      <xdr:rowOff>143117</xdr:rowOff>
    </xdr:to>
    <xdr:cxnSp macro="">
      <xdr:nvCxnSpPr>
        <xdr:cNvPr id="398" name="直線コネクタ 397"/>
        <xdr:cNvCxnSpPr/>
      </xdr:nvCxnSpPr>
      <xdr:spPr>
        <a:xfrm flipV="1">
          <a:off x="9639300" y="13293052"/>
          <a:ext cx="8382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33910</xdr:rowOff>
    </xdr:from>
    <xdr:to>
      <xdr:col>50</xdr:col>
      <xdr:colOff>114300</xdr:colOff>
      <xdr:row>77</xdr:row>
      <xdr:rowOff>143117</xdr:rowOff>
    </xdr:to>
    <xdr:cxnSp macro="">
      <xdr:nvCxnSpPr>
        <xdr:cNvPr id="401" name="直線コネクタ 400"/>
        <xdr:cNvCxnSpPr/>
      </xdr:nvCxnSpPr>
      <xdr:spPr>
        <a:xfrm>
          <a:off x="8750300" y="13235560"/>
          <a:ext cx="889000" cy="1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33910</xdr:rowOff>
    </xdr:from>
    <xdr:to>
      <xdr:col>45</xdr:col>
      <xdr:colOff>177800</xdr:colOff>
      <xdr:row>77</xdr:row>
      <xdr:rowOff>154152</xdr:rowOff>
    </xdr:to>
    <xdr:cxnSp macro="">
      <xdr:nvCxnSpPr>
        <xdr:cNvPr id="404" name="直線コネクタ 403"/>
        <xdr:cNvCxnSpPr/>
      </xdr:nvCxnSpPr>
      <xdr:spPr>
        <a:xfrm flipV="1">
          <a:off x="7861300" y="13235560"/>
          <a:ext cx="889000" cy="12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154152</xdr:rowOff>
    </xdr:from>
    <xdr:to>
      <xdr:col>41</xdr:col>
      <xdr:colOff>50800</xdr:colOff>
      <xdr:row>78</xdr:row>
      <xdr:rowOff>29463</xdr:rowOff>
    </xdr:to>
    <xdr:cxnSp macro="">
      <xdr:nvCxnSpPr>
        <xdr:cNvPr id="407" name="直線コネクタ 406"/>
        <xdr:cNvCxnSpPr/>
      </xdr:nvCxnSpPr>
      <xdr:spPr>
        <a:xfrm flipV="1">
          <a:off x="6972300" y="13355802"/>
          <a:ext cx="889000" cy="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40602</xdr:rowOff>
    </xdr:from>
    <xdr:to>
      <xdr:col>55</xdr:col>
      <xdr:colOff>50800</xdr:colOff>
      <xdr:row>77</xdr:row>
      <xdr:rowOff>142202</xdr:rowOff>
    </xdr:to>
    <xdr:sp macro="" textlink="">
      <xdr:nvSpPr>
        <xdr:cNvPr id="417" name="楕円 416"/>
        <xdr:cNvSpPr/>
      </xdr:nvSpPr>
      <xdr:spPr>
        <a:xfrm>
          <a:off x="10426700" y="132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63479</xdr:rowOff>
    </xdr:from>
    <xdr:ext cx="534377" cy="259045"/>
    <xdr:sp macro="" textlink="">
      <xdr:nvSpPr>
        <xdr:cNvPr id="418" name="商工費該当値テキスト"/>
        <xdr:cNvSpPr txBox="1"/>
      </xdr:nvSpPr>
      <xdr:spPr>
        <a:xfrm>
          <a:off x="10528300" y="13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92317</xdr:rowOff>
    </xdr:from>
    <xdr:to>
      <xdr:col>50</xdr:col>
      <xdr:colOff>165100</xdr:colOff>
      <xdr:row>78</xdr:row>
      <xdr:rowOff>22467</xdr:rowOff>
    </xdr:to>
    <xdr:sp macro="" textlink="">
      <xdr:nvSpPr>
        <xdr:cNvPr id="419" name="楕円 418"/>
        <xdr:cNvSpPr/>
      </xdr:nvSpPr>
      <xdr:spPr>
        <a:xfrm>
          <a:off x="9588500" y="132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38994</xdr:rowOff>
    </xdr:from>
    <xdr:ext cx="534377" cy="259045"/>
    <xdr:sp macro="" textlink="">
      <xdr:nvSpPr>
        <xdr:cNvPr id="420" name="テキスト ボックス 419"/>
        <xdr:cNvSpPr txBox="1"/>
      </xdr:nvSpPr>
      <xdr:spPr>
        <a:xfrm>
          <a:off x="9372111" y="130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154560</xdr:rowOff>
    </xdr:from>
    <xdr:to>
      <xdr:col>46</xdr:col>
      <xdr:colOff>38100</xdr:colOff>
      <xdr:row>77</xdr:row>
      <xdr:rowOff>84710</xdr:rowOff>
    </xdr:to>
    <xdr:sp macro="" textlink="">
      <xdr:nvSpPr>
        <xdr:cNvPr id="421" name="楕円 420"/>
        <xdr:cNvSpPr/>
      </xdr:nvSpPr>
      <xdr:spPr>
        <a:xfrm>
          <a:off x="8699500" y="131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101236</xdr:rowOff>
    </xdr:from>
    <xdr:ext cx="534377" cy="259045"/>
    <xdr:sp macro="" textlink="">
      <xdr:nvSpPr>
        <xdr:cNvPr id="422" name="テキスト ボックス 421"/>
        <xdr:cNvSpPr txBox="1"/>
      </xdr:nvSpPr>
      <xdr:spPr>
        <a:xfrm>
          <a:off x="8483111" y="129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103352</xdr:rowOff>
    </xdr:from>
    <xdr:to>
      <xdr:col>41</xdr:col>
      <xdr:colOff>101600</xdr:colOff>
      <xdr:row>78</xdr:row>
      <xdr:rowOff>33502</xdr:rowOff>
    </xdr:to>
    <xdr:sp macro="" textlink="">
      <xdr:nvSpPr>
        <xdr:cNvPr id="423" name="楕円 422"/>
        <xdr:cNvSpPr/>
      </xdr:nvSpPr>
      <xdr:spPr>
        <a:xfrm>
          <a:off x="7810500" y="133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50029</xdr:rowOff>
    </xdr:from>
    <xdr:ext cx="534377" cy="259045"/>
    <xdr:sp macro="" textlink="">
      <xdr:nvSpPr>
        <xdr:cNvPr id="424" name="テキスト ボックス 423"/>
        <xdr:cNvSpPr txBox="1"/>
      </xdr:nvSpPr>
      <xdr:spPr>
        <a:xfrm>
          <a:off x="7594111" y="130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150113</xdr:rowOff>
    </xdr:from>
    <xdr:to>
      <xdr:col>36</xdr:col>
      <xdr:colOff>165100</xdr:colOff>
      <xdr:row>78</xdr:row>
      <xdr:rowOff>80263</xdr:rowOff>
    </xdr:to>
    <xdr:sp macro="" textlink="">
      <xdr:nvSpPr>
        <xdr:cNvPr id="425" name="楕円 424"/>
        <xdr:cNvSpPr/>
      </xdr:nvSpPr>
      <xdr:spPr>
        <a:xfrm>
          <a:off x="6921500" y="13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71390</xdr:rowOff>
    </xdr:from>
    <xdr:ext cx="534377" cy="259045"/>
    <xdr:sp macro="" textlink="">
      <xdr:nvSpPr>
        <xdr:cNvPr id="426" name="テキスト ボックス 425"/>
        <xdr:cNvSpPr txBox="1"/>
      </xdr:nvSpPr>
      <xdr:spPr>
        <a:xfrm>
          <a:off x="6705111" y="134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146079</xdr:rowOff>
    </xdr:from>
    <xdr:to>
      <xdr:col>55</xdr:col>
      <xdr:colOff>0</xdr:colOff>
      <xdr:row>98</xdr:row>
      <xdr:rowOff>147980</xdr:rowOff>
    </xdr:to>
    <xdr:cxnSp macro="">
      <xdr:nvCxnSpPr>
        <xdr:cNvPr id="457" name="直線コネクタ 456"/>
        <xdr:cNvCxnSpPr/>
      </xdr:nvCxnSpPr>
      <xdr:spPr>
        <a:xfrm>
          <a:off x="9639300" y="16948179"/>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125606</xdr:rowOff>
    </xdr:from>
    <xdr:to>
      <xdr:col>50</xdr:col>
      <xdr:colOff>114300</xdr:colOff>
      <xdr:row>98</xdr:row>
      <xdr:rowOff>146079</xdr:rowOff>
    </xdr:to>
    <xdr:cxnSp macro="">
      <xdr:nvCxnSpPr>
        <xdr:cNvPr id="460" name="直線コネクタ 459"/>
        <xdr:cNvCxnSpPr/>
      </xdr:nvCxnSpPr>
      <xdr:spPr>
        <a:xfrm>
          <a:off x="8750300" y="16927706"/>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125606</xdr:rowOff>
    </xdr:from>
    <xdr:to>
      <xdr:col>45</xdr:col>
      <xdr:colOff>177800</xdr:colOff>
      <xdr:row>98</xdr:row>
      <xdr:rowOff>142753</xdr:rowOff>
    </xdr:to>
    <xdr:cxnSp macro="">
      <xdr:nvCxnSpPr>
        <xdr:cNvPr id="463" name="直線コネクタ 462"/>
        <xdr:cNvCxnSpPr/>
      </xdr:nvCxnSpPr>
      <xdr:spPr>
        <a:xfrm flipV="1">
          <a:off x="7861300" y="16927706"/>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142753</xdr:rowOff>
    </xdr:from>
    <xdr:to>
      <xdr:col>41</xdr:col>
      <xdr:colOff>50800</xdr:colOff>
      <xdr:row>98</xdr:row>
      <xdr:rowOff>154874</xdr:rowOff>
    </xdr:to>
    <xdr:cxnSp macro="">
      <xdr:nvCxnSpPr>
        <xdr:cNvPr id="466" name="直線コネクタ 465"/>
        <xdr:cNvCxnSpPr/>
      </xdr:nvCxnSpPr>
      <xdr:spPr>
        <a:xfrm flipV="1">
          <a:off x="6972300" y="16944853"/>
          <a:ext cx="8890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43890</xdr:rowOff>
    </xdr:from>
    <xdr:ext cx="534377" cy="259045"/>
    <xdr:sp macro="" textlink="">
      <xdr:nvSpPr>
        <xdr:cNvPr id="470" name="テキスト ボックス 469"/>
        <xdr:cNvSpPr txBox="1"/>
      </xdr:nvSpPr>
      <xdr:spPr>
        <a:xfrm>
          <a:off x="6705111" y="170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97180</xdr:rowOff>
    </xdr:from>
    <xdr:to>
      <xdr:col>55</xdr:col>
      <xdr:colOff>50800</xdr:colOff>
      <xdr:row>99</xdr:row>
      <xdr:rowOff>27330</xdr:rowOff>
    </xdr:to>
    <xdr:sp macro="" textlink="">
      <xdr:nvSpPr>
        <xdr:cNvPr id="476" name="楕円 475"/>
        <xdr:cNvSpPr/>
      </xdr:nvSpPr>
      <xdr:spPr>
        <a:xfrm>
          <a:off x="10426700" y="168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56557</xdr:rowOff>
    </xdr:from>
    <xdr:ext cx="599010" cy="259045"/>
    <xdr:sp macro="" textlink="">
      <xdr:nvSpPr>
        <xdr:cNvPr id="477" name="土木費該当値テキスト"/>
        <xdr:cNvSpPr txBox="1"/>
      </xdr:nvSpPr>
      <xdr:spPr>
        <a:xfrm>
          <a:off x="10528300" y="166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95279</xdr:rowOff>
    </xdr:from>
    <xdr:to>
      <xdr:col>50</xdr:col>
      <xdr:colOff>165100</xdr:colOff>
      <xdr:row>99</xdr:row>
      <xdr:rowOff>25429</xdr:rowOff>
    </xdr:to>
    <xdr:sp macro="" textlink="">
      <xdr:nvSpPr>
        <xdr:cNvPr id="478" name="楕円 477"/>
        <xdr:cNvSpPr/>
      </xdr:nvSpPr>
      <xdr:spPr>
        <a:xfrm>
          <a:off x="9588500" y="168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41956</xdr:rowOff>
    </xdr:from>
    <xdr:ext cx="599010" cy="259045"/>
    <xdr:sp macro="" textlink="">
      <xdr:nvSpPr>
        <xdr:cNvPr id="479" name="テキスト ボックス 478"/>
        <xdr:cNvSpPr txBox="1"/>
      </xdr:nvSpPr>
      <xdr:spPr>
        <a:xfrm>
          <a:off x="9339795" y="1667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74806</xdr:rowOff>
    </xdr:from>
    <xdr:to>
      <xdr:col>46</xdr:col>
      <xdr:colOff>38100</xdr:colOff>
      <xdr:row>99</xdr:row>
      <xdr:rowOff>4956</xdr:rowOff>
    </xdr:to>
    <xdr:sp macro="" textlink="">
      <xdr:nvSpPr>
        <xdr:cNvPr id="480" name="楕円 479"/>
        <xdr:cNvSpPr/>
      </xdr:nvSpPr>
      <xdr:spPr>
        <a:xfrm>
          <a:off x="8699500" y="168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21483</xdr:rowOff>
    </xdr:from>
    <xdr:ext cx="599010" cy="259045"/>
    <xdr:sp macro="" textlink="">
      <xdr:nvSpPr>
        <xdr:cNvPr id="481" name="テキスト ボックス 480"/>
        <xdr:cNvSpPr txBox="1"/>
      </xdr:nvSpPr>
      <xdr:spPr>
        <a:xfrm>
          <a:off x="8450795" y="1665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91953</xdr:rowOff>
    </xdr:from>
    <xdr:to>
      <xdr:col>41</xdr:col>
      <xdr:colOff>101600</xdr:colOff>
      <xdr:row>99</xdr:row>
      <xdr:rowOff>22103</xdr:rowOff>
    </xdr:to>
    <xdr:sp macro="" textlink="">
      <xdr:nvSpPr>
        <xdr:cNvPr id="482" name="楕円 481"/>
        <xdr:cNvSpPr/>
      </xdr:nvSpPr>
      <xdr:spPr>
        <a:xfrm>
          <a:off x="7810500" y="168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38630</xdr:rowOff>
    </xdr:from>
    <xdr:ext cx="599010" cy="259045"/>
    <xdr:sp macro="" textlink="">
      <xdr:nvSpPr>
        <xdr:cNvPr id="483" name="テキスト ボックス 482"/>
        <xdr:cNvSpPr txBox="1"/>
      </xdr:nvSpPr>
      <xdr:spPr>
        <a:xfrm>
          <a:off x="7561795" y="1666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104074</xdr:rowOff>
    </xdr:from>
    <xdr:to>
      <xdr:col>36</xdr:col>
      <xdr:colOff>165100</xdr:colOff>
      <xdr:row>99</xdr:row>
      <xdr:rowOff>34224</xdr:rowOff>
    </xdr:to>
    <xdr:sp macro="" textlink="">
      <xdr:nvSpPr>
        <xdr:cNvPr id="484" name="楕円 483"/>
        <xdr:cNvSpPr/>
      </xdr:nvSpPr>
      <xdr:spPr>
        <a:xfrm>
          <a:off x="6921500" y="169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50751</xdr:rowOff>
    </xdr:from>
    <xdr:ext cx="599010" cy="259045"/>
    <xdr:sp macro="" textlink="">
      <xdr:nvSpPr>
        <xdr:cNvPr id="485" name="テキスト ボックス 484"/>
        <xdr:cNvSpPr txBox="1"/>
      </xdr:nvSpPr>
      <xdr:spPr>
        <a:xfrm>
          <a:off x="6672795" y="166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12489</xdr:rowOff>
    </xdr:from>
    <xdr:to>
      <xdr:col>85</xdr:col>
      <xdr:colOff>127000</xdr:colOff>
      <xdr:row>36</xdr:row>
      <xdr:rowOff>167338</xdr:rowOff>
    </xdr:to>
    <xdr:cxnSp macro="">
      <xdr:nvCxnSpPr>
        <xdr:cNvPr id="512" name="直線コネクタ 511"/>
        <xdr:cNvCxnSpPr/>
      </xdr:nvCxnSpPr>
      <xdr:spPr>
        <a:xfrm>
          <a:off x="15481300" y="6184689"/>
          <a:ext cx="838200" cy="1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105300</xdr:rowOff>
    </xdr:from>
    <xdr:to>
      <xdr:col>81</xdr:col>
      <xdr:colOff>50800</xdr:colOff>
      <xdr:row>36</xdr:row>
      <xdr:rowOff>12489</xdr:rowOff>
    </xdr:to>
    <xdr:cxnSp macro="">
      <xdr:nvCxnSpPr>
        <xdr:cNvPr id="515" name="直線コネクタ 514"/>
        <xdr:cNvCxnSpPr/>
      </xdr:nvCxnSpPr>
      <xdr:spPr>
        <a:xfrm>
          <a:off x="14592300" y="5934600"/>
          <a:ext cx="889000" cy="25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105300</xdr:rowOff>
    </xdr:from>
    <xdr:to>
      <xdr:col>76</xdr:col>
      <xdr:colOff>114300</xdr:colOff>
      <xdr:row>36</xdr:row>
      <xdr:rowOff>92256</xdr:rowOff>
    </xdr:to>
    <xdr:cxnSp macro="">
      <xdr:nvCxnSpPr>
        <xdr:cNvPr id="518" name="直線コネクタ 517"/>
        <xdr:cNvCxnSpPr/>
      </xdr:nvCxnSpPr>
      <xdr:spPr>
        <a:xfrm flipV="1">
          <a:off x="13703300" y="5934600"/>
          <a:ext cx="889000" cy="3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92256</xdr:rowOff>
    </xdr:from>
    <xdr:to>
      <xdr:col>71</xdr:col>
      <xdr:colOff>177800</xdr:colOff>
      <xdr:row>37</xdr:row>
      <xdr:rowOff>39047</xdr:rowOff>
    </xdr:to>
    <xdr:cxnSp macro="">
      <xdr:nvCxnSpPr>
        <xdr:cNvPr id="521" name="直線コネクタ 520"/>
        <xdr:cNvCxnSpPr/>
      </xdr:nvCxnSpPr>
      <xdr:spPr>
        <a:xfrm flipV="1">
          <a:off x="12814300" y="6264456"/>
          <a:ext cx="889000" cy="1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143277</xdr:rowOff>
    </xdr:from>
    <xdr:ext cx="534377" cy="259045"/>
    <xdr:sp macro="" textlink="">
      <xdr:nvSpPr>
        <xdr:cNvPr id="525" name="テキスト ボックス 524"/>
        <xdr:cNvSpPr txBox="1"/>
      </xdr:nvSpPr>
      <xdr:spPr>
        <a:xfrm>
          <a:off x="12547111" y="64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116538</xdr:rowOff>
    </xdr:from>
    <xdr:to>
      <xdr:col>85</xdr:col>
      <xdr:colOff>177800</xdr:colOff>
      <xdr:row>37</xdr:row>
      <xdr:rowOff>46688</xdr:rowOff>
    </xdr:to>
    <xdr:sp macro="" textlink="">
      <xdr:nvSpPr>
        <xdr:cNvPr id="531" name="楕円 530"/>
        <xdr:cNvSpPr/>
      </xdr:nvSpPr>
      <xdr:spPr>
        <a:xfrm>
          <a:off x="16268700" y="62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139415</xdr:rowOff>
    </xdr:from>
    <xdr:ext cx="534377" cy="259045"/>
    <xdr:sp macro="" textlink="">
      <xdr:nvSpPr>
        <xdr:cNvPr id="532" name="消防費該当値テキスト"/>
        <xdr:cNvSpPr txBox="1"/>
      </xdr:nvSpPr>
      <xdr:spPr>
        <a:xfrm>
          <a:off x="16370300" y="61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133139</xdr:rowOff>
    </xdr:from>
    <xdr:to>
      <xdr:col>81</xdr:col>
      <xdr:colOff>101600</xdr:colOff>
      <xdr:row>36</xdr:row>
      <xdr:rowOff>63289</xdr:rowOff>
    </xdr:to>
    <xdr:sp macro="" textlink="">
      <xdr:nvSpPr>
        <xdr:cNvPr id="533" name="楕円 532"/>
        <xdr:cNvSpPr/>
      </xdr:nvSpPr>
      <xdr:spPr>
        <a:xfrm>
          <a:off x="15430500" y="61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79816</xdr:rowOff>
    </xdr:from>
    <xdr:ext cx="599010" cy="259045"/>
    <xdr:sp macro="" textlink="">
      <xdr:nvSpPr>
        <xdr:cNvPr id="534" name="テキスト ボックス 533"/>
        <xdr:cNvSpPr txBox="1"/>
      </xdr:nvSpPr>
      <xdr:spPr>
        <a:xfrm>
          <a:off x="15181795" y="590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54500</xdr:rowOff>
    </xdr:from>
    <xdr:to>
      <xdr:col>76</xdr:col>
      <xdr:colOff>165100</xdr:colOff>
      <xdr:row>34</xdr:row>
      <xdr:rowOff>156100</xdr:rowOff>
    </xdr:to>
    <xdr:sp macro="" textlink="">
      <xdr:nvSpPr>
        <xdr:cNvPr id="535" name="楕円 534"/>
        <xdr:cNvSpPr/>
      </xdr:nvSpPr>
      <xdr:spPr>
        <a:xfrm>
          <a:off x="14541500" y="58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1177</xdr:rowOff>
    </xdr:from>
    <xdr:ext cx="599010" cy="259045"/>
    <xdr:sp macro="" textlink="">
      <xdr:nvSpPr>
        <xdr:cNvPr id="536" name="テキスト ボックス 535"/>
        <xdr:cNvSpPr txBox="1"/>
      </xdr:nvSpPr>
      <xdr:spPr>
        <a:xfrm>
          <a:off x="14292795" y="565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41456</xdr:rowOff>
    </xdr:from>
    <xdr:to>
      <xdr:col>72</xdr:col>
      <xdr:colOff>38100</xdr:colOff>
      <xdr:row>36</xdr:row>
      <xdr:rowOff>143056</xdr:rowOff>
    </xdr:to>
    <xdr:sp macro="" textlink="">
      <xdr:nvSpPr>
        <xdr:cNvPr id="537" name="楕円 536"/>
        <xdr:cNvSpPr/>
      </xdr:nvSpPr>
      <xdr:spPr>
        <a:xfrm>
          <a:off x="13652500" y="62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159583</xdr:rowOff>
    </xdr:from>
    <xdr:ext cx="534377" cy="259045"/>
    <xdr:sp macro="" textlink="">
      <xdr:nvSpPr>
        <xdr:cNvPr id="538" name="テキスト ボックス 537"/>
        <xdr:cNvSpPr txBox="1"/>
      </xdr:nvSpPr>
      <xdr:spPr>
        <a:xfrm>
          <a:off x="13436111" y="59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159697</xdr:rowOff>
    </xdr:from>
    <xdr:to>
      <xdr:col>67</xdr:col>
      <xdr:colOff>101600</xdr:colOff>
      <xdr:row>37</xdr:row>
      <xdr:rowOff>89847</xdr:rowOff>
    </xdr:to>
    <xdr:sp macro="" textlink="">
      <xdr:nvSpPr>
        <xdr:cNvPr id="539" name="楕円 538"/>
        <xdr:cNvSpPr/>
      </xdr:nvSpPr>
      <xdr:spPr>
        <a:xfrm>
          <a:off x="12763500" y="63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106374</xdr:rowOff>
    </xdr:from>
    <xdr:ext cx="534377" cy="259045"/>
    <xdr:sp macro="" textlink="">
      <xdr:nvSpPr>
        <xdr:cNvPr id="540" name="テキスト ボックス 539"/>
        <xdr:cNvSpPr txBox="1"/>
      </xdr:nvSpPr>
      <xdr:spPr>
        <a:xfrm>
          <a:off x="12547111" y="61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43338</xdr:rowOff>
    </xdr:from>
    <xdr:to>
      <xdr:col>85</xdr:col>
      <xdr:colOff>127000</xdr:colOff>
      <xdr:row>58</xdr:row>
      <xdr:rowOff>63037</xdr:rowOff>
    </xdr:to>
    <xdr:cxnSp macro="">
      <xdr:nvCxnSpPr>
        <xdr:cNvPr id="571" name="直線コネクタ 570"/>
        <xdr:cNvCxnSpPr/>
      </xdr:nvCxnSpPr>
      <xdr:spPr>
        <a:xfrm>
          <a:off x="15481300" y="9987438"/>
          <a:ext cx="8382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16710</xdr:rowOff>
    </xdr:from>
    <xdr:to>
      <xdr:col>81</xdr:col>
      <xdr:colOff>50800</xdr:colOff>
      <xdr:row>58</xdr:row>
      <xdr:rowOff>43338</xdr:rowOff>
    </xdr:to>
    <xdr:cxnSp macro="">
      <xdr:nvCxnSpPr>
        <xdr:cNvPr id="574" name="直線コネクタ 573"/>
        <xdr:cNvCxnSpPr/>
      </xdr:nvCxnSpPr>
      <xdr:spPr>
        <a:xfrm>
          <a:off x="14592300" y="9960810"/>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3069</xdr:rowOff>
    </xdr:from>
    <xdr:to>
      <xdr:col>76</xdr:col>
      <xdr:colOff>114300</xdr:colOff>
      <xdr:row>58</xdr:row>
      <xdr:rowOff>16710</xdr:rowOff>
    </xdr:to>
    <xdr:cxnSp macro="">
      <xdr:nvCxnSpPr>
        <xdr:cNvPr id="577" name="直線コネクタ 576"/>
        <xdr:cNvCxnSpPr/>
      </xdr:nvCxnSpPr>
      <xdr:spPr>
        <a:xfrm>
          <a:off x="13703300" y="9947169"/>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3069</xdr:rowOff>
    </xdr:from>
    <xdr:to>
      <xdr:col>71</xdr:col>
      <xdr:colOff>177800</xdr:colOff>
      <xdr:row>58</xdr:row>
      <xdr:rowOff>29094</xdr:rowOff>
    </xdr:to>
    <xdr:cxnSp macro="">
      <xdr:nvCxnSpPr>
        <xdr:cNvPr id="580" name="直線コネクタ 579"/>
        <xdr:cNvCxnSpPr/>
      </xdr:nvCxnSpPr>
      <xdr:spPr>
        <a:xfrm flipV="1">
          <a:off x="12814300" y="9947169"/>
          <a:ext cx="889000" cy="2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12237</xdr:rowOff>
    </xdr:from>
    <xdr:to>
      <xdr:col>85</xdr:col>
      <xdr:colOff>177800</xdr:colOff>
      <xdr:row>58</xdr:row>
      <xdr:rowOff>113837</xdr:rowOff>
    </xdr:to>
    <xdr:sp macro="" textlink="">
      <xdr:nvSpPr>
        <xdr:cNvPr id="590" name="楕円 589"/>
        <xdr:cNvSpPr/>
      </xdr:nvSpPr>
      <xdr:spPr>
        <a:xfrm>
          <a:off x="16268700" y="99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163988</xdr:rowOff>
    </xdr:from>
    <xdr:to>
      <xdr:col>81</xdr:col>
      <xdr:colOff>101600</xdr:colOff>
      <xdr:row>58</xdr:row>
      <xdr:rowOff>94138</xdr:rowOff>
    </xdr:to>
    <xdr:sp macro="" textlink="">
      <xdr:nvSpPr>
        <xdr:cNvPr id="592" name="楕円 591"/>
        <xdr:cNvSpPr/>
      </xdr:nvSpPr>
      <xdr:spPr>
        <a:xfrm>
          <a:off x="15430500" y="99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110665</xdr:rowOff>
    </xdr:from>
    <xdr:ext cx="534377" cy="259045"/>
    <xdr:sp macro="" textlink="">
      <xdr:nvSpPr>
        <xdr:cNvPr id="593" name="テキスト ボックス 592"/>
        <xdr:cNvSpPr txBox="1"/>
      </xdr:nvSpPr>
      <xdr:spPr>
        <a:xfrm>
          <a:off x="15214111" y="97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137360</xdr:rowOff>
    </xdr:from>
    <xdr:to>
      <xdr:col>76</xdr:col>
      <xdr:colOff>165100</xdr:colOff>
      <xdr:row>58</xdr:row>
      <xdr:rowOff>67510</xdr:rowOff>
    </xdr:to>
    <xdr:sp macro="" textlink="">
      <xdr:nvSpPr>
        <xdr:cNvPr id="594" name="楕円 593"/>
        <xdr:cNvSpPr/>
      </xdr:nvSpPr>
      <xdr:spPr>
        <a:xfrm>
          <a:off x="14541500" y="99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84037</xdr:rowOff>
    </xdr:from>
    <xdr:ext cx="534377" cy="259045"/>
    <xdr:sp macro="" textlink="">
      <xdr:nvSpPr>
        <xdr:cNvPr id="595" name="テキスト ボックス 594"/>
        <xdr:cNvSpPr txBox="1"/>
      </xdr:nvSpPr>
      <xdr:spPr>
        <a:xfrm>
          <a:off x="14325111" y="96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123719</xdr:rowOff>
    </xdr:from>
    <xdr:to>
      <xdr:col>72</xdr:col>
      <xdr:colOff>38100</xdr:colOff>
      <xdr:row>58</xdr:row>
      <xdr:rowOff>53869</xdr:rowOff>
    </xdr:to>
    <xdr:sp macro="" textlink="">
      <xdr:nvSpPr>
        <xdr:cNvPr id="596" name="楕円 595"/>
        <xdr:cNvSpPr/>
      </xdr:nvSpPr>
      <xdr:spPr>
        <a:xfrm>
          <a:off x="13652500" y="98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70396</xdr:rowOff>
    </xdr:from>
    <xdr:ext cx="534377" cy="259045"/>
    <xdr:sp macro="" textlink="">
      <xdr:nvSpPr>
        <xdr:cNvPr id="597" name="テキスト ボックス 596"/>
        <xdr:cNvSpPr txBox="1"/>
      </xdr:nvSpPr>
      <xdr:spPr>
        <a:xfrm>
          <a:off x="13436111" y="96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149744</xdr:rowOff>
    </xdr:from>
    <xdr:to>
      <xdr:col>67</xdr:col>
      <xdr:colOff>101600</xdr:colOff>
      <xdr:row>58</xdr:row>
      <xdr:rowOff>79894</xdr:rowOff>
    </xdr:to>
    <xdr:sp macro="" textlink="">
      <xdr:nvSpPr>
        <xdr:cNvPr id="598" name="楕円 597"/>
        <xdr:cNvSpPr/>
      </xdr:nvSpPr>
      <xdr:spPr>
        <a:xfrm>
          <a:off x="12763500" y="99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71021</xdr:rowOff>
    </xdr:from>
    <xdr:ext cx="534377" cy="259045"/>
    <xdr:sp macro="" textlink="">
      <xdr:nvSpPr>
        <xdr:cNvPr id="599" name="テキスト ボックス 598"/>
        <xdr:cNvSpPr txBox="1"/>
      </xdr:nvSpPr>
      <xdr:spPr>
        <a:xfrm>
          <a:off x="12547111" y="100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150654</xdr:rowOff>
    </xdr:from>
    <xdr:to>
      <xdr:col>85</xdr:col>
      <xdr:colOff>127000</xdr:colOff>
      <xdr:row>77</xdr:row>
      <xdr:rowOff>154787</xdr:rowOff>
    </xdr:to>
    <xdr:cxnSp macro="">
      <xdr:nvCxnSpPr>
        <xdr:cNvPr id="626" name="直線コネクタ 625"/>
        <xdr:cNvCxnSpPr/>
      </xdr:nvCxnSpPr>
      <xdr:spPr>
        <a:xfrm flipV="1">
          <a:off x="15481300" y="1335230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154787</xdr:rowOff>
    </xdr:from>
    <xdr:to>
      <xdr:col>81</xdr:col>
      <xdr:colOff>50800</xdr:colOff>
      <xdr:row>78</xdr:row>
      <xdr:rowOff>42997</xdr:rowOff>
    </xdr:to>
    <xdr:cxnSp macro="">
      <xdr:nvCxnSpPr>
        <xdr:cNvPr id="629" name="直線コネクタ 628"/>
        <xdr:cNvCxnSpPr/>
      </xdr:nvCxnSpPr>
      <xdr:spPr>
        <a:xfrm flipV="1">
          <a:off x="14592300" y="13356437"/>
          <a:ext cx="889000" cy="5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153772</xdr:rowOff>
    </xdr:from>
    <xdr:to>
      <xdr:col>76</xdr:col>
      <xdr:colOff>114300</xdr:colOff>
      <xdr:row>78</xdr:row>
      <xdr:rowOff>42997</xdr:rowOff>
    </xdr:to>
    <xdr:cxnSp macro="">
      <xdr:nvCxnSpPr>
        <xdr:cNvPr id="632" name="直線コネクタ 631"/>
        <xdr:cNvCxnSpPr/>
      </xdr:nvCxnSpPr>
      <xdr:spPr>
        <a:xfrm>
          <a:off x="13703300" y="13355422"/>
          <a:ext cx="889000" cy="6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93898</xdr:rowOff>
    </xdr:from>
    <xdr:to>
      <xdr:col>71</xdr:col>
      <xdr:colOff>177800</xdr:colOff>
      <xdr:row>77</xdr:row>
      <xdr:rowOff>153772</xdr:rowOff>
    </xdr:to>
    <xdr:cxnSp macro="">
      <xdr:nvCxnSpPr>
        <xdr:cNvPr id="635" name="直線コネクタ 634"/>
        <xdr:cNvCxnSpPr/>
      </xdr:nvCxnSpPr>
      <xdr:spPr>
        <a:xfrm>
          <a:off x="12814300" y="13295548"/>
          <a:ext cx="8890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132039</xdr:rowOff>
    </xdr:from>
    <xdr:ext cx="534377" cy="259045"/>
    <xdr:sp macro="" textlink="">
      <xdr:nvSpPr>
        <xdr:cNvPr id="639" name="テキスト ボックス 638"/>
        <xdr:cNvSpPr txBox="1"/>
      </xdr:nvSpPr>
      <xdr:spPr>
        <a:xfrm>
          <a:off x="12547111" y="135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99854</xdr:rowOff>
    </xdr:from>
    <xdr:to>
      <xdr:col>85</xdr:col>
      <xdr:colOff>177800</xdr:colOff>
      <xdr:row>78</xdr:row>
      <xdr:rowOff>30004</xdr:rowOff>
    </xdr:to>
    <xdr:sp macro="" textlink="">
      <xdr:nvSpPr>
        <xdr:cNvPr id="645" name="楕円 644"/>
        <xdr:cNvSpPr/>
      </xdr:nvSpPr>
      <xdr:spPr>
        <a:xfrm>
          <a:off x="16268700" y="133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122731</xdr:rowOff>
    </xdr:from>
    <xdr:ext cx="534377" cy="259045"/>
    <xdr:sp macro="" textlink="">
      <xdr:nvSpPr>
        <xdr:cNvPr id="646" name="災害復旧費該当値テキスト"/>
        <xdr:cNvSpPr txBox="1"/>
      </xdr:nvSpPr>
      <xdr:spPr>
        <a:xfrm>
          <a:off x="16370300" y="131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103987</xdr:rowOff>
    </xdr:from>
    <xdr:to>
      <xdr:col>81</xdr:col>
      <xdr:colOff>101600</xdr:colOff>
      <xdr:row>78</xdr:row>
      <xdr:rowOff>34137</xdr:rowOff>
    </xdr:to>
    <xdr:sp macro="" textlink="">
      <xdr:nvSpPr>
        <xdr:cNvPr id="647" name="楕円 646"/>
        <xdr:cNvSpPr/>
      </xdr:nvSpPr>
      <xdr:spPr>
        <a:xfrm>
          <a:off x="15430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50664</xdr:rowOff>
    </xdr:from>
    <xdr:ext cx="534377" cy="259045"/>
    <xdr:sp macro="" textlink="">
      <xdr:nvSpPr>
        <xdr:cNvPr id="648" name="テキスト ボックス 647"/>
        <xdr:cNvSpPr txBox="1"/>
      </xdr:nvSpPr>
      <xdr:spPr>
        <a:xfrm>
          <a:off x="15214111" y="130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163647</xdr:rowOff>
    </xdr:from>
    <xdr:to>
      <xdr:col>76</xdr:col>
      <xdr:colOff>165100</xdr:colOff>
      <xdr:row>78</xdr:row>
      <xdr:rowOff>93797</xdr:rowOff>
    </xdr:to>
    <xdr:sp macro="" textlink="">
      <xdr:nvSpPr>
        <xdr:cNvPr id="649" name="楕円 648"/>
        <xdr:cNvSpPr/>
      </xdr:nvSpPr>
      <xdr:spPr>
        <a:xfrm>
          <a:off x="14541500" y="133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110324</xdr:rowOff>
    </xdr:from>
    <xdr:ext cx="534377" cy="259045"/>
    <xdr:sp macro="" textlink="">
      <xdr:nvSpPr>
        <xdr:cNvPr id="650" name="テキスト ボックス 649"/>
        <xdr:cNvSpPr txBox="1"/>
      </xdr:nvSpPr>
      <xdr:spPr>
        <a:xfrm>
          <a:off x="14325111"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102972</xdr:rowOff>
    </xdr:from>
    <xdr:to>
      <xdr:col>72</xdr:col>
      <xdr:colOff>38100</xdr:colOff>
      <xdr:row>78</xdr:row>
      <xdr:rowOff>33122</xdr:rowOff>
    </xdr:to>
    <xdr:sp macro="" textlink="">
      <xdr:nvSpPr>
        <xdr:cNvPr id="651" name="楕円 650"/>
        <xdr:cNvSpPr/>
      </xdr:nvSpPr>
      <xdr:spPr>
        <a:xfrm>
          <a:off x="13652500" y="133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49649</xdr:rowOff>
    </xdr:from>
    <xdr:ext cx="534377" cy="259045"/>
    <xdr:sp macro="" textlink="">
      <xdr:nvSpPr>
        <xdr:cNvPr id="652" name="テキスト ボックス 651"/>
        <xdr:cNvSpPr txBox="1"/>
      </xdr:nvSpPr>
      <xdr:spPr>
        <a:xfrm>
          <a:off x="13436111" y="130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43098</xdr:rowOff>
    </xdr:from>
    <xdr:to>
      <xdr:col>67</xdr:col>
      <xdr:colOff>101600</xdr:colOff>
      <xdr:row>77</xdr:row>
      <xdr:rowOff>144698</xdr:rowOff>
    </xdr:to>
    <xdr:sp macro="" textlink="">
      <xdr:nvSpPr>
        <xdr:cNvPr id="653" name="楕円 652"/>
        <xdr:cNvSpPr/>
      </xdr:nvSpPr>
      <xdr:spPr>
        <a:xfrm>
          <a:off x="12763500" y="132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161225</xdr:rowOff>
    </xdr:from>
    <xdr:ext cx="534377" cy="259045"/>
    <xdr:sp macro="" textlink="">
      <xdr:nvSpPr>
        <xdr:cNvPr id="654" name="テキスト ボックス 653"/>
        <xdr:cNvSpPr txBox="1"/>
      </xdr:nvSpPr>
      <xdr:spPr>
        <a:xfrm>
          <a:off x="12547111" y="130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55493</xdr:rowOff>
    </xdr:from>
    <xdr:to>
      <xdr:col>85</xdr:col>
      <xdr:colOff>127000</xdr:colOff>
      <xdr:row>93</xdr:row>
      <xdr:rowOff>82313</xdr:rowOff>
    </xdr:to>
    <xdr:cxnSp macro="">
      <xdr:nvCxnSpPr>
        <xdr:cNvPr id="681" name="直線コネクタ 680"/>
        <xdr:cNvCxnSpPr/>
      </xdr:nvCxnSpPr>
      <xdr:spPr>
        <a:xfrm flipV="1">
          <a:off x="15481300" y="16000343"/>
          <a:ext cx="838200" cy="2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82313</xdr:rowOff>
    </xdr:from>
    <xdr:to>
      <xdr:col>81</xdr:col>
      <xdr:colOff>50800</xdr:colOff>
      <xdr:row>93</xdr:row>
      <xdr:rowOff>102460</xdr:rowOff>
    </xdr:to>
    <xdr:cxnSp macro="">
      <xdr:nvCxnSpPr>
        <xdr:cNvPr id="684" name="直線コネクタ 683"/>
        <xdr:cNvCxnSpPr/>
      </xdr:nvCxnSpPr>
      <xdr:spPr>
        <a:xfrm flipV="1">
          <a:off x="14592300" y="16027163"/>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102460</xdr:rowOff>
    </xdr:from>
    <xdr:to>
      <xdr:col>76</xdr:col>
      <xdr:colOff>114300</xdr:colOff>
      <xdr:row>93</xdr:row>
      <xdr:rowOff>124901</xdr:rowOff>
    </xdr:to>
    <xdr:cxnSp macro="">
      <xdr:nvCxnSpPr>
        <xdr:cNvPr id="687" name="直線コネクタ 686"/>
        <xdr:cNvCxnSpPr/>
      </xdr:nvCxnSpPr>
      <xdr:spPr>
        <a:xfrm flipV="1">
          <a:off x="13703300" y="16047310"/>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101391</xdr:rowOff>
    </xdr:from>
    <xdr:to>
      <xdr:col>71</xdr:col>
      <xdr:colOff>177800</xdr:colOff>
      <xdr:row>93</xdr:row>
      <xdr:rowOff>124901</xdr:rowOff>
    </xdr:to>
    <xdr:cxnSp macro="">
      <xdr:nvCxnSpPr>
        <xdr:cNvPr id="690" name="直線コネクタ 689"/>
        <xdr:cNvCxnSpPr/>
      </xdr:nvCxnSpPr>
      <xdr:spPr>
        <a:xfrm>
          <a:off x="12814300" y="1604624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4" name="テキスト ボックス 693"/>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4693</xdr:rowOff>
    </xdr:from>
    <xdr:to>
      <xdr:col>85</xdr:col>
      <xdr:colOff>177800</xdr:colOff>
      <xdr:row>93</xdr:row>
      <xdr:rowOff>106293</xdr:rowOff>
    </xdr:to>
    <xdr:sp macro="" textlink="">
      <xdr:nvSpPr>
        <xdr:cNvPr id="700" name="楕円 699"/>
        <xdr:cNvSpPr/>
      </xdr:nvSpPr>
      <xdr:spPr>
        <a:xfrm>
          <a:off x="16268700" y="159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27570</xdr:rowOff>
    </xdr:from>
    <xdr:ext cx="599010" cy="259045"/>
    <xdr:sp macro="" textlink="">
      <xdr:nvSpPr>
        <xdr:cNvPr id="701" name="公債費該当値テキスト"/>
        <xdr:cNvSpPr txBox="1"/>
      </xdr:nvSpPr>
      <xdr:spPr>
        <a:xfrm>
          <a:off x="16370300" y="1580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31513</xdr:rowOff>
    </xdr:from>
    <xdr:to>
      <xdr:col>81</xdr:col>
      <xdr:colOff>101600</xdr:colOff>
      <xdr:row>93</xdr:row>
      <xdr:rowOff>133113</xdr:rowOff>
    </xdr:to>
    <xdr:sp macro="" textlink="">
      <xdr:nvSpPr>
        <xdr:cNvPr id="702" name="楕円 701"/>
        <xdr:cNvSpPr/>
      </xdr:nvSpPr>
      <xdr:spPr>
        <a:xfrm>
          <a:off x="15430500" y="159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149640</xdr:rowOff>
    </xdr:from>
    <xdr:ext cx="599010" cy="259045"/>
    <xdr:sp macro="" textlink="">
      <xdr:nvSpPr>
        <xdr:cNvPr id="703" name="テキスト ボックス 702"/>
        <xdr:cNvSpPr txBox="1"/>
      </xdr:nvSpPr>
      <xdr:spPr>
        <a:xfrm>
          <a:off x="15181795" y="157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51660</xdr:rowOff>
    </xdr:from>
    <xdr:to>
      <xdr:col>76</xdr:col>
      <xdr:colOff>165100</xdr:colOff>
      <xdr:row>93</xdr:row>
      <xdr:rowOff>153260</xdr:rowOff>
    </xdr:to>
    <xdr:sp macro="" textlink="">
      <xdr:nvSpPr>
        <xdr:cNvPr id="704" name="楕円 703"/>
        <xdr:cNvSpPr/>
      </xdr:nvSpPr>
      <xdr:spPr>
        <a:xfrm>
          <a:off x="14541500" y="159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169787</xdr:rowOff>
    </xdr:from>
    <xdr:ext cx="599010" cy="259045"/>
    <xdr:sp macro="" textlink="">
      <xdr:nvSpPr>
        <xdr:cNvPr id="705" name="テキスト ボックス 704"/>
        <xdr:cNvSpPr txBox="1"/>
      </xdr:nvSpPr>
      <xdr:spPr>
        <a:xfrm>
          <a:off x="14292795" y="1577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74101</xdr:rowOff>
    </xdr:from>
    <xdr:to>
      <xdr:col>72</xdr:col>
      <xdr:colOff>38100</xdr:colOff>
      <xdr:row>94</xdr:row>
      <xdr:rowOff>4251</xdr:rowOff>
    </xdr:to>
    <xdr:sp macro="" textlink="">
      <xdr:nvSpPr>
        <xdr:cNvPr id="706" name="楕円 705"/>
        <xdr:cNvSpPr/>
      </xdr:nvSpPr>
      <xdr:spPr>
        <a:xfrm>
          <a:off x="13652500" y="160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20778</xdr:rowOff>
    </xdr:from>
    <xdr:ext cx="599010" cy="259045"/>
    <xdr:sp macro="" textlink="">
      <xdr:nvSpPr>
        <xdr:cNvPr id="707" name="テキスト ボックス 706"/>
        <xdr:cNvSpPr txBox="1"/>
      </xdr:nvSpPr>
      <xdr:spPr>
        <a:xfrm>
          <a:off x="13403795" y="15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50591</xdr:rowOff>
    </xdr:from>
    <xdr:to>
      <xdr:col>67</xdr:col>
      <xdr:colOff>101600</xdr:colOff>
      <xdr:row>93</xdr:row>
      <xdr:rowOff>152191</xdr:rowOff>
    </xdr:to>
    <xdr:sp macro="" textlink="">
      <xdr:nvSpPr>
        <xdr:cNvPr id="708" name="楕円 707"/>
        <xdr:cNvSpPr/>
      </xdr:nvSpPr>
      <xdr:spPr>
        <a:xfrm>
          <a:off x="12763500" y="159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168718</xdr:rowOff>
    </xdr:from>
    <xdr:ext cx="599010" cy="259045"/>
    <xdr:sp macro="" textlink="">
      <xdr:nvSpPr>
        <xdr:cNvPr id="709" name="テキスト ボックス 708"/>
        <xdr:cNvSpPr txBox="1"/>
      </xdr:nvSpPr>
      <xdr:spPr>
        <a:xfrm>
          <a:off x="12514795" y="1577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近年、大型事業が重なり公債費が高い水準にあるが、地方債発行収入が、地方債償還支出を超えることが無いよう、新規事業・継続事業の見直しにより普通建設事業費を抑制し、起債残高を減少させることで財政健全化に努める。ただ、地方交付税や国、県からの支出金で構成される依存型の財政構造であるため、国、県の動向により大きく左右されることが課題である。また町における人口減少に歯止めをかけ、定住人口の増加を推進し、住民一人当たりのコスト縮減に努める。　　　　　　　　　　　　　　　　　　　　　　　　　　　　　　　　　　　　　　　　　　　　　　　　　　　　　　　　　　　　　　　　　　　　　　　　　　　　　　　　　　　　　　　　　　　　　　　　　衛生費については近年、クリーンセンター整備事業の影響により高い水準にあるが令和元年度に事業完了したため以降は低減される見込みである。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Ｒ１年度も大型事業はあったが、財政調整基金以外の財源で補えたことから、実質単年度収支は前年とほぼ変わらない状況にある。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業務全般に経費の節減合理化を図ることにより、財政健全化維持に努め、自主財源の乏しい本町において今後の財源確保のため、財政調整基金等へ計画的な積立により基金残高の増加を図る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13362706</v>
      </c>
      <c r="BO4" s="462"/>
      <c r="BP4" s="462"/>
      <c r="BQ4" s="462"/>
      <c r="BR4" s="462"/>
      <c r="BS4" s="462"/>
      <c r="BT4" s="462"/>
      <c r="BU4" s="463"/>
      <c r="BV4" s="461">
        <v>13639487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13.3</v>
      </c>
      <c r="CU4" s="646"/>
      <c r="CV4" s="646"/>
      <c r="CW4" s="646"/>
      <c r="CX4" s="646"/>
      <c r="CY4" s="646"/>
      <c r="CZ4" s="646"/>
      <c r="DA4" s="647"/>
      <c r="DB4" s="645">
        <v>14.6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12047452</v>
      </c>
      <c r="BO5" s="467"/>
      <c r="BP5" s="467"/>
      <c r="BQ5" s="467"/>
      <c r="BR5" s="467"/>
      <c r="BS5" s="467"/>
      <c r="BT5" s="467"/>
      <c r="BU5" s="468"/>
      <c r="BV5" s="466">
        <v>12286342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89.8</v>
      </c>
      <c r="CU5" s="437"/>
      <c r="CV5" s="437"/>
      <c r="CW5" s="437"/>
      <c r="CX5" s="437"/>
      <c r="CY5" s="437"/>
      <c r="CZ5" s="437"/>
      <c r="DA5" s="438"/>
      <c r="DB5" s="436">
        <v>90.9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1315254</v>
      </c>
      <c r="BO6" s="467"/>
      <c r="BP6" s="467"/>
      <c r="BQ6" s="467"/>
      <c r="BR6" s="467"/>
      <c r="BS6" s="467"/>
      <c r="BT6" s="467"/>
      <c r="BU6" s="468"/>
      <c r="BV6" s="466">
        <v>1353145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92.3</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495634</v>
      </c>
      <c r="BO7" s="467"/>
      <c r="BP7" s="467"/>
      <c r="BQ7" s="467"/>
      <c r="BR7" s="467"/>
      <c r="BS7" s="467"/>
      <c r="BT7" s="467"/>
      <c r="BU7" s="468"/>
      <c r="BV7" s="466">
        <v>460955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6170172</v>
      </c>
      <c r="CU7" s="467"/>
      <c r="CV7" s="467"/>
      <c r="CW7" s="467"/>
      <c r="CX7" s="467"/>
      <c r="CY7" s="467"/>
      <c r="CZ7" s="467"/>
      <c r="DA7" s="468"/>
      <c r="DB7" s="466">
        <v>6119774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819620</v>
      </c>
      <c r="BO8" s="467"/>
      <c r="BP8" s="467"/>
      <c r="BQ8" s="467"/>
      <c r="BR8" s="467"/>
      <c r="BS8" s="467"/>
      <c r="BT8" s="467"/>
      <c r="BU8" s="468"/>
      <c r="BV8" s="466">
        <v>892190</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0.17</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8402</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-72570</v>
      </c>
      <c r="BO9" s="467"/>
      <c r="BP9" s="467"/>
      <c r="BQ9" s="467"/>
      <c r="BR9" s="467"/>
      <c r="BS9" s="467"/>
      <c r="BT9" s="467"/>
      <c r="BU9" s="468"/>
      <c r="BV9" s="466">
        <v>-89882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20</v>
      </c>
      <c r="CU9" s="437"/>
      <c r="CV9" s="437"/>
      <c r="CW9" s="437"/>
      <c r="CX9" s="437"/>
      <c r="CY9" s="437"/>
      <c r="CZ9" s="437"/>
      <c r="DA9" s="438"/>
      <c r="DB9" s="436">
        <v>20</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9318</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8605</v>
      </c>
      <c r="BO10" s="467"/>
      <c r="BP10" s="467"/>
      <c r="BQ10" s="467"/>
      <c r="BR10" s="467"/>
      <c r="BS10" s="467"/>
      <c r="BT10" s="467"/>
      <c r="BU10" s="468"/>
      <c r="BV10" s="466">
        <v>8344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8176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8161</v>
      </c>
      <c r="S13" s="570"/>
      <c r="T13" s="570"/>
      <c r="U13" s="570"/>
      <c r="V13" s="571"/>
      <c r="W13" s="557" t="s">
        <v>137</v>
      </c>
      <c r="X13" s="479"/>
      <c r="Y13" s="479"/>
      <c r="Z13" s="479"/>
      <c r="AA13" s="479"/>
      <c r="AB13" s="480"/>
      <c r="AC13" s="442">
        <v>717</v>
      </c>
      <c r="AD13" s="443"/>
      <c r="AE13" s="443"/>
      <c r="AF13" s="443"/>
      <c r="AG13" s="444"/>
      <c r="AH13" s="442">
        <v>888</v>
      </c>
      <c r="AI13" s="443"/>
      <c r="AJ13" s="443"/>
      <c r="AK13" s="443"/>
      <c r="AL13" s="445"/>
      <c r="AM13" s="535" t="s">
        <v>138</v>
      </c>
      <c r="AN13" s="440"/>
      <c r="AO13" s="440"/>
      <c r="AP13" s="440"/>
      <c r="AQ13" s="440"/>
      <c r="AR13" s="440"/>
      <c r="AS13" s="440"/>
      <c r="AT13" s="441"/>
      <c r="AU13" s="523" t="s">
        <v>125</v>
      </c>
      <c r="AV13" s="524"/>
      <c r="AW13" s="524"/>
      <c r="AX13" s="524"/>
      <c r="AY13" s="446" t="s">
        <v>139</v>
      </c>
      <c r="AZ13" s="447"/>
      <c r="BA13" s="447"/>
      <c r="BB13" s="447"/>
      <c r="BC13" s="447"/>
      <c r="BD13" s="447"/>
      <c r="BE13" s="447"/>
      <c r="BF13" s="447"/>
      <c r="BG13" s="447"/>
      <c r="BH13" s="447"/>
      <c r="BI13" s="447"/>
      <c r="BJ13" s="447"/>
      <c r="BK13" s="447"/>
      <c r="BL13" s="447"/>
      <c r="BM13" s="448"/>
      <c r="BN13" s="466">
        <v>-63965</v>
      </c>
      <c r="BO13" s="467"/>
      <c r="BP13" s="467"/>
      <c r="BQ13" s="467"/>
      <c r="BR13" s="467"/>
      <c r="BS13" s="467"/>
      <c r="BT13" s="467"/>
      <c r="BU13" s="468"/>
      <c r="BV13" s="466">
        <v>-81538</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7.7</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8415</v>
      </c>
      <c r="S14" s="570"/>
      <c r="T14" s="570"/>
      <c r="U14" s="570"/>
      <c r="V14" s="571"/>
      <c r="W14" s="572"/>
      <c r="X14" s="482"/>
      <c r="Y14" s="482"/>
      <c r="Z14" s="482"/>
      <c r="AA14" s="482"/>
      <c r="AB14" s="483"/>
      <c r="AC14" s="562">
        <v>19</v>
      </c>
      <c r="AD14" s="563"/>
      <c r="AE14" s="563"/>
      <c r="AF14" s="563"/>
      <c r="AG14" s="564"/>
      <c r="AH14" s="562">
        <v>21.8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8403</v>
      </c>
      <c r="S15" s="570"/>
      <c r="T15" s="570"/>
      <c r="U15" s="570"/>
      <c r="V15" s="571"/>
      <c r="W15" s="557" t="s">
        <v>144</v>
      </c>
      <c r="X15" s="479"/>
      <c r="Y15" s="479"/>
      <c r="Z15" s="479"/>
      <c r="AA15" s="479"/>
      <c r="AB15" s="480"/>
      <c r="AC15" s="442">
        <v>1054</v>
      </c>
      <c r="AD15" s="443"/>
      <c r="AE15" s="443"/>
      <c r="AF15" s="443"/>
      <c r="AG15" s="444"/>
      <c r="AH15" s="442">
        <v>1139</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1060480</v>
      </c>
      <c r="BO15" s="462"/>
      <c r="BP15" s="462"/>
      <c r="BQ15" s="462"/>
      <c r="BR15" s="462"/>
      <c r="BS15" s="462"/>
      <c r="BT15" s="462"/>
      <c r="BU15" s="463"/>
      <c r="BV15" s="461">
        <v>974616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28</v>
      </c>
      <c r="AD16" s="563"/>
      <c r="AE16" s="563"/>
      <c r="AF16" s="563"/>
      <c r="AG16" s="564"/>
      <c r="AH16" s="562">
        <v>27.9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5730562</v>
      </c>
      <c r="BO16" s="467"/>
      <c r="BP16" s="467"/>
      <c r="BQ16" s="467"/>
      <c r="BR16" s="467"/>
      <c r="BS16" s="467"/>
      <c r="BT16" s="467"/>
      <c r="BU16" s="468"/>
      <c r="BV16" s="466">
        <v>5584576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1999</v>
      </c>
      <c r="AD17" s="443"/>
      <c r="AE17" s="443"/>
      <c r="AF17" s="443"/>
      <c r="AG17" s="444"/>
      <c r="AH17" s="442">
        <v>2053</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1319631</v>
      </c>
      <c r="BO17" s="467"/>
      <c r="BP17" s="467"/>
      <c r="BQ17" s="467"/>
      <c r="BR17" s="467"/>
      <c r="BS17" s="467"/>
      <c r="BT17" s="467"/>
      <c r="BU17" s="468"/>
      <c r="BV17" s="466">
        <v>1227430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694.98</v>
      </c>
      <c r="M18" s="531"/>
      <c r="N18" s="531"/>
      <c r="O18" s="531"/>
      <c r="P18" s="531"/>
      <c r="Q18" s="531"/>
      <c r="R18" s="532"/>
      <c r="S18" s="532"/>
      <c r="T18" s="532"/>
      <c r="U18" s="532"/>
      <c r="V18" s="533"/>
      <c r="W18" s="547"/>
      <c r="X18" s="548"/>
      <c r="Y18" s="548"/>
      <c r="Z18" s="548"/>
      <c r="AA18" s="548"/>
      <c r="AB18" s="558"/>
      <c r="AC18" s="430">
        <v>53</v>
      </c>
      <c r="AD18" s="431"/>
      <c r="AE18" s="431"/>
      <c r="AF18" s="431"/>
      <c r="AG18" s="534"/>
      <c r="AH18" s="430">
        <v>50.3</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5583282</v>
      </c>
      <c r="BO18" s="467"/>
      <c r="BP18" s="467"/>
      <c r="BQ18" s="467"/>
      <c r="BR18" s="467"/>
      <c r="BS18" s="467"/>
      <c r="BT18" s="467"/>
      <c r="BU18" s="468"/>
      <c r="BV18" s="466">
        <v>5582409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12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8190992</v>
      </c>
      <c r="BO19" s="467"/>
      <c r="BP19" s="467"/>
      <c r="BQ19" s="467"/>
      <c r="BR19" s="467"/>
      <c r="BS19" s="467"/>
      <c r="BT19" s="467"/>
      <c r="BU19" s="468"/>
      <c r="BV19" s="466">
        <v>8123687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3481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14316364</v>
      </c>
      <c r="BO23" s="467"/>
      <c r="BP23" s="467"/>
      <c r="BQ23" s="467"/>
      <c r="BR23" s="467"/>
      <c r="BS23" s="467"/>
      <c r="BT23" s="467"/>
      <c r="BU23" s="468"/>
      <c r="BV23" s="466">
        <v>14422851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7230</v>
      </c>
      <c r="R24" s="443"/>
      <c r="S24" s="443"/>
      <c r="T24" s="443"/>
      <c r="U24" s="443"/>
      <c r="V24" s="444"/>
      <c r="W24" s="508"/>
      <c r="X24" s="499"/>
      <c r="Y24" s="500"/>
      <c r="Z24" s="439" t="s">
        <v>168</v>
      </c>
      <c r="AA24" s="440"/>
      <c r="AB24" s="440"/>
      <c r="AC24" s="440"/>
      <c r="AD24" s="440"/>
      <c r="AE24" s="440"/>
      <c r="AF24" s="440"/>
      <c r="AG24" s="441"/>
      <c r="AH24" s="442">
        <v>236</v>
      </c>
      <c r="AI24" s="443"/>
      <c r="AJ24" s="443"/>
      <c r="AK24" s="443"/>
      <c r="AL24" s="444"/>
      <c r="AM24" s="442">
        <v>713192</v>
      </c>
      <c r="AN24" s="443"/>
      <c r="AO24" s="443"/>
      <c r="AP24" s="443"/>
      <c r="AQ24" s="443"/>
      <c r="AR24" s="444"/>
      <c r="AS24" s="442">
        <v>3022</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11684981</v>
      </c>
      <c r="BO24" s="467"/>
      <c r="BP24" s="467"/>
      <c r="BQ24" s="467"/>
      <c r="BR24" s="467"/>
      <c r="BS24" s="467"/>
      <c r="BT24" s="467"/>
      <c r="BU24" s="468"/>
      <c r="BV24" s="466">
        <v>12153461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5784</v>
      </c>
      <c r="R25" s="443"/>
      <c r="S25" s="443"/>
      <c r="T25" s="443"/>
      <c r="U25" s="443"/>
      <c r="V25" s="444"/>
      <c r="W25" s="508"/>
      <c r="X25" s="499"/>
      <c r="Y25" s="500"/>
      <c r="Z25" s="439" t="s">
        <v>171</v>
      </c>
      <c r="AA25" s="440"/>
      <c r="AB25" s="440"/>
      <c r="AC25" s="440"/>
      <c r="AD25" s="440"/>
      <c r="AE25" s="440"/>
      <c r="AF25" s="440"/>
      <c r="AG25" s="441"/>
      <c r="AH25" s="442">
        <v>33</v>
      </c>
      <c r="AI25" s="443"/>
      <c r="AJ25" s="443"/>
      <c r="AK25" s="443"/>
      <c r="AL25" s="444"/>
      <c r="AM25" s="442">
        <v>89529</v>
      </c>
      <c r="AN25" s="443"/>
      <c r="AO25" s="443"/>
      <c r="AP25" s="443"/>
      <c r="AQ25" s="443"/>
      <c r="AR25" s="444"/>
      <c r="AS25" s="442">
        <v>2713</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341209</v>
      </c>
      <c r="BO25" s="462"/>
      <c r="BP25" s="462"/>
      <c r="BQ25" s="462"/>
      <c r="BR25" s="462"/>
      <c r="BS25" s="462"/>
      <c r="BT25" s="462"/>
      <c r="BU25" s="463"/>
      <c r="BV25" s="461">
        <v>1500012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5325</v>
      </c>
      <c r="R26" s="443"/>
      <c r="S26" s="443"/>
      <c r="T26" s="443"/>
      <c r="U26" s="443"/>
      <c r="V26" s="444"/>
      <c r="W26" s="508"/>
      <c r="X26" s="499"/>
      <c r="Y26" s="500"/>
      <c r="Z26" s="439" t="s">
        <v>174</v>
      </c>
      <c r="AA26" s="521"/>
      <c r="AB26" s="521"/>
      <c r="AC26" s="521"/>
      <c r="AD26" s="521"/>
      <c r="AE26" s="521"/>
      <c r="AF26" s="521"/>
      <c r="AG26" s="522"/>
      <c r="AH26" s="442">
        <v>27</v>
      </c>
      <c r="AI26" s="443"/>
      <c r="AJ26" s="443"/>
      <c r="AK26" s="443"/>
      <c r="AL26" s="444"/>
      <c r="AM26" s="442">
        <v>75357</v>
      </c>
      <c r="AN26" s="443"/>
      <c r="AO26" s="443"/>
      <c r="AP26" s="443"/>
      <c r="AQ26" s="443"/>
      <c r="AR26" s="444"/>
      <c r="AS26" s="442">
        <v>2791</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143</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2559</v>
      </c>
      <c r="R27" s="443"/>
      <c r="S27" s="443"/>
      <c r="T27" s="443"/>
      <c r="U27" s="443"/>
      <c r="V27" s="444"/>
      <c r="W27" s="508"/>
      <c r="X27" s="499"/>
      <c r="Y27" s="500"/>
      <c r="Z27" s="439" t="s">
        <v>177</v>
      </c>
      <c r="AA27" s="440"/>
      <c r="AB27" s="440"/>
      <c r="AC27" s="440"/>
      <c r="AD27" s="440"/>
      <c r="AE27" s="440"/>
      <c r="AF27" s="440"/>
      <c r="AG27" s="441"/>
      <c r="AH27" s="442" t="s">
        <v>128</v>
      </c>
      <c r="AI27" s="443"/>
      <c r="AJ27" s="443"/>
      <c r="AK27" s="443"/>
      <c r="AL27" s="444"/>
      <c r="AM27" s="442" t="s">
        <v>143</v>
      </c>
      <c r="AN27" s="443"/>
      <c r="AO27" s="443"/>
      <c r="AP27" s="443"/>
      <c r="AQ27" s="443"/>
      <c r="AR27" s="444"/>
      <c r="AS27" s="442" t="s">
        <v>128</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212611</v>
      </c>
      <c r="BO27" s="470"/>
      <c r="BP27" s="470"/>
      <c r="BQ27" s="470"/>
      <c r="BR27" s="470"/>
      <c r="BS27" s="470"/>
      <c r="BT27" s="470"/>
      <c r="BU27" s="471"/>
      <c r="BV27" s="469">
        <v>212117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2181</v>
      </c>
      <c r="R28" s="443"/>
      <c r="S28" s="443"/>
      <c r="T28" s="443"/>
      <c r="U28" s="443"/>
      <c r="V28" s="444"/>
      <c r="W28" s="508"/>
      <c r="X28" s="499"/>
      <c r="Y28" s="500"/>
      <c r="Z28" s="439" t="s">
        <v>180</v>
      </c>
      <c r="AA28" s="440"/>
      <c r="AB28" s="440"/>
      <c r="AC28" s="440"/>
      <c r="AD28" s="440"/>
      <c r="AE28" s="440"/>
      <c r="AF28" s="440"/>
      <c r="AG28" s="441"/>
      <c r="AH28" s="442" t="s">
        <v>128</v>
      </c>
      <c r="AI28" s="443"/>
      <c r="AJ28" s="443"/>
      <c r="AK28" s="443"/>
      <c r="AL28" s="444"/>
      <c r="AM28" s="442" t="s">
        <v>143</v>
      </c>
      <c r="AN28" s="443"/>
      <c r="AO28" s="443"/>
      <c r="AP28" s="443"/>
      <c r="AQ28" s="443"/>
      <c r="AR28" s="444"/>
      <c r="AS28" s="442" t="s">
        <v>128</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3702891</v>
      </c>
      <c r="BO28" s="462"/>
      <c r="BP28" s="462"/>
      <c r="BQ28" s="462"/>
      <c r="BR28" s="462"/>
      <c r="BS28" s="462"/>
      <c r="BT28" s="462"/>
      <c r="BU28" s="463"/>
      <c r="BV28" s="461">
        <v>3694286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12</v>
      </c>
      <c r="M29" s="443"/>
      <c r="N29" s="443"/>
      <c r="O29" s="443"/>
      <c r="P29" s="444"/>
      <c r="Q29" s="442">
        <v>1820</v>
      </c>
      <c r="R29" s="443"/>
      <c r="S29" s="443"/>
      <c r="T29" s="443"/>
      <c r="U29" s="443"/>
      <c r="V29" s="444"/>
      <c r="W29" s="509"/>
      <c r="X29" s="510"/>
      <c r="Y29" s="511"/>
      <c r="Z29" s="439" t="s">
        <v>183</v>
      </c>
      <c r="AA29" s="440"/>
      <c r="AB29" s="440"/>
      <c r="AC29" s="440"/>
      <c r="AD29" s="440"/>
      <c r="AE29" s="440"/>
      <c r="AF29" s="440"/>
      <c r="AG29" s="441"/>
      <c r="AH29" s="442">
        <v>236</v>
      </c>
      <c r="AI29" s="443"/>
      <c r="AJ29" s="443"/>
      <c r="AK29" s="443"/>
      <c r="AL29" s="444"/>
      <c r="AM29" s="442">
        <v>713192</v>
      </c>
      <c r="AN29" s="443"/>
      <c r="AO29" s="443"/>
      <c r="AP29" s="443"/>
      <c r="AQ29" s="443"/>
      <c r="AR29" s="444"/>
      <c r="AS29" s="442">
        <v>3022</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2358028</v>
      </c>
      <c r="BO29" s="467"/>
      <c r="BP29" s="467"/>
      <c r="BQ29" s="467"/>
      <c r="BR29" s="467"/>
      <c r="BS29" s="467"/>
      <c r="BT29" s="467"/>
      <c r="BU29" s="468"/>
      <c r="BV29" s="466">
        <v>2352548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96.6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3346247</v>
      </c>
      <c r="BO30" s="470"/>
      <c r="BP30" s="470"/>
      <c r="BQ30" s="470"/>
      <c r="BR30" s="470"/>
      <c r="BS30" s="470"/>
      <c r="BT30" s="470"/>
      <c r="BU30" s="471"/>
      <c r="BV30" s="469">
        <v>4338324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197</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那賀町国民健康保険事業特別会計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那賀町工業用水道事業会計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那賀町簡易水道事業特別会計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老人ホーム福寿荘組合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二十一わじき</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那賀町ケーブルテレビ事業特別会計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那賀町国民健康保険診療所事業特別会計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那賀町立上那賀病院事業会計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那賀町集落排水事業特別会計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徳島県市町村総合事務組合　一般会計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きとうむら</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那賀町介護保険事業特別会計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徳島県市町村総合事務組合　滞納整理機構特別会計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四季美谷温泉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那賀町後期高齢者医療特別会計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徳島県市町村議会議員公務災害補償等組合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那賀ウッド</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徳島県後期高齢者医療広域連合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徳島県後期高齢者医療広域連合　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k7iejw3w8LxF9hoN19+1A8jv+adLqT7zySuuZLjfO7h+CWKIFWM1CQuUTWDdS34fhfb9uBhfd73f099PmoRaCg==" saltValue="ou2xUO3uc5PVOYKMxmus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575</v>
      </c>
      <c r="D34" s="1248"/>
      <c r="E34" s="1249"/>
      <c r="F34" s="32">
        <v>22.33</v>
      </c>
      <c r="G34" s="33">
        <v>15.44</v>
      </c>
      <c r="H34" s="33">
        <v>15.24</v>
      </c>
      <c r="I34" s="33">
        <v>14.35</v>
      </c>
      <c r="J34" s="34">
        <v>13.17</v>
      </c>
      <c r="K34" s="22"/>
      <c r="L34" s="22"/>
      <c r="M34" s="22"/>
      <c r="N34" s="22"/>
      <c r="O34" s="22"/>
      <c r="P34" s="22"/>
    </row>
    <row r="35" spans="1:16" ht="39" customHeight="1" x14ac:dyDescent="0.15">
      <c r="A35" s="22"/>
      <c r="B35" s="35"/>
      <c r="C35" s="1242" t="s">
        <v>576</v>
      </c>
      <c r="D35" s="1243"/>
      <c r="E35" s="1244"/>
      <c r="F35" s="36">
        <v>7.83</v>
      </c>
      <c r="G35" s="37">
        <v>8.18</v>
      </c>
      <c r="H35" s="37">
        <v>8.07</v>
      </c>
      <c r="I35" s="37">
        <v>7.71</v>
      </c>
      <c r="J35" s="38">
        <v>7.3</v>
      </c>
      <c r="K35" s="22"/>
      <c r="L35" s="22"/>
      <c r="M35" s="22"/>
      <c r="N35" s="22"/>
      <c r="O35" s="22"/>
      <c r="P35" s="22"/>
    </row>
    <row r="36" spans="1:16" ht="39" customHeight="1" x14ac:dyDescent="0.15">
      <c r="A36" s="22"/>
      <c r="B36" s="35"/>
      <c r="C36" s="1242" t="s">
        <v>577</v>
      </c>
      <c r="D36" s="1243"/>
      <c r="E36" s="1244"/>
      <c r="F36" s="36">
        <v>5.0999999999999996</v>
      </c>
      <c r="G36" s="37">
        <v>5.81</v>
      </c>
      <c r="H36" s="37">
        <v>5.0199999999999996</v>
      </c>
      <c r="I36" s="37">
        <v>3.51</v>
      </c>
      <c r="J36" s="38">
        <v>1.89</v>
      </c>
      <c r="K36" s="22"/>
      <c r="L36" s="22"/>
      <c r="M36" s="22"/>
      <c r="N36" s="22"/>
      <c r="O36" s="22"/>
      <c r="P36" s="22"/>
    </row>
    <row r="37" spans="1:16" ht="39" customHeight="1" x14ac:dyDescent="0.15">
      <c r="A37" s="22"/>
      <c r="B37" s="35"/>
      <c r="C37" s="1242" t="s">
        <v>578</v>
      </c>
      <c r="D37" s="1243"/>
      <c r="E37" s="1244"/>
      <c r="F37" s="36">
        <v>3.18</v>
      </c>
      <c r="G37" s="37">
        <v>0.14000000000000001</v>
      </c>
      <c r="H37" s="37">
        <v>2.08</v>
      </c>
      <c r="I37" s="37">
        <v>7.0000000000000007E-2</v>
      </c>
      <c r="J37" s="38">
        <v>1.52</v>
      </c>
      <c r="K37" s="22"/>
      <c r="L37" s="22"/>
      <c r="M37" s="22"/>
      <c r="N37" s="22"/>
      <c r="O37" s="22"/>
      <c r="P37" s="22"/>
    </row>
    <row r="38" spans="1:16" ht="39" customHeight="1" x14ac:dyDescent="0.15">
      <c r="A38" s="22"/>
      <c r="B38" s="35"/>
      <c r="C38" s="1242" t="s">
        <v>579</v>
      </c>
      <c r="D38" s="1243"/>
      <c r="E38" s="1244"/>
      <c r="F38" s="36">
        <v>0.16</v>
      </c>
      <c r="G38" s="37">
        <v>0.18</v>
      </c>
      <c r="H38" s="37">
        <v>1.18</v>
      </c>
      <c r="I38" s="37">
        <v>1.35</v>
      </c>
      <c r="J38" s="38">
        <v>1.1200000000000001</v>
      </c>
      <c r="K38" s="22"/>
      <c r="L38" s="22"/>
      <c r="M38" s="22"/>
      <c r="N38" s="22"/>
      <c r="O38" s="22"/>
      <c r="P38" s="22"/>
    </row>
    <row r="39" spans="1:16" ht="39" customHeight="1" x14ac:dyDescent="0.15">
      <c r="A39" s="22"/>
      <c r="B39" s="35"/>
      <c r="C39" s="1242" t="s">
        <v>580</v>
      </c>
      <c r="D39" s="1243"/>
      <c r="E39" s="1244"/>
      <c r="F39" s="36">
        <v>0.2</v>
      </c>
      <c r="G39" s="37">
        <v>0.31</v>
      </c>
      <c r="H39" s="37">
        <v>0.02</v>
      </c>
      <c r="I39" s="37">
        <v>0.12</v>
      </c>
      <c r="J39" s="38">
        <v>0.49</v>
      </c>
      <c r="K39" s="22"/>
      <c r="L39" s="22"/>
      <c r="M39" s="22"/>
      <c r="N39" s="22"/>
      <c r="O39" s="22"/>
      <c r="P39" s="22"/>
    </row>
    <row r="40" spans="1:16" ht="39" customHeight="1" x14ac:dyDescent="0.15">
      <c r="A40" s="22"/>
      <c r="B40" s="35"/>
      <c r="C40" s="1242" t="s">
        <v>581</v>
      </c>
      <c r="D40" s="1243"/>
      <c r="E40" s="1244"/>
      <c r="F40" s="36">
        <v>0.78</v>
      </c>
      <c r="G40" s="37">
        <v>0.52</v>
      </c>
      <c r="H40" s="37">
        <v>0.42</v>
      </c>
      <c r="I40" s="37">
        <v>0.33</v>
      </c>
      <c r="J40" s="38">
        <v>0.43</v>
      </c>
      <c r="K40" s="22"/>
      <c r="L40" s="22"/>
      <c r="M40" s="22"/>
      <c r="N40" s="22"/>
      <c r="O40" s="22"/>
      <c r="P40" s="22"/>
    </row>
    <row r="41" spans="1:16" ht="39" customHeight="1" x14ac:dyDescent="0.15">
      <c r="A41" s="22"/>
      <c r="B41" s="35"/>
      <c r="C41" s="1242" t="s">
        <v>582</v>
      </c>
      <c r="D41" s="1243"/>
      <c r="E41" s="1244"/>
      <c r="F41" s="36">
        <v>1.63</v>
      </c>
      <c r="G41" s="37">
        <v>0.08</v>
      </c>
      <c r="H41" s="37">
        <v>0.5</v>
      </c>
      <c r="I41" s="37">
        <v>0.13</v>
      </c>
      <c r="J41" s="38">
        <v>0.18</v>
      </c>
      <c r="K41" s="22"/>
      <c r="L41" s="22"/>
      <c r="M41" s="22"/>
      <c r="N41" s="22"/>
      <c r="O41" s="22"/>
      <c r="P41" s="22"/>
    </row>
    <row r="42" spans="1:16" ht="39" customHeight="1" x14ac:dyDescent="0.15">
      <c r="A42" s="22"/>
      <c r="B42" s="39"/>
      <c r="C42" s="1242" t="s">
        <v>583</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584</v>
      </c>
      <c r="D43" s="1246"/>
      <c r="E43" s="1247"/>
      <c r="F43" s="41">
        <v>0.41</v>
      </c>
      <c r="G43" s="42">
        <v>0.92</v>
      </c>
      <c r="H43" s="42">
        <v>0.56000000000000005</v>
      </c>
      <c r="I43" s="42">
        <v>0.3</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JtFGf+lWhi+02TAe33xyaO6vSPY+eEKzoPiBFnUTKheuSESI7jXa0SCx4B8+koHdygZ9W+N+htcmUe3zSLicw==" saltValue="kfRsvmHhZivcNWZBYNSZ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1784</v>
      </c>
      <c r="L45" s="60">
        <v>1690</v>
      </c>
      <c r="M45" s="60">
        <v>1681</v>
      </c>
      <c r="N45" s="60">
        <v>1683</v>
      </c>
      <c r="O45" s="61">
        <v>1684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15">
      <c r="A48" s="48"/>
      <c r="B48" s="1270"/>
      <c r="C48" s="1271"/>
      <c r="D48" s="62"/>
      <c r="E48" s="1252" t="s">
        <v>15</v>
      </c>
      <c r="F48" s="1252"/>
      <c r="G48" s="1252"/>
      <c r="H48" s="1252"/>
      <c r="I48" s="1252"/>
      <c r="J48" s="1253"/>
      <c r="K48" s="63">
        <v>152</v>
      </c>
      <c r="L48" s="64">
        <v>153</v>
      </c>
      <c r="M48" s="64">
        <v>158</v>
      </c>
      <c r="N48" s="64">
        <v>164</v>
      </c>
      <c r="O48" s="65">
        <v>177</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525</v>
      </c>
      <c r="L49" s="64" t="s">
        <v>525</v>
      </c>
      <c r="M49" s="64" t="s">
        <v>525</v>
      </c>
      <c r="N49" s="64" t="s">
        <v>525</v>
      </c>
      <c r="O49" s="65" t="s">
        <v>525</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525</v>
      </c>
      <c r="L51" s="64" t="s">
        <v>525</v>
      </c>
      <c r="M51" s="64" t="s">
        <v>525</v>
      </c>
      <c r="N51" s="64" t="s">
        <v>525</v>
      </c>
      <c r="O51" s="65" t="s">
        <v>525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1567</v>
      </c>
      <c r="L52" s="64">
        <v>1495</v>
      </c>
      <c r="M52" s="64">
        <v>1487</v>
      </c>
      <c r="N52" s="64">
        <v>1489</v>
      </c>
      <c r="O52" s="65">
        <v>1464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369</v>
      </c>
      <c r="L53" s="69">
        <v>348</v>
      </c>
      <c r="M53" s="69">
        <v>352</v>
      </c>
      <c r="N53" s="69">
        <v>358</v>
      </c>
      <c r="O53" s="70">
        <v>397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PJMetH4CkIL9Ec2+QSTYtbMDeanOAc2pnPLfwLaE8IXJhij0x4SuTRrAeqMyit/I1n5JwQrrkZIsvHffKaZQ==" saltValue="DVgXmZJZ5i2DGaPi+s08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8" t="s">
        <v>30</v>
      </c>
      <c r="C41" s="1289"/>
      <c r="D41" s="102"/>
      <c r="E41" s="1290" t="s">
        <v>31</v>
      </c>
      <c r="F41" s="1290"/>
      <c r="G41" s="1290"/>
      <c r="H41" s="1291"/>
      <c r="I41" s="103">
        <v>13998</v>
      </c>
      <c r="J41" s="104">
        <v>14226</v>
      </c>
      <c r="K41" s="104">
        <v>14565</v>
      </c>
      <c r="L41" s="104">
        <v>14425</v>
      </c>
      <c r="M41" s="105">
        <v>14316</v>
      </c>
    </row>
    <row r="42" spans="2:13" ht="27.75" customHeight="1" x14ac:dyDescent="0.15">
      <c r="B42" s="1278"/>
      <c r="C42" s="1279"/>
      <c r="D42" s="106"/>
      <c r="E42" s="1282" t="s">
        <v>32</v>
      </c>
      <c r="F42" s="1282"/>
      <c r="G42" s="1282"/>
      <c r="H42" s="1283"/>
      <c r="I42" s="107" t="s">
        <v>525</v>
      </c>
      <c r="J42" s="108" t="s">
        <v>525</v>
      </c>
      <c r="K42" s="108" t="s">
        <v>525</v>
      </c>
      <c r="L42" s="108" t="s">
        <v>525</v>
      </c>
      <c r="M42" s="109" t="s">
        <v>525</v>
      </c>
    </row>
    <row r="43" spans="2:13" ht="27.75" customHeight="1" x14ac:dyDescent="0.15">
      <c r="B43" s="1278"/>
      <c r="C43" s="1279"/>
      <c r="D43" s="106"/>
      <c r="E43" s="1282" t="s">
        <v>33</v>
      </c>
      <c r="F43" s="1282"/>
      <c r="G43" s="1282"/>
      <c r="H43" s="1283"/>
      <c r="I43" s="107">
        <v>1324</v>
      </c>
      <c r="J43" s="108">
        <v>1352</v>
      </c>
      <c r="K43" s="108">
        <v>1365</v>
      </c>
      <c r="L43" s="108">
        <v>1274</v>
      </c>
      <c r="M43" s="109">
        <v>1287</v>
      </c>
    </row>
    <row r="44" spans="2:13" ht="27.75" customHeight="1" x14ac:dyDescent="0.15">
      <c r="B44" s="1278"/>
      <c r="C44" s="1279"/>
      <c r="D44" s="106"/>
      <c r="E44" s="1282" t="s">
        <v>34</v>
      </c>
      <c r="F44" s="1282"/>
      <c r="G44" s="1282"/>
      <c r="H44" s="1283"/>
      <c r="I44" s="107" t="s">
        <v>525</v>
      </c>
      <c r="J44" s="108" t="s">
        <v>525</v>
      </c>
      <c r="K44" s="108" t="s">
        <v>525</v>
      </c>
      <c r="L44" s="108" t="s">
        <v>525</v>
      </c>
      <c r="M44" s="109" t="s">
        <v>525</v>
      </c>
    </row>
    <row r="45" spans="2:13" ht="27.75" customHeight="1" x14ac:dyDescent="0.15">
      <c r="B45" s="1278"/>
      <c r="C45" s="1279"/>
      <c r="D45" s="106"/>
      <c r="E45" s="1282" t="s">
        <v>35</v>
      </c>
      <c r="F45" s="1282"/>
      <c r="G45" s="1282"/>
      <c r="H45" s="1283"/>
      <c r="I45" s="107">
        <v>1425</v>
      </c>
      <c r="J45" s="108">
        <v>1176</v>
      </c>
      <c r="K45" s="108">
        <v>1142</v>
      </c>
      <c r="L45" s="108">
        <v>1151</v>
      </c>
      <c r="M45" s="109">
        <v>1083</v>
      </c>
    </row>
    <row r="46" spans="2:13" ht="27.75" customHeight="1" x14ac:dyDescent="0.15">
      <c r="B46" s="1278"/>
      <c r="C46" s="1279"/>
      <c r="D46" s="110"/>
      <c r="E46" s="1282" t="s">
        <v>36</v>
      </c>
      <c r="F46" s="1282"/>
      <c r="G46" s="1282"/>
      <c r="H46" s="1283"/>
      <c r="I46" s="107" t="s">
        <v>525</v>
      </c>
      <c r="J46" s="108" t="s">
        <v>525</v>
      </c>
      <c r="K46" s="108" t="s">
        <v>525</v>
      </c>
      <c r="L46" s="108" t="s">
        <v>525</v>
      </c>
      <c r="M46" s="109" t="s">
        <v>525</v>
      </c>
    </row>
    <row r="47" spans="2:13" ht="27.75" customHeight="1" x14ac:dyDescent="0.15">
      <c r="B47" s="1278"/>
      <c r="C47" s="1279"/>
      <c r="D47" s="111"/>
      <c r="E47" s="1292" t="s">
        <v>37</v>
      </c>
      <c r="F47" s="1293"/>
      <c r="G47" s="1293"/>
      <c r="H47" s="1294"/>
      <c r="I47" s="107" t="s">
        <v>525</v>
      </c>
      <c r="J47" s="108" t="s">
        <v>525</v>
      </c>
      <c r="K47" s="108" t="s">
        <v>525</v>
      </c>
      <c r="L47" s="108" t="s">
        <v>525</v>
      </c>
      <c r="M47" s="109" t="s">
        <v>525</v>
      </c>
    </row>
    <row r="48" spans="2:13" ht="27.75" customHeight="1" x14ac:dyDescent="0.15">
      <c r="B48" s="1278"/>
      <c r="C48" s="1279"/>
      <c r="D48" s="106"/>
      <c r="E48" s="1282" t="s">
        <v>38</v>
      </c>
      <c r="F48" s="1282"/>
      <c r="G48" s="1282"/>
      <c r="H48" s="1283"/>
      <c r="I48" s="107" t="s">
        <v>525</v>
      </c>
      <c r="J48" s="108" t="s">
        <v>525</v>
      </c>
      <c r="K48" s="108" t="s">
        <v>525</v>
      </c>
      <c r="L48" s="108" t="s">
        <v>525</v>
      </c>
      <c r="M48" s="109" t="s">
        <v>525</v>
      </c>
    </row>
    <row r="49" spans="2:13" ht="27.75" customHeight="1" x14ac:dyDescent="0.15">
      <c r="B49" s="1280"/>
      <c r="C49" s="1281"/>
      <c r="D49" s="106"/>
      <c r="E49" s="1282" t="s">
        <v>39</v>
      </c>
      <c r="F49" s="1282"/>
      <c r="G49" s="1282"/>
      <c r="H49" s="1283"/>
      <c r="I49" s="107" t="s">
        <v>525</v>
      </c>
      <c r="J49" s="108" t="s">
        <v>525</v>
      </c>
      <c r="K49" s="108" t="s">
        <v>525</v>
      </c>
      <c r="L49" s="108" t="s">
        <v>525</v>
      </c>
      <c r="M49" s="109" t="s">
        <v>525</v>
      </c>
    </row>
    <row r="50" spans="2:13" ht="27.75" customHeight="1" x14ac:dyDescent="0.15">
      <c r="B50" s="1276" t="s">
        <v>40</v>
      </c>
      <c r="C50" s="1277"/>
      <c r="D50" s="112"/>
      <c r="E50" s="1282" t="s">
        <v>41</v>
      </c>
      <c r="F50" s="1282"/>
      <c r="G50" s="1282"/>
      <c r="H50" s="1283"/>
      <c r="I50" s="107">
        <v>12711</v>
      </c>
      <c r="J50" s="108">
        <v>12156</v>
      </c>
      <c r="K50" s="108">
        <v>11573</v>
      </c>
      <c r="L50" s="108">
        <v>10610</v>
      </c>
      <c r="M50" s="109">
        <v>8012</v>
      </c>
    </row>
    <row r="51" spans="2:13" ht="27.75" customHeight="1" x14ac:dyDescent="0.15">
      <c r="B51" s="1278"/>
      <c r="C51" s="1279"/>
      <c r="D51" s="106"/>
      <c r="E51" s="1282" t="s">
        <v>42</v>
      </c>
      <c r="F51" s="1282"/>
      <c r="G51" s="1282"/>
      <c r="H51" s="1283"/>
      <c r="I51" s="107">
        <v>267</v>
      </c>
      <c r="J51" s="108">
        <v>244</v>
      </c>
      <c r="K51" s="108">
        <v>166</v>
      </c>
      <c r="L51" s="108">
        <v>113</v>
      </c>
      <c r="M51" s="109">
        <v>61</v>
      </c>
    </row>
    <row r="52" spans="2:13" ht="27.75" customHeight="1" x14ac:dyDescent="0.15">
      <c r="B52" s="1280"/>
      <c r="C52" s="1281"/>
      <c r="D52" s="106"/>
      <c r="E52" s="1282" t="s">
        <v>43</v>
      </c>
      <c r="F52" s="1282"/>
      <c r="G52" s="1282"/>
      <c r="H52" s="1283"/>
      <c r="I52" s="107">
        <v>11768</v>
      </c>
      <c r="J52" s="108">
        <v>11681</v>
      </c>
      <c r="K52" s="108">
        <v>12434</v>
      </c>
      <c r="L52" s="108">
        <v>12136</v>
      </c>
      <c r="M52" s="109">
        <v>11923</v>
      </c>
    </row>
    <row r="53" spans="2:13" ht="27.75" customHeight="1" thickBot="1" x14ac:dyDescent="0.2">
      <c r="B53" s="1284" t="s">
        <v>44</v>
      </c>
      <c r="C53" s="1285"/>
      <c r="D53" s="113"/>
      <c r="E53" s="1286" t="s">
        <v>45</v>
      </c>
      <c r="F53" s="1286"/>
      <c r="G53" s="1286"/>
      <c r="H53" s="1287"/>
      <c r="I53" s="114">
        <v>-7999</v>
      </c>
      <c r="J53" s="115">
        <v>-7327</v>
      </c>
      <c r="K53" s="115">
        <v>-7102</v>
      </c>
      <c r="L53" s="115">
        <v>-6008</v>
      </c>
      <c r="M53" s="116">
        <v>-3309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iXnefifOYEdSUGHq7XgnrJfl2nzo6WaPEtUj1sesGB0ADPRLYYUyjgVwuZwj5/eqxsyKs4JIghDgT2bcaDuhQ==" saltValue="vnDDzrUrK9i8KnE12uMj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3686</v>
      </c>
      <c r="G55" s="128">
        <v>3694</v>
      </c>
      <c r="H55" s="129">
        <v>3703</v>
      </c>
    </row>
    <row r="56" spans="2:8" ht="52.5" customHeight="1" x14ac:dyDescent="0.15">
      <c r="B56" s="130"/>
      <c r="C56" s="1305" t="s">
        <v>49</v>
      </c>
      <c r="D56" s="1305"/>
      <c r="E56" s="1306"/>
      <c r="F56" s="131">
        <v>2347</v>
      </c>
      <c r="G56" s="131">
        <v>2353</v>
      </c>
      <c r="H56" s="132">
        <v>2358</v>
      </c>
    </row>
    <row r="57" spans="2:8" ht="53.25" customHeight="1" x14ac:dyDescent="0.15">
      <c r="B57" s="130"/>
      <c r="C57" s="1307" t="s">
        <v>50</v>
      </c>
      <c r="D57" s="1307"/>
      <c r="E57" s="1308"/>
      <c r="F57" s="133">
        <v>5307</v>
      </c>
      <c r="G57" s="133">
        <v>4338</v>
      </c>
      <c r="H57" s="134">
        <v>3346</v>
      </c>
    </row>
    <row r="58" spans="2:8" ht="45.75" customHeight="1" x14ac:dyDescent="0.15">
      <c r="B58" s="135"/>
      <c r="C58" s="1295" t="s">
        <v>591</v>
      </c>
      <c r="D58" s="1296"/>
      <c r="E58" s="1297"/>
      <c r="F58" s="136">
        <v>1514</v>
      </c>
      <c r="G58" s="136">
        <v>1558</v>
      </c>
      <c r="H58" s="137">
        <v>1631</v>
      </c>
    </row>
    <row r="59" spans="2:8" ht="45.75" customHeight="1" x14ac:dyDescent="0.15">
      <c r="B59" s="135"/>
      <c r="C59" s="1295" t="s">
        <v>592</v>
      </c>
      <c r="D59" s="1296"/>
      <c r="E59" s="1297"/>
      <c r="F59" s="136">
        <v>571</v>
      </c>
      <c r="G59" s="136">
        <v>572</v>
      </c>
      <c r="H59" s="137">
        <v>573</v>
      </c>
    </row>
    <row r="60" spans="2:8" ht="45.75" customHeight="1" x14ac:dyDescent="0.15">
      <c r="B60" s="135"/>
      <c r="C60" s="1295" t="s">
        <v>593</v>
      </c>
      <c r="D60" s="1296"/>
      <c r="E60" s="1297"/>
      <c r="F60" s="136">
        <v>2361</v>
      </c>
      <c r="G60" s="136">
        <v>1466</v>
      </c>
      <c r="H60" s="137">
        <v>468</v>
      </c>
    </row>
    <row r="61" spans="2:8" ht="45.75" customHeight="1" x14ac:dyDescent="0.15">
      <c r="B61" s="135"/>
      <c r="C61" s="1295" t="s">
        <v>595</v>
      </c>
      <c r="D61" s="1296"/>
      <c r="E61" s="1297"/>
      <c r="F61" s="136">
        <v>437</v>
      </c>
      <c r="G61" s="136">
        <v>358</v>
      </c>
      <c r="H61" s="137">
        <v>253</v>
      </c>
    </row>
    <row r="62" spans="2:8" ht="45.75" customHeight="1" thickBot="1" x14ac:dyDescent="0.2">
      <c r="B62" s="138"/>
      <c r="C62" s="1298" t="s">
        <v>594</v>
      </c>
      <c r="D62" s="1299"/>
      <c r="E62" s="1300"/>
      <c r="F62" s="139">
        <v>290</v>
      </c>
      <c r="G62" s="139">
        <v>241</v>
      </c>
      <c r="H62" s="140">
        <v>222</v>
      </c>
    </row>
    <row r="63" spans="2:8" ht="52.5" customHeight="1" thickBot="1" x14ac:dyDescent="0.2">
      <c r="B63" s="141"/>
      <c r="C63" s="1301" t="s">
        <v>51</v>
      </c>
      <c r="D63" s="1301"/>
      <c r="E63" s="1302"/>
      <c r="F63" s="142">
        <v>11340</v>
      </c>
      <c r="G63" s="142">
        <v>10385</v>
      </c>
      <c r="H63" s="143">
        <v>9407</v>
      </c>
    </row>
    <row r="64" spans="2:8" ht="15" customHeight="1" x14ac:dyDescent="0.15"/>
  </sheetData>
  <sheetProtection algorithmName="SHA-512" hashValue="Iz22JJHe7udZh592bsTE6PmeytkI9Fe0HHyrHJgHFTB+VTbAD1T/ERYQ5iRjigHwXUOgBOMosK9P8lkYizGANw==" saltValue="glEDdm3TwjFTCoDlREgF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567</v>
      </c>
      <c r="BQ50" s="1322"/>
      <c r="BR50" s="1322"/>
      <c r="BS50" s="1322"/>
      <c r="BT50" s="1322"/>
      <c r="BU50" s="1322"/>
      <c r="BV50" s="1322"/>
      <c r="BW50" s="1322"/>
      <c r="BX50" s="1322" t="s">
        <v>568</v>
      </c>
      <c r="BY50" s="1322"/>
      <c r="BZ50" s="1322"/>
      <c r="CA50" s="1322"/>
      <c r="CB50" s="1322"/>
      <c r="CC50" s="1322"/>
      <c r="CD50" s="1322"/>
      <c r="CE50" s="1322"/>
      <c r="CF50" s="1322" t="s">
        <v>569</v>
      </c>
      <c r="CG50" s="1322"/>
      <c r="CH50" s="1322"/>
      <c r="CI50" s="1322"/>
      <c r="CJ50" s="1322"/>
      <c r="CK50" s="1322"/>
      <c r="CL50" s="1322"/>
      <c r="CM50" s="1322"/>
      <c r="CN50" s="1322" t="s">
        <v>570</v>
      </c>
      <c r="CO50" s="1322"/>
      <c r="CP50" s="1322"/>
      <c r="CQ50" s="1322"/>
      <c r="CR50" s="1322"/>
      <c r="CS50" s="1322"/>
      <c r="CT50" s="1322"/>
      <c r="CU50" s="1322"/>
      <c r="CV50" s="1322" t="s">
        <v>571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3">
        <v>57.6</v>
      </c>
      <c r="BQ53" s="1323"/>
      <c r="BR53" s="1323"/>
      <c r="BS53" s="1323"/>
      <c r="BT53" s="1323"/>
      <c r="BU53" s="1323"/>
      <c r="BV53" s="1323"/>
      <c r="BW53" s="1323"/>
      <c r="BX53" s="1323">
        <v>58.9</v>
      </c>
      <c r="BY53" s="1323"/>
      <c r="BZ53" s="1323"/>
      <c r="CA53" s="1323"/>
      <c r="CB53" s="1323"/>
      <c r="CC53" s="1323"/>
      <c r="CD53" s="1323"/>
      <c r="CE53" s="1323"/>
      <c r="CF53" s="1323">
        <v>59.7</v>
      </c>
      <c r="CG53" s="1323"/>
      <c r="CH53" s="1323"/>
      <c r="CI53" s="1323"/>
      <c r="CJ53" s="1323"/>
      <c r="CK53" s="1323"/>
      <c r="CL53" s="1323"/>
      <c r="CM53" s="1323"/>
      <c r="CN53" s="1323">
        <v>61.4</v>
      </c>
      <c r="CO53" s="1323"/>
      <c r="CP53" s="1323"/>
      <c r="CQ53" s="1323"/>
      <c r="CR53" s="1323"/>
      <c r="CS53" s="1323"/>
      <c r="CT53" s="1323"/>
      <c r="CU53" s="1323"/>
      <c r="CV53" s="1323">
        <v>62.6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58.6</v>
      </c>
      <c r="BY57" s="1323"/>
      <c r="BZ57" s="1323"/>
      <c r="CA57" s="1323"/>
      <c r="CB57" s="1323"/>
      <c r="CC57" s="1323"/>
      <c r="CD57" s="1323"/>
      <c r="CE57" s="1323"/>
      <c r="CF57" s="1323">
        <v>59.1</v>
      </c>
      <c r="CG57" s="1323"/>
      <c r="CH57" s="1323"/>
      <c r="CI57" s="1323"/>
      <c r="CJ57" s="1323"/>
      <c r="CK57" s="1323"/>
      <c r="CL57" s="1323"/>
      <c r="CM57" s="1323"/>
      <c r="CN57" s="1323">
        <v>61.3</v>
      </c>
      <c r="CO57" s="1323"/>
      <c r="CP57" s="1323"/>
      <c r="CQ57" s="1323"/>
      <c r="CR57" s="1323"/>
      <c r="CS57" s="1323"/>
      <c r="CT57" s="1323"/>
      <c r="CU57" s="1323"/>
      <c r="CV57" s="1323">
        <v>62.9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567</v>
      </c>
      <c r="BQ72" s="1322"/>
      <c r="BR72" s="1322"/>
      <c r="BS72" s="1322"/>
      <c r="BT72" s="1322"/>
      <c r="BU72" s="1322"/>
      <c r="BV72" s="1322"/>
      <c r="BW72" s="1322"/>
      <c r="BX72" s="1322" t="s">
        <v>568</v>
      </c>
      <c r="BY72" s="1322"/>
      <c r="BZ72" s="1322"/>
      <c r="CA72" s="1322"/>
      <c r="CB72" s="1322"/>
      <c r="CC72" s="1322"/>
      <c r="CD72" s="1322"/>
      <c r="CE72" s="1322"/>
      <c r="CF72" s="1322" t="s">
        <v>569</v>
      </c>
      <c r="CG72" s="1322"/>
      <c r="CH72" s="1322"/>
      <c r="CI72" s="1322"/>
      <c r="CJ72" s="1322"/>
      <c r="CK72" s="1322"/>
      <c r="CL72" s="1322"/>
      <c r="CM72" s="1322"/>
      <c r="CN72" s="1322" t="s">
        <v>570</v>
      </c>
      <c r="CO72" s="1322"/>
      <c r="CP72" s="1322"/>
      <c r="CQ72" s="1322"/>
      <c r="CR72" s="1322"/>
      <c r="CS72" s="1322"/>
      <c r="CT72" s="1322"/>
      <c r="CU72" s="1322"/>
      <c r="CV72" s="1322" t="s">
        <v>571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621</v>
      </c>
      <c r="BC75" s="1325"/>
      <c r="BD75" s="1325"/>
      <c r="BE75" s="1325"/>
      <c r="BF75" s="1325"/>
      <c r="BG75" s="1325"/>
      <c r="BH75" s="1325"/>
      <c r="BI75" s="1325"/>
      <c r="BJ75" s="1325"/>
      <c r="BK75" s="1325"/>
      <c r="BL75" s="1325"/>
      <c r="BM75" s="1325"/>
      <c r="BN75" s="1325"/>
      <c r="BO75" s="1325"/>
      <c r="BP75" s="1323">
        <v>6.6</v>
      </c>
      <c r="BQ75" s="1323"/>
      <c r="BR75" s="1323"/>
      <c r="BS75" s="1323"/>
      <c r="BT75" s="1323"/>
      <c r="BU75" s="1323"/>
      <c r="BV75" s="1323"/>
      <c r="BW75" s="1323"/>
      <c r="BX75" s="1323">
        <v>6.6</v>
      </c>
      <c r="BY75" s="1323"/>
      <c r="BZ75" s="1323"/>
      <c r="CA75" s="1323"/>
      <c r="CB75" s="1323"/>
      <c r="CC75" s="1323"/>
      <c r="CD75" s="1323"/>
      <c r="CE75" s="1323"/>
      <c r="CF75" s="1323">
        <v>6.9</v>
      </c>
      <c r="CG75" s="1323"/>
      <c r="CH75" s="1323"/>
      <c r="CI75" s="1323"/>
      <c r="CJ75" s="1323"/>
      <c r="CK75" s="1323"/>
      <c r="CL75" s="1323"/>
      <c r="CM75" s="1323"/>
      <c r="CN75" s="1323">
        <v>7.2</v>
      </c>
      <c r="CO75" s="1323"/>
      <c r="CP75" s="1323"/>
      <c r="CQ75" s="1323"/>
      <c r="CR75" s="1323"/>
      <c r="CS75" s="1323"/>
      <c r="CT75" s="1323"/>
      <c r="CU75" s="1323"/>
      <c r="CV75" s="1323">
        <v>7.7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621</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7.3</v>
      </c>
      <c r="BY79" s="1323"/>
      <c r="BZ79" s="1323"/>
      <c r="CA79" s="1323"/>
      <c r="CB79" s="1323"/>
      <c r="CC79" s="1323"/>
      <c r="CD79" s="1323"/>
      <c r="CE79" s="1323"/>
      <c r="CF79" s="1323">
        <v>7.2</v>
      </c>
      <c r="CG79" s="1323"/>
      <c r="CH79" s="1323"/>
      <c r="CI79" s="1323"/>
      <c r="CJ79" s="1323"/>
      <c r="CK79" s="1323"/>
      <c r="CL79" s="1323"/>
      <c r="CM79" s="1323"/>
      <c r="CN79" s="1323">
        <v>7.2</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Kg5nvMvEXZssDXOiThHWLG93KzYXsn0btUXap5HNWpF2x0wlP9jNEmysrq695WYFJ2WF/dMT6aRqHVavPO1w==" saltValue="hMdIAzi6ydeFrQPIqKjR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Aj9dpeSEDOwuhVG1pgLLO7I0kS6WwhDVmVYZq+p7C0KjqCCzPTSVHK5ZY+EkJ7kLMFfMkefH5pdWCs8pF/RxLQ==" saltValue="BqBZ+N5FXaIjAQCUrqPp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AI+x4FNLkLJNDAHzK7TGPvFglvjnScfIDUBoZYHRW4ptoGpvgHSnL04r9aOwkHPcD9n4L9yGY35QcYrvl12j8Q==" saltValue="gKSlsywYcH4c7v5hy4jn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310174</v>
      </c>
      <c r="E3" s="162"/>
      <c r="F3" s="163">
        <v>162193</v>
      </c>
      <c r="G3" s="164"/>
      <c r="H3" s="165"/>
    </row>
    <row r="4" spans="1:8" x14ac:dyDescent="0.15">
      <c r="A4" s="166"/>
      <c r="B4" s="167"/>
      <c r="C4" s="168"/>
      <c r="D4" s="169">
        <v>181094</v>
      </c>
      <c r="E4" s="170"/>
      <c r="F4" s="171">
        <v>79985</v>
      </c>
      <c r="G4" s="172"/>
      <c r="H4" s="173"/>
    </row>
    <row r="5" spans="1:8" x14ac:dyDescent="0.15">
      <c r="A5" s="154" t="s">
        <v>559</v>
      </c>
      <c r="B5" s="159"/>
      <c r="C5" s="160"/>
      <c r="D5" s="161">
        <v>394296</v>
      </c>
      <c r="E5" s="162"/>
      <c r="F5" s="163">
        <v>138651</v>
      </c>
      <c r="G5" s="164"/>
      <c r="H5" s="165"/>
    </row>
    <row r="6" spans="1:8" x14ac:dyDescent="0.15">
      <c r="A6" s="166"/>
      <c r="B6" s="167"/>
      <c r="C6" s="168"/>
      <c r="D6" s="169">
        <v>236986</v>
      </c>
      <c r="E6" s="170"/>
      <c r="F6" s="171">
        <v>71211</v>
      </c>
      <c r="G6" s="172"/>
      <c r="H6" s="173"/>
    </row>
    <row r="7" spans="1:8" x14ac:dyDescent="0.15">
      <c r="A7" s="154" t="s">
        <v>560</v>
      </c>
      <c r="B7" s="159"/>
      <c r="C7" s="160"/>
      <c r="D7" s="161">
        <v>578632</v>
      </c>
      <c r="E7" s="162"/>
      <c r="F7" s="163">
        <v>122882</v>
      </c>
      <c r="G7" s="164"/>
      <c r="H7" s="165"/>
    </row>
    <row r="8" spans="1:8" x14ac:dyDescent="0.15">
      <c r="A8" s="166"/>
      <c r="B8" s="167"/>
      <c r="C8" s="168"/>
      <c r="D8" s="169">
        <v>323546</v>
      </c>
      <c r="E8" s="170"/>
      <c r="F8" s="171">
        <v>65785</v>
      </c>
      <c r="G8" s="172"/>
      <c r="H8" s="173"/>
    </row>
    <row r="9" spans="1:8" x14ac:dyDescent="0.15">
      <c r="A9" s="154" t="s">
        <v>561</v>
      </c>
      <c r="B9" s="159"/>
      <c r="C9" s="160"/>
      <c r="D9" s="161">
        <v>535673</v>
      </c>
      <c r="E9" s="162"/>
      <c r="F9" s="163">
        <v>114790</v>
      </c>
      <c r="G9" s="164"/>
      <c r="H9" s="165"/>
    </row>
    <row r="10" spans="1:8" x14ac:dyDescent="0.15">
      <c r="A10" s="166"/>
      <c r="B10" s="167"/>
      <c r="C10" s="168"/>
      <c r="D10" s="169">
        <v>214141</v>
      </c>
      <c r="E10" s="170"/>
      <c r="F10" s="171">
        <v>55601</v>
      </c>
      <c r="G10" s="172"/>
      <c r="H10" s="173"/>
    </row>
    <row r="11" spans="1:8" x14ac:dyDescent="0.15">
      <c r="A11" s="154" t="s">
        <v>562</v>
      </c>
      <c r="B11" s="159"/>
      <c r="C11" s="160"/>
      <c r="D11" s="161">
        <v>510532</v>
      </c>
      <c r="E11" s="162"/>
      <c r="F11" s="163">
        <v>126262</v>
      </c>
      <c r="G11" s="164"/>
      <c r="H11" s="165"/>
    </row>
    <row r="12" spans="1:8" x14ac:dyDescent="0.15">
      <c r="A12" s="166"/>
      <c r="B12" s="167"/>
      <c r="C12" s="174"/>
      <c r="D12" s="169">
        <v>165715</v>
      </c>
      <c r="E12" s="170"/>
      <c r="F12" s="171">
        <v>56769</v>
      </c>
      <c r="G12" s="172"/>
      <c r="H12" s="173"/>
    </row>
    <row r="13" spans="1:8" x14ac:dyDescent="0.15">
      <c r="A13" s="154"/>
      <c r="B13" s="159"/>
      <c r="C13" s="175"/>
      <c r="D13" s="176">
        <v>465861</v>
      </c>
      <c r="E13" s="177"/>
      <c r="F13" s="178">
        <v>132956</v>
      </c>
      <c r="G13" s="179"/>
      <c r="H13" s="165"/>
    </row>
    <row r="14" spans="1:8" x14ac:dyDescent="0.15">
      <c r="A14" s="166"/>
      <c r="B14" s="167"/>
      <c r="C14" s="168"/>
      <c r="D14" s="169">
        <v>224296</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22.71</v>
      </c>
      <c r="C19" s="180">
        <f>ROUND(VALUE(SUBSTITUTE(実質収支比率等に係る経年分析!G$48,"▲","-")),2)</f>
        <v>16.28</v>
      </c>
      <c r="D19" s="180">
        <f>ROUND(VALUE(SUBSTITUTE(実質収支比率等に係る経年分析!H$48,"▲","-")),2)</f>
        <v>15.73</v>
      </c>
      <c r="E19" s="180">
        <f>ROUND(VALUE(SUBSTITUTE(実質収支比率等に係る経年分析!I$48,"▲","-")),2)</f>
        <v>14.58</v>
      </c>
      <c r="F19" s="180">
        <f>ROUND(VALUE(SUBSTITUTE(実質収支比率等に係る経年分析!J$48,"▲","-")),2)</f>
        <v>13.28</v>
      </c>
    </row>
    <row r="20" spans="1:11" x14ac:dyDescent="0.15">
      <c r="A20" s="180" t="s">
        <v>55</v>
      </c>
      <c r="B20" s="180">
        <f>ROUND(VALUE(SUBSTITUTE(実質収支比率等に係る経年分析!F$47,"▲","-")),2)</f>
        <v>67.42</v>
      </c>
      <c r="C20" s="180">
        <f>ROUND(VALUE(SUBSTITUTE(実質収支比率等に係る経年分析!G$47,"▲","-")),2)</f>
        <v>65.430000000000007</v>
      </c>
      <c r="D20" s="180">
        <f>ROUND(VALUE(SUBSTITUTE(実質収支比率等に係る経年分析!H$47,"▲","-")),2)</f>
        <v>59.05</v>
      </c>
      <c r="E20" s="180">
        <f>ROUND(VALUE(SUBSTITUTE(実質収支比率等に係る経年分析!I$47,"▲","-")),2)</f>
        <v>60.37</v>
      </c>
      <c r="F20" s="180">
        <f>ROUND(VALUE(SUBSTITUTE(実質収支比率等に係る経年分析!J$47,"▲","-")),2)</f>
        <v>60.01</v>
      </c>
    </row>
    <row r="21" spans="1:11" x14ac:dyDescent="0.15">
      <c r="A21" s="180" t="s">
        <v>56</v>
      </c>
      <c r="B21" s="180">
        <f>IF(ISNUMBER(VALUE(SUBSTITUTE(実質収支比率等に係る経年分析!F$49,"▲","-"))),ROUND(VALUE(SUBSTITUTE(実質収支比率等に係る経年分析!F$49,"▲","-")),2),NA())</f>
        <v>7.47</v>
      </c>
      <c r="C21" s="180">
        <f>IF(ISNUMBER(VALUE(SUBSTITUTE(実質収支比率等に係る経年分析!G$49,"▲","-"))),ROUND(VALUE(SUBSTITUTE(実質収支比率等に係る経年分析!G$49,"▲","-")),2),NA())</f>
        <v>0.13</v>
      </c>
      <c r="D21" s="180">
        <f>IF(ISNUMBER(VALUE(SUBSTITUTE(実質収支比率等に係る経年分析!H$49,"▲","-"))),ROUND(VALUE(SUBSTITUTE(実質収支比率等に係る経年分析!H$49,"▲","-")),2),NA())</f>
        <v>-10.14</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-1.04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0.56000000000000005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那賀町国民健康保険事業特別会計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1.63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15">
      <c r="A30" s="181" t="str">
        <f>IF(連結実質赤字比率に係る赤字・黒字の構成分析!C$40="",NA(),連結実質赤字比率に係る赤字・黒字の構成分析!C$40)</f>
        <v>那賀町集落排水事業特別会計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0.43</v>
      </c>
    </row>
    <row r="31" spans="1:11" x14ac:dyDescent="0.15">
      <c r="A31" s="181" t="str">
        <f>IF(連結実質赤字比率に係る赤字・黒字の構成分析!C$39="",NA(),連結実質赤字比率に係る赤字・黒字の構成分析!C$39)</f>
        <v>那賀町工業用水道事業会計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那賀町介護保険事業特別会計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15">
      <c r="A33" s="181" t="str">
        <f>IF(連結実質赤字比率に係る赤字・黒字の構成分析!C$37="",NA(),連結実質赤字比率に係る赤字・黒字の構成分析!C$37)</f>
        <v>那賀町簡易水道事業特別会計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1.52</v>
      </c>
    </row>
    <row r="34" spans="1:16" x14ac:dyDescent="0.15">
      <c r="A34" s="181" t="str">
        <f>IF(連結実質赤字比率に係る赤字・黒字の構成分析!C$36="",NA(),連結実質赤字比率に係る赤字・黒字の構成分析!C$36)</f>
        <v>那賀町立上那賀病院事業会計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1.89</v>
      </c>
    </row>
    <row r="35" spans="1:16" x14ac:dyDescent="0.15">
      <c r="A35" s="181" t="str">
        <f>IF(連結実質赤字比率に係る赤字・黒字の構成分析!C$35="",NA(),連結実質赤字比率に係る赤字・黒字の構成分析!C$35)</f>
        <v>那賀町国民健康保険診療所事業特別会計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1567</v>
      </c>
      <c r="E42" s="182"/>
      <c r="F42" s="182"/>
      <c r="G42" s="182">
        <f>'実質公債費比率（分子）の構造'!L$52</f>
        <v>1495</v>
      </c>
      <c r="H42" s="182"/>
      <c r="I42" s="182"/>
      <c r="J42" s="182">
        <f>'実質公債費比率（分子）の構造'!M$52</f>
        <v>1487</v>
      </c>
      <c r="K42" s="182"/>
      <c r="L42" s="182"/>
      <c r="M42" s="182">
        <f>'実質公債費比率（分子）の構造'!N$52</f>
        <v>1489</v>
      </c>
      <c r="N42" s="182"/>
      <c r="O42" s="182"/>
      <c r="P42" s="182">
        <f>'実質公債費比率（分子）の構造'!O$52</f>
        <v>1464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152</v>
      </c>
      <c r="C46" s="182"/>
      <c r="D46" s="182"/>
      <c r="E46" s="182">
        <f>'実質公債費比率（分子）の構造'!L$48</f>
        <v>153</v>
      </c>
      <c r="F46" s="182"/>
      <c r="G46" s="182"/>
      <c r="H46" s="182">
        <f>'実質公債費比率（分子）の構造'!M$48</f>
        <v>158</v>
      </c>
      <c r="I46" s="182"/>
      <c r="J46" s="182"/>
      <c r="K46" s="182">
        <f>'実質公債費比率（分子）の構造'!N$48</f>
        <v>164</v>
      </c>
      <c r="L46" s="182"/>
      <c r="M46" s="182"/>
      <c r="N46" s="182">
        <f>'実質公債費比率（分子）の構造'!O$48</f>
        <v>177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1784</v>
      </c>
      <c r="C49" s="182"/>
      <c r="D49" s="182"/>
      <c r="E49" s="182">
        <f>'実質公債費比率（分子）の構造'!L$45</f>
        <v>1690</v>
      </c>
      <c r="F49" s="182"/>
      <c r="G49" s="182"/>
      <c r="H49" s="182">
        <f>'実質公債費比率（分子）の構造'!M$45</f>
        <v>1681</v>
      </c>
      <c r="I49" s="182"/>
      <c r="J49" s="182"/>
      <c r="K49" s="182">
        <f>'実質公債費比率（分子）の構造'!N$45</f>
        <v>1683</v>
      </c>
      <c r="L49" s="182"/>
      <c r="M49" s="182"/>
      <c r="N49" s="182">
        <f>'実質公債費比率（分子）の構造'!O$45</f>
        <v>1684</v>
      </c>
      <c r="O49" s="182"/>
      <c r="P49" s="182"/>
    </row>
    <row r="50" spans="1:16" x14ac:dyDescent="0.15">
      <c r="A50" s="182" t="s">
        <v>71</v>
      </c>
      <c r="B50" s="182" t="e">
        <f>NA()</f>
        <v>#N/A</v>
      </c>
      <c r="C50" s="182">
        <f>IF(ISNUMBER('実質公債費比率（分子）の構造'!K$53),'実質公債費比率（分子）の構造'!K$53,NA())</f>
        <v>369</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352</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397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11768</v>
      </c>
      <c r="E56" s="181"/>
      <c r="F56" s="181"/>
      <c r="G56" s="181">
        <f>'将来負担比率（分子）の構造'!J$52</f>
        <v>11681</v>
      </c>
      <c r="H56" s="181"/>
      <c r="I56" s="181"/>
      <c r="J56" s="181">
        <f>'将来負担比率（分子）の構造'!K$52</f>
        <v>12434</v>
      </c>
      <c r="K56" s="181"/>
      <c r="L56" s="181"/>
      <c r="M56" s="181">
        <f>'将来負担比率（分子）の構造'!L$52</f>
        <v>12136</v>
      </c>
      <c r="N56" s="181"/>
      <c r="O56" s="181"/>
      <c r="P56" s="181">
        <f>'将来負担比率（分子）の構造'!M$52</f>
        <v>11923</v>
      </c>
    </row>
    <row r="57" spans="1:16" x14ac:dyDescent="0.15">
      <c r="A57" s="181" t="s">
        <v>42</v>
      </c>
      <c r="B57" s="181"/>
      <c r="C57" s="181"/>
      <c r="D57" s="181">
        <f>'将来負担比率（分子）の構造'!I$51</f>
        <v>267</v>
      </c>
      <c r="E57" s="181"/>
      <c r="F57" s="181"/>
      <c r="G57" s="181">
        <f>'将来負担比率（分子）の構造'!J$51</f>
        <v>244</v>
      </c>
      <c r="H57" s="181"/>
      <c r="I57" s="181"/>
      <c r="J57" s="181">
        <f>'将来負担比率（分子）の構造'!K$51</f>
        <v>166</v>
      </c>
      <c r="K57" s="181"/>
      <c r="L57" s="181"/>
      <c r="M57" s="181">
        <f>'将来負担比率（分子）の構造'!L$51</f>
        <v>113</v>
      </c>
      <c r="N57" s="181"/>
      <c r="O57" s="181"/>
      <c r="P57" s="181">
        <f>'将来負担比率（分子）の構造'!M$51</f>
        <v>61</v>
      </c>
    </row>
    <row r="58" spans="1:16" x14ac:dyDescent="0.15">
      <c r="A58" s="181" t="s">
        <v>41</v>
      </c>
      <c r="B58" s="181"/>
      <c r="C58" s="181"/>
      <c r="D58" s="181">
        <f>'将来負担比率（分子）の構造'!I$50</f>
        <v>12711</v>
      </c>
      <c r="E58" s="181"/>
      <c r="F58" s="181"/>
      <c r="G58" s="181">
        <f>'将来負担比率（分子）の構造'!J$50</f>
        <v>12156</v>
      </c>
      <c r="H58" s="181"/>
      <c r="I58" s="181"/>
      <c r="J58" s="181">
        <f>'将来負担比率（分子）の構造'!K$50</f>
        <v>11573</v>
      </c>
      <c r="K58" s="181"/>
      <c r="L58" s="181"/>
      <c r="M58" s="181">
        <f>'将来負担比率（分子）の構造'!L$50</f>
        <v>10610</v>
      </c>
      <c r="N58" s="181"/>
      <c r="O58" s="181"/>
      <c r="P58" s="181">
        <f>'将来負担比率（分子）の構造'!M$50</f>
        <v>8012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1425</v>
      </c>
      <c r="C62" s="181"/>
      <c r="D62" s="181"/>
      <c r="E62" s="181">
        <f>'将来負担比率（分子）の構造'!J$45</f>
        <v>1176</v>
      </c>
      <c r="F62" s="181"/>
      <c r="G62" s="181"/>
      <c r="H62" s="181">
        <f>'将来負担比率（分子）の構造'!K$45</f>
        <v>1142</v>
      </c>
      <c r="I62" s="181"/>
      <c r="J62" s="181"/>
      <c r="K62" s="181">
        <f>'将来負担比率（分子）の構造'!L$45</f>
        <v>1151</v>
      </c>
      <c r="L62" s="181"/>
      <c r="M62" s="181"/>
      <c r="N62" s="181">
        <f>'将来負担比率（分子）の構造'!M$45</f>
        <v>1083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1324</v>
      </c>
      <c r="C64" s="181"/>
      <c r="D64" s="181"/>
      <c r="E64" s="181">
        <f>'将来負担比率（分子）の構造'!J$43</f>
        <v>1352</v>
      </c>
      <c r="F64" s="181"/>
      <c r="G64" s="181"/>
      <c r="H64" s="181">
        <f>'将来負担比率（分子）の構造'!K$43</f>
        <v>1365</v>
      </c>
      <c r="I64" s="181"/>
      <c r="J64" s="181"/>
      <c r="K64" s="181">
        <f>'将来負担比率（分子）の構造'!L$43</f>
        <v>1274</v>
      </c>
      <c r="L64" s="181"/>
      <c r="M64" s="181"/>
      <c r="N64" s="181">
        <f>'将来負担比率（分子）の構造'!M$43</f>
        <v>1287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13998</v>
      </c>
      <c r="C66" s="181"/>
      <c r="D66" s="181"/>
      <c r="E66" s="181">
        <f>'将来負担比率（分子）の構造'!J$41</f>
        <v>14226</v>
      </c>
      <c r="F66" s="181"/>
      <c r="G66" s="181"/>
      <c r="H66" s="181">
        <f>'将来負担比率（分子）の構造'!K$41</f>
        <v>14565</v>
      </c>
      <c r="I66" s="181"/>
      <c r="J66" s="181"/>
      <c r="K66" s="181">
        <f>'将来負担比率（分子）の構造'!L$41</f>
        <v>14425</v>
      </c>
      <c r="L66" s="181"/>
      <c r="M66" s="181"/>
      <c r="N66" s="181">
        <f>'将来負担比率（分子）の構造'!M$41</f>
        <v>14316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3686</v>
      </c>
      <c r="C72" s="185">
        <f>基金残高に係る経年分析!G55</f>
        <v>3694</v>
      </c>
      <c r="D72" s="185">
        <f>基金残高に係る経年分析!H55</f>
        <v>3703</v>
      </c>
    </row>
    <row r="73" spans="1:16" x14ac:dyDescent="0.15">
      <c r="A73" s="184" t="s">
        <v>78</v>
      </c>
      <c r="B73" s="185">
        <f>基金残高に係る経年分析!F56</f>
        <v>2347</v>
      </c>
      <c r="C73" s="185">
        <f>基金残高に係る経年分析!G56</f>
        <v>2353</v>
      </c>
      <c r="D73" s="185">
        <f>基金残高に係る経年分析!H56</f>
        <v>2358</v>
      </c>
    </row>
    <row r="74" spans="1:16" x14ac:dyDescent="0.15">
      <c r="A74" s="184" t="s">
        <v>79</v>
      </c>
      <c r="B74" s="185">
        <f>基金残高に係る経年分析!F57</f>
        <v>5307</v>
      </c>
      <c r="C74" s="185">
        <f>基金残高に係る経年分析!G57</f>
        <v>4338</v>
      </c>
      <c r="D74" s="185">
        <f>基金残高に係る経年分析!H57</f>
        <v>3346</v>
      </c>
    </row>
  </sheetData>
  <sheetProtection algorithmName="SHA-512" hashValue="BFg9+kShVHnCEjLZkbzUwDibXIByWLwkDgdoUzCQrTKlOkbKi/9FZ7tZC4XZ9b1UViLsQ3cLRuDCbUPPfPMefQ==" saltValue="BJorX7LK9vVGClv4PkA9h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1026213</v>
      </c>
      <c r="S5" s="734"/>
      <c r="T5" s="734"/>
      <c r="U5" s="734"/>
      <c r="V5" s="734"/>
      <c r="W5" s="734"/>
      <c r="X5" s="734"/>
      <c r="Y5" s="777"/>
      <c r="Z5" s="795">
        <v>7.7</v>
      </c>
      <c r="AA5" s="795"/>
      <c r="AB5" s="795"/>
      <c r="AC5" s="795"/>
      <c r="AD5" s="796">
        <v>1026213</v>
      </c>
      <c r="AE5" s="796"/>
      <c r="AF5" s="796"/>
      <c r="AG5" s="796"/>
      <c r="AH5" s="796"/>
      <c r="AI5" s="796"/>
      <c r="AJ5" s="796"/>
      <c r="AK5" s="796"/>
      <c r="AL5" s="778">
        <v>17</v>
      </c>
      <c r="AM5" s="749"/>
      <c r="AN5" s="749"/>
      <c r="AO5" s="779"/>
      <c r="AP5" s="744" t="s">
        <v>222</v>
      </c>
      <c r="AQ5" s="745"/>
      <c r="AR5" s="745"/>
      <c r="AS5" s="745"/>
      <c r="AT5" s="745"/>
      <c r="AU5" s="745"/>
      <c r="AV5" s="745"/>
      <c r="AW5" s="745"/>
      <c r="AX5" s="745"/>
      <c r="AY5" s="745"/>
      <c r="AZ5" s="745"/>
      <c r="BA5" s="745"/>
      <c r="BB5" s="745"/>
      <c r="BC5" s="745"/>
      <c r="BD5" s="745"/>
      <c r="BE5" s="745"/>
      <c r="BF5" s="746"/>
      <c r="BG5" s="678">
        <v>1025344</v>
      </c>
      <c r="BH5" s="679"/>
      <c r="BI5" s="679"/>
      <c r="BJ5" s="679"/>
      <c r="BK5" s="679"/>
      <c r="BL5" s="679"/>
      <c r="BM5" s="679"/>
      <c r="BN5" s="680"/>
      <c r="BO5" s="715">
        <v>99.9</v>
      </c>
      <c r="BP5" s="715"/>
      <c r="BQ5" s="715"/>
      <c r="BR5" s="715"/>
      <c r="BS5" s="716" t="s">
        <v>128</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165571</v>
      </c>
      <c r="S6" s="679"/>
      <c r="T6" s="679"/>
      <c r="U6" s="679"/>
      <c r="V6" s="679"/>
      <c r="W6" s="679"/>
      <c r="X6" s="679"/>
      <c r="Y6" s="680"/>
      <c r="Z6" s="715">
        <v>1.2</v>
      </c>
      <c r="AA6" s="715"/>
      <c r="AB6" s="715"/>
      <c r="AC6" s="715"/>
      <c r="AD6" s="716">
        <v>165571</v>
      </c>
      <c r="AE6" s="716"/>
      <c r="AF6" s="716"/>
      <c r="AG6" s="716"/>
      <c r="AH6" s="716"/>
      <c r="AI6" s="716"/>
      <c r="AJ6" s="716"/>
      <c r="AK6" s="716"/>
      <c r="AL6" s="681">
        <v>2.7</v>
      </c>
      <c r="AM6" s="682"/>
      <c r="AN6" s="682"/>
      <c r="AO6" s="717"/>
      <c r="AP6" s="675" t="s">
        <v>227</v>
      </c>
      <c r="AQ6" s="676"/>
      <c r="AR6" s="676"/>
      <c r="AS6" s="676"/>
      <c r="AT6" s="676"/>
      <c r="AU6" s="676"/>
      <c r="AV6" s="676"/>
      <c r="AW6" s="676"/>
      <c r="AX6" s="676"/>
      <c r="AY6" s="676"/>
      <c r="AZ6" s="676"/>
      <c r="BA6" s="676"/>
      <c r="BB6" s="676"/>
      <c r="BC6" s="676"/>
      <c r="BD6" s="676"/>
      <c r="BE6" s="676"/>
      <c r="BF6" s="677"/>
      <c r="BG6" s="678">
        <v>1025344</v>
      </c>
      <c r="BH6" s="679"/>
      <c r="BI6" s="679"/>
      <c r="BJ6" s="679"/>
      <c r="BK6" s="679"/>
      <c r="BL6" s="679"/>
      <c r="BM6" s="679"/>
      <c r="BN6" s="680"/>
      <c r="BO6" s="715">
        <v>99.9</v>
      </c>
      <c r="BP6" s="715"/>
      <c r="BQ6" s="715"/>
      <c r="BR6" s="715"/>
      <c r="BS6" s="716" t="s">
        <v>228</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75182</v>
      </c>
      <c r="CS6" s="679"/>
      <c r="CT6" s="679"/>
      <c r="CU6" s="679"/>
      <c r="CV6" s="679"/>
      <c r="CW6" s="679"/>
      <c r="CX6" s="679"/>
      <c r="CY6" s="680"/>
      <c r="CZ6" s="778">
        <v>0.6</v>
      </c>
      <c r="DA6" s="749"/>
      <c r="DB6" s="749"/>
      <c r="DC6" s="781"/>
      <c r="DD6" s="684" t="s">
        <v>128</v>
      </c>
      <c r="DE6" s="679"/>
      <c r="DF6" s="679"/>
      <c r="DG6" s="679"/>
      <c r="DH6" s="679"/>
      <c r="DI6" s="679"/>
      <c r="DJ6" s="679"/>
      <c r="DK6" s="679"/>
      <c r="DL6" s="679"/>
      <c r="DM6" s="679"/>
      <c r="DN6" s="679"/>
      <c r="DO6" s="679"/>
      <c r="DP6" s="680"/>
      <c r="DQ6" s="684">
        <v>75082</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863</v>
      </c>
      <c r="S7" s="679"/>
      <c r="T7" s="679"/>
      <c r="U7" s="679"/>
      <c r="V7" s="679"/>
      <c r="W7" s="679"/>
      <c r="X7" s="679"/>
      <c r="Y7" s="680"/>
      <c r="Z7" s="715">
        <v>0</v>
      </c>
      <c r="AA7" s="715"/>
      <c r="AB7" s="715"/>
      <c r="AC7" s="715"/>
      <c r="AD7" s="716">
        <v>863</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427196</v>
      </c>
      <c r="BH7" s="679"/>
      <c r="BI7" s="679"/>
      <c r="BJ7" s="679"/>
      <c r="BK7" s="679"/>
      <c r="BL7" s="679"/>
      <c r="BM7" s="679"/>
      <c r="BN7" s="680"/>
      <c r="BO7" s="715">
        <v>41.6</v>
      </c>
      <c r="BP7" s="715"/>
      <c r="BQ7" s="715"/>
      <c r="BR7" s="715"/>
      <c r="BS7" s="716" t="s">
        <v>128</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2855131</v>
      </c>
      <c r="CS7" s="679"/>
      <c r="CT7" s="679"/>
      <c r="CU7" s="679"/>
      <c r="CV7" s="679"/>
      <c r="CW7" s="679"/>
      <c r="CX7" s="679"/>
      <c r="CY7" s="680"/>
      <c r="CZ7" s="715">
        <v>23.7</v>
      </c>
      <c r="DA7" s="715"/>
      <c r="DB7" s="715"/>
      <c r="DC7" s="715"/>
      <c r="DD7" s="684">
        <v>702257</v>
      </c>
      <c r="DE7" s="679"/>
      <c r="DF7" s="679"/>
      <c r="DG7" s="679"/>
      <c r="DH7" s="679"/>
      <c r="DI7" s="679"/>
      <c r="DJ7" s="679"/>
      <c r="DK7" s="679"/>
      <c r="DL7" s="679"/>
      <c r="DM7" s="679"/>
      <c r="DN7" s="679"/>
      <c r="DO7" s="679"/>
      <c r="DP7" s="680"/>
      <c r="DQ7" s="684">
        <v>1464468</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5953</v>
      </c>
      <c r="S8" s="679"/>
      <c r="T8" s="679"/>
      <c r="U8" s="679"/>
      <c r="V8" s="679"/>
      <c r="W8" s="679"/>
      <c r="X8" s="679"/>
      <c r="Y8" s="680"/>
      <c r="Z8" s="715">
        <v>0</v>
      </c>
      <c r="AA8" s="715"/>
      <c r="AB8" s="715"/>
      <c r="AC8" s="715"/>
      <c r="AD8" s="716">
        <v>5953</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10995</v>
      </c>
      <c r="BH8" s="679"/>
      <c r="BI8" s="679"/>
      <c r="BJ8" s="679"/>
      <c r="BK8" s="679"/>
      <c r="BL8" s="679"/>
      <c r="BM8" s="679"/>
      <c r="BN8" s="680"/>
      <c r="BO8" s="715">
        <v>1.1000000000000001</v>
      </c>
      <c r="BP8" s="715"/>
      <c r="BQ8" s="715"/>
      <c r="BR8" s="715"/>
      <c r="BS8" s="684" t="s">
        <v>235</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1478499</v>
      </c>
      <c r="CS8" s="679"/>
      <c r="CT8" s="679"/>
      <c r="CU8" s="679"/>
      <c r="CV8" s="679"/>
      <c r="CW8" s="679"/>
      <c r="CX8" s="679"/>
      <c r="CY8" s="680"/>
      <c r="CZ8" s="715">
        <v>12.3</v>
      </c>
      <c r="DA8" s="715"/>
      <c r="DB8" s="715"/>
      <c r="DC8" s="715"/>
      <c r="DD8" s="684">
        <v>24422</v>
      </c>
      <c r="DE8" s="679"/>
      <c r="DF8" s="679"/>
      <c r="DG8" s="679"/>
      <c r="DH8" s="679"/>
      <c r="DI8" s="679"/>
      <c r="DJ8" s="679"/>
      <c r="DK8" s="679"/>
      <c r="DL8" s="679"/>
      <c r="DM8" s="679"/>
      <c r="DN8" s="679"/>
      <c r="DO8" s="679"/>
      <c r="DP8" s="680"/>
      <c r="DQ8" s="684">
        <v>1112880</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3107</v>
      </c>
      <c r="S9" s="679"/>
      <c r="T9" s="679"/>
      <c r="U9" s="679"/>
      <c r="V9" s="679"/>
      <c r="W9" s="679"/>
      <c r="X9" s="679"/>
      <c r="Y9" s="680"/>
      <c r="Z9" s="715">
        <v>0</v>
      </c>
      <c r="AA9" s="715"/>
      <c r="AB9" s="715"/>
      <c r="AC9" s="715"/>
      <c r="AD9" s="716">
        <v>3107</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265562</v>
      </c>
      <c r="BH9" s="679"/>
      <c r="BI9" s="679"/>
      <c r="BJ9" s="679"/>
      <c r="BK9" s="679"/>
      <c r="BL9" s="679"/>
      <c r="BM9" s="679"/>
      <c r="BN9" s="680"/>
      <c r="BO9" s="715">
        <v>25.9</v>
      </c>
      <c r="BP9" s="715"/>
      <c r="BQ9" s="715"/>
      <c r="BR9" s="715"/>
      <c r="BS9" s="684" t="s">
        <v>128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2310590</v>
      </c>
      <c r="CS9" s="679"/>
      <c r="CT9" s="679"/>
      <c r="CU9" s="679"/>
      <c r="CV9" s="679"/>
      <c r="CW9" s="679"/>
      <c r="CX9" s="679"/>
      <c r="CY9" s="680"/>
      <c r="CZ9" s="715">
        <v>19.2</v>
      </c>
      <c r="DA9" s="715"/>
      <c r="DB9" s="715"/>
      <c r="DC9" s="715"/>
      <c r="DD9" s="684">
        <v>1663980</v>
      </c>
      <c r="DE9" s="679"/>
      <c r="DF9" s="679"/>
      <c r="DG9" s="679"/>
      <c r="DH9" s="679"/>
      <c r="DI9" s="679"/>
      <c r="DJ9" s="679"/>
      <c r="DK9" s="679"/>
      <c r="DL9" s="679"/>
      <c r="DM9" s="679"/>
      <c r="DN9" s="679"/>
      <c r="DO9" s="679"/>
      <c r="DP9" s="680"/>
      <c r="DQ9" s="684">
        <v>796251</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228</v>
      </c>
      <c r="AE10" s="716"/>
      <c r="AF10" s="716"/>
      <c r="AG10" s="716"/>
      <c r="AH10" s="716"/>
      <c r="AI10" s="716"/>
      <c r="AJ10" s="716"/>
      <c r="AK10" s="716"/>
      <c r="AL10" s="681" t="s">
        <v>228</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22354</v>
      </c>
      <c r="BH10" s="679"/>
      <c r="BI10" s="679"/>
      <c r="BJ10" s="679"/>
      <c r="BK10" s="679"/>
      <c r="BL10" s="679"/>
      <c r="BM10" s="679"/>
      <c r="BN10" s="680"/>
      <c r="BO10" s="715">
        <v>2.2000000000000002</v>
      </c>
      <c r="BP10" s="715"/>
      <c r="BQ10" s="715"/>
      <c r="BR10" s="715"/>
      <c r="BS10" s="684" t="s">
        <v>228</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15394</v>
      </c>
      <c r="CS10" s="679"/>
      <c r="CT10" s="679"/>
      <c r="CU10" s="679"/>
      <c r="CV10" s="679"/>
      <c r="CW10" s="679"/>
      <c r="CX10" s="679"/>
      <c r="CY10" s="680"/>
      <c r="CZ10" s="715">
        <v>0.1</v>
      </c>
      <c r="DA10" s="715"/>
      <c r="DB10" s="715"/>
      <c r="DC10" s="715"/>
      <c r="DD10" s="684">
        <v>1912</v>
      </c>
      <c r="DE10" s="679"/>
      <c r="DF10" s="679"/>
      <c r="DG10" s="679"/>
      <c r="DH10" s="679"/>
      <c r="DI10" s="679"/>
      <c r="DJ10" s="679"/>
      <c r="DK10" s="679"/>
      <c r="DL10" s="679"/>
      <c r="DM10" s="679"/>
      <c r="DN10" s="679"/>
      <c r="DO10" s="679"/>
      <c r="DP10" s="680"/>
      <c r="DQ10" s="684">
        <v>15394</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135201</v>
      </c>
      <c r="S11" s="679"/>
      <c r="T11" s="679"/>
      <c r="U11" s="679"/>
      <c r="V11" s="679"/>
      <c r="W11" s="679"/>
      <c r="X11" s="679"/>
      <c r="Y11" s="680"/>
      <c r="Z11" s="681">
        <v>1</v>
      </c>
      <c r="AA11" s="682"/>
      <c r="AB11" s="682"/>
      <c r="AC11" s="683"/>
      <c r="AD11" s="684">
        <v>135201</v>
      </c>
      <c r="AE11" s="679"/>
      <c r="AF11" s="679"/>
      <c r="AG11" s="679"/>
      <c r="AH11" s="679"/>
      <c r="AI11" s="679"/>
      <c r="AJ11" s="679"/>
      <c r="AK11" s="680"/>
      <c r="AL11" s="681">
        <v>2.2000000000000002</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128285</v>
      </c>
      <c r="BH11" s="679"/>
      <c r="BI11" s="679"/>
      <c r="BJ11" s="679"/>
      <c r="BK11" s="679"/>
      <c r="BL11" s="679"/>
      <c r="BM11" s="679"/>
      <c r="BN11" s="680"/>
      <c r="BO11" s="715">
        <v>12.5</v>
      </c>
      <c r="BP11" s="715"/>
      <c r="BQ11" s="715"/>
      <c r="BR11" s="715"/>
      <c r="BS11" s="684" t="s">
        <v>128</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1149851</v>
      </c>
      <c r="CS11" s="679"/>
      <c r="CT11" s="679"/>
      <c r="CU11" s="679"/>
      <c r="CV11" s="679"/>
      <c r="CW11" s="679"/>
      <c r="CX11" s="679"/>
      <c r="CY11" s="680"/>
      <c r="CZ11" s="715">
        <v>9.5</v>
      </c>
      <c r="DA11" s="715"/>
      <c r="DB11" s="715"/>
      <c r="DC11" s="715"/>
      <c r="DD11" s="684">
        <v>654161</v>
      </c>
      <c r="DE11" s="679"/>
      <c r="DF11" s="679"/>
      <c r="DG11" s="679"/>
      <c r="DH11" s="679"/>
      <c r="DI11" s="679"/>
      <c r="DJ11" s="679"/>
      <c r="DK11" s="679"/>
      <c r="DL11" s="679"/>
      <c r="DM11" s="679"/>
      <c r="DN11" s="679"/>
      <c r="DO11" s="679"/>
      <c r="DP11" s="680"/>
      <c r="DQ11" s="684">
        <v>512296</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235</v>
      </c>
      <c r="AA12" s="715"/>
      <c r="AB12" s="715"/>
      <c r="AC12" s="715"/>
      <c r="AD12" s="716" t="s">
        <v>228</v>
      </c>
      <c r="AE12" s="716"/>
      <c r="AF12" s="716"/>
      <c r="AG12" s="716"/>
      <c r="AH12" s="716"/>
      <c r="AI12" s="716"/>
      <c r="AJ12" s="716"/>
      <c r="AK12" s="716"/>
      <c r="AL12" s="681" t="s">
        <v>228</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524532</v>
      </c>
      <c r="BH12" s="679"/>
      <c r="BI12" s="679"/>
      <c r="BJ12" s="679"/>
      <c r="BK12" s="679"/>
      <c r="BL12" s="679"/>
      <c r="BM12" s="679"/>
      <c r="BN12" s="680"/>
      <c r="BO12" s="715">
        <v>51.1</v>
      </c>
      <c r="BP12" s="715"/>
      <c r="BQ12" s="715"/>
      <c r="BR12" s="715"/>
      <c r="BS12" s="684" t="s">
        <v>228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190528</v>
      </c>
      <c r="CS12" s="679"/>
      <c r="CT12" s="679"/>
      <c r="CU12" s="679"/>
      <c r="CV12" s="679"/>
      <c r="CW12" s="679"/>
      <c r="CX12" s="679"/>
      <c r="CY12" s="680"/>
      <c r="CZ12" s="715">
        <v>1.6</v>
      </c>
      <c r="DA12" s="715"/>
      <c r="DB12" s="715"/>
      <c r="DC12" s="715"/>
      <c r="DD12" s="684">
        <v>60845</v>
      </c>
      <c r="DE12" s="679"/>
      <c r="DF12" s="679"/>
      <c r="DG12" s="679"/>
      <c r="DH12" s="679"/>
      <c r="DI12" s="679"/>
      <c r="DJ12" s="679"/>
      <c r="DK12" s="679"/>
      <c r="DL12" s="679"/>
      <c r="DM12" s="679"/>
      <c r="DN12" s="679"/>
      <c r="DO12" s="679"/>
      <c r="DP12" s="680"/>
      <c r="DQ12" s="684">
        <v>90702</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441440</v>
      </c>
      <c r="BH13" s="679"/>
      <c r="BI13" s="679"/>
      <c r="BJ13" s="679"/>
      <c r="BK13" s="679"/>
      <c r="BL13" s="679"/>
      <c r="BM13" s="679"/>
      <c r="BN13" s="680"/>
      <c r="BO13" s="715">
        <v>43</v>
      </c>
      <c r="BP13" s="715"/>
      <c r="BQ13" s="715"/>
      <c r="BR13" s="715"/>
      <c r="BS13" s="684" t="s">
        <v>128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918936</v>
      </c>
      <c r="CS13" s="679"/>
      <c r="CT13" s="679"/>
      <c r="CU13" s="679"/>
      <c r="CV13" s="679"/>
      <c r="CW13" s="679"/>
      <c r="CX13" s="679"/>
      <c r="CY13" s="680"/>
      <c r="CZ13" s="715">
        <v>7.6</v>
      </c>
      <c r="DA13" s="715"/>
      <c r="DB13" s="715"/>
      <c r="DC13" s="715"/>
      <c r="DD13" s="684">
        <v>792697</v>
      </c>
      <c r="DE13" s="679"/>
      <c r="DF13" s="679"/>
      <c r="DG13" s="679"/>
      <c r="DH13" s="679"/>
      <c r="DI13" s="679"/>
      <c r="DJ13" s="679"/>
      <c r="DK13" s="679"/>
      <c r="DL13" s="679"/>
      <c r="DM13" s="679"/>
      <c r="DN13" s="679"/>
      <c r="DO13" s="679"/>
      <c r="DP13" s="680"/>
      <c r="DQ13" s="684">
        <v>301387</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10481</v>
      </c>
      <c r="S14" s="679"/>
      <c r="T14" s="679"/>
      <c r="U14" s="679"/>
      <c r="V14" s="679"/>
      <c r="W14" s="679"/>
      <c r="X14" s="679"/>
      <c r="Y14" s="680"/>
      <c r="Z14" s="715">
        <v>0.1</v>
      </c>
      <c r="AA14" s="715"/>
      <c r="AB14" s="715"/>
      <c r="AC14" s="715"/>
      <c r="AD14" s="716">
        <v>10481</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35006</v>
      </c>
      <c r="BH14" s="679"/>
      <c r="BI14" s="679"/>
      <c r="BJ14" s="679"/>
      <c r="BK14" s="679"/>
      <c r="BL14" s="679"/>
      <c r="BM14" s="679"/>
      <c r="BN14" s="680"/>
      <c r="BO14" s="715">
        <v>3.4</v>
      </c>
      <c r="BP14" s="715"/>
      <c r="BQ14" s="715"/>
      <c r="BR14" s="715"/>
      <c r="BS14" s="684" t="s">
        <v>235</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563774</v>
      </c>
      <c r="CS14" s="679"/>
      <c r="CT14" s="679"/>
      <c r="CU14" s="679"/>
      <c r="CV14" s="679"/>
      <c r="CW14" s="679"/>
      <c r="CX14" s="679"/>
      <c r="CY14" s="680"/>
      <c r="CZ14" s="715">
        <v>4.7</v>
      </c>
      <c r="DA14" s="715"/>
      <c r="DB14" s="715"/>
      <c r="DC14" s="715"/>
      <c r="DD14" s="684">
        <v>212589</v>
      </c>
      <c r="DE14" s="679"/>
      <c r="DF14" s="679"/>
      <c r="DG14" s="679"/>
      <c r="DH14" s="679"/>
      <c r="DI14" s="679"/>
      <c r="DJ14" s="679"/>
      <c r="DK14" s="679"/>
      <c r="DL14" s="679"/>
      <c r="DM14" s="679"/>
      <c r="DN14" s="679"/>
      <c r="DO14" s="679"/>
      <c r="DP14" s="680"/>
      <c r="DQ14" s="684">
        <v>405222</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228</v>
      </c>
      <c r="AA15" s="715"/>
      <c r="AB15" s="715"/>
      <c r="AC15" s="715"/>
      <c r="AD15" s="716" t="s">
        <v>235</v>
      </c>
      <c r="AE15" s="716"/>
      <c r="AF15" s="716"/>
      <c r="AG15" s="716"/>
      <c r="AH15" s="716"/>
      <c r="AI15" s="716"/>
      <c r="AJ15" s="716"/>
      <c r="AK15" s="716"/>
      <c r="AL15" s="681" t="s">
        <v>128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38610</v>
      </c>
      <c r="BH15" s="679"/>
      <c r="BI15" s="679"/>
      <c r="BJ15" s="679"/>
      <c r="BK15" s="679"/>
      <c r="BL15" s="679"/>
      <c r="BM15" s="679"/>
      <c r="BN15" s="680"/>
      <c r="BO15" s="715">
        <v>3.8</v>
      </c>
      <c r="BP15" s="715"/>
      <c r="BQ15" s="715"/>
      <c r="BR15" s="715"/>
      <c r="BS15" s="684" t="s">
        <v>228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518974</v>
      </c>
      <c r="CS15" s="679"/>
      <c r="CT15" s="679"/>
      <c r="CU15" s="679"/>
      <c r="CV15" s="679"/>
      <c r="CW15" s="679"/>
      <c r="CX15" s="679"/>
      <c r="CY15" s="680"/>
      <c r="CZ15" s="715">
        <v>4.3</v>
      </c>
      <c r="DA15" s="715"/>
      <c r="DB15" s="715"/>
      <c r="DC15" s="715"/>
      <c r="DD15" s="684">
        <v>61248</v>
      </c>
      <c r="DE15" s="679"/>
      <c r="DF15" s="679"/>
      <c r="DG15" s="679"/>
      <c r="DH15" s="679"/>
      <c r="DI15" s="679"/>
      <c r="DJ15" s="679"/>
      <c r="DK15" s="679"/>
      <c r="DL15" s="679"/>
      <c r="DM15" s="679"/>
      <c r="DN15" s="679"/>
      <c r="DO15" s="679"/>
      <c r="DP15" s="680"/>
      <c r="DQ15" s="684">
        <v>425532</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2723</v>
      </c>
      <c r="S16" s="679"/>
      <c r="T16" s="679"/>
      <c r="U16" s="679"/>
      <c r="V16" s="679"/>
      <c r="W16" s="679"/>
      <c r="X16" s="679"/>
      <c r="Y16" s="680"/>
      <c r="Z16" s="715">
        <v>0</v>
      </c>
      <c r="AA16" s="715"/>
      <c r="AB16" s="715"/>
      <c r="AC16" s="715"/>
      <c r="AD16" s="716">
        <v>2723</v>
      </c>
      <c r="AE16" s="716"/>
      <c r="AF16" s="716"/>
      <c r="AG16" s="716"/>
      <c r="AH16" s="716"/>
      <c r="AI16" s="716"/>
      <c r="AJ16" s="716"/>
      <c r="AK16" s="716"/>
      <c r="AL16" s="681">
        <v>0</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228</v>
      </c>
      <c r="BP16" s="715"/>
      <c r="BQ16" s="715"/>
      <c r="BR16" s="715"/>
      <c r="BS16" s="684" t="s">
        <v>235</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287007</v>
      </c>
      <c r="CS16" s="679"/>
      <c r="CT16" s="679"/>
      <c r="CU16" s="679"/>
      <c r="CV16" s="679"/>
      <c r="CW16" s="679"/>
      <c r="CX16" s="679"/>
      <c r="CY16" s="680"/>
      <c r="CZ16" s="715">
        <v>2.4</v>
      </c>
      <c r="DA16" s="715"/>
      <c r="DB16" s="715"/>
      <c r="DC16" s="715"/>
      <c r="DD16" s="684" t="s">
        <v>128</v>
      </c>
      <c r="DE16" s="679"/>
      <c r="DF16" s="679"/>
      <c r="DG16" s="679"/>
      <c r="DH16" s="679"/>
      <c r="DI16" s="679"/>
      <c r="DJ16" s="679"/>
      <c r="DK16" s="679"/>
      <c r="DL16" s="679"/>
      <c r="DM16" s="679"/>
      <c r="DN16" s="679"/>
      <c r="DO16" s="679"/>
      <c r="DP16" s="680"/>
      <c r="DQ16" s="684">
        <v>40184</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19225</v>
      </c>
      <c r="S17" s="679"/>
      <c r="T17" s="679"/>
      <c r="U17" s="679"/>
      <c r="V17" s="679"/>
      <c r="W17" s="679"/>
      <c r="X17" s="679"/>
      <c r="Y17" s="680"/>
      <c r="Z17" s="715">
        <v>0.1</v>
      </c>
      <c r="AA17" s="715"/>
      <c r="AB17" s="715"/>
      <c r="AC17" s="715"/>
      <c r="AD17" s="716">
        <v>19225</v>
      </c>
      <c r="AE17" s="716"/>
      <c r="AF17" s="716"/>
      <c r="AG17" s="716"/>
      <c r="AH17" s="716"/>
      <c r="AI17" s="716"/>
      <c r="AJ17" s="716"/>
      <c r="AK17" s="716"/>
      <c r="AL17" s="681">
        <v>0.3</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128</v>
      </c>
      <c r="BP17" s="715"/>
      <c r="BQ17" s="715"/>
      <c r="BR17" s="715"/>
      <c r="BS17" s="684" t="s">
        <v>228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1683586</v>
      </c>
      <c r="CS17" s="679"/>
      <c r="CT17" s="679"/>
      <c r="CU17" s="679"/>
      <c r="CV17" s="679"/>
      <c r="CW17" s="679"/>
      <c r="CX17" s="679"/>
      <c r="CY17" s="680"/>
      <c r="CZ17" s="715">
        <v>14</v>
      </c>
      <c r="DA17" s="715"/>
      <c r="DB17" s="715"/>
      <c r="DC17" s="715"/>
      <c r="DD17" s="684" t="s">
        <v>128</v>
      </c>
      <c r="DE17" s="679"/>
      <c r="DF17" s="679"/>
      <c r="DG17" s="679"/>
      <c r="DH17" s="679"/>
      <c r="DI17" s="679"/>
      <c r="DJ17" s="679"/>
      <c r="DK17" s="679"/>
      <c r="DL17" s="679"/>
      <c r="DM17" s="679"/>
      <c r="DN17" s="679"/>
      <c r="DO17" s="679"/>
      <c r="DP17" s="680"/>
      <c r="DQ17" s="684">
        <v>1636340</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1776</v>
      </c>
      <c r="S18" s="679"/>
      <c r="T18" s="679"/>
      <c r="U18" s="679"/>
      <c r="V18" s="679"/>
      <c r="W18" s="679"/>
      <c r="X18" s="679"/>
      <c r="Y18" s="680"/>
      <c r="Z18" s="715">
        <v>0</v>
      </c>
      <c r="AA18" s="715"/>
      <c r="AB18" s="715"/>
      <c r="AC18" s="715"/>
      <c r="AD18" s="716">
        <v>1776</v>
      </c>
      <c r="AE18" s="716"/>
      <c r="AF18" s="716"/>
      <c r="AG18" s="716"/>
      <c r="AH18" s="716"/>
      <c r="AI18" s="716"/>
      <c r="AJ18" s="716"/>
      <c r="AK18" s="716"/>
      <c r="AL18" s="681">
        <v>0</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228</v>
      </c>
      <c r="BH18" s="679"/>
      <c r="BI18" s="679"/>
      <c r="BJ18" s="679"/>
      <c r="BK18" s="679"/>
      <c r="BL18" s="679"/>
      <c r="BM18" s="679"/>
      <c r="BN18" s="680"/>
      <c r="BO18" s="715" t="s">
        <v>228</v>
      </c>
      <c r="BP18" s="715"/>
      <c r="BQ18" s="715"/>
      <c r="BR18" s="715"/>
      <c r="BS18" s="684" t="s">
        <v>128</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1412</v>
      </c>
      <c r="S19" s="679"/>
      <c r="T19" s="679"/>
      <c r="U19" s="679"/>
      <c r="V19" s="679"/>
      <c r="W19" s="679"/>
      <c r="X19" s="679"/>
      <c r="Y19" s="680"/>
      <c r="Z19" s="715">
        <v>0</v>
      </c>
      <c r="AA19" s="715"/>
      <c r="AB19" s="715"/>
      <c r="AC19" s="715"/>
      <c r="AD19" s="716">
        <v>1412</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869</v>
      </c>
      <c r="BH19" s="679"/>
      <c r="BI19" s="679"/>
      <c r="BJ19" s="679"/>
      <c r="BK19" s="679"/>
      <c r="BL19" s="679"/>
      <c r="BM19" s="679"/>
      <c r="BN19" s="680"/>
      <c r="BO19" s="715">
        <v>0.1</v>
      </c>
      <c r="BP19" s="715"/>
      <c r="BQ19" s="715"/>
      <c r="BR19" s="715"/>
      <c r="BS19" s="684" t="s">
        <v>228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228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143</v>
      </c>
      <c r="S20" s="679"/>
      <c r="T20" s="679"/>
      <c r="U20" s="679"/>
      <c r="V20" s="679"/>
      <c r="W20" s="679"/>
      <c r="X20" s="679"/>
      <c r="Y20" s="680"/>
      <c r="Z20" s="715">
        <v>0</v>
      </c>
      <c r="AA20" s="715"/>
      <c r="AB20" s="715"/>
      <c r="AC20" s="715"/>
      <c r="AD20" s="716">
        <v>143</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869</v>
      </c>
      <c r="BH20" s="679"/>
      <c r="BI20" s="679"/>
      <c r="BJ20" s="679"/>
      <c r="BK20" s="679"/>
      <c r="BL20" s="679"/>
      <c r="BM20" s="679"/>
      <c r="BN20" s="680"/>
      <c r="BO20" s="715">
        <v>0.1</v>
      </c>
      <c r="BP20" s="715"/>
      <c r="BQ20" s="715"/>
      <c r="BR20" s="715"/>
      <c r="BS20" s="684" t="s">
        <v>228</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12047452</v>
      </c>
      <c r="CS20" s="679"/>
      <c r="CT20" s="679"/>
      <c r="CU20" s="679"/>
      <c r="CV20" s="679"/>
      <c r="CW20" s="679"/>
      <c r="CX20" s="679"/>
      <c r="CY20" s="680"/>
      <c r="CZ20" s="715">
        <v>100</v>
      </c>
      <c r="DA20" s="715"/>
      <c r="DB20" s="715"/>
      <c r="DC20" s="715"/>
      <c r="DD20" s="684">
        <v>4174111</v>
      </c>
      <c r="DE20" s="679"/>
      <c r="DF20" s="679"/>
      <c r="DG20" s="679"/>
      <c r="DH20" s="679"/>
      <c r="DI20" s="679"/>
      <c r="DJ20" s="679"/>
      <c r="DK20" s="679"/>
      <c r="DL20" s="679"/>
      <c r="DM20" s="679"/>
      <c r="DN20" s="679"/>
      <c r="DO20" s="679"/>
      <c r="DP20" s="680"/>
      <c r="DQ20" s="684">
        <v>6875738</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15894</v>
      </c>
      <c r="S21" s="679"/>
      <c r="T21" s="679"/>
      <c r="U21" s="679"/>
      <c r="V21" s="679"/>
      <c r="W21" s="679"/>
      <c r="X21" s="679"/>
      <c r="Y21" s="680"/>
      <c r="Z21" s="715">
        <v>0.1</v>
      </c>
      <c r="AA21" s="715"/>
      <c r="AB21" s="715"/>
      <c r="AC21" s="715"/>
      <c r="AD21" s="716">
        <v>15894</v>
      </c>
      <c r="AE21" s="716"/>
      <c r="AF21" s="716"/>
      <c r="AG21" s="716"/>
      <c r="AH21" s="716"/>
      <c r="AI21" s="716"/>
      <c r="AJ21" s="716"/>
      <c r="AK21" s="716"/>
      <c r="AL21" s="681">
        <v>0.3</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869</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5292537</v>
      </c>
      <c r="S22" s="679"/>
      <c r="T22" s="679"/>
      <c r="U22" s="679"/>
      <c r="V22" s="679"/>
      <c r="W22" s="679"/>
      <c r="X22" s="679"/>
      <c r="Y22" s="680"/>
      <c r="Z22" s="715">
        <v>39.6</v>
      </c>
      <c r="AA22" s="715"/>
      <c r="AB22" s="715"/>
      <c r="AC22" s="715"/>
      <c r="AD22" s="716">
        <v>4681087</v>
      </c>
      <c r="AE22" s="716"/>
      <c r="AF22" s="716"/>
      <c r="AG22" s="716"/>
      <c r="AH22" s="716"/>
      <c r="AI22" s="716"/>
      <c r="AJ22" s="716"/>
      <c r="AK22" s="716"/>
      <c r="AL22" s="681">
        <v>77.3</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228</v>
      </c>
      <c r="BP22" s="715"/>
      <c r="BQ22" s="715"/>
      <c r="BR22" s="715"/>
      <c r="BS22" s="684" t="s">
        <v>128</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4681087</v>
      </c>
      <c r="S23" s="679"/>
      <c r="T23" s="679"/>
      <c r="U23" s="679"/>
      <c r="V23" s="679"/>
      <c r="W23" s="679"/>
      <c r="X23" s="679"/>
      <c r="Y23" s="680"/>
      <c r="Z23" s="715">
        <v>35</v>
      </c>
      <c r="AA23" s="715"/>
      <c r="AB23" s="715"/>
      <c r="AC23" s="715"/>
      <c r="AD23" s="716">
        <v>4681087</v>
      </c>
      <c r="AE23" s="716"/>
      <c r="AF23" s="716"/>
      <c r="AG23" s="716"/>
      <c r="AH23" s="716"/>
      <c r="AI23" s="716"/>
      <c r="AJ23" s="716"/>
      <c r="AK23" s="716"/>
      <c r="AL23" s="681">
        <v>77.3</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235</v>
      </c>
      <c r="BP23" s="715"/>
      <c r="BQ23" s="715"/>
      <c r="BR23" s="715"/>
      <c r="BS23" s="684" t="s">
        <v>128</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611450</v>
      </c>
      <c r="S24" s="679"/>
      <c r="T24" s="679"/>
      <c r="U24" s="679"/>
      <c r="V24" s="679"/>
      <c r="W24" s="679"/>
      <c r="X24" s="679"/>
      <c r="Y24" s="680"/>
      <c r="Z24" s="715">
        <v>4.5999999999999996</v>
      </c>
      <c r="AA24" s="715"/>
      <c r="AB24" s="715"/>
      <c r="AC24" s="715"/>
      <c r="AD24" s="716" t="s">
        <v>128</v>
      </c>
      <c r="AE24" s="716"/>
      <c r="AF24" s="716"/>
      <c r="AG24" s="716"/>
      <c r="AH24" s="716"/>
      <c r="AI24" s="716"/>
      <c r="AJ24" s="716"/>
      <c r="AK24" s="716"/>
      <c r="AL24" s="681" t="s">
        <v>128</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3920466</v>
      </c>
      <c r="CS24" s="734"/>
      <c r="CT24" s="734"/>
      <c r="CU24" s="734"/>
      <c r="CV24" s="734"/>
      <c r="CW24" s="734"/>
      <c r="CX24" s="734"/>
      <c r="CY24" s="777"/>
      <c r="CZ24" s="778">
        <v>32.5</v>
      </c>
      <c r="DA24" s="749"/>
      <c r="DB24" s="749"/>
      <c r="DC24" s="781"/>
      <c r="DD24" s="776">
        <v>3589930</v>
      </c>
      <c r="DE24" s="734"/>
      <c r="DF24" s="734"/>
      <c r="DG24" s="734"/>
      <c r="DH24" s="734"/>
      <c r="DI24" s="734"/>
      <c r="DJ24" s="734"/>
      <c r="DK24" s="777"/>
      <c r="DL24" s="776">
        <v>3581761</v>
      </c>
      <c r="DM24" s="734"/>
      <c r="DN24" s="734"/>
      <c r="DO24" s="734"/>
      <c r="DP24" s="734"/>
      <c r="DQ24" s="734"/>
      <c r="DR24" s="734"/>
      <c r="DS24" s="734"/>
      <c r="DT24" s="734"/>
      <c r="DU24" s="734"/>
      <c r="DV24" s="777"/>
      <c r="DW24" s="778">
        <v>57.6</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228</v>
      </c>
      <c r="S25" s="679"/>
      <c r="T25" s="679"/>
      <c r="U25" s="679"/>
      <c r="V25" s="679"/>
      <c r="W25" s="679"/>
      <c r="X25" s="679"/>
      <c r="Y25" s="680"/>
      <c r="Z25" s="715" t="s">
        <v>128</v>
      </c>
      <c r="AA25" s="715"/>
      <c r="AB25" s="715"/>
      <c r="AC25" s="715"/>
      <c r="AD25" s="716" t="s">
        <v>228</v>
      </c>
      <c r="AE25" s="716"/>
      <c r="AF25" s="716"/>
      <c r="AG25" s="716"/>
      <c r="AH25" s="716"/>
      <c r="AI25" s="716"/>
      <c r="AJ25" s="716"/>
      <c r="AK25" s="716"/>
      <c r="AL25" s="681" t="s">
        <v>228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235</v>
      </c>
      <c r="BP25" s="715"/>
      <c r="BQ25" s="715"/>
      <c r="BR25" s="715"/>
      <c r="BS25" s="684" t="s">
        <v>128</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1888586</v>
      </c>
      <c r="CS25" s="697"/>
      <c r="CT25" s="697"/>
      <c r="CU25" s="697"/>
      <c r="CV25" s="697"/>
      <c r="CW25" s="697"/>
      <c r="CX25" s="697"/>
      <c r="CY25" s="698"/>
      <c r="CZ25" s="681">
        <v>15.7</v>
      </c>
      <c r="DA25" s="699"/>
      <c r="DB25" s="699"/>
      <c r="DC25" s="700"/>
      <c r="DD25" s="684">
        <v>1832538</v>
      </c>
      <c r="DE25" s="697"/>
      <c r="DF25" s="697"/>
      <c r="DG25" s="697"/>
      <c r="DH25" s="697"/>
      <c r="DI25" s="697"/>
      <c r="DJ25" s="697"/>
      <c r="DK25" s="698"/>
      <c r="DL25" s="684">
        <v>1824426</v>
      </c>
      <c r="DM25" s="697"/>
      <c r="DN25" s="697"/>
      <c r="DO25" s="697"/>
      <c r="DP25" s="697"/>
      <c r="DQ25" s="697"/>
      <c r="DR25" s="697"/>
      <c r="DS25" s="697"/>
      <c r="DT25" s="697"/>
      <c r="DU25" s="697"/>
      <c r="DV25" s="698"/>
      <c r="DW25" s="681">
        <v>29.3</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6661874</v>
      </c>
      <c r="S26" s="679"/>
      <c r="T26" s="679"/>
      <c r="U26" s="679"/>
      <c r="V26" s="679"/>
      <c r="W26" s="679"/>
      <c r="X26" s="679"/>
      <c r="Y26" s="680"/>
      <c r="Z26" s="715">
        <v>49.9</v>
      </c>
      <c r="AA26" s="715"/>
      <c r="AB26" s="715"/>
      <c r="AC26" s="715"/>
      <c r="AD26" s="716">
        <v>6050424</v>
      </c>
      <c r="AE26" s="716"/>
      <c r="AF26" s="716"/>
      <c r="AG26" s="716"/>
      <c r="AH26" s="716"/>
      <c r="AI26" s="716"/>
      <c r="AJ26" s="716"/>
      <c r="AK26" s="716"/>
      <c r="AL26" s="681">
        <v>100</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228</v>
      </c>
      <c r="BP26" s="715"/>
      <c r="BQ26" s="715"/>
      <c r="BR26" s="715"/>
      <c r="BS26" s="684" t="s">
        <v>128</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1258801</v>
      </c>
      <c r="CS26" s="679"/>
      <c r="CT26" s="679"/>
      <c r="CU26" s="679"/>
      <c r="CV26" s="679"/>
      <c r="CW26" s="679"/>
      <c r="CX26" s="679"/>
      <c r="CY26" s="680"/>
      <c r="CZ26" s="681">
        <v>10.4</v>
      </c>
      <c r="DA26" s="699"/>
      <c r="DB26" s="699"/>
      <c r="DC26" s="700"/>
      <c r="DD26" s="684">
        <v>1218711</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1175</v>
      </c>
      <c r="S27" s="679"/>
      <c r="T27" s="679"/>
      <c r="U27" s="679"/>
      <c r="V27" s="679"/>
      <c r="W27" s="679"/>
      <c r="X27" s="679"/>
      <c r="Y27" s="680"/>
      <c r="Z27" s="715">
        <v>0</v>
      </c>
      <c r="AA27" s="715"/>
      <c r="AB27" s="715"/>
      <c r="AC27" s="715"/>
      <c r="AD27" s="716">
        <v>1175</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1026213</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348294</v>
      </c>
      <c r="CS27" s="697"/>
      <c r="CT27" s="697"/>
      <c r="CU27" s="697"/>
      <c r="CV27" s="697"/>
      <c r="CW27" s="697"/>
      <c r="CX27" s="697"/>
      <c r="CY27" s="698"/>
      <c r="CZ27" s="681">
        <v>2.9</v>
      </c>
      <c r="DA27" s="699"/>
      <c r="DB27" s="699"/>
      <c r="DC27" s="700"/>
      <c r="DD27" s="684">
        <v>121052</v>
      </c>
      <c r="DE27" s="697"/>
      <c r="DF27" s="697"/>
      <c r="DG27" s="697"/>
      <c r="DH27" s="697"/>
      <c r="DI27" s="697"/>
      <c r="DJ27" s="697"/>
      <c r="DK27" s="698"/>
      <c r="DL27" s="684">
        <v>120995</v>
      </c>
      <c r="DM27" s="697"/>
      <c r="DN27" s="697"/>
      <c r="DO27" s="697"/>
      <c r="DP27" s="697"/>
      <c r="DQ27" s="697"/>
      <c r="DR27" s="697"/>
      <c r="DS27" s="697"/>
      <c r="DT27" s="697"/>
      <c r="DU27" s="697"/>
      <c r="DV27" s="698"/>
      <c r="DW27" s="681">
        <v>1.9</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43622</v>
      </c>
      <c r="S28" s="679"/>
      <c r="T28" s="679"/>
      <c r="U28" s="679"/>
      <c r="V28" s="679"/>
      <c r="W28" s="679"/>
      <c r="X28" s="679"/>
      <c r="Y28" s="680"/>
      <c r="Z28" s="715">
        <v>0.3</v>
      </c>
      <c r="AA28" s="715"/>
      <c r="AB28" s="715"/>
      <c r="AC28" s="715"/>
      <c r="AD28" s="716" t="s">
        <v>128</v>
      </c>
      <c r="AE28" s="716"/>
      <c r="AF28" s="716"/>
      <c r="AG28" s="716"/>
      <c r="AH28" s="716"/>
      <c r="AI28" s="716"/>
      <c r="AJ28" s="716"/>
      <c r="AK28" s="716"/>
      <c r="AL28" s="681" t="s">
        <v>228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1683586</v>
      </c>
      <c r="CS28" s="679"/>
      <c r="CT28" s="679"/>
      <c r="CU28" s="679"/>
      <c r="CV28" s="679"/>
      <c r="CW28" s="679"/>
      <c r="CX28" s="679"/>
      <c r="CY28" s="680"/>
      <c r="CZ28" s="681">
        <v>14</v>
      </c>
      <c r="DA28" s="699"/>
      <c r="DB28" s="699"/>
      <c r="DC28" s="700"/>
      <c r="DD28" s="684">
        <v>1636340</v>
      </c>
      <c r="DE28" s="679"/>
      <c r="DF28" s="679"/>
      <c r="DG28" s="679"/>
      <c r="DH28" s="679"/>
      <c r="DI28" s="679"/>
      <c r="DJ28" s="679"/>
      <c r="DK28" s="680"/>
      <c r="DL28" s="684">
        <v>1636340</v>
      </c>
      <c r="DM28" s="679"/>
      <c r="DN28" s="679"/>
      <c r="DO28" s="679"/>
      <c r="DP28" s="679"/>
      <c r="DQ28" s="679"/>
      <c r="DR28" s="679"/>
      <c r="DS28" s="679"/>
      <c r="DT28" s="679"/>
      <c r="DU28" s="679"/>
      <c r="DV28" s="680"/>
      <c r="DW28" s="681">
        <v>26.3</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366413</v>
      </c>
      <c r="S29" s="679"/>
      <c r="T29" s="679"/>
      <c r="U29" s="679"/>
      <c r="V29" s="679"/>
      <c r="W29" s="679"/>
      <c r="X29" s="679"/>
      <c r="Y29" s="680"/>
      <c r="Z29" s="715">
        <v>2.7</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70</v>
      </c>
      <c r="CG29" s="712"/>
      <c r="CH29" s="712"/>
      <c r="CI29" s="712"/>
      <c r="CJ29" s="712"/>
      <c r="CK29" s="712"/>
      <c r="CL29" s="712"/>
      <c r="CM29" s="712"/>
      <c r="CN29" s="712"/>
      <c r="CO29" s="712"/>
      <c r="CP29" s="712"/>
      <c r="CQ29" s="713"/>
      <c r="CR29" s="678">
        <v>1683586</v>
      </c>
      <c r="CS29" s="697"/>
      <c r="CT29" s="697"/>
      <c r="CU29" s="697"/>
      <c r="CV29" s="697"/>
      <c r="CW29" s="697"/>
      <c r="CX29" s="697"/>
      <c r="CY29" s="698"/>
      <c r="CZ29" s="681">
        <v>14</v>
      </c>
      <c r="DA29" s="699"/>
      <c r="DB29" s="699"/>
      <c r="DC29" s="700"/>
      <c r="DD29" s="684">
        <v>1636340</v>
      </c>
      <c r="DE29" s="697"/>
      <c r="DF29" s="697"/>
      <c r="DG29" s="697"/>
      <c r="DH29" s="697"/>
      <c r="DI29" s="697"/>
      <c r="DJ29" s="697"/>
      <c r="DK29" s="698"/>
      <c r="DL29" s="684">
        <v>1636340</v>
      </c>
      <c r="DM29" s="697"/>
      <c r="DN29" s="697"/>
      <c r="DO29" s="697"/>
      <c r="DP29" s="697"/>
      <c r="DQ29" s="697"/>
      <c r="DR29" s="697"/>
      <c r="DS29" s="697"/>
      <c r="DT29" s="697"/>
      <c r="DU29" s="697"/>
      <c r="DV29" s="698"/>
      <c r="DW29" s="681">
        <v>26.3</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19878</v>
      </c>
      <c r="S30" s="679"/>
      <c r="T30" s="679"/>
      <c r="U30" s="679"/>
      <c r="V30" s="679"/>
      <c r="W30" s="679"/>
      <c r="X30" s="679"/>
      <c r="Y30" s="680"/>
      <c r="Z30" s="715">
        <v>0.1</v>
      </c>
      <c r="AA30" s="715"/>
      <c r="AB30" s="715"/>
      <c r="AC30" s="715"/>
      <c r="AD30" s="716" t="s">
        <v>128</v>
      </c>
      <c r="AE30" s="716"/>
      <c r="AF30" s="716"/>
      <c r="AG30" s="716"/>
      <c r="AH30" s="716"/>
      <c r="AI30" s="716"/>
      <c r="AJ30" s="716"/>
      <c r="AK30" s="716"/>
      <c r="AL30" s="681" t="s">
        <v>228</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8"/>
      <c r="CE30" s="769"/>
      <c r="CF30" s="711" t="s">
        <v>304</v>
      </c>
      <c r="CG30" s="712"/>
      <c r="CH30" s="712"/>
      <c r="CI30" s="712"/>
      <c r="CJ30" s="712"/>
      <c r="CK30" s="712"/>
      <c r="CL30" s="712"/>
      <c r="CM30" s="712"/>
      <c r="CN30" s="712"/>
      <c r="CO30" s="712"/>
      <c r="CP30" s="712"/>
      <c r="CQ30" s="713"/>
      <c r="CR30" s="678">
        <v>1619387</v>
      </c>
      <c r="CS30" s="679"/>
      <c r="CT30" s="679"/>
      <c r="CU30" s="679"/>
      <c r="CV30" s="679"/>
      <c r="CW30" s="679"/>
      <c r="CX30" s="679"/>
      <c r="CY30" s="680"/>
      <c r="CZ30" s="681">
        <v>13.4</v>
      </c>
      <c r="DA30" s="699"/>
      <c r="DB30" s="699"/>
      <c r="DC30" s="700"/>
      <c r="DD30" s="684">
        <v>1572864</v>
      </c>
      <c r="DE30" s="679"/>
      <c r="DF30" s="679"/>
      <c r="DG30" s="679"/>
      <c r="DH30" s="679"/>
      <c r="DI30" s="679"/>
      <c r="DJ30" s="679"/>
      <c r="DK30" s="680"/>
      <c r="DL30" s="684">
        <v>1572864</v>
      </c>
      <c r="DM30" s="679"/>
      <c r="DN30" s="679"/>
      <c r="DO30" s="679"/>
      <c r="DP30" s="679"/>
      <c r="DQ30" s="679"/>
      <c r="DR30" s="679"/>
      <c r="DS30" s="679"/>
      <c r="DT30" s="679"/>
      <c r="DU30" s="679"/>
      <c r="DV30" s="680"/>
      <c r="DW30" s="681">
        <v>25.3</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860899</v>
      </c>
      <c r="S31" s="679"/>
      <c r="T31" s="679"/>
      <c r="U31" s="679"/>
      <c r="V31" s="679"/>
      <c r="W31" s="679"/>
      <c r="X31" s="679"/>
      <c r="Y31" s="680"/>
      <c r="Z31" s="715">
        <v>6.4</v>
      </c>
      <c r="AA31" s="715"/>
      <c r="AB31" s="715"/>
      <c r="AC31" s="715"/>
      <c r="AD31" s="716" t="s">
        <v>128</v>
      </c>
      <c r="AE31" s="716"/>
      <c r="AF31" s="716"/>
      <c r="AG31" s="716"/>
      <c r="AH31" s="716"/>
      <c r="AI31" s="716"/>
      <c r="AJ31" s="716"/>
      <c r="AK31" s="716"/>
      <c r="AL31" s="681" t="s">
        <v>128</v>
      </c>
      <c r="AM31" s="682"/>
      <c r="AN31" s="682"/>
      <c r="AO31" s="717"/>
      <c r="AP31" s="752" t="s">
        <v>306</v>
      </c>
      <c r="AQ31" s="753"/>
      <c r="AR31" s="753"/>
      <c r="AS31" s="753"/>
      <c r="AT31" s="758" t="s">
        <v>307</v>
      </c>
      <c r="AU31" s="231"/>
      <c r="AV31" s="231"/>
      <c r="AW31" s="231"/>
      <c r="AX31" s="744" t="s">
        <v>183</v>
      </c>
      <c r="AY31" s="745"/>
      <c r="AZ31" s="745"/>
      <c r="BA31" s="745"/>
      <c r="BB31" s="745"/>
      <c r="BC31" s="745"/>
      <c r="BD31" s="745"/>
      <c r="BE31" s="745"/>
      <c r="BF31" s="746"/>
      <c r="BG31" s="747">
        <v>99.3</v>
      </c>
      <c r="BH31" s="748"/>
      <c r="BI31" s="748"/>
      <c r="BJ31" s="748"/>
      <c r="BK31" s="748"/>
      <c r="BL31" s="748"/>
      <c r="BM31" s="749">
        <v>97.4</v>
      </c>
      <c r="BN31" s="748"/>
      <c r="BO31" s="748"/>
      <c r="BP31" s="748"/>
      <c r="BQ31" s="750"/>
      <c r="BR31" s="747">
        <v>99.4</v>
      </c>
      <c r="BS31" s="748"/>
      <c r="BT31" s="748"/>
      <c r="BU31" s="748"/>
      <c r="BV31" s="748"/>
      <c r="BW31" s="748"/>
      <c r="BX31" s="749">
        <v>97.4</v>
      </c>
      <c r="BY31" s="748"/>
      <c r="BZ31" s="748"/>
      <c r="CA31" s="748"/>
      <c r="CB31" s="750"/>
      <c r="CD31" s="768"/>
      <c r="CE31" s="769"/>
      <c r="CF31" s="711" t="s">
        <v>308</v>
      </c>
      <c r="CG31" s="712"/>
      <c r="CH31" s="712"/>
      <c r="CI31" s="712"/>
      <c r="CJ31" s="712"/>
      <c r="CK31" s="712"/>
      <c r="CL31" s="712"/>
      <c r="CM31" s="712"/>
      <c r="CN31" s="712"/>
      <c r="CO31" s="712"/>
      <c r="CP31" s="712"/>
      <c r="CQ31" s="713"/>
      <c r="CR31" s="678">
        <v>64199</v>
      </c>
      <c r="CS31" s="697"/>
      <c r="CT31" s="697"/>
      <c r="CU31" s="697"/>
      <c r="CV31" s="697"/>
      <c r="CW31" s="697"/>
      <c r="CX31" s="697"/>
      <c r="CY31" s="698"/>
      <c r="CZ31" s="681">
        <v>0.5</v>
      </c>
      <c r="DA31" s="699"/>
      <c r="DB31" s="699"/>
      <c r="DC31" s="700"/>
      <c r="DD31" s="684">
        <v>63476</v>
      </c>
      <c r="DE31" s="697"/>
      <c r="DF31" s="697"/>
      <c r="DG31" s="697"/>
      <c r="DH31" s="697"/>
      <c r="DI31" s="697"/>
      <c r="DJ31" s="697"/>
      <c r="DK31" s="698"/>
      <c r="DL31" s="684">
        <v>63476</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309</v>
      </c>
      <c r="C32" s="762"/>
      <c r="D32" s="762"/>
      <c r="E32" s="762"/>
      <c r="F32" s="762"/>
      <c r="G32" s="762"/>
      <c r="H32" s="762"/>
      <c r="I32" s="762"/>
      <c r="J32" s="762"/>
      <c r="K32" s="762"/>
      <c r="L32" s="762"/>
      <c r="M32" s="762"/>
      <c r="N32" s="762"/>
      <c r="O32" s="762"/>
      <c r="P32" s="762"/>
      <c r="Q32" s="763"/>
      <c r="R32" s="678" t="s">
        <v>235</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235</v>
      </c>
      <c r="AM32" s="682"/>
      <c r="AN32" s="682"/>
      <c r="AO32" s="717"/>
      <c r="AP32" s="754"/>
      <c r="AQ32" s="755"/>
      <c r="AR32" s="755"/>
      <c r="AS32" s="755"/>
      <c r="AT32" s="759"/>
      <c r="AU32" s="230" t="s">
        <v>310</v>
      </c>
      <c r="AV32" s="230"/>
      <c r="AW32" s="230"/>
      <c r="AX32" s="675" t="s">
        <v>311</v>
      </c>
      <c r="AY32" s="676"/>
      <c r="AZ32" s="676"/>
      <c r="BA32" s="676"/>
      <c r="BB32" s="676"/>
      <c r="BC32" s="676"/>
      <c r="BD32" s="676"/>
      <c r="BE32" s="676"/>
      <c r="BF32" s="677"/>
      <c r="BG32" s="751">
        <v>99.4</v>
      </c>
      <c r="BH32" s="697"/>
      <c r="BI32" s="697"/>
      <c r="BJ32" s="697"/>
      <c r="BK32" s="697"/>
      <c r="BL32" s="697"/>
      <c r="BM32" s="682">
        <v>98.6</v>
      </c>
      <c r="BN32" s="743"/>
      <c r="BO32" s="743"/>
      <c r="BP32" s="743"/>
      <c r="BQ32" s="721"/>
      <c r="BR32" s="751">
        <v>99.5</v>
      </c>
      <c r="BS32" s="697"/>
      <c r="BT32" s="697"/>
      <c r="BU32" s="697"/>
      <c r="BV32" s="697"/>
      <c r="BW32" s="697"/>
      <c r="BX32" s="682">
        <v>98.5</v>
      </c>
      <c r="BY32" s="743"/>
      <c r="BZ32" s="743"/>
      <c r="CA32" s="743"/>
      <c r="CB32" s="721"/>
      <c r="CD32" s="770"/>
      <c r="CE32" s="771"/>
      <c r="CF32" s="711" t="s">
        <v>312</v>
      </c>
      <c r="CG32" s="712"/>
      <c r="CH32" s="712"/>
      <c r="CI32" s="712"/>
      <c r="CJ32" s="712"/>
      <c r="CK32" s="712"/>
      <c r="CL32" s="712"/>
      <c r="CM32" s="712"/>
      <c r="CN32" s="712"/>
      <c r="CO32" s="712"/>
      <c r="CP32" s="712"/>
      <c r="CQ32" s="713"/>
      <c r="CR32" s="678" t="s">
        <v>235</v>
      </c>
      <c r="CS32" s="679"/>
      <c r="CT32" s="679"/>
      <c r="CU32" s="679"/>
      <c r="CV32" s="679"/>
      <c r="CW32" s="679"/>
      <c r="CX32" s="679"/>
      <c r="CY32" s="680"/>
      <c r="CZ32" s="681" t="s">
        <v>228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1010874</v>
      </c>
      <c r="S33" s="679"/>
      <c r="T33" s="679"/>
      <c r="U33" s="679"/>
      <c r="V33" s="679"/>
      <c r="W33" s="679"/>
      <c r="X33" s="679"/>
      <c r="Y33" s="680"/>
      <c r="Z33" s="715">
        <v>7.6</v>
      </c>
      <c r="AA33" s="715"/>
      <c r="AB33" s="715"/>
      <c r="AC33" s="715"/>
      <c r="AD33" s="716" t="s">
        <v>228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314</v>
      </c>
      <c r="AY33" s="660"/>
      <c r="AZ33" s="660"/>
      <c r="BA33" s="660"/>
      <c r="BB33" s="660"/>
      <c r="BC33" s="660"/>
      <c r="BD33" s="660"/>
      <c r="BE33" s="660"/>
      <c r="BF33" s="661"/>
      <c r="BG33" s="742">
        <v>99.1</v>
      </c>
      <c r="BH33" s="663"/>
      <c r="BI33" s="663"/>
      <c r="BJ33" s="663"/>
      <c r="BK33" s="663"/>
      <c r="BL33" s="663"/>
      <c r="BM33" s="706">
        <v>95.8</v>
      </c>
      <c r="BN33" s="663"/>
      <c r="BO33" s="663"/>
      <c r="BP33" s="663"/>
      <c r="BQ33" s="727"/>
      <c r="BR33" s="742">
        <v>99.2</v>
      </c>
      <c r="BS33" s="663"/>
      <c r="BT33" s="663"/>
      <c r="BU33" s="663"/>
      <c r="BV33" s="663"/>
      <c r="BW33" s="663"/>
      <c r="BX33" s="706">
        <v>96.1</v>
      </c>
      <c r="BY33" s="663"/>
      <c r="BZ33" s="663"/>
      <c r="CA33" s="663"/>
      <c r="CB33" s="727"/>
      <c r="CD33" s="711" t="s">
        <v>315</v>
      </c>
      <c r="CE33" s="712"/>
      <c r="CF33" s="712"/>
      <c r="CG33" s="712"/>
      <c r="CH33" s="712"/>
      <c r="CI33" s="712"/>
      <c r="CJ33" s="712"/>
      <c r="CK33" s="712"/>
      <c r="CL33" s="712"/>
      <c r="CM33" s="712"/>
      <c r="CN33" s="712"/>
      <c r="CO33" s="712"/>
      <c r="CP33" s="712"/>
      <c r="CQ33" s="713"/>
      <c r="CR33" s="678">
        <v>3665868</v>
      </c>
      <c r="CS33" s="697"/>
      <c r="CT33" s="697"/>
      <c r="CU33" s="697"/>
      <c r="CV33" s="697"/>
      <c r="CW33" s="697"/>
      <c r="CX33" s="697"/>
      <c r="CY33" s="698"/>
      <c r="CZ33" s="681">
        <v>30.4</v>
      </c>
      <c r="DA33" s="699"/>
      <c r="DB33" s="699"/>
      <c r="DC33" s="700"/>
      <c r="DD33" s="684">
        <v>2533133</v>
      </c>
      <c r="DE33" s="697"/>
      <c r="DF33" s="697"/>
      <c r="DG33" s="697"/>
      <c r="DH33" s="697"/>
      <c r="DI33" s="697"/>
      <c r="DJ33" s="697"/>
      <c r="DK33" s="698"/>
      <c r="DL33" s="684">
        <v>2001521</v>
      </c>
      <c r="DM33" s="697"/>
      <c r="DN33" s="697"/>
      <c r="DO33" s="697"/>
      <c r="DP33" s="697"/>
      <c r="DQ33" s="697"/>
      <c r="DR33" s="697"/>
      <c r="DS33" s="697"/>
      <c r="DT33" s="697"/>
      <c r="DU33" s="697"/>
      <c r="DV33" s="698"/>
      <c r="DW33" s="681">
        <v>32.200000000000003</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98368</v>
      </c>
      <c r="S34" s="679"/>
      <c r="T34" s="679"/>
      <c r="U34" s="679"/>
      <c r="V34" s="679"/>
      <c r="W34" s="679"/>
      <c r="X34" s="679"/>
      <c r="Y34" s="680"/>
      <c r="Z34" s="715">
        <v>0.7</v>
      </c>
      <c r="AA34" s="715"/>
      <c r="AB34" s="715"/>
      <c r="AC34" s="715"/>
      <c r="AD34" s="716">
        <v>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1666074</v>
      </c>
      <c r="CS34" s="679"/>
      <c r="CT34" s="679"/>
      <c r="CU34" s="679"/>
      <c r="CV34" s="679"/>
      <c r="CW34" s="679"/>
      <c r="CX34" s="679"/>
      <c r="CY34" s="680"/>
      <c r="CZ34" s="681">
        <v>13.8</v>
      </c>
      <c r="DA34" s="699"/>
      <c r="DB34" s="699"/>
      <c r="DC34" s="700"/>
      <c r="DD34" s="684">
        <v>1067849</v>
      </c>
      <c r="DE34" s="679"/>
      <c r="DF34" s="679"/>
      <c r="DG34" s="679"/>
      <c r="DH34" s="679"/>
      <c r="DI34" s="679"/>
      <c r="DJ34" s="679"/>
      <c r="DK34" s="680"/>
      <c r="DL34" s="684">
        <v>872762</v>
      </c>
      <c r="DM34" s="679"/>
      <c r="DN34" s="679"/>
      <c r="DO34" s="679"/>
      <c r="DP34" s="679"/>
      <c r="DQ34" s="679"/>
      <c r="DR34" s="679"/>
      <c r="DS34" s="679"/>
      <c r="DT34" s="679"/>
      <c r="DU34" s="679"/>
      <c r="DV34" s="680"/>
      <c r="DW34" s="681">
        <v>14</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56450</v>
      </c>
      <c r="S35" s="679"/>
      <c r="T35" s="679"/>
      <c r="U35" s="679"/>
      <c r="V35" s="679"/>
      <c r="W35" s="679"/>
      <c r="X35" s="679"/>
      <c r="Y35" s="680"/>
      <c r="Z35" s="715">
        <v>0.4</v>
      </c>
      <c r="AA35" s="715"/>
      <c r="AB35" s="715"/>
      <c r="AC35" s="715"/>
      <c r="AD35" s="716" t="s">
        <v>228</v>
      </c>
      <c r="AE35" s="716"/>
      <c r="AF35" s="716"/>
      <c r="AG35" s="716"/>
      <c r="AH35" s="716"/>
      <c r="AI35" s="716"/>
      <c r="AJ35" s="716"/>
      <c r="AK35" s="716"/>
      <c r="AL35" s="681" t="s">
        <v>128</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75661</v>
      </c>
      <c r="CS35" s="697"/>
      <c r="CT35" s="697"/>
      <c r="CU35" s="697"/>
      <c r="CV35" s="697"/>
      <c r="CW35" s="697"/>
      <c r="CX35" s="697"/>
      <c r="CY35" s="698"/>
      <c r="CZ35" s="681">
        <v>0.6</v>
      </c>
      <c r="DA35" s="699"/>
      <c r="DB35" s="699"/>
      <c r="DC35" s="700"/>
      <c r="DD35" s="684">
        <v>66879</v>
      </c>
      <c r="DE35" s="697"/>
      <c r="DF35" s="697"/>
      <c r="DG35" s="697"/>
      <c r="DH35" s="697"/>
      <c r="DI35" s="697"/>
      <c r="DJ35" s="697"/>
      <c r="DK35" s="698"/>
      <c r="DL35" s="684">
        <v>66879</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1273388</v>
      </c>
      <c r="S36" s="679"/>
      <c r="T36" s="679"/>
      <c r="U36" s="679"/>
      <c r="V36" s="679"/>
      <c r="W36" s="679"/>
      <c r="X36" s="679"/>
      <c r="Y36" s="680"/>
      <c r="Z36" s="715">
        <v>9.5</v>
      </c>
      <c r="AA36" s="715"/>
      <c r="AB36" s="715"/>
      <c r="AC36" s="715"/>
      <c r="AD36" s="716" t="s">
        <v>128</v>
      </c>
      <c r="AE36" s="716"/>
      <c r="AF36" s="716"/>
      <c r="AG36" s="716"/>
      <c r="AH36" s="716"/>
      <c r="AI36" s="716"/>
      <c r="AJ36" s="716"/>
      <c r="AK36" s="716"/>
      <c r="AL36" s="681" t="s">
        <v>228</v>
      </c>
      <c r="AM36" s="682"/>
      <c r="AN36" s="682"/>
      <c r="AO36" s="717"/>
      <c r="AP36" s="235"/>
      <c r="AQ36" s="730" t="s">
        <v>323</v>
      </c>
      <c r="AR36" s="731"/>
      <c r="AS36" s="731"/>
      <c r="AT36" s="731"/>
      <c r="AU36" s="731"/>
      <c r="AV36" s="731"/>
      <c r="AW36" s="731"/>
      <c r="AX36" s="731"/>
      <c r="AY36" s="732"/>
      <c r="AZ36" s="733">
        <v>1084626</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11532</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670863</v>
      </c>
      <c r="CS36" s="679"/>
      <c r="CT36" s="679"/>
      <c r="CU36" s="679"/>
      <c r="CV36" s="679"/>
      <c r="CW36" s="679"/>
      <c r="CX36" s="679"/>
      <c r="CY36" s="680"/>
      <c r="CZ36" s="681">
        <v>5.6</v>
      </c>
      <c r="DA36" s="699"/>
      <c r="DB36" s="699"/>
      <c r="DC36" s="700"/>
      <c r="DD36" s="684">
        <v>523070</v>
      </c>
      <c r="DE36" s="679"/>
      <c r="DF36" s="679"/>
      <c r="DG36" s="679"/>
      <c r="DH36" s="679"/>
      <c r="DI36" s="679"/>
      <c r="DJ36" s="679"/>
      <c r="DK36" s="680"/>
      <c r="DL36" s="684">
        <v>431447</v>
      </c>
      <c r="DM36" s="679"/>
      <c r="DN36" s="679"/>
      <c r="DO36" s="679"/>
      <c r="DP36" s="679"/>
      <c r="DQ36" s="679"/>
      <c r="DR36" s="679"/>
      <c r="DS36" s="679"/>
      <c r="DT36" s="679"/>
      <c r="DU36" s="679"/>
      <c r="DV36" s="680"/>
      <c r="DW36" s="681">
        <v>6.9</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1353145</v>
      </c>
      <c r="S37" s="679"/>
      <c r="T37" s="679"/>
      <c r="U37" s="679"/>
      <c r="V37" s="679"/>
      <c r="W37" s="679"/>
      <c r="X37" s="679"/>
      <c r="Y37" s="680"/>
      <c r="Z37" s="715">
        <v>10.1</v>
      </c>
      <c r="AA37" s="715"/>
      <c r="AB37" s="715"/>
      <c r="AC37" s="715"/>
      <c r="AD37" s="716" t="s">
        <v>235</v>
      </c>
      <c r="AE37" s="716"/>
      <c r="AF37" s="716"/>
      <c r="AG37" s="716"/>
      <c r="AH37" s="716"/>
      <c r="AI37" s="716"/>
      <c r="AJ37" s="716"/>
      <c r="AK37" s="716"/>
      <c r="AL37" s="681" t="s">
        <v>128</v>
      </c>
      <c r="AM37" s="682"/>
      <c r="AN37" s="682"/>
      <c r="AO37" s="717"/>
      <c r="AQ37" s="718" t="s">
        <v>327</v>
      </c>
      <c r="AR37" s="719"/>
      <c r="AS37" s="719"/>
      <c r="AT37" s="719"/>
      <c r="AU37" s="719"/>
      <c r="AV37" s="719"/>
      <c r="AW37" s="719"/>
      <c r="AX37" s="719"/>
      <c r="AY37" s="720"/>
      <c r="AZ37" s="678">
        <v>147752</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-301</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23251</v>
      </c>
      <c r="CS37" s="697"/>
      <c r="CT37" s="697"/>
      <c r="CU37" s="697"/>
      <c r="CV37" s="697"/>
      <c r="CW37" s="697"/>
      <c r="CX37" s="697"/>
      <c r="CY37" s="698"/>
      <c r="CZ37" s="681">
        <v>0.2</v>
      </c>
      <c r="DA37" s="699"/>
      <c r="DB37" s="699"/>
      <c r="DC37" s="700"/>
      <c r="DD37" s="684">
        <v>23251</v>
      </c>
      <c r="DE37" s="697"/>
      <c r="DF37" s="697"/>
      <c r="DG37" s="697"/>
      <c r="DH37" s="697"/>
      <c r="DI37" s="697"/>
      <c r="DJ37" s="697"/>
      <c r="DK37" s="698"/>
      <c r="DL37" s="684">
        <v>23251</v>
      </c>
      <c r="DM37" s="697"/>
      <c r="DN37" s="697"/>
      <c r="DO37" s="697"/>
      <c r="DP37" s="697"/>
      <c r="DQ37" s="697"/>
      <c r="DR37" s="697"/>
      <c r="DS37" s="697"/>
      <c r="DT37" s="697"/>
      <c r="DU37" s="697"/>
      <c r="DV37" s="698"/>
      <c r="DW37" s="681">
        <v>0.4</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103720</v>
      </c>
      <c r="S38" s="679"/>
      <c r="T38" s="679"/>
      <c r="U38" s="679"/>
      <c r="V38" s="679"/>
      <c r="W38" s="679"/>
      <c r="X38" s="679"/>
      <c r="Y38" s="680"/>
      <c r="Z38" s="715">
        <v>0.8</v>
      </c>
      <c r="AA38" s="715"/>
      <c r="AB38" s="715"/>
      <c r="AC38" s="715"/>
      <c r="AD38" s="716">
        <v>236</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128398</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1198</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921874</v>
      </c>
      <c r="CS38" s="679"/>
      <c r="CT38" s="679"/>
      <c r="CU38" s="679"/>
      <c r="CV38" s="679"/>
      <c r="CW38" s="679"/>
      <c r="CX38" s="679"/>
      <c r="CY38" s="680"/>
      <c r="CZ38" s="681">
        <v>7.7</v>
      </c>
      <c r="DA38" s="699"/>
      <c r="DB38" s="699"/>
      <c r="DC38" s="700"/>
      <c r="DD38" s="684">
        <v>818427</v>
      </c>
      <c r="DE38" s="679"/>
      <c r="DF38" s="679"/>
      <c r="DG38" s="679"/>
      <c r="DH38" s="679"/>
      <c r="DI38" s="679"/>
      <c r="DJ38" s="679"/>
      <c r="DK38" s="680"/>
      <c r="DL38" s="684">
        <v>630433</v>
      </c>
      <c r="DM38" s="679"/>
      <c r="DN38" s="679"/>
      <c r="DO38" s="679"/>
      <c r="DP38" s="679"/>
      <c r="DQ38" s="679"/>
      <c r="DR38" s="679"/>
      <c r="DS38" s="679"/>
      <c r="DT38" s="679"/>
      <c r="DU38" s="679"/>
      <c r="DV38" s="680"/>
      <c r="DW38" s="681">
        <v>10.1</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1512900</v>
      </c>
      <c r="S39" s="679"/>
      <c r="T39" s="679"/>
      <c r="U39" s="679"/>
      <c r="V39" s="679"/>
      <c r="W39" s="679"/>
      <c r="X39" s="679"/>
      <c r="Y39" s="680"/>
      <c r="Z39" s="715">
        <v>11.3</v>
      </c>
      <c r="AA39" s="715"/>
      <c r="AB39" s="715"/>
      <c r="AC39" s="715"/>
      <c r="AD39" s="716" t="s">
        <v>228</v>
      </c>
      <c r="AE39" s="716"/>
      <c r="AF39" s="716"/>
      <c r="AG39" s="716"/>
      <c r="AH39" s="716"/>
      <c r="AI39" s="716"/>
      <c r="AJ39" s="716"/>
      <c r="AK39" s="716"/>
      <c r="AL39" s="681" t="s">
        <v>235</v>
      </c>
      <c r="AM39" s="682"/>
      <c r="AN39" s="682"/>
      <c r="AO39" s="717"/>
      <c r="AQ39" s="718" t="s">
        <v>335</v>
      </c>
      <c r="AR39" s="719"/>
      <c r="AS39" s="719"/>
      <c r="AT39" s="719"/>
      <c r="AU39" s="719"/>
      <c r="AV39" s="719"/>
      <c r="AW39" s="719"/>
      <c r="AX39" s="719"/>
      <c r="AY39" s="720"/>
      <c r="AZ39" s="678">
        <v>91917</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1824</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284236</v>
      </c>
      <c r="CS39" s="697"/>
      <c r="CT39" s="697"/>
      <c r="CU39" s="697"/>
      <c r="CV39" s="697"/>
      <c r="CW39" s="697"/>
      <c r="CX39" s="697"/>
      <c r="CY39" s="698"/>
      <c r="CZ39" s="681">
        <v>2.4</v>
      </c>
      <c r="DA39" s="699"/>
      <c r="DB39" s="699"/>
      <c r="DC39" s="700"/>
      <c r="DD39" s="684">
        <v>41908</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339</v>
      </c>
      <c r="AR40" s="719"/>
      <c r="AS40" s="719"/>
      <c r="AT40" s="719"/>
      <c r="AU40" s="719"/>
      <c r="AV40" s="719"/>
      <c r="AW40" s="719"/>
      <c r="AX40" s="719"/>
      <c r="AY40" s="720"/>
      <c r="AZ40" s="678">
        <v>15000</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72</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47160</v>
      </c>
      <c r="CS40" s="679"/>
      <c r="CT40" s="679"/>
      <c r="CU40" s="679"/>
      <c r="CV40" s="679"/>
      <c r="CW40" s="679"/>
      <c r="CX40" s="679"/>
      <c r="CY40" s="680"/>
      <c r="CZ40" s="681">
        <v>0.4</v>
      </c>
      <c r="DA40" s="699"/>
      <c r="DB40" s="699"/>
      <c r="DC40" s="700"/>
      <c r="DD40" s="684">
        <v>15000</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169000</v>
      </c>
      <c r="S41" s="679"/>
      <c r="T41" s="679"/>
      <c r="U41" s="679"/>
      <c r="V41" s="679"/>
      <c r="W41" s="679"/>
      <c r="X41" s="679"/>
      <c r="Y41" s="680"/>
      <c r="Z41" s="715">
        <v>1.3</v>
      </c>
      <c r="AA41" s="715"/>
      <c r="AB41" s="715"/>
      <c r="AC41" s="715"/>
      <c r="AD41" s="716" t="s">
        <v>128</v>
      </c>
      <c r="AE41" s="716"/>
      <c r="AF41" s="716"/>
      <c r="AG41" s="716"/>
      <c r="AH41" s="716"/>
      <c r="AI41" s="716"/>
      <c r="AJ41" s="716"/>
      <c r="AK41" s="716"/>
      <c r="AL41" s="681" t="s">
        <v>228</v>
      </c>
      <c r="AM41" s="682"/>
      <c r="AN41" s="682"/>
      <c r="AO41" s="717"/>
      <c r="AQ41" s="718" t="s">
        <v>344</v>
      </c>
      <c r="AR41" s="719"/>
      <c r="AS41" s="719"/>
      <c r="AT41" s="719"/>
      <c r="AU41" s="719"/>
      <c r="AV41" s="719"/>
      <c r="AW41" s="719"/>
      <c r="AX41" s="719"/>
      <c r="AY41" s="720"/>
      <c r="AZ41" s="678">
        <v>118255</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228</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228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13362706</v>
      </c>
      <c r="S42" s="701"/>
      <c r="T42" s="701"/>
      <c r="U42" s="701"/>
      <c r="V42" s="701"/>
      <c r="W42" s="701"/>
      <c r="X42" s="701"/>
      <c r="Y42" s="703"/>
      <c r="Z42" s="704">
        <v>100</v>
      </c>
      <c r="AA42" s="704"/>
      <c r="AB42" s="704"/>
      <c r="AC42" s="704"/>
      <c r="AD42" s="705">
        <v>6051836</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583304</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377</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4461118</v>
      </c>
      <c r="CS42" s="679"/>
      <c r="CT42" s="679"/>
      <c r="CU42" s="679"/>
      <c r="CV42" s="679"/>
      <c r="CW42" s="679"/>
      <c r="CX42" s="679"/>
      <c r="CY42" s="680"/>
      <c r="CZ42" s="681">
        <v>37</v>
      </c>
      <c r="DA42" s="682"/>
      <c r="DB42" s="682"/>
      <c r="DC42" s="683"/>
      <c r="DD42" s="684">
        <v>752675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87394</v>
      </c>
      <c r="CS43" s="697"/>
      <c r="CT43" s="697"/>
      <c r="CU43" s="697"/>
      <c r="CV43" s="697"/>
      <c r="CW43" s="697"/>
      <c r="CX43" s="697"/>
      <c r="CY43" s="698"/>
      <c r="CZ43" s="681">
        <v>0.7</v>
      </c>
      <c r="DA43" s="699"/>
      <c r="DB43" s="699"/>
      <c r="DC43" s="700"/>
      <c r="DD43" s="684">
        <v>87394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4174111</v>
      </c>
      <c r="CS44" s="679"/>
      <c r="CT44" s="679"/>
      <c r="CU44" s="679"/>
      <c r="CV44" s="679"/>
      <c r="CW44" s="679"/>
      <c r="CX44" s="679"/>
      <c r="CY44" s="680"/>
      <c r="CZ44" s="681">
        <v>34.6</v>
      </c>
      <c r="DA44" s="682"/>
      <c r="DB44" s="682"/>
      <c r="DC44" s="683"/>
      <c r="DD44" s="684">
        <v>712491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2681805</v>
      </c>
      <c r="CS45" s="697"/>
      <c r="CT45" s="697"/>
      <c r="CU45" s="697"/>
      <c r="CV45" s="697"/>
      <c r="CW45" s="697"/>
      <c r="CX45" s="697"/>
      <c r="CY45" s="698"/>
      <c r="CZ45" s="681">
        <v>22.3</v>
      </c>
      <c r="DA45" s="699"/>
      <c r="DB45" s="699"/>
      <c r="DC45" s="700"/>
      <c r="DD45" s="684">
        <v>198310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1354882</v>
      </c>
      <c r="CS46" s="679"/>
      <c r="CT46" s="679"/>
      <c r="CU46" s="679"/>
      <c r="CV46" s="679"/>
      <c r="CW46" s="679"/>
      <c r="CX46" s="679"/>
      <c r="CY46" s="680"/>
      <c r="CZ46" s="681">
        <v>11.2</v>
      </c>
      <c r="DA46" s="682"/>
      <c r="DB46" s="682"/>
      <c r="DC46" s="683"/>
      <c r="DD46" s="684">
        <v>493707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287007</v>
      </c>
      <c r="CS47" s="697"/>
      <c r="CT47" s="697"/>
      <c r="CU47" s="697"/>
      <c r="CV47" s="697"/>
      <c r="CW47" s="697"/>
      <c r="CX47" s="697"/>
      <c r="CY47" s="698"/>
      <c r="CZ47" s="681">
        <v>2.4</v>
      </c>
      <c r="DA47" s="699"/>
      <c r="DB47" s="699"/>
      <c r="DC47" s="700"/>
      <c r="DD47" s="684">
        <v>40184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12047452</v>
      </c>
      <c r="CS49" s="663"/>
      <c r="CT49" s="663"/>
      <c r="CU49" s="663"/>
      <c r="CV49" s="663"/>
      <c r="CW49" s="663"/>
      <c r="CX49" s="663"/>
      <c r="CY49" s="664"/>
      <c r="CZ49" s="665">
        <v>100</v>
      </c>
      <c r="DA49" s="666"/>
      <c r="DB49" s="666"/>
      <c r="DC49" s="667"/>
      <c r="DD49" s="668">
        <v>6875738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yrfr6Y7d1ClYv62BzVDShnhr9cR0ek2QKkPHYscLwu7v06xL1IKCIS5IRBlgGE3TkvjjPn8hmsABhA7a3LYbg==" saltValue="wJWpFKNfdGTn/7jU1b6N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12832</v>
      </c>
      <c r="R7" s="1198"/>
      <c r="S7" s="1198"/>
      <c r="T7" s="1198"/>
      <c r="U7" s="1198"/>
      <c r="V7" s="1198">
        <v>11524</v>
      </c>
      <c r="W7" s="1198"/>
      <c r="X7" s="1198"/>
      <c r="Y7" s="1198"/>
      <c r="Z7" s="1198"/>
      <c r="AA7" s="1198">
        <v>1308</v>
      </c>
      <c r="AB7" s="1198"/>
      <c r="AC7" s="1198"/>
      <c r="AD7" s="1198"/>
      <c r="AE7" s="1199"/>
      <c r="AF7" s="1200">
        <v>813</v>
      </c>
      <c r="AG7" s="1201"/>
      <c r="AH7" s="1201"/>
      <c r="AI7" s="1201"/>
      <c r="AJ7" s="1202"/>
      <c r="AK7" s="1184" t="s">
        <v>608</v>
      </c>
      <c r="AL7" s="1185"/>
      <c r="AM7" s="1185"/>
      <c r="AN7" s="1185"/>
      <c r="AO7" s="1185"/>
      <c r="AP7" s="1185">
        <v>14316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0</v>
      </c>
      <c r="CI7" s="1182"/>
      <c r="CJ7" s="1182"/>
      <c r="CK7" s="1182"/>
      <c r="CL7" s="1183"/>
      <c r="CM7" s="1181">
        <v>10</v>
      </c>
      <c r="CN7" s="1182"/>
      <c r="CO7" s="1182"/>
      <c r="CP7" s="1182"/>
      <c r="CQ7" s="1183"/>
      <c r="CR7" s="1181">
        <v>6</v>
      </c>
      <c r="CS7" s="1182"/>
      <c r="CT7" s="1182"/>
      <c r="CU7" s="1182"/>
      <c r="CV7" s="1183"/>
      <c r="CW7" s="1181" t="s">
        <v>525</v>
      </c>
      <c r="CX7" s="1182"/>
      <c r="CY7" s="1182"/>
      <c r="CZ7" s="1182"/>
      <c r="DA7" s="1183"/>
      <c r="DB7" s="1181" t="s">
        <v>525</v>
      </c>
      <c r="DC7" s="1182"/>
      <c r="DD7" s="1182"/>
      <c r="DE7" s="1182"/>
      <c r="DF7" s="1183"/>
      <c r="DG7" s="1181" t="s">
        <v>525</v>
      </c>
      <c r="DH7" s="1182"/>
      <c r="DI7" s="1182"/>
      <c r="DJ7" s="1182"/>
      <c r="DK7" s="1183"/>
      <c r="DL7" s="1181" t="s">
        <v>525</v>
      </c>
      <c r="DM7" s="1182"/>
      <c r="DN7" s="1182"/>
      <c r="DO7" s="1182"/>
      <c r="DP7" s="1183"/>
      <c r="DQ7" s="1181" t="s">
        <v>525</v>
      </c>
      <c r="DR7" s="1182"/>
      <c r="DS7" s="1182"/>
      <c r="DT7" s="1182"/>
      <c r="DU7" s="1183"/>
      <c r="DV7" s="1208"/>
      <c r="DW7" s="1209"/>
      <c r="DX7" s="1209"/>
      <c r="DY7" s="1209"/>
      <c r="DZ7" s="1210"/>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606</v>
      </c>
      <c r="R8" s="1137"/>
      <c r="S8" s="1137"/>
      <c r="T8" s="1137"/>
      <c r="U8" s="1137"/>
      <c r="V8" s="1137">
        <v>599</v>
      </c>
      <c r="W8" s="1137"/>
      <c r="X8" s="1137"/>
      <c r="Y8" s="1137"/>
      <c r="Z8" s="1137"/>
      <c r="AA8" s="1137">
        <v>7</v>
      </c>
      <c r="AB8" s="1137"/>
      <c r="AC8" s="1137"/>
      <c r="AD8" s="1137"/>
      <c r="AE8" s="1138"/>
      <c r="AF8" s="1112">
        <v>7</v>
      </c>
      <c r="AG8" s="1113"/>
      <c r="AH8" s="1113"/>
      <c r="AI8" s="1113"/>
      <c r="AJ8" s="1114"/>
      <c r="AK8" s="1179">
        <v>186</v>
      </c>
      <c r="AL8" s="1180"/>
      <c r="AM8" s="1180"/>
      <c r="AN8" s="1180"/>
      <c r="AO8" s="1180"/>
      <c r="AP8" s="1180" t="s">
        <v>604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606</v>
      </c>
      <c r="BT8" s="1108"/>
      <c r="BU8" s="1108"/>
      <c r="BV8" s="1108"/>
      <c r="BW8" s="1108"/>
      <c r="BX8" s="1108"/>
      <c r="BY8" s="1108"/>
      <c r="BZ8" s="1108"/>
      <c r="CA8" s="1108"/>
      <c r="CB8" s="1108"/>
      <c r="CC8" s="1108"/>
      <c r="CD8" s="1108"/>
      <c r="CE8" s="1108"/>
      <c r="CF8" s="1108"/>
      <c r="CG8" s="1109"/>
      <c r="CH8" s="1082">
        <v>-10</v>
      </c>
      <c r="CI8" s="1083"/>
      <c r="CJ8" s="1083"/>
      <c r="CK8" s="1083"/>
      <c r="CL8" s="1084"/>
      <c r="CM8" s="1082">
        <v>296</v>
      </c>
      <c r="CN8" s="1083"/>
      <c r="CO8" s="1083"/>
      <c r="CP8" s="1083"/>
      <c r="CQ8" s="1084"/>
      <c r="CR8" s="1082">
        <v>4</v>
      </c>
      <c r="CS8" s="1083"/>
      <c r="CT8" s="1083"/>
      <c r="CU8" s="1083"/>
      <c r="CV8" s="1084"/>
      <c r="CW8" s="1082" t="s">
        <v>525</v>
      </c>
      <c r="CX8" s="1083"/>
      <c r="CY8" s="1083"/>
      <c r="CZ8" s="1083"/>
      <c r="DA8" s="1084"/>
      <c r="DB8" s="1082">
        <v>274</v>
      </c>
      <c r="DC8" s="1083"/>
      <c r="DD8" s="1083"/>
      <c r="DE8" s="1083"/>
      <c r="DF8" s="1084"/>
      <c r="DG8" s="1082" t="s">
        <v>525</v>
      </c>
      <c r="DH8" s="1083"/>
      <c r="DI8" s="1083"/>
      <c r="DJ8" s="1083"/>
      <c r="DK8" s="1084"/>
      <c r="DL8" s="1082" t="s">
        <v>525</v>
      </c>
      <c r="DM8" s="1083"/>
      <c r="DN8" s="1083"/>
      <c r="DO8" s="1083"/>
      <c r="DP8" s="1084"/>
      <c r="DQ8" s="1082" t="s">
        <v>525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607</v>
      </c>
      <c r="BT9" s="1108"/>
      <c r="BU9" s="1108"/>
      <c r="BV9" s="1108"/>
      <c r="BW9" s="1108"/>
      <c r="BX9" s="1108"/>
      <c r="BY9" s="1108"/>
      <c r="BZ9" s="1108"/>
      <c r="CA9" s="1108"/>
      <c r="CB9" s="1108"/>
      <c r="CC9" s="1108"/>
      <c r="CD9" s="1108"/>
      <c r="CE9" s="1108"/>
      <c r="CF9" s="1108"/>
      <c r="CG9" s="1109"/>
      <c r="CH9" s="1082">
        <v>-7</v>
      </c>
      <c r="CI9" s="1083"/>
      <c r="CJ9" s="1083"/>
      <c r="CK9" s="1083"/>
      <c r="CL9" s="1084"/>
      <c r="CM9" s="1082">
        <v>28</v>
      </c>
      <c r="CN9" s="1083"/>
      <c r="CO9" s="1083"/>
      <c r="CP9" s="1083"/>
      <c r="CQ9" s="1084"/>
      <c r="CR9" s="1082">
        <v>56</v>
      </c>
      <c r="CS9" s="1083"/>
      <c r="CT9" s="1083"/>
      <c r="CU9" s="1083"/>
      <c r="CV9" s="1084"/>
      <c r="CW9" s="1082">
        <v>1</v>
      </c>
      <c r="CX9" s="1083"/>
      <c r="CY9" s="1083"/>
      <c r="CZ9" s="1083"/>
      <c r="DA9" s="1084"/>
      <c r="DB9" s="1082" t="s">
        <v>525</v>
      </c>
      <c r="DC9" s="1083"/>
      <c r="DD9" s="1083"/>
      <c r="DE9" s="1083"/>
      <c r="DF9" s="1084"/>
      <c r="DG9" s="1082" t="s">
        <v>525</v>
      </c>
      <c r="DH9" s="1083"/>
      <c r="DI9" s="1083"/>
      <c r="DJ9" s="1083"/>
      <c r="DK9" s="1084"/>
      <c r="DL9" s="1082" t="s">
        <v>525</v>
      </c>
      <c r="DM9" s="1083"/>
      <c r="DN9" s="1083"/>
      <c r="DO9" s="1083"/>
      <c r="DP9" s="1084"/>
      <c r="DQ9" s="1082" t="s">
        <v>525</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596</v>
      </c>
      <c r="BT10" s="1108"/>
      <c r="BU10" s="1108"/>
      <c r="BV10" s="1108"/>
      <c r="BW10" s="1108"/>
      <c r="BX10" s="1108"/>
      <c r="BY10" s="1108"/>
      <c r="BZ10" s="1108"/>
      <c r="CA10" s="1108"/>
      <c r="CB10" s="1108"/>
      <c r="CC10" s="1108"/>
      <c r="CD10" s="1108"/>
      <c r="CE10" s="1108"/>
      <c r="CF10" s="1108"/>
      <c r="CG10" s="1109"/>
      <c r="CH10" s="1082">
        <v>-5</v>
      </c>
      <c r="CI10" s="1083"/>
      <c r="CJ10" s="1083"/>
      <c r="CK10" s="1083"/>
      <c r="CL10" s="1084"/>
      <c r="CM10" s="1082">
        <v>29</v>
      </c>
      <c r="CN10" s="1083"/>
      <c r="CO10" s="1083"/>
      <c r="CP10" s="1083"/>
      <c r="CQ10" s="1084"/>
      <c r="CR10" s="1082">
        <v>2</v>
      </c>
      <c r="CS10" s="1083"/>
      <c r="CT10" s="1083"/>
      <c r="CU10" s="1083"/>
      <c r="CV10" s="1084"/>
      <c r="CW10" s="1082" t="s">
        <v>525</v>
      </c>
      <c r="CX10" s="1083"/>
      <c r="CY10" s="1083"/>
      <c r="CZ10" s="1083"/>
      <c r="DA10" s="1084"/>
      <c r="DB10" s="1082" t="s">
        <v>525</v>
      </c>
      <c r="DC10" s="1083"/>
      <c r="DD10" s="1083"/>
      <c r="DE10" s="1083"/>
      <c r="DF10" s="1084"/>
      <c r="DG10" s="1082" t="s">
        <v>525</v>
      </c>
      <c r="DH10" s="1083"/>
      <c r="DI10" s="1083"/>
      <c r="DJ10" s="1083"/>
      <c r="DK10" s="1084"/>
      <c r="DL10" s="1082" t="s">
        <v>525</v>
      </c>
      <c r="DM10" s="1083"/>
      <c r="DN10" s="1083"/>
      <c r="DO10" s="1083"/>
      <c r="DP10" s="1084"/>
      <c r="DQ10" s="1082" t="s">
        <v>525</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v>13363</v>
      </c>
      <c r="R23" s="1162"/>
      <c r="S23" s="1162"/>
      <c r="T23" s="1162"/>
      <c r="U23" s="1162"/>
      <c r="V23" s="1162">
        <v>12047</v>
      </c>
      <c r="W23" s="1162"/>
      <c r="X23" s="1162"/>
      <c r="Y23" s="1162"/>
      <c r="Z23" s="1162"/>
      <c r="AA23" s="1162">
        <v>1315</v>
      </c>
      <c r="AB23" s="1162"/>
      <c r="AC23" s="1162"/>
      <c r="AD23" s="1162"/>
      <c r="AE23" s="1163"/>
      <c r="AF23" s="1164">
        <v>820</v>
      </c>
      <c r="AG23" s="1162"/>
      <c r="AH23" s="1162"/>
      <c r="AI23" s="1162"/>
      <c r="AJ23" s="1165"/>
      <c r="AK23" s="1166"/>
      <c r="AL23" s="1167"/>
      <c r="AM23" s="1167"/>
      <c r="AN23" s="1167"/>
      <c r="AO23" s="1167"/>
      <c r="AP23" s="1162">
        <v>14316</v>
      </c>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954</v>
      </c>
      <c r="R28" s="1147"/>
      <c r="S28" s="1147"/>
      <c r="T28" s="1147"/>
      <c r="U28" s="1147"/>
      <c r="V28" s="1147">
        <v>942</v>
      </c>
      <c r="W28" s="1147"/>
      <c r="X28" s="1147"/>
      <c r="Y28" s="1147"/>
      <c r="Z28" s="1147"/>
      <c r="AA28" s="1147">
        <v>12</v>
      </c>
      <c r="AB28" s="1147"/>
      <c r="AC28" s="1147"/>
      <c r="AD28" s="1147"/>
      <c r="AE28" s="1148"/>
      <c r="AF28" s="1149">
        <v>12</v>
      </c>
      <c r="AG28" s="1147"/>
      <c r="AH28" s="1147"/>
      <c r="AI28" s="1147"/>
      <c r="AJ28" s="1150"/>
      <c r="AK28" s="1151">
        <v>71</v>
      </c>
      <c r="AL28" s="1139"/>
      <c r="AM28" s="1139"/>
      <c r="AN28" s="1139"/>
      <c r="AO28" s="1139"/>
      <c r="AP28" s="1139" t="s">
        <v>525</v>
      </c>
      <c r="AQ28" s="1139"/>
      <c r="AR28" s="1139"/>
      <c r="AS28" s="1139"/>
      <c r="AT28" s="1139"/>
      <c r="AU28" s="1139" t="s">
        <v>525</v>
      </c>
      <c r="AV28" s="1139"/>
      <c r="AW28" s="1139"/>
      <c r="AX28" s="1139"/>
      <c r="AY28" s="1139"/>
      <c r="AZ28" s="1140" t="s">
        <v>525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835</v>
      </c>
      <c r="R29" s="1137"/>
      <c r="S29" s="1137"/>
      <c r="T29" s="1137"/>
      <c r="U29" s="1137"/>
      <c r="V29" s="1137">
        <v>385</v>
      </c>
      <c r="W29" s="1137"/>
      <c r="X29" s="1137"/>
      <c r="Y29" s="1137"/>
      <c r="Z29" s="1137"/>
      <c r="AA29" s="1137">
        <v>451</v>
      </c>
      <c r="AB29" s="1137"/>
      <c r="AC29" s="1137"/>
      <c r="AD29" s="1137"/>
      <c r="AE29" s="1138"/>
      <c r="AF29" s="1112">
        <v>451</v>
      </c>
      <c r="AG29" s="1113"/>
      <c r="AH29" s="1113"/>
      <c r="AI29" s="1113"/>
      <c r="AJ29" s="1114"/>
      <c r="AK29" s="1073">
        <v>66</v>
      </c>
      <c r="AL29" s="1064"/>
      <c r="AM29" s="1064"/>
      <c r="AN29" s="1064"/>
      <c r="AO29" s="1064"/>
      <c r="AP29" s="1064">
        <v>200</v>
      </c>
      <c r="AQ29" s="1064"/>
      <c r="AR29" s="1064"/>
      <c r="AS29" s="1064"/>
      <c r="AT29" s="1064"/>
      <c r="AU29" s="1064">
        <v>22</v>
      </c>
      <c r="AV29" s="1064"/>
      <c r="AW29" s="1064"/>
      <c r="AX29" s="1064"/>
      <c r="AY29" s="1064"/>
      <c r="AZ29" s="1135" t="s">
        <v>525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2027</v>
      </c>
      <c r="R30" s="1137"/>
      <c r="S30" s="1137"/>
      <c r="T30" s="1137"/>
      <c r="U30" s="1137"/>
      <c r="V30" s="1137">
        <v>1957</v>
      </c>
      <c r="W30" s="1137"/>
      <c r="X30" s="1137"/>
      <c r="Y30" s="1137"/>
      <c r="Z30" s="1137"/>
      <c r="AA30" s="1137">
        <v>69</v>
      </c>
      <c r="AB30" s="1137"/>
      <c r="AC30" s="1137"/>
      <c r="AD30" s="1137"/>
      <c r="AE30" s="1138"/>
      <c r="AF30" s="1112">
        <v>69</v>
      </c>
      <c r="AG30" s="1113"/>
      <c r="AH30" s="1113"/>
      <c r="AI30" s="1113"/>
      <c r="AJ30" s="1114"/>
      <c r="AK30" s="1073">
        <v>294</v>
      </c>
      <c r="AL30" s="1064"/>
      <c r="AM30" s="1064"/>
      <c r="AN30" s="1064"/>
      <c r="AO30" s="1064"/>
      <c r="AP30" s="1064" t="s">
        <v>525</v>
      </c>
      <c r="AQ30" s="1064"/>
      <c r="AR30" s="1064"/>
      <c r="AS30" s="1064"/>
      <c r="AT30" s="1064"/>
      <c r="AU30" s="1064" t="s">
        <v>525</v>
      </c>
      <c r="AV30" s="1064"/>
      <c r="AW30" s="1064"/>
      <c r="AX30" s="1064"/>
      <c r="AY30" s="1064"/>
      <c r="AZ30" s="1135" t="s">
        <v>525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178</v>
      </c>
      <c r="R31" s="1137"/>
      <c r="S31" s="1137"/>
      <c r="T31" s="1137"/>
      <c r="U31" s="1137"/>
      <c r="V31" s="1137">
        <v>172</v>
      </c>
      <c r="W31" s="1137"/>
      <c r="X31" s="1137"/>
      <c r="Y31" s="1137"/>
      <c r="Z31" s="1137"/>
      <c r="AA31" s="1137">
        <v>6</v>
      </c>
      <c r="AB31" s="1137"/>
      <c r="AC31" s="1137"/>
      <c r="AD31" s="1137"/>
      <c r="AE31" s="1138"/>
      <c r="AF31" s="1112">
        <v>6</v>
      </c>
      <c r="AG31" s="1113"/>
      <c r="AH31" s="1113"/>
      <c r="AI31" s="1113"/>
      <c r="AJ31" s="1114"/>
      <c r="AK31" s="1073">
        <v>66</v>
      </c>
      <c r="AL31" s="1064"/>
      <c r="AM31" s="1064"/>
      <c r="AN31" s="1064"/>
      <c r="AO31" s="1064"/>
      <c r="AP31" s="1064" t="s">
        <v>525</v>
      </c>
      <c r="AQ31" s="1064"/>
      <c r="AR31" s="1064"/>
      <c r="AS31" s="1064"/>
      <c r="AT31" s="1064"/>
      <c r="AU31" s="1064" t="s">
        <v>525</v>
      </c>
      <c r="AV31" s="1064"/>
      <c r="AW31" s="1064"/>
      <c r="AX31" s="1064"/>
      <c r="AY31" s="1064"/>
      <c r="AZ31" s="1135" t="s">
        <v>525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403</v>
      </c>
      <c r="C32" s="1131"/>
      <c r="D32" s="1131"/>
      <c r="E32" s="1131"/>
      <c r="F32" s="1131"/>
      <c r="G32" s="1131"/>
      <c r="H32" s="1131"/>
      <c r="I32" s="1131"/>
      <c r="J32" s="1131"/>
      <c r="K32" s="1131"/>
      <c r="L32" s="1131"/>
      <c r="M32" s="1131"/>
      <c r="N32" s="1131"/>
      <c r="O32" s="1131"/>
      <c r="P32" s="1132"/>
      <c r="Q32" s="1136">
        <v>29</v>
      </c>
      <c r="R32" s="1137"/>
      <c r="S32" s="1137"/>
      <c r="T32" s="1137"/>
      <c r="U32" s="1137"/>
      <c r="V32" s="1137">
        <v>24</v>
      </c>
      <c r="W32" s="1137"/>
      <c r="X32" s="1137"/>
      <c r="Y32" s="1137"/>
      <c r="Z32" s="1137"/>
      <c r="AA32" s="1137">
        <v>5</v>
      </c>
      <c r="AB32" s="1137"/>
      <c r="AC32" s="1137"/>
      <c r="AD32" s="1137"/>
      <c r="AE32" s="1138"/>
      <c r="AF32" s="1112">
        <v>30</v>
      </c>
      <c r="AG32" s="1113"/>
      <c r="AH32" s="1113"/>
      <c r="AI32" s="1113"/>
      <c r="AJ32" s="1114"/>
      <c r="AK32" s="1073">
        <v>15</v>
      </c>
      <c r="AL32" s="1064"/>
      <c r="AM32" s="1064"/>
      <c r="AN32" s="1064"/>
      <c r="AO32" s="1064"/>
      <c r="AP32" s="1064">
        <v>133</v>
      </c>
      <c r="AQ32" s="1064"/>
      <c r="AR32" s="1064"/>
      <c r="AS32" s="1064"/>
      <c r="AT32" s="1064"/>
      <c r="AU32" s="1064">
        <v>102</v>
      </c>
      <c r="AV32" s="1064"/>
      <c r="AW32" s="1064"/>
      <c r="AX32" s="1064"/>
      <c r="AY32" s="1064"/>
      <c r="AZ32" s="1135" t="s">
        <v>525</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405</v>
      </c>
      <c r="C33" s="1131"/>
      <c r="D33" s="1131"/>
      <c r="E33" s="1131"/>
      <c r="F33" s="1131"/>
      <c r="G33" s="1131"/>
      <c r="H33" s="1131"/>
      <c r="I33" s="1131"/>
      <c r="J33" s="1131"/>
      <c r="K33" s="1131"/>
      <c r="L33" s="1131"/>
      <c r="M33" s="1131"/>
      <c r="N33" s="1131"/>
      <c r="O33" s="1131"/>
      <c r="P33" s="1132"/>
      <c r="Q33" s="1136">
        <v>454</v>
      </c>
      <c r="R33" s="1137"/>
      <c r="S33" s="1137"/>
      <c r="T33" s="1137"/>
      <c r="U33" s="1137"/>
      <c r="V33" s="1137">
        <v>559</v>
      </c>
      <c r="W33" s="1137"/>
      <c r="X33" s="1137"/>
      <c r="Y33" s="1137"/>
      <c r="Z33" s="1137"/>
      <c r="AA33" s="1137">
        <v>-105</v>
      </c>
      <c r="AB33" s="1137"/>
      <c r="AC33" s="1137"/>
      <c r="AD33" s="1137"/>
      <c r="AE33" s="1138"/>
      <c r="AF33" s="1112">
        <v>117</v>
      </c>
      <c r="AG33" s="1113"/>
      <c r="AH33" s="1113"/>
      <c r="AI33" s="1113"/>
      <c r="AJ33" s="1114"/>
      <c r="AK33" s="1073">
        <v>149</v>
      </c>
      <c r="AL33" s="1064"/>
      <c r="AM33" s="1064"/>
      <c r="AN33" s="1064"/>
      <c r="AO33" s="1064"/>
      <c r="AP33" s="1064">
        <v>305</v>
      </c>
      <c r="AQ33" s="1064"/>
      <c r="AR33" s="1064"/>
      <c r="AS33" s="1064"/>
      <c r="AT33" s="1064"/>
      <c r="AU33" s="1064">
        <v>191</v>
      </c>
      <c r="AV33" s="1064"/>
      <c r="AW33" s="1064"/>
      <c r="AX33" s="1064"/>
      <c r="AY33" s="1064"/>
      <c r="AZ33" s="1135" t="s">
        <v>525</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407</v>
      </c>
      <c r="C34" s="1131"/>
      <c r="D34" s="1131"/>
      <c r="E34" s="1131"/>
      <c r="F34" s="1131"/>
      <c r="G34" s="1131"/>
      <c r="H34" s="1131"/>
      <c r="I34" s="1131"/>
      <c r="J34" s="1131"/>
      <c r="K34" s="1131"/>
      <c r="L34" s="1131"/>
      <c r="M34" s="1131"/>
      <c r="N34" s="1131"/>
      <c r="O34" s="1131"/>
      <c r="P34" s="1132"/>
      <c r="Q34" s="1136">
        <v>415</v>
      </c>
      <c r="R34" s="1137"/>
      <c r="S34" s="1137"/>
      <c r="T34" s="1137"/>
      <c r="U34" s="1137"/>
      <c r="V34" s="1137">
        <v>269</v>
      </c>
      <c r="W34" s="1137"/>
      <c r="X34" s="1137"/>
      <c r="Y34" s="1137"/>
      <c r="Z34" s="1137"/>
      <c r="AA34" s="1137">
        <v>146</v>
      </c>
      <c r="AB34" s="1137"/>
      <c r="AC34" s="1137"/>
      <c r="AD34" s="1137"/>
      <c r="AE34" s="1138"/>
      <c r="AF34" s="1112">
        <v>94</v>
      </c>
      <c r="AG34" s="1113"/>
      <c r="AH34" s="1113"/>
      <c r="AI34" s="1113"/>
      <c r="AJ34" s="1114"/>
      <c r="AK34" s="1073">
        <v>92</v>
      </c>
      <c r="AL34" s="1064"/>
      <c r="AM34" s="1064"/>
      <c r="AN34" s="1064"/>
      <c r="AO34" s="1064"/>
      <c r="AP34" s="1064">
        <v>741</v>
      </c>
      <c r="AQ34" s="1064"/>
      <c r="AR34" s="1064"/>
      <c r="AS34" s="1064"/>
      <c r="AT34" s="1064"/>
      <c r="AU34" s="1064">
        <v>518</v>
      </c>
      <c r="AV34" s="1064"/>
      <c r="AW34" s="1064"/>
      <c r="AX34" s="1064"/>
      <c r="AY34" s="1064"/>
      <c r="AZ34" s="1135" t="s">
        <v>525</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409</v>
      </c>
      <c r="C35" s="1131"/>
      <c r="D35" s="1131"/>
      <c r="E35" s="1131"/>
      <c r="F35" s="1131"/>
      <c r="G35" s="1131"/>
      <c r="H35" s="1131"/>
      <c r="I35" s="1131"/>
      <c r="J35" s="1131"/>
      <c r="K35" s="1131"/>
      <c r="L35" s="1131"/>
      <c r="M35" s="1131"/>
      <c r="N35" s="1131"/>
      <c r="O35" s="1131"/>
      <c r="P35" s="1132"/>
      <c r="Q35" s="1136">
        <v>319</v>
      </c>
      <c r="R35" s="1137"/>
      <c r="S35" s="1137"/>
      <c r="T35" s="1137"/>
      <c r="U35" s="1137"/>
      <c r="V35" s="1137">
        <v>252</v>
      </c>
      <c r="W35" s="1137"/>
      <c r="X35" s="1137"/>
      <c r="Y35" s="1137"/>
      <c r="Z35" s="1137"/>
      <c r="AA35" s="1137">
        <v>67</v>
      </c>
      <c r="AB35" s="1137"/>
      <c r="AC35" s="1137"/>
      <c r="AD35" s="1137"/>
      <c r="AE35" s="1138"/>
      <c r="AF35" s="1112">
        <v>27</v>
      </c>
      <c r="AG35" s="1113"/>
      <c r="AH35" s="1113"/>
      <c r="AI35" s="1113"/>
      <c r="AJ35" s="1114"/>
      <c r="AK35" s="1073">
        <v>128</v>
      </c>
      <c r="AL35" s="1064"/>
      <c r="AM35" s="1064"/>
      <c r="AN35" s="1064"/>
      <c r="AO35" s="1064"/>
      <c r="AP35" s="1064">
        <v>453</v>
      </c>
      <c r="AQ35" s="1064"/>
      <c r="AR35" s="1064"/>
      <c r="AS35" s="1064"/>
      <c r="AT35" s="1064"/>
      <c r="AU35" s="1064">
        <v>453</v>
      </c>
      <c r="AV35" s="1064"/>
      <c r="AW35" s="1064"/>
      <c r="AX35" s="1064"/>
      <c r="AY35" s="1064"/>
      <c r="AZ35" s="1135" t="s">
        <v>525</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806</v>
      </c>
      <c r="AG63" s="1052"/>
      <c r="AH63" s="1052"/>
      <c r="AI63" s="1052"/>
      <c r="AJ63" s="1123"/>
      <c r="AK63" s="1124"/>
      <c r="AL63" s="1056"/>
      <c r="AM63" s="1056"/>
      <c r="AN63" s="1056"/>
      <c r="AO63" s="1056"/>
      <c r="AP63" s="1052">
        <v>1832</v>
      </c>
      <c r="AQ63" s="1052"/>
      <c r="AR63" s="1052"/>
      <c r="AS63" s="1052"/>
      <c r="AT63" s="1052"/>
      <c r="AU63" s="1052">
        <v>1286</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395</v>
      </c>
      <c r="AL66" s="1089"/>
      <c r="AM66" s="1089"/>
      <c r="AN66" s="1089"/>
      <c r="AO66" s="1090"/>
      <c r="AP66" s="1094" t="s">
        <v>420</v>
      </c>
      <c r="AQ66" s="1095"/>
      <c r="AR66" s="1095"/>
      <c r="AS66" s="1095"/>
      <c r="AT66" s="1096"/>
      <c r="AU66" s="1094" t="s">
        <v>421</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167</v>
      </c>
      <c r="R68" s="1075"/>
      <c r="S68" s="1075"/>
      <c r="T68" s="1075"/>
      <c r="U68" s="1075"/>
      <c r="V68" s="1075">
        <v>153</v>
      </c>
      <c r="W68" s="1075"/>
      <c r="X68" s="1075"/>
      <c r="Y68" s="1075"/>
      <c r="Z68" s="1075"/>
      <c r="AA68" s="1075">
        <v>14</v>
      </c>
      <c r="AB68" s="1075"/>
      <c r="AC68" s="1075"/>
      <c r="AD68" s="1075"/>
      <c r="AE68" s="1075"/>
      <c r="AF68" s="1075">
        <v>14</v>
      </c>
      <c r="AG68" s="1075"/>
      <c r="AH68" s="1075"/>
      <c r="AI68" s="1075"/>
      <c r="AJ68" s="1075"/>
      <c r="AK68" s="1075">
        <v>18</v>
      </c>
      <c r="AL68" s="1075"/>
      <c r="AM68" s="1075"/>
      <c r="AN68" s="1075"/>
      <c r="AO68" s="1075"/>
      <c r="AP68" s="1075" t="s">
        <v>603</v>
      </c>
      <c r="AQ68" s="1075"/>
      <c r="AR68" s="1075"/>
      <c r="AS68" s="1075"/>
      <c r="AT68" s="1075"/>
      <c r="AU68" s="1075" t="s">
        <v>603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5321</v>
      </c>
      <c r="R69" s="1064"/>
      <c r="S69" s="1064"/>
      <c r="T69" s="1064"/>
      <c r="U69" s="1064"/>
      <c r="V69" s="1064">
        <v>4836</v>
      </c>
      <c r="W69" s="1064"/>
      <c r="X69" s="1064"/>
      <c r="Y69" s="1064"/>
      <c r="Z69" s="1064"/>
      <c r="AA69" s="1064">
        <v>485</v>
      </c>
      <c r="AB69" s="1064"/>
      <c r="AC69" s="1064"/>
      <c r="AD69" s="1064"/>
      <c r="AE69" s="1064"/>
      <c r="AF69" s="1064">
        <v>485</v>
      </c>
      <c r="AG69" s="1064"/>
      <c r="AH69" s="1064"/>
      <c r="AI69" s="1064"/>
      <c r="AJ69" s="1064"/>
      <c r="AK69" s="1064">
        <v>5</v>
      </c>
      <c r="AL69" s="1064"/>
      <c r="AM69" s="1064"/>
      <c r="AN69" s="1064"/>
      <c r="AO69" s="1064"/>
      <c r="AP69" s="1064" t="s">
        <v>525</v>
      </c>
      <c r="AQ69" s="1064"/>
      <c r="AR69" s="1064"/>
      <c r="AS69" s="1064"/>
      <c r="AT69" s="1064"/>
      <c r="AU69" s="1064" t="s">
        <v>525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138</v>
      </c>
      <c r="R70" s="1064"/>
      <c r="S70" s="1064"/>
      <c r="T70" s="1064"/>
      <c r="U70" s="1064"/>
      <c r="V70" s="1064">
        <v>68</v>
      </c>
      <c r="W70" s="1064"/>
      <c r="X70" s="1064"/>
      <c r="Y70" s="1064"/>
      <c r="Z70" s="1064"/>
      <c r="AA70" s="1064">
        <v>70</v>
      </c>
      <c r="AB70" s="1064"/>
      <c r="AC70" s="1064"/>
      <c r="AD70" s="1064"/>
      <c r="AE70" s="1064"/>
      <c r="AF70" s="1064">
        <v>70</v>
      </c>
      <c r="AG70" s="1064"/>
      <c r="AH70" s="1064"/>
      <c r="AI70" s="1064"/>
      <c r="AJ70" s="1064"/>
      <c r="AK70" s="1064" t="s">
        <v>525</v>
      </c>
      <c r="AL70" s="1064"/>
      <c r="AM70" s="1064"/>
      <c r="AN70" s="1064"/>
      <c r="AO70" s="1064"/>
      <c r="AP70" s="1064" t="s">
        <v>525</v>
      </c>
      <c r="AQ70" s="1064"/>
      <c r="AR70" s="1064"/>
      <c r="AS70" s="1064"/>
      <c r="AT70" s="1064"/>
      <c r="AU70" s="1064" t="s">
        <v>525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0">
        <v>2</v>
      </c>
      <c r="R71" s="1064"/>
      <c r="S71" s="1064"/>
      <c r="T71" s="1064"/>
      <c r="U71" s="1064"/>
      <c r="V71" s="1064">
        <v>1</v>
      </c>
      <c r="W71" s="1064"/>
      <c r="X71" s="1064"/>
      <c r="Y71" s="1064"/>
      <c r="Z71" s="1064"/>
      <c r="AA71" s="1064">
        <v>1</v>
      </c>
      <c r="AB71" s="1064"/>
      <c r="AC71" s="1064"/>
      <c r="AD71" s="1064"/>
      <c r="AE71" s="1064"/>
      <c r="AF71" s="1064">
        <v>1</v>
      </c>
      <c r="AG71" s="1064"/>
      <c r="AH71" s="1064"/>
      <c r="AI71" s="1064"/>
      <c r="AJ71" s="1064"/>
      <c r="AK71" s="1064" t="s">
        <v>525</v>
      </c>
      <c r="AL71" s="1064"/>
      <c r="AM71" s="1064"/>
      <c r="AN71" s="1064"/>
      <c r="AO71" s="1064"/>
      <c r="AP71" s="1064" t="s">
        <v>525</v>
      </c>
      <c r="AQ71" s="1064"/>
      <c r="AR71" s="1064"/>
      <c r="AS71" s="1064"/>
      <c r="AT71" s="1064"/>
      <c r="AU71" s="1064" t="s">
        <v>525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601</v>
      </c>
      <c r="C72" s="1068"/>
      <c r="D72" s="1068"/>
      <c r="E72" s="1068"/>
      <c r="F72" s="1068"/>
      <c r="G72" s="1068"/>
      <c r="H72" s="1068"/>
      <c r="I72" s="1068"/>
      <c r="J72" s="1068"/>
      <c r="K72" s="1068"/>
      <c r="L72" s="1068"/>
      <c r="M72" s="1068"/>
      <c r="N72" s="1068"/>
      <c r="O72" s="1068"/>
      <c r="P72" s="1069"/>
      <c r="Q72" s="1070">
        <v>513</v>
      </c>
      <c r="R72" s="1064"/>
      <c r="S72" s="1064"/>
      <c r="T72" s="1064"/>
      <c r="U72" s="1064"/>
      <c r="V72" s="1064">
        <v>512</v>
      </c>
      <c r="W72" s="1064"/>
      <c r="X72" s="1064"/>
      <c r="Y72" s="1064"/>
      <c r="Z72" s="1064"/>
      <c r="AA72" s="1064">
        <v>1</v>
      </c>
      <c r="AB72" s="1064"/>
      <c r="AC72" s="1064"/>
      <c r="AD72" s="1064"/>
      <c r="AE72" s="1064"/>
      <c r="AF72" s="1064">
        <v>1</v>
      </c>
      <c r="AG72" s="1064"/>
      <c r="AH72" s="1064"/>
      <c r="AI72" s="1064"/>
      <c r="AJ72" s="1064"/>
      <c r="AK72" s="1064">
        <v>9</v>
      </c>
      <c r="AL72" s="1064"/>
      <c r="AM72" s="1064"/>
      <c r="AN72" s="1064"/>
      <c r="AO72" s="1064"/>
      <c r="AP72" s="1064" t="s">
        <v>525</v>
      </c>
      <c r="AQ72" s="1064"/>
      <c r="AR72" s="1064"/>
      <c r="AS72" s="1064"/>
      <c r="AT72" s="1064"/>
      <c r="AU72" s="1064" t="s">
        <v>525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602</v>
      </c>
      <c r="C73" s="1068"/>
      <c r="D73" s="1068"/>
      <c r="E73" s="1068"/>
      <c r="F73" s="1068"/>
      <c r="G73" s="1068"/>
      <c r="H73" s="1068"/>
      <c r="I73" s="1068"/>
      <c r="J73" s="1068"/>
      <c r="K73" s="1068"/>
      <c r="L73" s="1068"/>
      <c r="M73" s="1068"/>
      <c r="N73" s="1068"/>
      <c r="O73" s="1068"/>
      <c r="P73" s="1069"/>
      <c r="Q73" s="1070">
        <v>135282</v>
      </c>
      <c r="R73" s="1064"/>
      <c r="S73" s="1064"/>
      <c r="T73" s="1064"/>
      <c r="U73" s="1064"/>
      <c r="V73" s="1064">
        <v>127603</v>
      </c>
      <c r="W73" s="1064"/>
      <c r="X73" s="1064"/>
      <c r="Y73" s="1064"/>
      <c r="Z73" s="1064"/>
      <c r="AA73" s="1064">
        <v>7679</v>
      </c>
      <c r="AB73" s="1064"/>
      <c r="AC73" s="1064"/>
      <c r="AD73" s="1064"/>
      <c r="AE73" s="1064"/>
      <c r="AF73" s="1064">
        <v>7679</v>
      </c>
      <c r="AG73" s="1064"/>
      <c r="AH73" s="1064"/>
      <c r="AI73" s="1064"/>
      <c r="AJ73" s="1064"/>
      <c r="AK73" s="1064" t="s">
        <v>603</v>
      </c>
      <c r="AL73" s="1064"/>
      <c r="AM73" s="1064"/>
      <c r="AN73" s="1064"/>
      <c r="AO73" s="1064"/>
      <c r="AP73" s="1064" t="s">
        <v>525</v>
      </c>
      <c r="AQ73" s="1064"/>
      <c r="AR73" s="1064"/>
      <c r="AS73" s="1064"/>
      <c r="AT73" s="1064"/>
      <c r="AU73" s="1064" t="s">
        <v>525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8250</v>
      </c>
      <c r="AG88" s="1052"/>
      <c r="AH88" s="1052"/>
      <c r="AI88" s="1052"/>
      <c r="AJ88" s="1052"/>
      <c r="AK88" s="1056"/>
      <c r="AL88" s="1056"/>
      <c r="AM88" s="1056"/>
      <c r="AN88" s="1056"/>
      <c r="AO88" s="1056"/>
      <c r="AP88" s="1052" t="s">
        <v>610</v>
      </c>
      <c r="AQ88" s="1052"/>
      <c r="AR88" s="1052"/>
      <c r="AS88" s="1052"/>
      <c r="AT88" s="1052"/>
      <c r="AU88" s="1052" t="s">
        <v>609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68</v>
      </c>
      <c r="CS102" s="1044"/>
      <c r="CT102" s="1044"/>
      <c r="CU102" s="1044"/>
      <c r="CV102" s="1045"/>
      <c r="CW102" s="1043">
        <v>1</v>
      </c>
      <c r="CX102" s="1044"/>
      <c r="CY102" s="1044"/>
      <c r="CZ102" s="1044"/>
      <c r="DA102" s="1045"/>
      <c r="DB102" s="1043">
        <v>274</v>
      </c>
      <c r="DC102" s="1044"/>
      <c r="DD102" s="1044"/>
      <c r="DE102" s="1044"/>
      <c r="DF102" s="1045"/>
      <c r="DG102" s="1043" t="s">
        <v>609</v>
      </c>
      <c r="DH102" s="1044"/>
      <c r="DI102" s="1044"/>
      <c r="DJ102" s="1044"/>
      <c r="DK102" s="1045"/>
      <c r="DL102" s="1043" t="s">
        <v>609</v>
      </c>
      <c r="DM102" s="1044"/>
      <c r="DN102" s="1044"/>
      <c r="DO102" s="1044"/>
      <c r="DP102" s="1045"/>
      <c r="DQ102" s="1043" t="s">
        <v>609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303</v>
      </c>
      <c r="AG109" s="987"/>
      <c r="AH109" s="987"/>
      <c r="AI109" s="987"/>
      <c r="AJ109" s="988"/>
      <c r="AK109" s="989" t="s">
        <v>302</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303</v>
      </c>
      <c r="BW109" s="987"/>
      <c r="BX109" s="987"/>
      <c r="BY109" s="987"/>
      <c r="BZ109" s="988"/>
      <c r="CA109" s="989" t="s">
        <v>302</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303</v>
      </c>
      <c r="DM109" s="987"/>
      <c r="DN109" s="987"/>
      <c r="DO109" s="987"/>
      <c r="DP109" s="988"/>
      <c r="DQ109" s="989" t="s">
        <v>302</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1680787</v>
      </c>
      <c r="AB110" s="980"/>
      <c r="AC110" s="980"/>
      <c r="AD110" s="980"/>
      <c r="AE110" s="981"/>
      <c r="AF110" s="982">
        <v>1683441</v>
      </c>
      <c r="AG110" s="980"/>
      <c r="AH110" s="980"/>
      <c r="AI110" s="980"/>
      <c r="AJ110" s="981"/>
      <c r="AK110" s="982">
        <v>1683586</v>
      </c>
      <c r="AL110" s="980"/>
      <c r="AM110" s="980"/>
      <c r="AN110" s="980"/>
      <c r="AO110" s="981"/>
      <c r="AP110" s="983">
        <v>35.4</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14564680</v>
      </c>
      <c r="BR110" s="927"/>
      <c r="BS110" s="927"/>
      <c r="BT110" s="927"/>
      <c r="BU110" s="927"/>
      <c r="BV110" s="927">
        <v>14424714</v>
      </c>
      <c r="BW110" s="927"/>
      <c r="BX110" s="927"/>
      <c r="BY110" s="927"/>
      <c r="BZ110" s="927"/>
      <c r="CA110" s="927">
        <v>14316364</v>
      </c>
      <c r="CB110" s="927"/>
      <c r="CC110" s="927"/>
      <c r="CD110" s="927"/>
      <c r="CE110" s="927"/>
      <c r="CF110" s="951">
        <v>301.3</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440</v>
      </c>
      <c r="DR110" s="927"/>
      <c r="DS110" s="927"/>
      <c r="DT110" s="927"/>
      <c r="DU110" s="927"/>
      <c r="DV110" s="928" t="s">
        <v>441</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413</v>
      </c>
      <c r="AG111" s="1008"/>
      <c r="AH111" s="1008"/>
      <c r="AI111" s="1008"/>
      <c r="AJ111" s="1009"/>
      <c r="AK111" s="1010" t="s">
        <v>443</v>
      </c>
      <c r="AL111" s="1008"/>
      <c r="AM111" s="1008"/>
      <c r="AN111" s="1008"/>
      <c r="AO111" s="1009"/>
      <c r="AP111" s="1011" t="s">
        <v>444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413</v>
      </c>
      <c r="BR111" s="899"/>
      <c r="BS111" s="899"/>
      <c r="BT111" s="899"/>
      <c r="BU111" s="899"/>
      <c r="BV111" s="899" t="s">
        <v>444</v>
      </c>
      <c r="BW111" s="899"/>
      <c r="BX111" s="899"/>
      <c r="BY111" s="899"/>
      <c r="BZ111" s="899"/>
      <c r="CA111" s="899" t="s">
        <v>444</v>
      </c>
      <c r="CB111" s="899"/>
      <c r="CC111" s="899"/>
      <c r="CD111" s="899"/>
      <c r="CE111" s="899"/>
      <c r="CF111" s="960" t="s">
        <v>444</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447</v>
      </c>
      <c r="DM111" s="899"/>
      <c r="DN111" s="899"/>
      <c r="DO111" s="899"/>
      <c r="DP111" s="899"/>
      <c r="DQ111" s="899" t="s">
        <v>441</v>
      </c>
      <c r="DR111" s="899"/>
      <c r="DS111" s="899"/>
      <c r="DT111" s="899"/>
      <c r="DU111" s="899"/>
      <c r="DV111" s="876" t="s">
        <v>413</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413</v>
      </c>
      <c r="AB112" s="862"/>
      <c r="AC112" s="862"/>
      <c r="AD112" s="862"/>
      <c r="AE112" s="863"/>
      <c r="AF112" s="864" t="s">
        <v>441</v>
      </c>
      <c r="AG112" s="862"/>
      <c r="AH112" s="862"/>
      <c r="AI112" s="862"/>
      <c r="AJ112" s="863"/>
      <c r="AK112" s="864" t="s">
        <v>439</v>
      </c>
      <c r="AL112" s="862"/>
      <c r="AM112" s="862"/>
      <c r="AN112" s="862"/>
      <c r="AO112" s="863"/>
      <c r="AP112" s="909" t="s">
        <v>450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1364500</v>
      </c>
      <c r="BR112" s="899"/>
      <c r="BS112" s="899"/>
      <c r="BT112" s="899"/>
      <c r="BU112" s="899"/>
      <c r="BV112" s="899">
        <v>1274158</v>
      </c>
      <c r="BW112" s="899"/>
      <c r="BX112" s="899"/>
      <c r="BY112" s="899"/>
      <c r="BZ112" s="899"/>
      <c r="CA112" s="899">
        <v>1286713</v>
      </c>
      <c r="CB112" s="899"/>
      <c r="CC112" s="899"/>
      <c r="CD112" s="899"/>
      <c r="CE112" s="899"/>
      <c r="CF112" s="960">
        <v>27.1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441</v>
      </c>
      <c r="DM112" s="899"/>
      <c r="DN112" s="899"/>
      <c r="DO112" s="899"/>
      <c r="DP112" s="899"/>
      <c r="DQ112" s="899" t="s">
        <v>453</v>
      </c>
      <c r="DR112" s="899"/>
      <c r="DS112" s="899"/>
      <c r="DT112" s="899"/>
      <c r="DU112" s="899"/>
      <c r="DV112" s="876" t="s">
        <v>439</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158217</v>
      </c>
      <c r="AB113" s="1008"/>
      <c r="AC113" s="1008"/>
      <c r="AD113" s="1008"/>
      <c r="AE113" s="1009"/>
      <c r="AF113" s="1010">
        <v>164474</v>
      </c>
      <c r="AG113" s="1008"/>
      <c r="AH113" s="1008"/>
      <c r="AI113" s="1008"/>
      <c r="AJ113" s="1009"/>
      <c r="AK113" s="1010">
        <v>177280</v>
      </c>
      <c r="AL113" s="1008"/>
      <c r="AM113" s="1008"/>
      <c r="AN113" s="1008"/>
      <c r="AO113" s="1009"/>
      <c r="AP113" s="1011">
        <v>3.7</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t="s">
        <v>439</v>
      </c>
      <c r="BR113" s="899"/>
      <c r="BS113" s="899"/>
      <c r="BT113" s="899"/>
      <c r="BU113" s="899"/>
      <c r="BV113" s="899" t="s">
        <v>456</v>
      </c>
      <c r="BW113" s="899"/>
      <c r="BX113" s="899"/>
      <c r="BY113" s="899"/>
      <c r="BZ113" s="899"/>
      <c r="CA113" s="899" t="s">
        <v>413</v>
      </c>
      <c r="CB113" s="899"/>
      <c r="CC113" s="899"/>
      <c r="CD113" s="899"/>
      <c r="CE113" s="899"/>
      <c r="CF113" s="960" t="s">
        <v>457</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413</v>
      </c>
      <c r="DH113" s="862"/>
      <c r="DI113" s="862"/>
      <c r="DJ113" s="862"/>
      <c r="DK113" s="863"/>
      <c r="DL113" s="864" t="s">
        <v>439</v>
      </c>
      <c r="DM113" s="862"/>
      <c r="DN113" s="862"/>
      <c r="DO113" s="862"/>
      <c r="DP113" s="863"/>
      <c r="DQ113" s="864" t="s">
        <v>413</v>
      </c>
      <c r="DR113" s="862"/>
      <c r="DS113" s="862"/>
      <c r="DT113" s="862"/>
      <c r="DU113" s="863"/>
      <c r="DV113" s="909" t="s">
        <v>413</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456</v>
      </c>
      <c r="AB114" s="862"/>
      <c r="AC114" s="862"/>
      <c r="AD114" s="862"/>
      <c r="AE114" s="863"/>
      <c r="AF114" s="864" t="s">
        <v>450</v>
      </c>
      <c r="AG114" s="862"/>
      <c r="AH114" s="862"/>
      <c r="AI114" s="862"/>
      <c r="AJ114" s="863"/>
      <c r="AK114" s="864" t="s">
        <v>413</v>
      </c>
      <c r="AL114" s="862"/>
      <c r="AM114" s="862"/>
      <c r="AN114" s="862"/>
      <c r="AO114" s="863"/>
      <c r="AP114" s="909" t="s">
        <v>450</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1142269</v>
      </c>
      <c r="BR114" s="899"/>
      <c r="BS114" s="899"/>
      <c r="BT114" s="899"/>
      <c r="BU114" s="899"/>
      <c r="BV114" s="899">
        <v>1151498</v>
      </c>
      <c r="BW114" s="899"/>
      <c r="BX114" s="899"/>
      <c r="BY114" s="899"/>
      <c r="BZ114" s="899"/>
      <c r="CA114" s="899">
        <v>1083173</v>
      </c>
      <c r="CB114" s="899"/>
      <c r="CC114" s="899"/>
      <c r="CD114" s="899"/>
      <c r="CE114" s="899"/>
      <c r="CF114" s="960">
        <v>22.8</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462</v>
      </c>
      <c r="DM114" s="862"/>
      <c r="DN114" s="862"/>
      <c r="DO114" s="862"/>
      <c r="DP114" s="863"/>
      <c r="DQ114" s="864" t="s">
        <v>413</v>
      </c>
      <c r="DR114" s="862"/>
      <c r="DS114" s="862"/>
      <c r="DT114" s="862"/>
      <c r="DU114" s="863"/>
      <c r="DV114" s="909" t="s">
        <v>462</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453</v>
      </c>
      <c r="AB115" s="1008"/>
      <c r="AC115" s="1008"/>
      <c r="AD115" s="1008"/>
      <c r="AE115" s="1009"/>
      <c r="AF115" s="1010" t="s">
        <v>413</v>
      </c>
      <c r="AG115" s="1008"/>
      <c r="AH115" s="1008"/>
      <c r="AI115" s="1008"/>
      <c r="AJ115" s="1009"/>
      <c r="AK115" s="1010" t="s">
        <v>450</v>
      </c>
      <c r="AL115" s="1008"/>
      <c r="AM115" s="1008"/>
      <c r="AN115" s="1008"/>
      <c r="AO115" s="1009"/>
      <c r="AP115" s="1011" t="s">
        <v>450</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443</v>
      </c>
      <c r="BW115" s="899"/>
      <c r="BX115" s="899"/>
      <c r="BY115" s="899"/>
      <c r="BZ115" s="899"/>
      <c r="CA115" s="899" t="s">
        <v>453</v>
      </c>
      <c r="CB115" s="899"/>
      <c r="CC115" s="899"/>
      <c r="CD115" s="899"/>
      <c r="CE115" s="899"/>
      <c r="CF115" s="960" t="s">
        <v>450</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447</v>
      </c>
      <c r="DH115" s="862"/>
      <c r="DI115" s="862"/>
      <c r="DJ115" s="862"/>
      <c r="DK115" s="863"/>
      <c r="DL115" s="864" t="s">
        <v>444</v>
      </c>
      <c r="DM115" s="862"/>
      <c r="DN115" s="862"/>
      <c r="DO115" s="862"/>
      <c r="DP115" s="863"/>
      <c r="DQ115" s="864" t="s">
        <v>447</v>
      </c>
      <c r="DR115" s="862"/>
      <c r="DS115" s="862"/>
      <c r="DT115" s="862"/>
      <c r="DU115" s="863"/>
      <c r="DV115" s="909" t="s">
        <v>450</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450</v>
      </c>
      <c r="AB116" s="862"/>
      <c r="AC116" s="862"/>
      <c r="AD116" s="862"/>
      <c r="AE116" s="863"/>
      <c r="AF116" s="864" t="s">
        <v>441</v>
      </c>
      <c r="AG116" s="862"/>
      <c r="AH116" s="862"/>
      <c r="AI116" s="862"/>
      <c r="AJ116" s="863"/>
      <c r="AK116" s="864" t="s">
        <v>443</v>
      </c>
      <c r="AL116" s="862"/>
      <c r="AM116" s="862"/>
      <c r="AN116" s="862"/>
      <c r="AO116" s="863"/>
      <c r="AP116" s="909" t="s">
        <v>453</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441</v>
      </c>
      <c r="BW116" s="899"/>
      <c r="BX116" s="899"/>
      <c r="BY116" s="899"/>
      <c r="BZ116" s="899"/>
      <c r="CA116" s="899" t="s">
        <v>413</v>
      </c>
      <c r="CB116" s="899"/>
      <c r="CC116" s="899"/>
      <c r="CD116" s="899"/>
      <c r="CE116" s="899"/>
      <c r="CF116" s="960" t="s">
        <v>439</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447</v>
      </c>
      <c r="DH116" s="862"/>
      <c r="DI116" s="862"/>
      <c r="DJ116" s="862"/>
      <c r="DK116" s="863"/>
      <c r="DL116" s="864" t="s">
        <v>439</v>
      </c>
      <c r="DM116" s="862"/>
      <c r="DN116" s="862"/>
      <c r="DO116" s="862"/>
      <c r="DP116" s="863"/>
      <c r="DQ116" s="864" t="s">
        <v>443</v>
      </c>
      <c r="DR116" s="862"/>
      <c r="DS116" s="862"/>
      <c r="DT116" s="862"/>
      <c r="DU116" s="863"/>
      <c r="DV116" s="909" t="s">
        <v>413</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1839004</v>
      </c>
      <c r="AB117" s="994"/>
      <c r="AC117" s="994"/>
      <c r="AD117" s="994"/>
      <c r="AE117" s="995"/>
      <c r="AF117" s="996">
        <v>1847915</v>
      </c>
      <c r="AG117" s="994"/>
      <c r="AH117" s="994"/>
      <c r="AI117" s="994"/>
      <c r="AJ117" s="995"/>
      <c r="AK117" s="996">
        <v>1860866</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413</v>
      </c>
      <c r="BR117" s="899"/>
      <c r="BS117" s="899"/>
      <c r="BT117" s="899"/>
      <c r="BU117" s="899"/>
      <c r="BV117" s="899" t="s">
        <v>439</v>
      </c>
      <c r="BW117" s="899"/>
      <c r="BX117" s="899"/>
      <c r="BY117" s="899"/>
      <c r="BZ117" s="899"/>
      <c r="CA117" s="899" t="s">
        <v>413</v>
      </c>
      <c r="CB117" s="899"/>
      <c r="CC117" s="899"/>
      <c r="CD117" s="899"/>
      <c r="CE117" s="899"/>
      <c r="CF117" s="960" t="s">
        <v>413</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453</v>
      </c>
      <c r="DM117" s="862"/>
      <c r="DN117" s="862"/>
      <c r="DO117" s="862"/>
      <c r="DP117" s="863"/>
      <c r="DQ117" s="864" t="s">
        <v>413</v>
      </c>
      <c r="DR117" s="862"/>
      <c r="DS117" s="862"/>
      <c r="DT117" s="862"/>
      <c r="DU117" s="863"/>
      <c r="DV117" s="909" t="s">
        <v>447</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303</v>
      </c>
      <c r="AG118" s="987"/>
      <c r="AH118" s="987"/>
      <c r="AI118" s="987"/>
      <c r="AJ118" s="988"/>
      <c r="AK118" s="989" t="s">
        <v>302</v>
      </c>
      <c r="AL118" s="987"/>
      <c r="AM118" s="987"/>
      <c r="AN118" s="987"/>
      <c r="AO118" s="988"/>
      <c r="AP118" s="990" t="s">
        <v>432</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441</v>
      </c>
      <c r="BW118" s="930"/>
      <c r="BX118" s="930"/>
      <c r="BY118" s="930"/>
      <c r="BZ118" s="930"/>
      <c r="CA118" s="930" t="s">
        <v>462</v>
      </c>
      <c r="CB118" s="930"/>
      <c r="CC118" s="930"/>
      <c r="CD118" s="930"/>
      <c r="CE118" s="930"/>
      <c r="CF118" s="960" t="s">
        <v>456</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457</v>
      </c>
      <c r="DH118" s="862"/>
      <c r="DI118" s="862"/>
      <c r="DJ118" s="862"/>
      <c r="DK118" s="863"/>
      <c r="DL118" s="864" t="s">
        <v>441</v>
      </c>
      <c r="DM118" s="862"/>
      <c r="DN118" s="862"/>
      <c r="DO118" s="862"/>
      <c r="DP118" s="863"/>
      <c r="DQ118" s="864" t="s">
        <v>447</v>
      </c>
      <c r="DR118" s="862"/>
      <c r="DS118" s="862"/>
      <c r="DT118" s="862"/>
      <c r="DU118" s="863"/>
      <c r="DV118" s="909" t="s">
        <v>441</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474</v>
      </c>
      <c r="AB119" s="980"/>
      <c r="AC119" s="980"/>
      <c r="AD119" s="980"/>
      <c r="AE119" s="981"/>
      <c r="AF119" s="982" t="s">
        <v>413</v>
      </c>
      <c r="AG119" s="980"/>
      <c r="AH119" s="980"/>
      <c r="AI119" s="980"/>
      <c r="AJ119" s="981"/>
      <c r="AK119" s="982" t="s">
        <v>457</v>
      </c>
      <c r="AL119" s="980"/>
      <c r="AM119" s="980"/>
      <c r="AN119" s="980"/>
      <c r="AO119" s="981"/>
      <c r="AP119" s="983" t="s">
        <v>440</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475</v>
      </c>
      <c r="BP119" s="963"/>
      <c r="BQ119" s="967">
        <v>17071449</v>
      </c>
      <c r="BR119" s="930"/>
      <c r="BS119" s="930"/>
      <c r="BT119" s="930"/>
      <c r="BU119" s="930"/>
      <c r="BV119" s="930">
        <v>16850370</v>
      </c>
      <c r="BW119" s="930"/>
      <c r="BX119" s="930"/>
      <c r="BY119" s="930"/>
      <c r="BZ119" s="930"/>
      <c r="CA119" s="930">
        <v>16686250</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447</v>
      </c>
      <c r="DH119" s="845"/>
      <c r="DI119" s="845"/>
      <c r="DJ119" s="845"/>
      <c r="DK119" s="846"/>
      <c r="DL119" s="847" t="s">
        <v>440</v>
      </c>
      <c r="DM119" s="845"/>
      <c r="DN119" s="845"/>
      <c r="DO119" s="845"/>
      <c r="DP119" s="846"/>
      <c r="DQ119" s="847" t="s">
        <v>447</v>
      </c>
      <c r="DR119" s="845"/>
      <c r="DS119" s="845"/>
      <c r="DT119" s="845"/>
      <c r="DU119" s="846"/>
      <c r="DV119" s="933" t="s">
        <v>441</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462</v>
      </c>
      <c r="AG120" s="862"/>
      <c r="AH120" s="862"/>
      <c r="AI120" s="862"/>
      <c r="AJ120" s="863"/>
      <c r="AK120" s="864" t="s">
        <v>413</v>
      </c>
      <c r="AL120" s="862"/>
      <c r="AM120" s="862"/>
      <c r="AN120" s="862"/>
      <c r="AO120" s="863"/>
      <c r="AP120" s="909" t="s">
        <v>438</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11572803</v>
      </c>
      <c r="BR120" s="927"/>
      <c r="BS120" s="927"/>
      <c r="BT120" s="927"/>
      <c r="BU120" s="927"/>
      <c r="BV120" s="927">
        <v>10609561</v>
      </c>
      <c r="BW120" s="927"/>
      <c r="BX120" s="927"/>
      <c r="BY120" s="927"/>
      <c r="BZ120" s="927"/>
      <c r="CA120" s="927">
        <v>8011921</v>
      </c>
      <c r="CB120" s="927"/>
      <c r="CC120" s="927"/>
      <c r="CD120" s="927"/>
      <c r="CE120" s="927"/>
      <c r="CF120" s="951">
        <v>168.6</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432968</v>
      </c>
      <c r="DH120" s="927"/>
      <c r="DI120" s="927"/>
      <c r="DJ120" s="927"/>
      <c r="DK120" s="927"/>
      <c r="DL120" s="927">
        <v>441996</v>
      </c>
      <c r="DM120" s="927"/>
      <c r="DN120" s="927"/>
      <c r="DO120" s="927"/>
      <c r="DP120" s="927"/>
      <c r="DQ120" s="927">
        <v>517702</v>
      </c>
      <c r="DR120" s="927"/>
      <c r="DS120" s="927"/>
      <c r="DT120" s="927"/>
      <c r="DU120" s="927"/>
      <c r="DV120" s="928">
        <v>10.9</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440</v>
      </c>
      <c r="AG121" s="862"/>
      <c r="AH121" s="862"/>
      <c r="AI121" s="862"/>
      <c r="AJ121" s="863"/>
      <c r="AK121" s="864" t="s">
        <v>441</v>
      </c>
      <c r="AL121" s="862"/>
      <c r="AM121" s="862"/>
      <c r="AN121" s="862"/>
      <c r="AO121" s="863"/>
      <c r="AP121" s="909" t="s">
        <v>443</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166423</v>
      </c>
      <c r="BR121" s="899"/>
      <c r="BS121" s="899"/>
      <c r="BT121" s="899"/>
      <c r="BU121" s="899"/>
      <c r="BV121" s="899">
        <v>113249</v>
      </c>
      <c r="BW121" s="899"/>
      <c r="BX121" s="899"/>
      <c r="BY121" s="899"/>
      <c r="BZ121" s="899"/>
      <c r="CA121" s="899">
        <v>60896</v>
      </c>
      <c r="CB121" s="899"/>
      <c r="CC121" s="899"/>
      <c r="CD121" s="899"/>
      <c r="CE121" s="899"/>
      <c r="CF121" s="960">
        <v>1.3</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577300</v>
      </c>
      <c r="DH121" s="899"/>
      <c r="DI121" s="899"/>
      <c r="DJ121" s="899"/>
      <c r="DK121" s="899"/>
      <c r="DL121" s="899">
        <v>518731</v>
      </c>
      <c r="DM121" s="899"/>
      <c r="DN121" s="899"/>
      <c r="DO121" s="899"/>
      <c r="DP121" s="899"/>
      <c r="DQ121" s="899">
        <v>452640</v>
      </c>
      <c r="DR121" s="899"/>
      <c r="DS121" s="899"/>
      <c r="DT121" s="899"/>
      <c r="DU121" s="899"/>
      <c r="DV121" s="876">
        <v>9.5</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413</v>
      </c>
      <c r="AB122" s="862"/>
      <c r="AC122" s="862"/>
      <c r="AD122" s="862"/>
      <c r="AE122" s="863"/>
      <c r="AF122" s="864" t="s">
        <v>474</v>
      </c>
      <c r="AG122" s="862"/>
      <c r="AH122" s="862"/>
      <c r="AI122" s="862"/>
      <c r="AJ122" s="863"/>
      <c r="AK122" s="864" t="s">
        <v>440</v>
      </c>
      <c r="AL122" s="862"/>
      <c r="AM122" s="862"/>
      <c r="AN122" s="862"/>
      <c r="AO122" s="863"/>
      <c r="AP122" s="909" t="s">
        <v>441</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12433935</v>
      </c>
      <c r="BR122" s="930"/>
      <c r="BS122" s="930"/>
      <c r="BT122" s="930"/>
      <c r="BU122" s="930"/>
      <c r="BV122" s="930">
        <v>12135785</v>
      </c>
      <c r="BW122" s="930"/>
      <c r="BX122" s="930"/>
      <c r="BY122" s="930"/>
      <c r="BZ122" s="930"/>
      <c r="CA122" s="930">
        <v>11922827</v>
      </c>
      <c r="CB122" s="930"/>
      <c r="CC122" s="930"/>
      <c r="CD122" s="930"/>
      <c r="CE122" s="930"/>
      <c r="CF122" s="931">
        <v>250.9</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299342</v>
      </c>
      <c r="DH122" s="899"/>
      <c r="DI122" s="899"/>
      <c r="DJ122" s="899"/>
      <c r="DK122" s="899"/>
      <c r="DL122" s="899">
        <v>218956</v>
      </c>
      <c r="DM122" s="899"/>
      <c r="DN122" s="899"/>
      <c r="DO122" s="899"/>
      <c r="DP122" s="899"/>
      <c r="DQ122" s="899">
        <v>191457</v>
      </c>
      <c r="DR122" s="899"/>
      <c r="DS122" s="899"/>
      <c r="DT122" s="899"/>
      <c r="DU122" s="899"/>
      <c r="DV122" s="876">
        <v>4</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474</v>
      </c>
      <c r="AB123" s="862"/>
      <c r="AC123" s="862"/>
      <c r="AD123" s="862"/>
      <c r="AE123" s="863"/>
      <c r="AF123" s="864" t="s">
        <v>441</v>
      </c>
      <c r="AG123" s="862"/>
      <c r="AH123" s="862"/>
      <c r="AI123" s="862"/>
      <c r="AJ123" s="863"/>
      <c r="AK123" s="864" t="s">
        <v>440</v>
      </c>
      <c r="AL123" s="862"/>
      <c r="AM123" s="862"/>
      <c r="AN123" s="862"/>
      <c r="AO123" s="863"/>
      <c r="AP123" s="909" t="s">
        <v>474</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486</v>
      </c>
      <c r="BP123" s="963"/>
      <c r="BQ123" s="917">
        <v>24173161</v>
      </c>
      <c r="BR123" s="918"/>
      <c r="BS123" s="918"/>
      <c r="BT123" s="918"/>
      <c r="BU123" s="918"/>
      <c r="BV123" s="918">
        <v>22858595</v>
      </c>
      <c r="BW123" s="918"/>
      <c r="BX123" s="918"/>
      <c r="BY123" s="918"/>
      <c r="BZ123" s="918"/>
      <c r="CA123" s="918">
        <v>19995644</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v>38755</v>
      </c>
      <c r="DH123" s="862"/>
      <c r="DI123" s="862"/>
      <c r="DJ123" s="862"/>
      <c r="DK123" s="863"/>
      <c r="DL123" s="864">
        <v>72975</v>
      </c>
      <c r="DM123" s="862"/>
      <c r="DN123" s="862"/>
      <c r="DO123" s="862"/>
      <c r="DP123" s="863"/>
      <c r="DQ123" s="864">
        <v>102471</v>
      </c>
      <c r="DR123" s="862"/>
      <c r="DS123" s="862"/>
      <c r="DT123" s="862"/>
      <c r="DU123" s="863"/>
      <c r="DV123" s="909">
        <v>2.2000000000000002</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441</v>
      </c>
      <c r="AG124" s="862"/>
      <c r="AH124" s="862"/>
      <c r="AI124" s="862"/>
      <c r="AJ124" s="863"/>
      <c r="AK124" s="864" t="s">
        <v>474</v>
      </c>
      <c r="AL124" s="862"/>
      <c r="AM124" s="862"/>
      <c r="AN124" s="862"/>
      <c r="AO124" s="863"/>
      <c r="AP124" s="909" t="s">
        <v>474</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413</v>
      </c>
      <c r="BR124" s="916"/>
      <c r="BS124" s="916"/>
      <c r="BT124" s="916"/>
      <c r="BU124" s="916"/>
      <c r="BV124" s="916" t="s">
        <v>441</v>
      </c>
      <c r="BW124" s="916"/>
      <c r="BX124" s="916"/>
      <c r="BY124" s="916"/>
      <c r="BZ124" s="916"/>
      <c r="CA124" s="916" t="s">
        <v>474</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v>16135</v>
      </c>
      <c r="DH124" s="845"/>
      <c r="DI124" s="845"/>
      <c r="DJ124" s="845"/>
      <c r="DK124" s="846"/>
      <c r="DL124" s="847">
        <v>21500</v>
      </c>
      <c r="DM124" s="845"/>
      <c r="DN124" s="845"/>
      <c r="DO124" s="845"/>
      <c r="DP124" s="846"/>
      <c r="DQ124" s="847">
        <v>22443</v>
      </c>
      <c r="DR124" s="845"/>
      <c r="DS124" s="845"/>
      <c r="DT124" s="845"/>
      <c r="DU124" s="846"/>
      <c r="DV124" s="933">
        <v>0.5</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441</v>
      </c>
      <c r="AG125" s="862"/>
      <c r="AH125" s="862"/>
      <c r="AI125" s="862"/>
      <c r="AJ125" s="863"/>
      <c r="AK125" s="864" t="s">
        <v>474</v>
      </c>
      <c r="AL125" s="862"/>
      <c r="AM125" s="862"/>
      <c r="AN125" s="862"/>
      <c r="AO125" s="863"/>
      <c r="AP125" s="909" t="s">
        <v>441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440</v>
      </c>
      <c r="DH125" s="927"/>
      <c r="DI125" s="927"/>
      <c r="DJ125" s="927"/>
      <c r="DK125" s="927"/>
      <c r="DL125" s="927" t="s">
        <v>441</v>
      </c>
      <c r="DM125" s="927"/>
      <c r="DN125" s="927"/>
      <c r="DO125" s="927"/>
      <c r="DP125" s="927"/>
      <c r="DQ125" s="927" t="s">
        <v>440</v>
      </c>
      <c r="DR125" s="927"/>
      <c r="DS125" s="927"/>
      <c r="DT125" s="927"/>
      <c r="DU125" s="927"/>
      <c r="DV125" s="928" t="s">
        <v>440</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440</v>
      </c>
      <c r="AB126" s="862"/>
      <c r="AC126" s="862"/>
      <c r="AD126" s="862"/>
      <c r="AE126" s="863"/>
      <c r="AF126" s="864" t="s">
        <v>438</v>
      </c>
      <c r="AG126" s="862"/>
      <c r="AH126" s="862"/>
      <c r="AI126" s="862"/>
      <c r="AJ126" s="863"/>
      <c r="AK126" s="864" t="s">
        <v>441</v>
      </c>
      <c r="AL126" s="862"/>
      <c r="AM126" s="862"/>
      <c r="AN126" s="862"/>
      <c r="AO126" s="863"/>
      <c r="AP126" s="909" t="s">
        <v>440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440</v>
      </c>
      <c r="DH126" s="899"/>
      <c r="DI126" s="899"/>
      <c r="DJ126" s="899"/>
      <c r="DK126" s="899"/>
      <c r="DL126" s="899" t="s">
        <v>440</v>
      </c>
      <c r="DM126" s="899"/>
      <c r="DN126" s="899"/>
      <c r="DO126" s="899"/>
      <c r="DP126" s="899"/>
      <c r="DQ126" s="899" t="s">
        <v>474</v>
      </c>
      <c r="DR126" s="899"/>
      <c r="DS126" s="899"/>
      <c r="DT126" s="899"/>
      <c r="DU126" s="899"/>
      <c r="DV126" s="876" t="s">
        <v>413</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440</v>
      </c>
      <c r="AB127" s="862"/>
      <c r="AC127" s="862"/>
      <c r="AD127" s="862"/>
      <c r="AE127" s="863"/>
      <c r="AF127" s="864" t="s">
        <v>456</v>
      </c>
      <c r="AG127" s="862"/>
      <c r="AH127" s="862"/>
      <c r="AI127" s="862"/>
      <c r="AJ127" s="863"/>
      <c r="AK127" s="864" t="s">
        <v>441</v>
      </c>
      <c r="AL127" s="862"/>
      <c r="AM127" s="862"/>
      <c r="AN127" s="862"/>
      <c r="AO127" s="863"/>
      <c r="AP127" s="909" t="s">
        <v>462</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441</v>
      </c>
      <c r="DM127" s="899"/>
      <c r="DN127" s="899"/>
      <c r="DO127" s="899"/>
      <c r="DP127" s="899"/>
      <c r="DQ127" s="899" t="s">
        <v>462</v>
      </c>
      <c r="DR127" s="899"/>
      <c r="DS127" s="899"/>
      <c r="DT127" s="899"/>
      <c r="DU127" s="899"/>
      <c r="DV127" s="876" t="s">
        <v>441</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54666</v>
      </c>
      <c r="AB128" s="883"/>
      <c r="AC128" s="883"/>
      <c r="AD128" s="883"/>
      <c r="AE128" s="884"/>
      <c r="AF128" s="885">
        <v>54666</v>
      </c>
      <c r="AG128" s="883"/>
      <c r="AH128" s="883"/>
      <c r="AI128" s="883"/>
      <c r="AJ128" s="884"/>
      <c r="AK128" s="885">
        <v>47246</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456</v>
      </c>
      <c r="BG128" s="869"/>
      <c r="BH128" s="869"/>
      <c r="BI128" s="869"/>
      <c r="BJ128" s="869"/>
      <c r="BK128" s="869"/>
      <c r="BL128" s="892"/>
      <c r="BM128" s="868">
        <v>14.37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474</v>
      </c>
      <c r="DH128" s="873"/>
      <c r="DI128" s="873"/>
      <c r="DJ128" s="873"/>
      <c r="DK128" s="873"/>
      <c r="DL128" s="873" t="s">
        <v>438</v>
      </c>
      <c r="DM128" s="873"/>
      <c r="DN128" s="873"/>
      <c r="DO128" s="873"/>
      <c r="DP128" s="873"/>
      <c r="DQ128" s="873" t="s">
        <v>474</v>
      </c>
      <c r="DR128" s="873"/>
      <c r="DS128" s="873"/>
      <c r="DT128" s="873"/>
      <c r="DU128" s="873"/>
      <c r="DV128" s="874" t="s">
        <v>474</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6242160</v>
      </c>
      <c r="AB129" s="862"/>
      <c r="AC129" s="862"/>
      <c r="AD129" s="862"/>
      <c r="AE129" s="863"/>
      <c r="AF129" s="864">
        <v>6119774</v>
      </c>
      <c r="AG129" s="862"/>
      <c r="AH129" s="862"/>
      <c r="AI129" s="862"/>
      <c r="AJ129" s="863"/>
      <c r="AK129" s="864">
        <v>6170172</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441</v>
      </c>
      <c r="BG129" s="852"/>
      <c r="BH129" s="852"/>
      <c r="BI129" s="852"/>
      <c r="BJ129" s="852"/>
      <c r="BK129" s="852"/>
      <c r="BL129" s="853"/>
      <c r="BM129" s="851">
        <v>19.37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1434239</v>
      </c>
      <c r="AB130" s="862"/>
      <c r="AC130" s="862"/>
      <c r="AD130" s="862"/>
      <c r="AE130" s="863"/>
      <c r="AF130" s="864">
        <v>1434099</v>
      </c>
      <c r="AG130" s="862"/>
      <c r="AH130" s="862"/>
      <c r="AI130" s="862"/>
      <c r="AJ130" s="863"/>
      <c r="AK130" s="864">
        <v>1417871</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7.7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4807921</v>
      </c>
      <c r="AB131" s="845"/>
      <c r="AC131" s="845"/>
      <c r="AD131" s="845"/>
      <c r="AE131" s="846"/>
      <c r="AF131" s="847">
        <v>4685675</v>
      </c>
      <c r="AG131" s="845"/>
      <c r="AH131" s="845"/>
      <c r="AI131" s="845"/>
      <c r="AJ131" s="846"/>
      <c r="AK131" s="847">
        <v>4752301</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t="s">
        <v>450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7.2817128230000003</v>
      </c>
      <c r="AB132" s="825"/>
      <c r="AC132" s="825"/>
      <c r="AD132" s="825"/>
      <c r="AE132" s="826"/>
      <c r="AF132" s="827">
        <v>7.6648508489999996</v>
      </c>
      <c r="AG132" s="825"/>
      <c r="AH132" s="825"/>
      <c r="AI132" s="825"/>
      <c r="AJ132" s="826"/>
      <c r="AK132" s="827">
        <v>8.327523867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6.9</v>
      </c>
      <c r="AB133" s="804"/>
      <c r="AC133" s="804"/>
      <c r="AD133" s="804"/>
      <c r="AE133" s="805"/>
      <c r="AF133" s="803">
        <v>7.2</v>
      </c>
      <c r="AG133" s="804"/>
      <c r="AH133" s="804"/>
      <c r="AI133" s="804"/>
      <c r="AJ133" s="805"/>
      <c r="AK133" s="803">
        <v>7.7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Z2Dl4bbT25XZ/5TFMw1p1SNki7tA/4hLWhvLe/KyZSu2UHNLhXyEd9kzHC5Gj40/BXs61wwT+xMQlgYYiGJJg==" saltValue="5j4jKF/16AVamJIu+Sxy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CIspxCo3wWWhzf8KmqqJZcoZw8gShhaIjmW3PxkuRwr5Yf2mkJ8UBNkU/etrigtk4nKl0jm06YHMLvmC+aU0g==" saltValue="iewdNCpTVD41iHvkcTEBS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h8jxYiVbzKEmss6Tzw7BBB/xSdti8U7fFUFe9UBBPAwnG37OvPNwKG3OXEW5BTFYzOGSHpoKtaE9K4aIA9mWA==" saltValue="f7Seky8GLoJrjvdxWnTHR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1888586</v>
      </c>
      <c r="AP9" s="313">
        <v>230991</v>
      </c>
      <c r="AQ9" s="314">
        <v>114878</v>
      </c>
      <c r="AR9" s="315">
        <v>101.1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125365</v>
      </c>
      <c r="AP10" s="316">
        <v>15333</v>
      </c>
      <c r="AQ10" s="317">
        <v>13315</v>
      </c>
      <c r="AR10" s="318">
        <v>15.2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8343</v>
      </c>
      <c r="AP11" s="316">
        <v>1020</v>
      </c>
      <c r="AQ11" s="317">
        <v>14277</v>
      </c>
      <c r="AR11" s="318">
        <v>-92.9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t="s">
        <v>525</v>
      </c>
      <c r="AP12" s="316" t="s">
        <v>525</v>
      </c>
      <c r="AQ12" s="317">
        <v>1942</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526</v>
      </c>
      <c r="AL13" s="1231"/>
      <c r="AM13" s="1231"/>
      <c r="AN13" s="1232"/>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18715</v>
      </c>
      <c r="AP14" s="316">
        <v>2289</v>
      </c>
      <c r="AQ14" s="317">
        <v>4702</v>
      </c>
      <c r="AR14" s="318">
        <v>-51.3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v>87394</v>
      </c>
      <c r="AP15" s="316">
        <v>10689</v>
      </c>
      <c r="AQ15" s="317">
        <v>3059</v>
      </c>
      <c r="AR15" s="318">
        <v>249.4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-214260</v>
      </c>
      <c r="AP16" s="316">
        <v>-26206</v>
      </c>
      <c r="AQ16" s="317">
        <v>-10160</v>
      </c>
      <c r="AR16" s="318">
        <v>157.9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1914143</v>
      </c>
      <c r="AP17" s="316">
        <v>234117</v>
      </c>
      <c r="AQ17" s="317">
        <v>142011</v>
      </c>
      <c r="AR17" s="318">
        <v>64.900000000000006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28.86</v>
      </c>
      <c r="AP21" s="329">
        <v>13.22</v>
      </c>
      <c r="AQ21" s="330">
        <v>15.64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96.6</v>
      </c>
      <c r="AP22" s="334">
        <v>95.9</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1683586</v>
      </c>
      <c r="AP32" s="343">
        <v>205918</v>
      </c>
      <c r="AQ32" s="344">
        <v>72897</v>
      </c>
      <c r="AR32" s="345">
        <v>182.5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525</v>
      </c>
      <c r="AP34" s="343" t="s">
        <v>525</v>
      </c>
      <c r="AQ34" s="344">
        <v>43</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177280</v>
      </c>
      <c r="AP35" s="343">
        <v>21683</v>
      </c>
      <c r="AQ35" s="344">
        <v>23889</v>
      </c>
      <c r="AR35" s="345">
        <v>-9.1999999999999993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t="s">
        <v>525</v>
      </c>
      <c r="AP36" s="343" t="s">
        <v>525</v>
      </c>
      <c r="AQ36" s="344">
        <v>3700</v>
      </c>
      <c r="AR36" s="345" t="s">
        <v>525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t="s">
        <v>525</v>
      </c>
      <c r="AP37" s="343" t="s">
        <v>525</v>
      </c>
      <c r="AQ37" s="344">
        <v>740</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t="s">
        <v>525</v>
      </c>
      <c r="AP38" s="346" t="s">
        <v>525</v>
      </c>
      <c r="AQ38" s="347">
        <v>3</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-47246</v>
      </c>
      <c r="AP39" s="343">
        <v>-5779</v>
      </c>
      <c r="AQ39" s="344">
        <v>-2140</v>
      </c>
      <c r="AR39" s="345">
        <v>170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-1417871</v>
      </c>
      <c r="AP40" s="343">
        <v>-173419</v>
      </c>
      <c r="AQ40" s="344">
        <v>-70880</v>
      </c>
      <c r="AR40" s="345">
        <v>144.69999999999999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395749</v>
      </c>
      <c r="AP41" s="343">
        <v>48404</v>
      </c>
      <c r="AQ41" s="344">
        <v>28253</v>
      </c>
      <c r="AR41" s="345">
        <v>71.3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2824755</v>
      </c>
      <c r="AN51" s="365">
        <v>310174</v>
      </c>
      <c r="AO51" s="366">
        <v>-19.2</v>
      </c>
      <c r="AP51" s="367">
        <v>162193</v>
      </c>
      <c r="AQ51" s="368">
        <v>-7.7</v>
      </c>
      <c r="AR51" s="369">
        <v>-11.5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1649224</v>
      </c>
      <c r="AN52" s="373">
        <v>181094</v>
      </c>
      <c r="AO52" s="374">
        <v>-7.7</v>
      </c>
      <c r="AP52" s="375">
        <v>79985</v>
      </c>
      <c r="AQ52" s="376">
        <v>-8.8000000000000007</v>
      </c>
      <c r="AR52" s="377">
        <v>1.1000000000000001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3493462</v>
      </c>
      <c r="AN53" s="365">
        <v>394296</v>
      </c>
      <c r="AO53" s="366">
        <v>27.1</v>
      </c>
      <c r="AP53" s="367">
        <v>138651</v>
      </c>
      <c r="AQ53" s="368">
        <v>-14.5</v>
      </c>
      <c r="AR53" s="369">
        <v>41.6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2099692</v>
      </c>
      <c r="AN54" s="373">
        <v>236986</v>
      </c>
      <c r="AO54" s="374">
        <v>30.9</v>
      </c>
      <c r="AP54" s="375">
        <v>71211</v>
      </c>
      <c r="AQ54" s="376">
        <v>-11</v>
      </c>
      <c r="AR54" s="377">
        <v>41.9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4971025</v>
      </c>
      <c r="AN55" s="365">
        <v>578632</v>
      </c>
      <c r="AO55" s="366">
        <v>46.8</v>
      </c>
      <c r="AP55" s="367">
        <v>122882</v>
      </c>
      <c r="AQ55" s="368">
        <v>-11.4</v>
      </c>
      <c r="AR55" s="369">
        <v>58.2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2779583</v>
      </c>
      <c r="AN56" s="373">
        <v>323546</v>
      </c>
      <c r="AO56" s="374">
        <v>36.5</v>
      </c>
      <c r="AP56" s="375">
        <v>65785</v>
      </c>
      <c r="AQ56" s="376">
        <v>-7.6</v>
      </c>
      <c r="AR56" s="377">
        <v>44.1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4507691</v>
      </c>
      <c r="AN57" s="365">
        <v>535673</v>
      </c>
      <c r="AO57" s="366">
        <v>-7.4</v>
      </c>
      <c r="AP57" s="367">
        <v>114790</v>
      </c>
      <c r="AQ57" s="368">
        <v>-6.6</v>
      </c>
      <c r="AR57" s="369">
        <v>-0.8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1801998</v>
      </c>
      <c r="AN58" s="373">
        <v>214141</v>
      </c>
      <c r="AO58" s="374">
        <v>-33.799999999999997</v>
      </c>
      <c r="AP58" s="375">
        <v>55601</v>
      </c>
      <c r="AQ58" s="376">
        <v>-15.5</v>
      </c>
      <c r="AR58" s="377">
        <v>-18.3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4174111</v>
      </c>
      <c r="AN59" s="365">
        <v>510532</v>
      </c>
      <c r="AO59" s="366">
        <v>-4.7</v>
      </c>
      <c r="AP59" s="367">
        <v>126262</v>
      </c>
      <c r="AQ59" s="368">
        <v>10</v>
      </c>
      <c r="AR59" s="369">
        <v>-14.7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1354882</v>
      </c>
      <c r="AN60" s="373">
        <v>165715</v>
      </c>
      <c r="AO60" s="374">
        <v>-22.6</v>
      </c>
      <c r="AP60" s="375">
        <v>56769</v>
      </c>
      <c r="AQ60" s="376">
        <v>2.1</v>
      </c>
      <c r="AR60" s="377">
        <v>-24.7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3994209</v>
      </c>
      <c r="AN61" s="380">
        <v>465861</v>
      </c>
      <c r="AO61" s="381">
        <v>8.5</v>
      </c>
      <c r="AP61" s="382">
        <v>132956</v>
      </c>
      <c r="AQ61" s="383">
        <v>-6</v>
      </c>
      <c r="AR61" s="369">
        <v>14.5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1937076</v>
      </c>
      <c r="AN62" s="373">
        <v>224296</v>
      </c>
      <c r="AO62" s="374">
        <v>0.7</v>
      </c>
      <c r="AP62" s="375">
        <v>65870</v>
      </c>
      <c r="AQ62" s="376">
        <v>-8.1999999999999993</v>
      </c>
      <c r="AR62" s="377">
        <v>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dUXF9PdS4i/BrC1Icy38N9P/ZX+405AWoXhCwTDUpaoCTXXx3ZrRJV9BdR2DjmJoYKzEfSssRE1J2IjKKw5TQ==" saltValue="4moN1eZB/fYDnMAciUsu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zae8ZPvp+2KlXpiuQ0w50vpU/Xju0J2Ysg/adhMst56t6z3LnAifYOPoSFQqjADl0osLLiyO37vnNI0HpNTOug==" saltValue="Di/2YAm6YTB6Xw5B9WUn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5zWIXV9JldVxd1jgpihiQm7/3onSidfxvYuvTqgmBaohb+rC6TmRjPAYWmP6Ng4VM2/uaJw3s010LUkEsi18KQ==" saltValue="SeGlB+iO+LTC1qmaPNo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67.42</v>
      </c>
      <c r="G47" s="12">
        <v>65.430000000000007</v>
      </c>
      <c r="H47" s="12">
        <v>59.05</v>
      </c>
      <c r="I47" s="12">
        <v>60.37</v>
      </c>
      <c r="J47" s="13">
        <v>60.01</v>
      </c>
    </row>
    <row r="48" spans="2:10" ht="57.75" customHeight="1" x14ac:dyDescent="0.15">
      <c r="B48" s="14"/>
      <c r="C48" s="1238" t="s">
        <v>4</v>
      </c>
      <c r="D48" s="1238"/>
      <c r="E48" s="1239"/>
      <c r="F48" s="15">
        <v>22.71</v>
      </c>
      <c r="G48" s="16">
        <v>16.28</v>
      </c>
      <c r="H48" s="16">
        <v>15.73</v>
      </c>
      <c r="I48" s="16">
        <v>14.58</v>
      </c>
      <c r="J48" s="17">
        <v>13.28</v>
      </c>
    </row>
    <row r="49" spans="2:10" ht="57.75" customHeight="1" thickBot="1" x14ac:dyDescent="0.2">
      <c r="B49" s="18"/>
      <c r="C49" s="1240" t="s">
        <v>5</v>
      </c>
      <c r="D49" s="1240"/>
      <c r="E49" s="1241"/>
      <c r="F49" s="19">
        <v>7.47</v>
      </c>
      <c r="G49" s="20">
        <v>0.13</v>
      </c>
      <c r="H49" s="20" t="s">
        <v>572</v>
      </c>
      <c r="I49" s="20" t="s">
        <v>573</v>
      </c>
      <c r="J49" s="21" t="s">
        <v>574</v>
      </c>
    </row>
    <row r="50" spans="2:10" ht="13.5" customHeight="1" x14ac:dyDescent="0.15"/>
  </sheetData>
  <sheetProtection algorithmName="SHA-512" hashValue="daSqXTkU/s8k6kSQopdm36b7dRrsVuBTmBQkz03jRnd5gMFKNxAkpjsOUuI1SiryGvHTr8hDQ+jshmEjPIXzaQ==" saltValue="n+XYEyCUFsnw552z7a0/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2021-10-21T05:09:57Z</cp:lastPrinted>
  <dcterms:created xsi:type="dcterms:W3CDTF">2021-02-05T04:08:36Z</dcterms:created>
  <dcterms:modified xsi:type="dcterms:W3CDTF">2021-10-21T05:13:43Z</dcterms:modified>
</cp:coreProperties>
</file>