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1\H_財政\１　R3研修生1（交付税上席）\01_前期(岩城)\01_R1決算カード・財政状況資料集\03 HP公表\"/>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AM35" i="10"/>
  <c r="CO34" i="10"/>
  <c r="BW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alcChain>
</file>

<file path=xl/sharedStrings.xml><?xml version="1.0" encoding="utf-8"?>
<sst xmlns="http://schemas.openxmlformats.org/spreadsheetml/2006/main" count="1187" uniqueCount="607">
  <si>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</si>
  <si>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</si>
  <si>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</si>
  <si>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</si>
  <si>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</si>
  <si>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</si>
  <si>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</si>
  <si>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</si>
  <si>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</si>
  <si>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</si>
  <si>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</si>
  <si>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</si>
  <si>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</si>
  <si>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</si>
  <si>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</si>
  <si>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</si>
  <si>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</si>
  <si>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</si>
  <si>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</si>
  <si>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</si>
  <si>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</si>
  <si>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</si>
  <si>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</si>
  <si>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</si>
  <si>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</si>
  <si>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</si>
  <si>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</si>
  <si>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</si>
  <si>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</si>
  <si>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</si>
  <si>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</si>
  <si>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</si>
  <si>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</si>
  <si>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</si>
  <si>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</si>
  <si>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</si>
  <si>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</si>
  <si>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</si>
  <si>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</si>
  <si>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</si>
  <si>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</si>
  <si>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</si>
  <si>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</si>
  <si>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</si>
  <si>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</si>
  <si>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</si>
  <si>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</si>
  <si>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</si>
  <si>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</si>
  <si>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</si>
  <si>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</si>
  <si>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</si>
  <si>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</si>
  <si>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</si>
  <si>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</si>
  <si>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</si>
  <si>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</si>
  <si>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</si>
  <si>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</si>
  <si>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</si>
  <si>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</si>
  <si>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</si>
  <si>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</si>
  <si>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</si>
  <si>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</si>
  <si>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</si>
  <si>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</si>
  <si>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</si>
  <si>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</si>
  <si>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</si>
  <si>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</si>
  <si>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</si>
  <si>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</si>
  <si>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</si>
  <si>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</si>
  <si>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</si>
  <si>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</si>
  <si>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</si>
  <si>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</si>
  <si>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</si>
  <si>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</si>
  <si>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</si>
  <si>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</si>
  <si>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</si>
  <si>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</si>
  <si>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</si>
  <si>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</si>
  <si>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</si>
  <si>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</si>
  <si>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</si>
  <si>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</si>
  <si>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</si>
  <si>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</si>
  <si>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</si>
  <si>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</si>
  <si>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</si>
  <si>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</si>
  <si>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石井町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</si>
  <si>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</si>
  <si>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</si>
  <si>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</si>
  <si>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</si>
  <si>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</si>
  <si>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</si>
  <si>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</si>
  <si>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</si>
  <si>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</si>
  <si>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</si>
  <si>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</si>
  <si>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</si>
  <si>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</si>
  <si>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</si>
  <si>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</si>
  <si>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</si>
  <si>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</si>
  <si>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</si>
  <si>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</si>
  <si>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</si>
  <si>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</si>
  <si>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</si>
  <si>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</si>
  <si>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</si>
  <si>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</si>
  <si>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</si>
  <si>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</si>
  <si>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</si>
  <si>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</si>
  <si>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</si>
  <si>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</si>
  <si>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</si>
  <si>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</si>
  <si>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</si>
  <si>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</si>
  <si>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</si>
  <si>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</si>
  <si>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</si>
  <si>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</si>
  <si>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</si>
  <si>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</si>
  <si>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</si>
  <si>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</si>
  <si>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</si>
  <si>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</si>
  <si>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</si>
  <si>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</si>
  <si>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</si>
  <si>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</si>
  <si>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</si>
  <si>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</si>
  <si>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</si>
  <si>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</si>
  <si>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</si>
  <si>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</si>
  <si>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</si>
  <si>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</si>
  <si>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</si>
  <si>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</si>
  <si>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</si>
  <si>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</si>
  <si>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</si>
  <si>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</si>
  <si>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</si>
  <si>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</si>
  <si>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</si>
  <si>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</si>
  <si>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</si>
  <si>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</si>
  <si>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</si>
  <si>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</si>
  <si>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</si>
  <si>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</si>
  <si>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</si>
  <si>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</si>
  <si>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</si>
  <si>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</si>
  <si>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</si>
  <si>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</si>
  <si>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</si>
  <si>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</si>
  <si>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</si>
  <si>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</si>
  <si>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</si>
  <si>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</si>
  <si>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</si>
  <si>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</si>
  <si>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</si>
  <si>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</si>
  <si>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</si>
  <si>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</si>
  <si>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</si>
  <si>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</si>
  <si>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</si>
  <si>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</si>
  <si>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</si>
  <si>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</si>
  <si>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</si>
  <si>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</si>
  <si>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</si>
  <si>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</si>
  <si>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</si>
  <si>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</si>
  <si>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</si>
  <si>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</si>
  <si>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</si>
  <si>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</si>
  <si>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</si>
  <si>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</si>
  <si>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</si>
  <si>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</si>
  <si>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</si>
  <si>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</si>
  <si>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</si>
  <si>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徳島県石井町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</si>
  <si>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</si>
  <si>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</si>
  <si>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</si>
  <si>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</si>
  <si>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</si>
  <si>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</si>
  <si>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</si>
  <si>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</si>
  <si>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</si>
  <si>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</si>
  <si>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</si>
  <si>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</si>
  <si>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</si>
  <si>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</si>
  <si>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</si>
  <si>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</si>
  <si>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</si>
  <si>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</si>
  <si>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</si>
  <si>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</si>
  <si>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</si>
  <si>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</si>
  <si>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</si>
  <si>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</si>
  <si>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</si>
  <si>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</si>
  <si>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</si>
  <si>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</si>
  <si>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</si>
  <si>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</si>
  <si>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</si>
  <si>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</si>
  <si>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</si>
  <si>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</si>
  <si>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</si>
  <si>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</si>
  <si>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</si>
  <si>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</si>
  <si>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</si>
  <si>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</si>
  <si>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</si>
  <si>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</si>
  <si>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</si>
  <si>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</si>
  <si>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</si>
  <si>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</si>
  <si>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</si>
  <si>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</si>
  <si>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</si>
  <si>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</si>
  <si>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</si>
  <si>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</si>
  <si>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</si>
  <si>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</si>
  <si>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</si>
  <si>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</si>
  <si>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</si>
  <si>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</si>
  <si>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</si>
  <si>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</si>
  <si>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</si>
  <si>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</si>
  <si>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</si>
  <si>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</si>
  <si>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</si>
  <si>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</si>
  <si>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</si>
  <si>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</si>
  <si>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</si>
  <si>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</si>
  <si>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</si>
  <si>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</si>
  <si>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</si>
  <si>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</si>
  <si>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</si>
  <si>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</si>
  <si>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</si>
  <si>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</si>
  <si>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</si>
  <si>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</si>
  <si>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</si>
  <si>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</si>
  <si>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</si>
  <si>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</si>
  <si>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</si>
  <si>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</si>
  <si>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</si>
  <si>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</si>
  <si>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</si>
  <si>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</si>
  <si>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</si>
  <si>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</si>
  <si>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</si>
  <si>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</si>
  <si>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</si>
  <si>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</si>
  <si>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</si>
  <si>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</si>
  <si>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</si>
  <si>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</si>
  <si>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</si>
  <si>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</si>
  <si>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</si>
  <si>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</si>
  <si>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</si>
  <si>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</si>
  <si>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</si>
  <si>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</si>
  <si>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</si>
  <si>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</si>
  <si>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</si>
  <si>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</si>
  <si>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</si>
  <si>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</si>
  <si>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</si>
  <si>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</si>
  <si>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</si>
  <si>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</si>
  <si>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</si>
  <si>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</si>
  <si>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</si>
  <si>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</si>
  <si>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</si>
  <si>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</si>
  <si>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</si>
  <si>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</si>
  <si>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</si>
  <si>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</si>
  <si>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</si>
  <si>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</si>
  <si>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</si>
  <si>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</si>
  <si>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</si>
  <si>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</si>
  <si>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</si>
  <si>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</si>
  <si>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</si>
  <si>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</si>
  <si>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</si>
  <si>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</si>
  <si>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</si>
  <si>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</si>
  <si>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</si>
  <si>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</si>
  <si>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</si>
  <si>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</si>
  <si>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</si>
  <si>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</si>
  <si>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</si>
  <si>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</si>
  <si>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</si>
  <si>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</si>
  <si>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徳島県石井町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</si>
  <si>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</si>
  <si>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</si>
  <si>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</si>
  <si>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</si>
  <si>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</si>
  <si>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</si>
  <si>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</si>
  <si>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</si>
  <si>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</si>
  <si>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</si>
  <si>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</si>
  <si>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</si>
  <si>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</si>
  <si>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</si>
  <si>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</si>
  <si>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</si>
  <si>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</si>
  <si>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</si>
  <si>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</si>
  <si>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</si>
  <si>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石井町住宅新築資金等貸付事業特別会計</t>
    <phoneticPr fontId="5"/>
  </si>
  <si>
    <t>石井町給与集中管理特別会計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</si>
  <si>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</si>
  <si>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</si>
  <si>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</si>
  <si>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</si>
  <si>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</si>
  <si>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</si>
  <si>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</si>
  <si>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</si>
  <si>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</si>
  <si>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</si>
  <si>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</si>
  <si>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</si>
  <si>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</si>
  <si>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</si>
  <si>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</si>
  <si>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石井町国民健康保険特別会計</t>
    <phoneticPr fontId="5"/>
  </si>
  <si>
    <t>石井町介護保険特別会計</t>
    <phoneticPr fontId="5"/>
  </si>
  <si>
    <t>石井町後期高齢者医療特別会計</t>
    <phoneticPr fontId="5"/>
  </si>
  <si>
    <t>石井町水道事業会計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</si>
  <si>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</si>
  <si>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</si>
  <si>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</si>
  <si>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</si>
  <si>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</si>
  <si>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</si>
  <si>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</si>
  <si>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</si>
  <si>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</si>
  <si>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</si>
  <si>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</si>
  <si>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</si>
  <si>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</si>
  <si>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</si>
  <si>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</si>
  <si>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</si>
  <si>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</si>
  <si>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</si>
  <si>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</si>
  <si>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</si>
  <si>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</si>
  <si>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</si>
  <si>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</si>
  <si>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</si>
  <si>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</si>
  <si>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</si>
  <si>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</si>
  <si>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</si>
  <si>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</si>
  <si>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</si>
  <si>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</si>
  <si>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</si>
  <si>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</si>
  <si>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</si>
  <si>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</si>
  <si>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</si>
  <si>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</si>
  <si>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</si>
  <si>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</si>
  <si>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</si>
  <si>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</si>
  <si>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</si>
  <si>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</si>
  <si>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</si>
  <si>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</si>
  <si>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</si>
  <si>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</si>
  <si>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</si>
  <si>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</si>
  <si>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</si>
  <si>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</si>
  <si>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</si>
  <si>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</si>
  <si>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</si>
  <si>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</si>
  <si>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</si>
  <si>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</si>
  <si>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</si>
  <si>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</si>
  <si>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</si>
  <si>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</si>
  <si>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</si>
  <si>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</si>
  <si>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</si>
  <si>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石井町水道事業会計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</si>
  <si>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</si>
  <si>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</si>
  <si>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</si>
  <si>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</si>
  <si>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石井町国民健康保険特別会計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</si>
  <si>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</si>
  <si>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</si>
  <si>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</si>
  <si>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</si>
  <si>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</si>
  <si>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</si>
  <si>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</si>
  <si>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</si>
  <si>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</si>
  <si>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</si>
  <si>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</si>
  <si>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</si>
  <si>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</si>
  <si>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</si>
  <si>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</si>
  <si>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</si>
  <si>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</si>
  <si>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</si>
  <si>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</si>
  <si>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</si>
  <si>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</si>
  <si>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</si>
  <si>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</si>
  <si>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</si>
  <si>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</si>
  <si>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</si>
  <si>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</si>
  <si>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</si>
  <si>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</si>
  <si>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</si>
  <si>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</si>
  <si>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</si>
  <si>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</si>
  <si>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</si>
  <si>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</si>
  <si>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</si>
  <si>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</si>
  <si>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</si>
  <si>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</si>
  <si>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</si>
  <si>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</si>
  <si>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</si>
  <si>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</si>
  <si>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</si>
  <si>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</si>
  <si>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</si>
  <si>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</si>
  <si>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</si>
  <si>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</si>
  <si>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</si>
  <si>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</si>
  <si>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</si>
  <si>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</si>
  <si>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</si>
  <si>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</si>
  <si>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</si>
  <si>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</si>
  <si>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</si>
  <si>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</si>
  <si>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</si>
  <si>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</si>
  <si>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</si>
  <si>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</si>
  <si>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</si>
  <si>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</si>
  <si>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</si>
  <si>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</si>
  <si>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</si>
  <si>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</si>
  <si>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</si>
  <si>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</si>
  <si>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</si>
  <si>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</si>
  <si>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</si>
  <si>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</si>
  <si>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</si>
  <si>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</si>
  <si>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</si>
  <si>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</si>
  <si>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</si>
  <si>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</si>
  <si>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</si>
  <si>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</si>
  <si>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</si>
  <si>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</si>
  <si>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</si>
  <si>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1.03</t>
  </si>
  <si>
    <t>▲ 0.99</t>
  </si>
  <si>
    <t>▲ 6.78</t>
  </si>
  <si>
    <t>石井町水道事業会計</t>
  </si>
  <si>
    <t>一般会計</t>
  </si>
  <si>
    <t>石井町介護保険特別会計</t>
  </si>
  <si>
    <t>石井町国民健康保険特別会計</t>
  </si>
  <si>
    <t>石井町後期高齢者医療特別会計</t>
  </si>
  <si>
    <t>石井町住宅新築資金等貸付事業特別会計</t>
  </si>
  <si>
    <t>石井町給与集中管理特別会計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</si>
  <si>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</si>
  <si>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</si>
  <si>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</si>
  <si>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</si>
  <si>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</si>
  <si>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</si>
  <si>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</si>
  <si>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</si>
  <si>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名西消防組合</t>
    <rPh sb="0" eb="2">
      <t>ミョウザイ</t>
    </rPh>
    <rPh sb="2" eb="4">
      <t>ショウボウ</t>
    </rPh>
    <rPh sb="4" eb="6">
      <t>クミアイ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</si>
  <si>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</si>
  <si>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6" eb="8">
      <t>ソウゴウ</t>
    </rPh>
    <rPh sb="8" eb="10">
      <t>ジム</t>
    </rPh>
    <rPh sb="10" eb="12">
      <t>クミアイ</t>
    </rPh>
    <rPh sb="13" eb="17">
      <t>イッパンカイケイ</t>
    </rPh>
    <phoneticPr fontId="2"/>
  </si>
  <si>
    <t>徳島県市町村総合事務組合（滞納整理機構特別会計）</t>
    <rPh sb="6" eb="8">
      <t>ソウゴウ</t>
    </rPh>
    <rPh sb="8" eb="10">
      <t>ジム</t>
    </rPh>
    <rPh sb="10" eb="12">
      <t>クミアイ</t>
    </rPh>
    <rPh sb="13" eb="15">
      <t>タイノウ</t>
    </rPh>
    <rPh sb="15" eb="17">
      <t>セイリ</t>
    </rPh>
    <rPh sb="17" eb="19">
      <t>キコウ</t>
    </rPh>
    <rPh sb="19" eb="21">
      <t>トクベツ</t>
    </rPh>
    <rPh sb="21" eb="23">
      <t>カイケイ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</si>
  <si>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9">
      <t>イッパンカイケイ</t>
    </rPh>
    <phoneticPr fontId="2"/>
  </si>
  <si>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</si>
  <si>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廃棄物処理施設整備事業基金</t>
    <phoneticPr fontId="5"/>
  </si>
  <si>
    <t>地域福祉基金</t>
    <phoneticPr fontId="5"/>
  </si>
  <si>
    <t>火葬場建設基金</t>
    <phoneticPr fontId="5"/>
  </si>
  <si>
    <t>町営住宅施設整備事業基金</t>
    <rPh sb="0" eb="2">
      <t>チョウエイ</t>
    </rPh>
    <rPh sb="2" eb="4">
      <t>ジュウタク</t>
    </rPh>
    <rPh sb="4" eb="6">
      <t>シセツ</t>
    </rPh>
    <rPh sb="6" eb="8">
      <t>セイビ</t>
    </rPh>
    <rPh sb="8" eb="10">
      <t>ジギョウ</t>
    </rPh>
    <rPh sb="10" eb="12">
      <t>キキン</t>
    </rPh>
    <phoneticPr fontId="11"/>
  </si>
  <si>
    <t>国際交流基金</t>
    <rPh sb="0" eb="2">
      <t>コクサイ</t>
    </rPh>
    <rPh sb="2" eb="4">
      <t>コウリュウ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</si>
  <si>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</si>
  <si>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</si>
  <si>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</si>
  <si>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</si>
  <si>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</si>
  <si>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</si>
  <si>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</si>
  <si>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</si>
  <si>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</si>
  <si>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</si>
  <si>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</si>
  <si>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</si>
  <si>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</si>
  <si>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過去の大型事業に係る地方債の償還終了により地方債の現在高は減少し、将来負担比率の分子が負数となっているため、将来負担比率は算出されていない。
しかし、有形固定資産減価償却率は、類似団体内平均値より２．６ポイント高いことから、公共施設等総合管理計画に基づき、今後、老朽化対策に積極的に取り組んでいく。</t>
    <phoneticPr fontId="5"/>
  </si>
  <si>
    <t>実質公債費比率は、近年、過去の大型事業に係る地方債の償還終了及び新規地方債の発行抑制により、類似団体と比較して低い水準となっている。
分子が負数のため算出されていないが、将来負担比率についても過去の大型事業に係る地方債の償還終了により地方債の現在高は減少している。
今後も現状を維持し、健全な財政運営に努める。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</si>
</sst>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9F7E-4ACE-85E8-AD08262924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21622</c:v>
                </c:pt>
                <c:pt idx="1">
                  <c:v>60163</c:v>
                </c:pt>
                <c:pt idx="2">
                  <c:v>41212</c:v>
                </c:pt>
                <c:pt idx="3">
                  <c:v>46490</c:v>
                </c:pt>
                <c:pt idx="4">
                  <c:v>37167</c:v>
                </c:pt>
              </c:numCache>
            </c:numRef>
          </c:val>
          <c:smooth val="0"/>
          <c:extLst xmlns:c16r2="http://schemas.microsoft.com/office/drawing/2015/06/chart">
            <c:ext xmlns:c16="http://schemas.microsoft.com/office/drawing/2014/chart" uri="{C3380CC4-5D6E-409C-BE32-E72D297353CC}">
              <c16:uniqueId val="{00000001-9F7E-4ACE-85E8-AD082629240B}"/>
            </c:ext>
          </c:extLst>
        </c:ser>
        <c:dLbls>
          <c:showLegendKey val="0"/>
          <c:showVal val="0"/>
          <c:showCatName val="0"/>
          <c:showSerName val="0"/>
          <c:showPercent val="0"/>
          <c:showBubbleSize val="0"/>
        </c:dLbls>
        <c:marker val="1"/>
        <c:smooth val="0"/>
        <c:axId val="-1287359872"/>
        <c:axId val="-1287357152"/>
      </c:lineChart>
      <c:catAx>
        <c:axId val="-1287359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7357152"/>
        <c:crosses val="autoZero"/>
        <c:auto val="1"/>
        <c:lblAlgn val="ctr"/>
        <c:lblOffset val="100"/>
        <c:tickLblSkip val="1"/>
        <c:tickMarkSkip val="1"/>
        <c:noMultiLvlLbl val="0"/>
      </c:catAx>
      <c:valAx>
        <c:axId val="-12873571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7359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7.31</c:v>
                </c:pt>
                <c:pt idx="1">
                  <c:v>7.28</c:v>
                </c:pt>
                <c:pt idx="2">
                  <c:v>6.22</c:v>
                </c:pt>
                <c:pt idx="3">
                  <c:v>5.28</c:v>
                </c:pt>
                <c:pt idx="4">
                  <c:v>6.38</c:v>
                </c:pt>
              </c:numCache>
            </c:numRef>
          </c:val>
          <c:extLst xmlns:c16r2="http://schemas.microsoft.com/office/drawing/2015/06/chart">
            <c:ext xmlns:c16="http://schemas.microsoft.com/office/drawing/2014/chart" uri="{C3380CC4-5D6E-409C-BE32-E72D297353CC}">
              <c16:uniqueId val="{00000000-0767-4C81-B86B-BF41B4F646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48.03</c:v>
                </c:pt>
                <c:pt idx="1">
                  <c:v>49.28</c:v>
                </c:pt>
                <c:pt idx="2">
                  <c:v>49.1</c:v>
                </c:pt>
                <c:pt idx="3">
                  <c:v>49.5</c:v>
                </c:pt>
                <c:pt idx="4">
                  <c:v>41.93</c:v>
                </c:pt>
              </c:numCache>
            </c:numRef>
          </c:val>
          <c:extLst xmlns:c16r2="http://schemas.microsoft.com/office/drawing/2015/06/chart">
            <c:ext xmlns:c16="http://schemas.microsoft.com/office/drawing/2014/chart" uri="{C3380CC4-5D6E-409C-BE32-E72D297353CC}">
              <c16:uniqueId val="{00000001-0767-4C81-B86B-BF41B4F64667}"/>
            </c:ext>
          </c:extLst>
        </c:ser>
        <c:dLbls>
          <c:showLegendKey val="0"/>
          <c:showVal val="0"/>
          <c:showCatName val="0"/>
          <c:showSerName val="0"/>
          <c:showPercent val="0"/>
          <c:showBubbleSize val="0"/>
        </c:dLbls>
        <c:gapWidth val="250"/>
        <c:overlap val="100"/>
        <c:axId val="-1287356064"/>
        <c:axId val="-1287356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c:v>
                </c:pt>
                <c:pt idx="1">
                  <c:v>0.81</c:v>
                </c:pt>
                <c:pt idx="2">
                  <c:v>-1.03</c:v>
                </c:pt>
                <c:pt idx="3">
                  <c:v>-0.99</c:v>
                </c:pt>
                <c:pt idx="4">
                  <c:v>-6.78</c:v>
                </c:pt>
              </c:numCache>
            </c:numRef>
          </c:val>
          <c:smooth val="0"/>
          <c:extLst xmlns:c16r2="http://schemas.microsoft.com/office/drawing/2015/06/chart">
            <c:ext xmlns:c16="http://schemas.microsoft.com/office/drawing/2014/chart" uri="{C3380CC4-5D6E-409C-BE32-E72D297353CC}">
              <c16:uniqueId val="{00000002-0767-4C81-B86B-BF41B4F64667}"/>
            </c:ext>
          </c:extLst>
        </c:ser>
        <c:dLbls>
          <c:showLegendKey val="0"/>
          <c:showVal val="0"/>
          <c:showCatName val="0"/>
          <c:showSerName val="0"/>
          <c:showPercent val="0"/>
          <c:showBubbleSize val="0"/>
        </c:dLbls>
        <c:marker val="1"/>
        <c:smooth val="0"/>
        <c:axId val="-1287356064"/>
        <c:axId val="-1287356608"/>
      </c:lineChart>
      <c:catAx>
        <c:axId val="-128735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7356608"/>
        <c:crosses val="autoZero"/>
        <c:auto val="1"/>
        <c:lblAlgn val="ctr"/>
        <c:lblOffset val="100"/>
        <c:tickLblSkip val="1"/>
        <c:tickMarkSkip val="1"/>
        <c:noMultiLvlLbl val="0"/>
      </c:catAx>
      <c:valAx>
        <c:axId val="-128735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35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2C8-4CCD-B859-6EC9E36D78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2C8-4CCD-B859-6EC9E36D78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2C8-4CCD-B859-6EC9E36D7860}"/>
            </c:ext>
          </c:extLst>
        </c:ser>
        <c:ser>
          <c:idx val="3"/>
          <c:order val="3"/>
          <c:tx>
            <c:strRef>
              <c:f>データシート!$A$30</c:f>
              <c:strCache>
                <c:ptCount val="1"/>
                <c:pt idx="0">
                  <c:v>石井町給与集中管理特別会計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12C8-4CCD-B859-6EC9E36D7860}"/>
            </c:ext>
          </c:extLst>
        </c:ser>
        <c:ser>
          <c:idx val="4"/>
          <c:order val="4"/>
          <c:tx>
            <c:strRef>
              <c:f>データシート!$A$31</c:f>
              <c:strCache>
                <c:ptCount val="1"/>
                <c:pt idx="0">
                  <c:v>石井町住宅新築資金等貸付事業特別会計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12C8-4CCD-B859-6EC9E36D7860}"/>
            </c:ext>
          </c:extLst>
        </c:ser>
        <c:ser>
          <c:idx val="5"/>
          <c:order val="5"/>
          <c:tx>
            <c:strRef>
              <c:f>データシート!$A$32</c:f>
              <c:strCache>
                <c:ptCount val="1"/>
                <c:pt idx="0">
                  <c:v>石井町後期高齢者医療特別会計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0.03</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5-12C8-4CCD-B859-6EC9E36D7860}"/>
            </c:ext>
          </c:extLst>
        </c:ser>
        <c:ser>
          <c:idx val="6"/>
          <c:order val="6"/>
          <c:tx>
            <c:strRef>
              <c:f>データシート!$A$33</c:f>
              <c:strCache>
                <c:ptCount val="1"/>
                <c:pt idx="0">
                  <c:v>石井町国民健康保険特別会計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3.65</c:v>
                </c:pt>
                <c:pt idx="2">
                  <c:v>#N/A</c:v>
                </c:pt>
                <c:pt idx="3">
                  <c:v>4.76</c:v>
                </c:pt>
                <c:pt idx="4">
                  <c:v>#N/A</c:v>
                </c:pt>
                <c:pt idx="5">
                  <c:v>6.77</c:v>
                </c:pt>
                <c:pt idx="6">
                  <c:v>#N/A</c:v>
                </c:pt>
                <c:pt idx="7">
                  <c:v>2.33</c:v>
                </c:pt>
                <c:pt idx="8">
                  <c:v>#N/A</c:v>
                </c:pt>
                <c:pt idx="9">
                  <c:v>1.87</c:v>
                </c:pt>
              </c:numCache>
            </c:numRef>
          </c:val>
          <c:extLst xmlns:c16r2="http://schemas.microsoft.com/office/drawing/2015/06/chart">
            <c:ext xmlns:c16="http://schemas.microsoft.com/office/drawing/2014/chart" uri="{C3380CC4-5D6E-409C-BE32-E72D297353CC}">
              <c16:uniqueId val="{00000006-12C8-4CCD-B859-6EC9E36D7860}"/>
            </c:ext>
          </c:extLst>
        </c:ser>
        <c:ser>
          <c:idx val="7"/>
          <c:order val="7"/>
          <c:tx>
            <c:strRef>
              <c:f>データシート!$A$34</c:f>
              <c:strCache>
                <c:ptCount val="1"/>
                <c:pt idx="0">
                  <c:v>石井町介護保険特別会計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1.25</c:v>
                </c:pt>
                <c:pt idx="2">
                  <c:v>#N/A</c:v>
                </c:pt>
                <c:pt idx="3">
                  <c:v>1.52</c:v>
                </c:pt>
                <c:pt idx="4">
                  <c:v>#N/A</c:v>
                </c:pt>
                <c:pt idx="5">
                  <c:v>1.68</c:v>
                </c:pt>
                <c:pt idx="6">
                  <c:v>#N/A</c:v>
                </c:pt>
                <c:pt idx="7">
                  <c:v>1.73</c:v>
                </c:pt>
                <c:pt idx="8">
                  <c:v>#N/A</c:v>
                </c:pt>
                <c:pt idx="9">
                  <c:v>2.0099999999999998</c:v>
                </c:pt>
              </c:numCache>
            </c:numRef>
          </c:val>
          <c:extLst xmlns:c16r2="http://schemas.microsoft.com/office/drawing/2015/06/chart">
            <c:ext xmlns:c16="http://schemas.microsoft.com/office/drawing/2014/chart" uri="{C3380CC4-5D6E-409C-BE32-E72D297353CC}">
              <c16:uniqueId val="{00000007-12C8-4CCD-B859-6EC9E36D786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7.3</c:v>
                </c:pt>
                <c:pt idx="2">
                  <c:v>#N/A</c:v>
                </c:pt>
                <c:pt idx="3">
                  <c:v>7.28</c:v>
                </c:pt>
                <c:pt idx="4">
                  <c:v>#N/A</c:v>
                </c:pt>
                <c:pt idx="5">
                  <c:v>6.21</c:v>
                </c:pt>
                <c:pt idx="6">
                  <c:v>#N/A</c:v>
                </c:pt>
                <c:pt idx="7">
                  <c:v>5.28</c:v>
                </c:pt>
                <c:pt idx="8">
                  <c:v>#N/A</c:v>
                </c:pt>
                <c:pt idx="9">
                  <c:v>6.38</c:v>
                </c:pt>
              </c:numCache>
            </c:numRef>
          </c:val>
          <c:extLst xmlns:c16r2="http://schemas.microsoft.com/office/drawing/2015/06/chart">
            <c:ext xmlns:c16="http://schemas.microsoft.com/office/drawing/2014/chart" uri="{C3380CC4-5D6E-409C-BE32-E72D297353CC}">
              <c16:uniqueId val="{00000008-12C8-4CCD-B859-6EC9E36D7860}"/>
            </c:ext>
          </c:extLst>
        </c:ser>
        <c:ser>
          <c:idx val="9"/>
          <c:order val="9"/>
          <c:tx>
            <c:strRef>
              <c:f>データシート!$A$36</c:f>
              <c:strCache>
                <c:ptCount val="1"/>
                <c:pt idx="0">
                  <c:v>石井町水道事業会計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c:v>
                </c:pt>
                <c:pt idx="2">
                  <c:v>#N/A</c:v>
                </c:pt>
                <c:pt idx="3">
                  <c:v>4</c:v>
                </c:pt>
                <c:pt idx="4">
                  <c:v>#N/A</c:v>
                </c:pt>
                <c:pt idx="5">
                  <c:v>4.91</c:v>
                </c:pt>
                <c:pt idx="6">
                  <c:v>#N/A</c:v>
                </c:pt>
                <c:pt idx="7">
                  <c:v>5.54</c:v>
                </c:pt>
                <c:pt idx="8">
                  <c:v>#N/A</c:v>
                </c:pt>
                <c:pt idx="9">
                  <c:v>6.46</c:v>
                </c:pt>
              </c:numCache>
            </c:numRef>
          </c:val>
          <c:extLst xmlns:c16r2="http://schemas.microsoft.com/office/drawing/2015/06/chart">
            <c:ext xmlns:c16="http://schemas.microsoft.com/office/drawing/2014/chart" uri="{C3380CC4-5D6E-409C-BE32-E72D297353CC}">
              <c16:uniqueId val="{00000009-12C8-4CCD-B859-6EC9E36D7860}"/>
            </c:ext>
          </c:extLst>
        </c:ser>
        <c:dLbls>
          <c:showLegendKey val="0"/>
          <c:showVal val="0"/>
          <c:showCatName val="0"/>
          <c:showSerName val="0"/>
          <c:showPercent val="0"/>
          <c:showBubbleSize val="0"/>
        </c:dLbls>
        <c:gapWidth val="150"/>
        <c:overlap val="100"/>
        <c:axId val="-1287355520"/>
        <c:axId val="-1287359328"/>
      </c:barChart>
      <c:catAx>
        <c:axId val="-128735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7359328"/>
        <c:crosses val="autoZero"/>
        <c:auto val="1"/>
        <c:lblAlgn val="ctr"/>
        <c:lblOffset val="100"/>
        <c:tickLblSkip val="1"/>
        <c:tickMarkSkip val="1"/>
        <c:noMultiLvlLbl val="0"/>
      </c:catAx>
      <c:valAx>
        <c:axId val="-128735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355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570</c:v>
                </c:pt>
                <c:pt idx="5">
                  <c:v>564</c:v>
                </c:pt>
                <c:pt idx="8">
                  <c:v>554</c:v>
                </c:pt>
                <c:pt idx="11">
                  <c:v>512</c:v>
                </c:pt>
                <c:pt idx="14">
                  <c:v>481</c:v>
                </c:pt>
              </c:numCache>
            </c:numRef>
          </c:val>
          <c:extLst xmlns:c16r2="http://schemas.microsoft.com/office/drawing/2015/06/chart">
            <c:ext xmlns:c16="http://schemas.microsoft.com/office/drawing/2014/chart" uri="{C3380CC4-5D6E-409C-BE32-E72D297353CC}">
              <c16:uniqueId val="{00000000-8133-42E6-A685-5EF2C40799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133-42E6-A685-5EF2C40799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133-42E6-A685-5EF2C40799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133-42E6-A685-5EF2C40799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c:v>
                </c:pt>
                <c:pt idx="3">
                  <c:v>4</c:v>
                </c:pt>
                <c:pt idx="6">
                  <c:v>4</c:v>
                </c:pt>
                <c:pt idx="9">
                  <c:v>5</c:v>
                </c:pt>
                <c:pt idx="12">
                  <c:v>6</c:v>
                </c:pt>
              </c:numCache>
            </c:numRef>
          </c:val>
          <c:extLst xmlns:c16r2="http://schemas.microsoft.com/office/drawing/2015/06/chart">
            <c:ext xmlns:c16="http://schemas.microsoft.com/office/drawing/2014/chart" uri="{C3380CC4-5D6E-409C-BE32-E72D297353CC}">
              <c16:uniqueId val="{00000004-8133-42E6-A685-5EF2C40799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133-42E6-A685-5EF2C40799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133-42E6-A685-5EF2C40799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818</c:v>
                </c:pt>
                <c:pt idx="3">
                  <c:v>815</c:v>
                </c:pt>
                <c:pt idx="6">
                  <c:v>813</c:v>
                </c:pt>
                <c:pt idx="9">
                  <c:v>834</c:v>
                </c:pt>
                <c:pt idx="12">
                  <c:v>773</c:v>
                </c:pt>
              </c:numCache>
            </c:numRef>
          </c:val>
          <c:extLst xmlns:c16r2="http://schemas.microsoft.com/office/drawing/2015/06/chart">
            <c:ext xmlns:c16="http://schemas.microsoft.com/office/drawing/2014/chart" uri="{C3380CC4-5D6E-409C-BE32-E72D297353CC}">
              <c16:uniqueId val="{00000007-8133-42E6-A685-5EF2C4079962}"/>
            </c:ext>
          </c:extLst>
        </c:ser>
        <c:dLbls>
          <c:showLegendKey val="0"/>
          <c:showVal val="0"/>
          <c:showCatName val="0"/>
          <c:showSerName val="0"/>
          <c:showPercent val="0"/>
          <c:showBubbleSize val="0"/>
        </c:dLbls>
        <c:gapWidth val="100"/>
        <c:overlap val="100"/>
        <c:axId val="-1287358784"/>
        <c:axId val="-1287357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252</c:v>
                </c:pt>
                <c:pt idx="2">
                  <c:v>#N/A</c:v>
                </c:pt>
                <c:pt idx="3">
                  <c:v>#N/A</c:v>
                </c:pt>
                <c:pt idx="4">
                  <c:v>255</c:v>
                </c:pt>
                <c:pt idx="5">
                  <c:v>#N/A</c:v>
                </c:pt>
                <c:pt idx="6">
                  <c:v>#N/A</c:v>
                </c:pt>
                <c:pt idx="7">
                  <c:v>263</c:v>
                </c:pt>
                <c:pt idx="8">
                  <c:v>#N/A</c:v>
                </c:pt>
                <c:pt idx="9">
                  <c:v>#N/A</c:v>
                </c:pt>
                <c:pt idx="10">
                  <c:v>327</c:v>
                </c:pt>
                <c:pt idx="11">
                  <c:v>#N/A</c:v>
                </c:pt>
                <c:pt idx="12">
                  <c:v>#N/A</c:v>
                </c:pt>
                <c:pt idx="13">
                  <c:v>298</c:v>
                </c:pt>
                <c:pt idx="14">
                  <c:v>#N/A</c:v>
                </c:pt>
              </c:numCache>
            </c:numRef>
          </c:val>
          <c:smooth val="0"/>
          <c:extLst xmlns:c16r2="http://schemas.microsoft.com/office/drawing/2015/06/chart">
            <c:ext xmlns:c16="http://schemas.microsoft.com/office/drawing/2014/chart" uri="{C3380CC4-5D6E-409C-BE32-E72D297353CC}">
              <c16:uniqueId val="{00000008-8133-42E6-A685-5EF2C4079962}"/>
            </c:ext>
          </c:extLst>
        </c:ser>
        <c:dLbls>
          <c:showLegendKey val="0"/>
          <c:showVal val="0"/>
          <c:showCatName val="0"/>
          <c:showSerName val="0"/>
          <c:showPercent val="0"/>
          <c:showBubbleSize val="0"/>
        </c:dLbls>
        <c:marker val="1"/>
        <c:smooth val="0"/>
        <c:axId val="-1287358784"/>
        <c:axId val="-1287357696"/>
      </c:lineChart>
      <c:catAx>
        <c:axId val="-128735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7357696"/>
        <c:crosses val="autoZero"/>
        <c:auto val="1"/>
        <c:lblAlgn val="ctr"/>
        <c:lblOffset val="100"/>
        <c:tickLblSkip val="1"/>
        <c:tickMarkSkip val="1"/>
        <c:noMultiLvlLbl val="0"/>
      </c:catAx>
      <c:valAx>
        <c:axId val="-1287357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35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5449</c:v>
                </c:pt>
                <c:pt idx="5">
                  <c:v>5255</c:v>
                </c:pt>
                <c:pt idx="8">
                  <c:v>5085</c:v>
                </c:pt>
                <c:pt idx="11">
                  <c:v>5034</c:v>
                </c:pt>
                <c:pt idx="14">
                  <c:v>4885</c:v>
                </c:pt>
              </c:numCache>
            </c:numRef>
          </c:val>
          <c:extLst xmlns:c16r2="http://schemas.microsoft.com/office/drawing/2015/06/chart">
            <c:ext xmlns:c16="http://schemas.microsoft.com/office/drawing/2014/chart" uri="{C3380CC4-5D6E-409C-BE32-E72D297353CC}">
              <c16:uniqueId val="{00000000-0251-43E2-81E1-AEF3451B9F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34</c:v>
                </c:pt>
                <c:pt idx="5">
                  <c:v>34</c:v>
                </c:pt>
                <c:pt idx="8">
                  <c:v>32</c:v>
                </c:pt>
                <c:pt idx="11">
                  <c:v>20</c:v>
                </c:pt>
                <c:pt idx="14">
                  <c:v>9</c:v>
                </c:pt>
              </c:numCache>
            </c:numRef>
          </c:val>
          <c:extLst xmlns:c16r2="http://schemas.microsoft.com/office/drawing/2015/06/chart">
            <c:ext xmlns:c16="http://schemas.microsoft.com/office/drawing/2014/chart" uri="{C3380CC4-5D6E-409C-BE32-E72D297353CC}">
              <c16:uniqueId val="{00000001-0251-43E2-81E1-AEF3451B9F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5846</c:v>
                </c:pt>
                <c:pt idx="5">
                  <c:v>5662</c:v>
                </c:pt>
                <c:pt idx="8">
                  <c:v>5785</c:v>
                </c:pt>
                <c:pt idx="11">
                  <c:v>5791</c:v>
                </c:pt>
                <c:pt idx="14">
                  <c:v>5175</c:v>
                </c:pt>
              </c:numCache>
            </c:numRef>
          </c:val>
          <c:extLst xmlns:c16r2="http://schemas.microsoft.com/office/drawing/2015/06/chart">
            <c:ext xmlns:c16="http://schemas.microsoft.com/office/drawing/2014/chart" uri="{C3380CC4-5D6E-409C-BE32-E72D297353CC}">
              <c16:uniqueId val="{00000002-0251-43E2-81E1-AEF3451B9F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251-43E2-81E1-AEF3451B9F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251-43E2-81E1-AEF3451B9F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251-43E2-81E1-AEF3451B9F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1543</c:v>
                </c:pt>
                <c:pt idx="3">
                  <c:v>1244</c:v>
                </c:pt>
                <c:pt idx="6">
                  <c:v>1193</c:v>
                </c:pt>
                <c:pt idx="9">
                  <c:v>1092</c:v>
                </c:pt>
                <c:pt idx="12">
                  <c:v>1045</c:v>
                </c:pt>
              </c:numCache>
            </c:numRef>
          </c:val>
          <c:extLst xmlns:c16r2="http://schemas.microsoft.com/office/drawing/2015/06/chart">
            <c:ext xmlns:c16="http://schemas.microsoft.com/office/drawing/2014/chart" uri="{C3380CC4-5D6E-409C-BE32-E72D297353CC}">
              <c16:uniqueId val="{00000006-0251-43E2-81E1-AEF3451B9F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251-43E2-81E1-AEF3451B9F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c:v>
                </c:pt>
                <c:pt idx="3">
                  <c:v>23</c:v>
                </c:pt>
                <c:pt idx="6">
                  <c:v>20</c:v>
                </c:pt>
                <c:pt idx="9">
                  <c:v>19</c:v>
                </c:pt>
                <c:pt idx="12">
                  <c:v>18</c:v>
                </c:pt>
              </c:numCache>
            </c:numRef>
          </c:val>
          <c:extLst xmlns:c16r2="http://schemas.microsoft.com/office/drawing/2015/06/chart">
            <c:ext xmlns:c16="http://schemas.microsoft.com/office/drawing/2014/chart" uri="{C3380CC4-5D6E-409C-BE32-E72D297353CC}">
              <c16:uniqueId val="{00000008-0251-43E2-81E1-AEF3451B9F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251-43E2-81E1-AEF3451B9F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5705</c:v>
                </c:pt>
                <c:pt idx="3">
                  <c:v>5617</c:v>
                </c:pt>
                <c:pt idx="6">
                  <c:v>5288</c:v>
                </c:pt>
                <c:pt idx="9">
                  <c:v>5063</c:v>
                </c:pt>
                <c:pt idx="12">
                  <c:v>4739</c:v>
                </c:pt>
              </c:numCache>
            </c:numRef>
          </c:val>
          <c:extLst xmlns:c16r2="http://schemas.microsoft.com/office/drawing/2015/06/chart">
            <c:ext xmlns:c16="http://schemas.microsoft.com/office/drawing/2014/chart" uri="{C3380CC4-5D6E-409C-BE32-E72D297353CC}">
              <c16:uniqueId val="{0000000A-0251-43E2-81E1-AEF3451B9FB0}"/>
            </c:ext>
          </c:extLst>
        </c:ser>
        <c:dLbls>
          <c:showLegendKey val="0"/>
          <c:showVal val="0"/>
          <c:showCatName val="0"/>
          <c:showSerName val="0"/>
          <c:showPercent val="0"/>
          <c:showBubbleSize val="0"/>
        </c:dLbls>
        <c:gapWidth val="100"/>
        <c:overlap val="100"/>
        <c:axId val="-1127208160"/>
        <c:axId val="-1127207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251-43E2-81E1-AEF3451B9FB0}"/>
            </c:ext>
          </c:extLst>
        </c:ser>
        <c:dLbls>
          <c:showLegendKey val="0"/>
          <c:showVal val="0"/>
          <c:showCatName val="0"/>
          <c:showSerName val="0"/>
          <c:showPercent val="0"/>
          <c:showBubbleSize val="0"/>
        </c:dLbls>
        <c:marker val="1"/>
        <c:smooth val="0"/>
        <c:axId val="-1127208160"/>
        <c:axId val="-1127207616"/>
      </c:lineChart>
      <c:catAx>
        <c:axId val="-112720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7207616"/>
        <c:crosses val="autoZero"/>
        <c:auto val="1"/>
        <c:lblAlgn val="ctr"/>
        <c:lblOffset val="100"/>
        <c:tickLblSkip val="1"/>
        <c:tickMarkSkip val="1"/>
        <c:noMultiLvlLbl val="0"/>
      </c:catAx>
      <c:valAx>
        <c:axId val="-1127207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20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2810</c:v>
                </c:pt>
                <c:pt idx="1">
                  <c:v>2810</c:v>
                </c:pt>
                <c:pt idx="2">
                  <c:v>2367</c:v>
                </c:pt>
              </c:numCache>
            </c:numRef>
          </c:val>
          <c:extLst xmlns:c16r2="http://schemas.microsoft.com/office/drawing/2015/06/chart">
            <c:ext xmlns:c16="http://schemas.microsoft.com/office/drawing/2014/chart" uri="{C3380CC4-5D6E-409C-BE32-E72D297353CC}">
              <c16:uniqueId val="{00000000-D587-4AF5-87D6-3C34D0A1CE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1130</c:v>
                </c:pt>
                <c:pt idx="1">
                  <c:v>851</c:v>
                </c:pt>
                <c:pt idx="2">
                  <c:v>700</c:v>
                </c:pt>
              </c:numCache>
            </c:numRef>
          </c:val>
          <c:extLst xmlns:c16r2="http://schemas.microsoft.com/office/drawing/2015/06/chart">
            <c:ext xmlns:c16="http://schemas.microsoft.com/office/drawing/2014/chart" uri="{C3380CC4-5D6E-409C-BE32-E72D297353CC}">
              <c16:uniqueId val="{00000001-D587-4AF5-87D6-3C34D0A1CE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1128</c:v>
                </c:pt>
                <c:pt idx="1">
                  <c:v>1111</c:v>
                </c:pt>
                <c:pt idx="2">
                  <c:v>1107</c:v>
                </c:pt>
              </c:numCache>
            </c:numRef>
          </c:val>
          <c:extLst xmlns:c16r2="http://schemas.microsoft.com/office/drawing/2015/06/chart">
            <c:ext xmlns:c16="http://schemas.microsoft.com/office/drawing/2014/chart" uri="{C3380CC4-5D6E-409C-BE32-E72D297353CC}">
              <c16:uniqueId val="{00000002-D587-4AF5-87D6-3C34D0A1CE0D}"/>
            </c:ext>
          </c:extLst>
        </c:ser>
        <c:dLbls>
          <c:showLegendKey val="0"/>
          <c:showVal val="0"/>
          <c:showCatName val="0"/>
          <c:showSerName val="0"/>
          <c:showPercent val="0"/>
          <c:showBubbleSize val="0"/>
        </c:dLbls>
        <c:gapWidth val="120"/>
        <c:overlap val="100"/>
        <c:axId val="-1127210880"/>
        <c:axId val="-1127210336"/>
      </c:barChart>
      <c:catAx>
        <c:axId val="-112721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27210336"/>
        <c:crosses val="autoZero"/>
        <c:auto val="1"/>
        <c:lblAlgn val="ctr"/>
        <c:lblOffset val="100"/>
        <c:tickLblSkip val="1"/>
        <c:tickMarkSkip val="1"/>
        <c:noMultiLvlLbl val="0"/>
      </c:catAx>
      <c:valAx>
        <c:axId val="-1127210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2721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A72-45B6-892D-E4C633F26515}"/>
                </c:ext>
                <c:ext xmlns:c15="http://schemas.microsoft.com/office/drawing/2012/chart" uri="{CE6537A1-D6FC-4f65-9D91-7224C49458BB}">
                  <c15:dlblFieldTable>
                    <c15:dlblFTEntry>
                      <c15:txfldGUID>{C5ACE435-6AED-4161-9313-C3C4FBD06B9A}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A72-45B6-892D-E4C633F26515}"/>
                </c:ext>
                <c:ext xmlns:c15="http://schemas.microsoft.com/office/drawing/2012/chart" uri="{CE6537A1-D6FC-4f65-9D91-7224C49458BB}">
                  <c15:dlblFieldTable>
                    <c15:dlblFTEntry>
                      <c15:txfldGUID>{E95BCF16-2154-4CD8-985F-92A096578715}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A72-45B6-892D-E4C633F26515}"/>
                </c:ext>
                <c:ext xmlns:c15="http://schemas.microsoft.com/office/drawing/2012/chart" uri="{CE6537A1-D6FC-4f65-9D91-7224C49458BB}">
                  <c15:dlblFieldTable>
                    <c15:dlblFTEntry>
                      <c15:txfldGUID>{A7EA31D3-69F6-45D0-A984-E47676E40EFC}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A72-45B6-892D-E4C633F26515}"/>
                </c:ext>
                <c:ext xmlns:c15="http://schemas.microsoft.com/office/drawing/2012/chart" uri="{CE6537A1-D6FC-4f65-9D91-7224C49458BB}">
                  <c15:dlblFieldTable>
                    <c15:dlblFTEntry>
                      <c15:txfldGUID>{A1B2F407-8AFE-47E8-861A-0212115F019F}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A72-45B6-892D-E4C633F26515}"/>
                </c:ext>
                <c:ext xmlns:c15="http://schemas.microsoft.com/office/drawing/2012/chart" uri="{CE6537A1-D6FC-4f65-9D91-7224C49458BB}">
                  <c15:dlblFieldTable>
                    <c15:dlblFTEntry>
                      <c15:txfldGUID>{39F06D09-C1DD-421B-9C14-15734D5FDB3C}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A72-45B6-892D-E4C633F26515}"/>
                </c:ext>
                <c:ext xmlns:c15="http://schemas.microsoft.com/office/drawing/2012/chart" uri="{CE6537A1-D6FC-4f65-9D91-7224C49458BB}">
                  <c15:dlblFieldTable>
                    <c15:dlblFTEntry>
                      <c15:txfldGUID>{0748DCE9-28F7-494F-B4EB-8986C3761D24}</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A72-45B6-892D-E4C633F26515}"/>
                </c:ext>
                <c:ext xmlns:c15="http://schemas.microsoft.com/office/drawing/2012/chart" uri="{CE6537A1-D6FC-4f65-9D91-7224C49458BB}">
                  <c15:dlblFieldTable>
                    <c15:dlblFTEntry>
                      <c15:txfldGUID>{05C2B0BB-E32C-4467-AABC-1044EB7309CD}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A72-45B6-892D-E4C633F26515}"/>
                </c:ext>
                <c:ext xmlns:c15="http://schemas.microsoft.com/office/drawing/2012/chart" uri="{CE6537A1-D6FC-4f65-9D91-7224C49458BB}">
                  <c15:dlblFieldTable>
                    <c15:dlblFTEntry>
                      <c15:txfldGUID>{261699C6-1DC1-4177-ACB2-7F2F7456F532}</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A72-45B6-892D-E4C633F26515}"/>
                </c:ext>
                <c:ext xmlns:c15="http://schemas.microsoft.com/office/drawing/2012/chart" uri="{CE6537A1-D6FC-4f65-9D91-7224C49458BB}">
                  <c15:dlblFieldTable>
                    <c15:dlblFTEntry>
                      <c15:txfldGUID>{6CF11EF0-68CF-4CAB-8B46-35494B96DE87}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61.1</c:v>
                </c:pt>
                <c:pt idx="8">
                  <c:v>60.4</c:v>
                </c:pt>
                <c:pt idx="16">
                  <c:v>61.9</c:v>
                </c:pt>
                <c:pt idx="24">
                  <c:v>62.2</c:v>
                </c:pt>
                <c:pt idx="32">
                  <c:v>63.3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A72-45B6-892D-E4C633F265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A72-45B6-892D-E4C633F26515}"/>
                </c:ext>
                <c:ext xmlns:c15="http://schemas.microsoft.com/office/drawing/2012/chart" uri="{CE6537A1-D6FC-4f65-9D91-7224C49458BB}">
                  <c15:layout/>
                  <c15:dlblFieldTable>
                    <c15:dlblFTEntry>
                      <c15:txfldGUID>{29F38C68-1615-44F0-AD2F-A97E2D6E7BF8}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A72-45B6-892D-E4C633F26515}"/>
                </c:ext>
                <c:ext xmlns:c15="http://schemas.microsoft.com/office/drawing/2012/chart" uri="{CE6537A1-D6FC-4f65-9D91-7224C49458BB}">
                  <c15:dlblFieldTable>
                    <c15:dlblFTEntry>
                      <c15:txfldGUID>{366DD9FD-67E2-4991-8D8D-81AE6686469D}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A72-45B6-892D-E4C633F26515}"/>
                </c:ext>
                <c:ext xmlns:c15="http://schemas.microsoft.com/office/drawing/2012/chart" uri="{CE6537A1-D6FC-4f65-9D91-7224C49458BB}">
                  <c15:dlblFieldTable>
                    <c15:dlblFTEntry>
                      <c15:txfldGUID>{FEA33D53-9C0A-457B-B8A5-B99FDBBBB24E}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A72-45B6-892D-E4C633F26515}"/>
                </c:ext>
                <c:ext xmlns:c15="http://schemas.microsoft.com/office/drawing/2012/chart" uri="{CE6537A1-D6FC-4f65-9D91-7224C49458BB}">
                  <c15:dlblFieldTable>
                    <c15:dlblFTEntry>
                      <c15:txfldGUID>{399C5C55-9396-41F7-AA52-9B8ABC18EA93}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A72-45B6-892D-E4C633F26515}"/>
                </c:ext>
                <c:ext xmlns:c15="http://schemas.microsoft.com/office/drawing/2012/chart" uri="{CE6537A1-D6FC-4f65-9D91-7224C49458BB}">
                  <c15:dlblFieldTable>
                    <c15:dlblFTEntry>
                      <c15:txfldGUID>{36E98A4E-98AD-4546-A387-5CBE8E53D565}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A72-45B6-892D-E4C633F26515}"/>
                </c:ext>
                <c:ext xmlns:c15="http://schemas.microsoft.com/office/drawing/2012/chart" uri="{CE6537A1-D6FC-4f65-9D91-7224C49458BB}">
                  <c15:layout/>
                  <c15:dlblFieldTable>
                    <c15:dlblFTEntry>
                      <c15:txfldGUID>{B68C79DC-E27F-4CED-982F-D039D69D25E9}</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A72-45B6-892D-E4C633F26515}"/>
                </c:ext>
                <c:ext xmlns:c15="http://schemas.microsoft.com/office/drawing/2012/chart" uri="{CE6537A1-D6FC-4f65-9D91-7224C49458BB}">
                  <c15:layout/>
                  <c15:dlblFieldTable>
                    <c15:dlblFTEntry>
                      <c15:txfldGUID>{49BF1FE9-39D9-4ECF-BC2A-49CCD7CAB761}</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A72-45B6-892D-E4C633F26515}"/>
                </c:ext>
                <c:ext xmlns:c15="http://schemas.microsoft.com/office/drawing/2012/chart" uri="{CE6537A1-D6FC-4f65-9D91-7224C49458BB}">
                  <c15:layout/>
                  <c15:dlblFieldTable>
                    <c15:dlblFTEntry>
                      <c15:txfldGUID>{43A05E99-7364-434C-905C-0E3341D02F94}</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A72-45B6-892D-E4C633F26515}"/>
                </c:ext>
                <c:ext xmlns:c15="http://schemas.microsoft.com/office/drawing/2012/chart" uri="{CE6537A1-D6FC-4f65-9D91-7224C49458BB}">
                  <c15:layout/>
                  <c15:dlblFieldTable>
                    <c15:dlblFTEntry>
                      <c15:txfldGUID>{93BE6702-6B00-4270-A05A-A2205D236905}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FA72-45B6-892D-E4C633F26515}"/>
            </c:ext>
          </c:extLst>
        </c:ser>
        <c:dLbls>
          <c:showLegendKey val="0"/>
          <c:showVal val="1"/>
          <c:showCatName val="0"/>
          <c:showSerName val="0"/>
          <c:showPercent val="0"/>
          <c:showBubbleSize val="0"/>
        </c:dLbls>
        <c:axId val="-1623721648"/>
        <c:axId val="-1623717840"/>
      </c:scatterChart>
      <c:valAx>
        <c:axId val="-1623721648"/>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3717840"/>
        <c:crosses val="autoZero"/>
        <c:crossBetween val="midCat"/>
      </c:valAx>
      <c:valAx>
        <c:axId val="-16237178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23721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FE3-4964-A221-D3E554BE5DF8}"/>
                </c:ext>
                <c:ext xmlns:c15="http://schemas.microsoft.com/office/drawing/2012/chart" uri="{CE6537A1-D6FC-4f65-9D91-7224C49458BB}">
                  <c15:dlblFieldTable>
                    <c15:dlblFTEntry>
                      <c15:txfldGUID>{334EF95D-ED3F-4D99-B2D5-56423BA613BD}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FE3-4964-A221-D3E554BE5DF8}"/>
                </c:ext>
                <c:ext xmlns:c15="http://schemas.microsoft.com/office/drawing/2012/chart" uri="{CE6537A1-D6FC-4f65-9D91-7224C49458BB}">
                  <c15:dlblFieldTable>
                    <c15:dlblFTEntry>
                      <c15:txfldGUID>{C9D611A6-ABDB-4578-9899-6067A806CB36}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FE3-4964-A221-D3E554BE5DF8}"/>
                </c:ext>
                <c:ext xmlns:c15="http://schemas.microsoft.com/office/drawing/2012/chart" uri="{CE6537A1-D6FC-4f65-9D91-7224C49458BB}">
                  <c15:dlblFieldTable>
                    <c15:dlblFTEntry>
                      <c15:txfldGUID>{BED280D7-43DA-44D0-874E-CA5C6D001517}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FE3-4964-A221-D3E554BE5DF8}"/>
                </c:ext>
                <c:ext xmlns:c15="http://schemas.microsoft.com/office/drawing/2012/chart" uri="{CE6537A1-D6FC-4f65-9D91-7224C49458BB}">
                  <c15:dlblFieldTable>
                    <c15:dlblFTEntry>
                      <c15:txfldGUID>{30452CE1-5F1F-4762-B1D9-64A2FDCDA685}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FE3-4964-A221-D3E554BE5DF8}"/>
                </c:ext>
                <c:ext xmlns:c15="http://schemas.microsoft.com/office/drawing/2012/chart" uri="{CE6537A1-D6FC-4f65-9D91-7224C49458BB}">
                  <c15:dlblFieldTable>
                    <c15:dlblFTEntry>
                      <c15:txfldGUID>{219FB6C5-240F-41B8-B0CD-203A0FEDD70B}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FE3-4964-A221-D3E554BE5DF8}"/>
                </c:ext>
                <c:ext xmlns:c15="http://schemas.microsoft.com/office/drawing/2012/chart" uri="{CE6537A1-D6FC-4f65-9D91-7224C49458BB}">
                  <c15:dlblFieldTable>
                    <c15:dlblFTEntry>
                      <c15:txfldGUID>{11F063C7-6CDF-4420-974B-DF3108991F79}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FE3-4964-A221-D3E554BE5DF8}"/>
                </c:ext>
                <c:ext xmlns:c15="http://schemas.microsoft.com/office/drawing/2012/chart" uri="{CE6537A1-D6FC-4f65-9D91-7224C49458BB}">
                  <c15:dlblFieldTable>
                    <c15:dlblFTEntry>
                      <c15:txfldGUID>{1126A200-20C9-4EC1-A1AE-D9E7861C9F35}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FE3-4964-A221-D3E554BE5DF8}"/>
                </c:ext>
                <c:ext xmlns:c15="http://schemas.microsoft.com/office/drawing/2012/chart" uri="{CE6537A1-D6FC-4f65-9D91-7224C49458BB}">
                  <c15:dlblFieldTable>
                    <c15:dlblFTEntry>
                      <c15:txfldGUID>{C4BEF69D-C0E3-4B28-BB99-CED45950DF6C}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FE3-4964-A221-D3E554BE5DF8}"/>
                </c:ext>
                <c:ext xmlns:c15="http://schemas.microsoft.com/office/drawing/2012/chart" uri="{CE6537A1-D6FC-4f65-9D91-7224C49458BB}">
                  <c15:dlblFieldTable>
                    <c15:dlblFTEntry>
                      <c15:txfldGUID>{91CE58EA-DEF3-44DD-879D-ED7BC4EBCACC}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5.5</c:v>
                </c:pt>
                <c:pt idx="16">
                  <c:v>4.9000000000000004</c:v>
                </c:pt>
                <c:pt idx="24">
                  <c:v>5.4</c:v>
                </c:pt>
                <c:pt idx="32">
                  <c:v>5.7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FE3-4964-A221-D3E554BE5D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FE3-4964-A221-D3E554BE5DF8}"/>
                </c:ext>
                <c:ext xmlns:c15="http://schemas.microsoft.com/office/drawing/2012/chart" uri="{CE6537A1-D6FC-4f65-9D91-7224C49458BB}">
                  <c15:layout/>
                  <c15:dlblFieldTable>
                    <c15:dlblFTEntry>
                      <c15:txfldGUID>{622A0678-B85A-4134-9C36-95DF244D1F0E}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FE3-4964-A221-D3E554BE5DF8}"/>
                </c:ext>
                <c:ext xmlns:c15="http://schemas.microsoft.com/office/drawing/2012/chart" uri="{CE6537A1-D6FC-4f65-9D91-7224C49458BB}">
                  <c15:dlblFieldTable>
                    <c15:dlblFTEntry>
                      <c15:txfldGUID>{7CB8A94C-17CE-4266-978E-571F93B85B90}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FE3-4964-A221-D3E554BE5DF8}"/>
                </c:ext>
                <c:ext xmlns:c15="http://schemas.microsoft.com/office/drawing/2012/chart" uri="{CE6537A1-D6FC-4f65-9D91-7224C49458BB}">
                  <c15:dlblFieldTable>
                    <c15:dlblFTEntry>
                      <c15:txfldGUID>{E37585B7-B964-4F06-85A6-38E09A481766}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FE3-4964-A221-D3E554BE5DF8}"/>
                </c:ext>
                <c:ext xmlns:c15="http://schemas.microsoft.com/office/drawing/2012/chart" uri="{CE6537A1-D6FC-4f65-9D91-7224C49458BB}">
                  <c15:dlblFieldTable>
                    <c15:dlblFTEntry>
                      <c15:txfldGUID>{4A811743-D216-410A-9C64-C0BD045FF98B}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FE3-4964-A221-D3E554BE5DF8}"/>
                </c:ext>
                <c:ext xmlns:c15="http://schemas.microsoft.com/office/drawing/2012/chart" uri="{CE6537A1-D6FC-4f65-9D91-7224C49458BB}">
                  <c15:dlblFieldTable>
                    <c15:dlblFTEntry>
                      <c15:txfldGUID>{284E6D12-83DC-48DF-82F3-DBCEEE58021E}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FE3-4964-A221-D3E554BE5DF8}"/>
                </c:ext>
                <c:ext xmlns:c15="http://schemas.microsoft.com/office/drawing/2012/chart" uri="{CE6537A1-D6FC-4f65-9D91-7224C49458BB}">
                  <c15:layout/>
                  <c15:dlblFieldTable>
                    <c15:dlblFTEntry>
                      <c15:txfldGUID>{5DEB9CAF-A537-4EA1-BB07-438D5F43D40C}</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FE3-4964-A221-D3E554BE5DF8}"/>
                </c:ext>
                <c:ext xmlns:c15="http://schemas.microsoft.com/office/drawing/2012/chart" uri="{CE6537A1-D6FC-4f65-9D91-7224C49458BB}">
                  <c15:layout/>
                  <c15:dlblFieldTable>
                    <c15:dlblFTEntry>
                      <c15:txfldGUID>{78F50F3D-46DC-4B60-801A-9AE05744E428}</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FE3-4964-A221-D3E554BE5DF8}"/>
                </c:ext>
                <c:ext xmlns:c15="http://schemas.microsoft.com/office/drawing/2012/chart" uri="{CE6537A1-D6FC-4f65-9D91-7224C49458BB}">
                  <c15:layout/>
                  <c15:dlblFieldTable>
                    <c15:dlblFTEntry>
                      <c15:txfldGUID>{27FCE16A-6969-4B1F-B8D3-93717D4C83F2}</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FE3-4964-A221-D3E554BE5DF8}"/>
                </c:ext>
                <c:ext xmlns:c15="http://schemas.microsoft.com/office/drawing/2012/chart" uri="{CE6537A1-D6FC-4f65-9D91-7224C49458BB}">
                  <c15:layout/>
                  <c15:dlblFieldTable>
                    <c15:dlblFTEntry>
                      <c15:txfldGUID>{40DF92F3-5253-4C6E-95ED-2FEA0C05F848}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6FE3-4964-A221-D3E554BE5DF8}"/>
            </c:ext>
          </c:extLst>
        </c:ser>
        <c:dLbls>
          <c:showLegendKey val="0"/>
          <c:showVal val="1"/>
          <c:showCatName val="0"/>
          <c:showSerName val="0"/>
          <c:showPercent val="0"/>
          <c:showBubbleSize val="0"/>
        </c:dLbls>
        <c:axId val="-1623716752"/>
        <c:axId val="-1623717296"/>
      </c:scatterChart>
      <c:valAx>
        <c:axId val="-1623716752"/>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3717296"/>
        <c:crosses val="autoZero"/>
        <c:crossBetween val="midCat"/>
      </c:valAx>
      <c:valAx>
        <c:axId val="-1623717296"/>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23716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過去の大型事業に係る地方債の償還終了及び新規地方債の発行抑制により、元利償還金は減少傾向にあるが、平成</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３０</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年度からは庁舎建設事業により発行された</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全ての</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地方債の</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償還が</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始まった。また、あらたに給食センター改築事業の地方債を発行したことから、</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暫くは高い水準で推移することが予想される。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新規地方債の発行については基本的に抑制しつつ、実施が不可欠な大型事業に係る財源確保にあたっては、補助金等の活用を念頭に置き、実質公債費比率の分子の増加を最小限に抑え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満期一括償還地方債は利用していない。</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過去の大型事業に係る地方債の償還終了により地方債の現在高は減少している</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、将来負担比率の分子は負数であるため将来負担比率は算出されていない。今後も現状を維持し、健全な財政運営を行えるよう努める。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徳島県石井町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教育施設の整備等に財政調整基金を４４３百万円取り崩したこと、町債の償還に減債基金を１５１百万円取り崩したこと等により、基金全体としては５９８百万円の減となった。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基金の使途の明確化を図るために、個々の特定目的基金に積立てていくことを予定している。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廃棄物処理施設整備事業基金：廃棄物処理施設の整備及び関連事業の推進を図る。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地域福祉基金：民間の創意を生かした在宅福祉、生きがいと健康づくりその他高齢者の保健福祉に関する事業の推進に資する。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火葬場建設基金：町の火葬場建設に要する経費に充てる。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町営住宅施設整備事業基金：町営住宅施設の整備事業費の財源に充てる。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国際交流基金：国際交流を通じ見聞を広げ、国際的視野を身につけ、地域活性化の推進を図る。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石井町国際交流協会の補助に充てるため、百万円取り崩したことによる減少。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廃棄物処理施設整備事業基金については、一般廃棄物広域処理施設の整備に関連し、今後も積立てを検討する。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火葬場建設基金については、将来的に積立てについて検討する。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教育施設の整備等の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財源に充てるため、４４３百万円取り崩したことによる減少。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今後は、特定目的基金を優先し積立てていく。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町債の償還の財源に充てるため、１５１百万円取り崩したことによる減少。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地方債の償還予定を踏まえて積立て、取り崩しをする予定。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25,815
25,558
28.85
9,489,578
9,024,616
360,315
5,645,281
4,739,240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令和元年度の有形固定資産減価償却率は、平成３０年度と比較し、１．１ポイント（６２．２→６３．３）上昇しており、類似団体より２．６ポイント（６０．７→６３．３）高い水準にある。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こうした状況を踏まえ、公共施設等総合管理計画に基づき、町全体の公共施設等の総量抑制、施設の維持管理・運営方法の見直し、資産の有効活用等、老朽化対策の取り組みを積極的に進めていく。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8" name="有形固定資産減価償却率平均値テキスト"/>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3" name="フローチャート: 判断 82"/>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93472</xdr:rowOff>
    </xdr:from>
    <xdr:to>
      <xdr:col>23</xdr:col>
      <xdr:colOff>136525</xdr:colOff>
      <xdr:row>30</xdr:row>
      <xdr:rowOff>23622</xdr:rowOff>
    </xdr:to>
    <xdr:sp macro="" textlink="">
      <xdr:nvSpPr>
        <xdr:cNvPr id="89" name="楕円 88"/>
        <xdr:cNvSpPr/>
      </xdr:nvSpPr>
      <xdr:spPr>
        <a:xfrm>
          <a:off x="47117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71899</xdr:rowOff>
    </xdr:from>
    <xdr:ext cx="405111" cy="259045"/>
    <xdr:sp macro="" textlink="">
      <xdr:nvSpPr>
        <xdr:cNvPr id="90" name="有形固定資産減価償却率該当値テキスト"/>
        <xdr:cNvSpPr txBox="1"/>
      </xdr:nvSpPr>
      <xdr:spPr>
        <a:xfrm>
          <a:off x="4813300" y="581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69723</xdr:rowOff>
    </xdr:from>
    <xdr:to>
      <xdr:col>19</xdr:col>
      <xdr:colOff>187325</xdr:colOff>
      <xdr:row>29</xdr:row>
      <xdr:rowOff>171323</xdr:rowOff>
    </xdr:to>
    <xdr:sp macro="" textlink="">
      <xdr:nvSpPr>
        <xdr:cNvPr id="91" name="楕円 90"/>
        <xdr:cNvSpPr/>
      </xdr:nvSpPr>
      <xdr:spPr>
        <a:xfrm>
          <a:off x="4000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120523</xdr:rowOff>
    </xdr:from>
    <xdr:to>
      <xdr:col>23</xdr:col>
      <xdr:colOff>85725</xdr:colOff>
      <xdr:row>29</xdr:row>
      <xdr:rowOff>144272</xdr:rowOff>
    </xdr:to>
    <xdr:cxnSp macro="">
      <xdr:nvCxnSpPr>
        <xdr:cNvPr id="92" name="直線コネクタ 91"/>
        <xdr:cNvCxnSpPr/>
      </xdr:nvCxnSpPr>
      <xdr:spPr>
        <a:xfrm>
          <a:off x="4051300" y="5864098"/>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63246</xdr:rowOff>
    </xdr:from>
    <xdr:to>
      <xdr:col>15</xdr:col>
      <xdr:colOff>187325</xdr:colOff>
      <xdr:row>29</xdr:row>
      <xdr:rowOff>164846</xdr:rowOff>
    </xdr:to>
    <xdr:sp macro="" textlink="">
      <xdr:nvSpPr>
        <xdr:cNvPr id="93" name="楕円 92"/>
        <xdr:cNvSpPr/>
      </xdr:nvSpPr>
      <xdr:spPr>
        <a:xfrm>
          <a:off x="3238500" y="58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114046</xdr:rowOff>
    </xdr:from>
    <xdr:to>
      <xdr:col>19</xdr:col>
      <xdr:colOff>136525</xdr:colOff>
      <xdr:row>29</xdr:row>
      <xdr:rowOff>120523</xdr:rowOff>
    </xdr:to>
    <xdr:cxnSp macro="">
      <xdr:nvCxnSpPr>
        <xdr:cNvPr id="94" name="直線コネクタ 93"/>
        <xdr:cNvCxnSpPr/>
      </xdr:nvCxnSpPr>
      <xdr:spPr>
        <a:xfrm>
          <a:off x="3289300" y="5857621"/>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30861</xdr:rowOff>
    </xdr:from>
    <xdr:to>
      <xdr:col>11</xdr:col>
      <xdr:colOff>187325</xdr:colOff>
      <xdr:row>29</xdr:row>
      <xdr:rowOff>132461</xdr:rowOff>
    </xdr:to>
    <xdr:sp macro="" textlink="">
      <xdr:nvSpPr>
        <xdr:cNvPr id="95" name="楕円 94"/>
        <xdr:cNvSpPr/>
      </xdr:nvSpPr>
      <xdr:spPr>
        <a:xfrm>
          <a:off x="2476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81661</xdr:rowOff>
    </xdr:from>
    <xdr:to>
      <xdr:col>15</xdr:col>
      <xdr:colOff>136525</xdr:colOff>
      <xdr:row>29</xdr:row>
      <xdr:rowOff>114046</xdr:rowOff>
    </xdr:to>
    <xdr:cxnSp macro="">
      <xdr:nvCxnSpPr>
        <xdr:cNvPr id="96" name="直線コネクタ 95"/>
        <xdr:cNvCxnSpPr/>
      </xdr:nvCxnSpPr>
      <xdr:spPr>
        <a:xfrm>
          <a:off x="2527300" y="582523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45974</xdr:rowOff>
    </xdr:from>
    <xdr:to>
      <xdr:col>7</xdr:col>
      <xdr:colOff>187325</xdr:colOff>
      <xdr:row>29</xdr:row>
      <xdr:rowOff>147574</xdr:rowOff>
    </xdr:to>
    <xdr:sp macro="" textlink="">
      <xdr:nvSpPr>
        <xdr:cNvPr id="97" name="楕円 96"/>
        <xdr:cNvSpPr/>
      </xdr:nvSpPr>
      <xdr:spPr>
        <a:xfrm>
          <a:off x="17145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81661</xdr:rowOff>
    </xdr:from>
    <xdr:to>
      <xdr:col>11</xdr:col>
      <xdr:colOff>136525</xdr:colOff>
      <xdr:row>29</xdr:row>
      <xdr:rowOff>96774</xdr:rowOff>
    </xdr:to>
    <xdr:cxnSp macro="">
      <xdr:nvCxnSpPr>
        <xdr:cNvPr id="98" name="直線コネクタ 97"/>
        <xdr:cNvCxnSpPr/>
      </xdr:nvCxnSpPr>
      <xdr:spPr>
        <a:xfrm flipV="1">
          <a:off x="1765300" y="5825236"/>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9" name="n_1ave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100" name="n_2aveValue有形固定資産減価償却率"/>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101"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102"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162450</xdr:rowOff>
    </xdr:from>
    <xdr:ext cx="405111" cy="259045"/>
    <xdr:sp macro="" textlink="">
      <xdr:nvSpPr>
        <xdr:cNvPr id="103" name="n_1mainValue有形固定資産減価償却率"/>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155973</xdr:rowOff>
    </xdr:from>
    <xdr:ext cx="405111" cy="259045"/>
    <xdr:sp macro="" textlink="">
      <xdr:nvSpPr>
        <xdr:cNvPr id="104" name="n_2mainValue有形固定資産減価償却率"/>
        <xdr:cNvSpPr txBox="1"/>
      </xdr:nvSpPr>
      <xdr:spPr>
        <a:xfrm>
          <a:off x="3086744" y="5899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123588</xdr:rowOff>
    </xdr:from>
    <xdr:ext cx="405111" cy="259045"/>
    <xdr:sp macro="" textlink="">
      <xdr:nvSpPr>
        <xdr:cNvPr id="105" name="n_3mainValue有形固定資産減価償却率"/>
        <xdr:cNvSpPr txBox="1"/>
      </xdr:nvSpPr>
      <xdr:spPr>
        <a:xfrm>
          <a:off x="23247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138701</xdr:rowOff>
    </xdr:from>
    <xdr:ext cx="405111" cy="259045"/>
    <xdr:sp macro="" textlink="">
      <xdr:nvSpPr>
        <xdr:cNvPr id="106" name="n_4mainValue有形固定資産減価償却率"/>
        <xdr:cNvSpPr txBox="1"/>
      </xdr:nvSpPr>
      <xdr:spPr>
        <a:xfrm>
          <a:off x="1562744" y="588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令和元年度の債務償還比率は、平成３０年度と比較し、２０．７ポイント（２５．３→４６．０）上昇しているが、類似団体の平均値を５５９．６ポイント（６０５．６→４６．０）下回っている。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類似団体の平均値を下回っている主な要因としては、過去の大型事業に係る地方債の償還終了による地方債残高の減少が考えられる。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平均値を上回らないよう取り組んでいく。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65913</xdr:rowOff>
    </xdr:from>
    <xdr:to>
      <xdr:col>76</xdr:col>
      <xdr:colOff>73025</xdr:colOff>
      <xdr:row>26</xdr:row>
      <xdr:rowOff>167513</xdr:rowOff>
    </xdr:to>
    <xdr:sp macro="" textlink="">
      <xdr:nvSpPr>
        <xdr:cNvPr id="151" name="楕円 150"/>
        <xdr:cNvSpPr/>
      </xdr:nvSpPr>
      <xdr:spPr>
        <a:xfrm>
          <a:off x="14744700" y="52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157285</xdr:rowOff>
    </xdr:from>
    <xdr:ext cx="405111" cy="259045"/>
    <xdr:sp macro="" textlink="">
      <xdr:nvSpPr>
        <xdr:cNvPr id="152" name="債務償還比率該当値テキスト"/>
        <xdr:cNvSpPr txBox="1"/>
      </xdr:nvSpPr>
      <xdr:spPr>
        <a:xfrm>
          <a:off x="14846300" y="521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51016</xdr:rowOff>
    </xdr:from>
    <xdr:to>
      <xdr:col>72</xdr:col>
      <xdr:colOff>123825</xdr:colOff>
      <xdr:row>26</xdr:row>
      <xdr:rowOff>152616</xdr:rowOff>
    </xdr:to>
    <xdr:sp macro="" textlink="">
      <xdr:nvSpPr>
        <xdr:cNvPr id="153" name="楕円 152"/>
        <xdr:cNvSpPr/>
      </xdr:nvSpPr>
      <xdr:spPr>
        <a:xfrm>
          <a:off x="14033500" y="528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101816</xdr:rowOff>
    </xdr:from>
    <xdr:to>
      <xdr:col>76</xdr:col>
      <xdr:colOff>22225</xdr:colOff>
      <xdr:row>26</xdr:row>
      <xdr:rowOff>116713</xdr:rowOff>
    </xdr:to>
    <xdr:cxnSp macro="">
      <xdr:nvCxnSpPr>
        <xdr:cNvPr id="154" name="直線コネクタ 153"/>
        <xdr:cNvCxnSpPr/>
      </xdr:nvCxnSpPr>
      <xdr:spPr>
        <a:xfrm>
          <a:off x="14084300" y="5331041"/>
          <a:ext cx="7112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66777</xdr:rowOff>
    </xdr:from>
    <xdr:to>
      <xdr:col>68</xdr:col>
      <xdr:colOff>123825</xdr:colOff>
      <xdr:row>26</xdr:row>
      <xdr:rowOff>168377</xdr:rowOff>
    </xdr:to>
    <xdr:sp macro="" textlink="">
      <xdr:nvSpPr>
        <xdr:cNvPr id="155" name="楕円 154"/>
        <xdr:cNvSpPr/>
      </xdr:nvSpPr>
      <xdr:spPr>
        <a:xfrm>
          <a:off x="13271500" y="529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101816</xdr:rowOff>
    </xdr:from>
    <xdr:to>
      <xdr:col>72</xdr:col>
      <xdr:colOff>73025</xdr:colOff>
      <xdr:row>26</xdr:row>
      <xdr:rowOff>117577</xdr:rowOff>
    </xdr:to>
    <xdr:cxnSp macro="">
      <xdr:nvCxnSpPr>
        <xdr:cNvPr id="156" name="直線コネクタ 155"/>
        <xdr:cNvCxnSpPr/>
      </xdr:nvCxnSpPr>
      <xdr:spPr>
        <a:xfrm flipV="1">
          <a:off x="13322300" y="5331041"/>
          <a:ext cx="762000" cy="1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94700</xdr:rowOff>
    </xdr:from>
    <xdr:to>
      <xdr:col>64</xdr:col>
      <xdr:colOff>123825</xdr:colOff>
      <xdr:row>27</xdr:row>
      <xdr:rowOff>24850</xdr:rowOff>
    </xdr:to>
    <xdr:sp macro="" textlink="">
      <xdr:nvSpPr>
        <xdr:cNvPr id="157" name="楕円 156"/>
        <xdr:cNvSpPr/>
      </xdr:nvSpPr>
      <xdr:spPr>
        <a:xfrm>
          <a:off x="12509500" y="53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117577</xdr:rowOff>
    </xdr:from>
    <xdr:to>
      <xdr:col>68</xdr:col>
      <xdr:colOff>73025</xdr:colOff>
      <xdr:row>26</xdr:row>
      <xdr:rowOff>145500</xdr:rowOff>
    </xdr:to>
    <xdr:cxnSp macro="">
      <xdr:nvCxnSpPr>
        <xdr:cNvPr id="158" name="直線コネクタ 157"/>
        <xdr:cNvCxnSpPr/>
      </xdr:nvCxnSpPr>
      <xdr:spPr>
        <a:xfrm flipV="1">
          <a:off x="12560300" y="5346802"/>
          <a:ext cx="762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92181</xdr:rowOff>
    </xdr:from>
    <xdr:to>
      <xdr:col>60</xdr:col>
      <xdr:colOff>123825</xdr:colOff>
      <xdr:row>27</xdr:row>
      <xdr:rowOff>22331</xdr:rowOff>
    </xdr:to>
    <xdr:sp macro="" textlink="">
      <xdr:nvSpPr>
        <xdr:cNvPr id="159" name="楕円 158"/>
        <xdr:cNvSpPr/>
      </xdr:nvSpPr>
      <xdr:spPr>
        <a:xfrm>
          <a:off x="11747500" y="532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142981</xdr:rowOff>
    </xdr:from>
    <xdr:to>
      <xdr:col>64</xdr:col>
      <xdr:colOff>73025</xdr:colOff>
      <xdr:row>26</xdr:row>
      <xdr:rowOff>145500</xdr:rowOff>
    </xdr:to>
    <xdr:cxnSp macro="">
      <xdr:nvCxnSpPr>
        <xdr:cNvPr id="160" name="直線コネクタ 159"/>
        <xdr:cNvCxnSpPr/>
      </xdr:nvCxnSpPr>
      <xdr:spPr>
        <a:xfrm>
          <a:off x="11798300" y="5372206"/>
          <a:ext cx="762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61"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62"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63"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4" name="n_4aveValue債務償還比率"/>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169143</xdr:rowOff>
    </xdr:from>
    <xdr:ext cx="405111" cy="259045"/>
    <xdr:sp macro="" textlink="">
      <xdr:nvSpPr>
        <xdr:cNvPr id="165" name="n_1mainValue債務償還比率"/>
        <xdr:cNvSpPr txBox="1"/>
      </xdr:nvSpPr>
      <xdr:spPr>
        <a:xfrm>
          <a:off x="13869044" y="505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13454</xdr:rowOff>
    </xdr:from>
    <xdr:ext cx="405111" cy="259045"/>
    <xdr:sp macro="" textlink="">
      <xdr:nvSpPr>
        <xdr:cNvPr id="166" name="n_2mainValue債務償還比率"/>
        <xdr:cNvSpPr txBox="1"/>
      </xdr:nvSpPr>
      <xdr:spPr>
        <a:xfrm>
          <a:off x="13119744" y="5071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41377</xdr:rowOff>
    </xdr:from>
    <xdr:ext cx="405111" cy="259045"/>
    <xdr:sp macro="" textlink="">
      <xdr:nvSpPr>
        <xdr:cNvPr id="167" name="n_3mainValue債務償還比率"/>
        <xdr:cNvSpPr txBox="1"/>
      </xdr:nvSpPr>
      <xdr:spPr>
        <a:xfrm>
          <a:off x="12357744" y="509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38858</xdr:rowOff>
    </xdr:from>
    <xdr:ext cx="405111" cy="259045"/>
    <xdr:sp macro="" textlink="">
      <xdr:nvSpPr>
        <xdr:cNvPr id="168" name="n_4mainValue債務償還比率"/>
        <xdr:cNvSpPr txBox="1"/>
      </xdr:nvSpPr>
      <xdr:spPr>
        <a:xfrm>
          <a:off x="11595744" y="509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25,815
25,558
28.85
9,489,578
9,024,616
360,315
5,645,281
4,739,240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19685</xdr:rowOff>
    </xdr:from>
    <xdr:to>
      <xdr:col>24</xdr:col>
      <xdr:colOff>114300</xdr:colOff>
      <xdr:row>38</xdr:row>
      <xdr:rowOff>121285</xdr:rowOff>
    </xdr:to>
    <xdr:sp macro="" textlink="">
      <xdr:nvSpPr>
        <xdr:cNvPr id="73" name="楕円 72"/>
        <xdr:cNvSpPr/>
      </xdr:nvSpPr>
      <xdr:spPr>
        <a:xfrm>
          <a:off x="4584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169562</xdr:rowOff>
    </xdr:from>
    <xdr:ext cx="405111" cy="259045"/>
    <xdr:sp macro="" textlink="">
      <xdr:nvSpPr>
        <xdr:cNvPr id="74" name="【道路】&#10;有形固定資産減価償却率該当値テキスト"/>
        <xdr:cNvSpPr txBox="1"/>
      </xdr:nvSpPr>
      <xdr:spPr>
        <a:xfrm>
          <a:off x="4673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5" name="楕円 74"/>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70485</xdr:rowOff>
    </xdr:to>
    <xdr:cxnSp macro="">
      <xdr:nvCxnSpPr>
        <xdr:cNvPr id="76" name="直線コネクタ 75"/>
        <xdr:cNvCxnSpPr/>
      </xdr:nvCxnSpPr>
      <xdr:spPr>
        <a:xfrm>
          <a:off x="3797300" y="65532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130175</xdr:rowOff>
    </xdr:from>
    <xdr:to>
      <xdr:col>15</xdr:col>
      <xdr:colOff>101600</xdr:colOff>
      <xdr:row>38</xdr:row>
      <xdr:rowOff>60325</xdr:rowOff>
    </xdr:to>
    <xdr:sp macro="" textlink="">
      <xdr:nvSpPr>
        <xdr:cNvPr id="77" name="楕円 76"/>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xdr:rowOff>
    </xdr:from>
    <xdr:to>
      <xdr:col>19</xdr:col>
      <xdr:colOff>177800</xdr:colOff>
      <xdr:row>38</xdr:row>
      <xdr:rowOff>38100</xdr:rowOff>
    </xdr:to>
    <xdr:cxnSp macro="">
      <xdr:nvCxnSpPr>
        <xdr:cNvPr id="78" name="直線コネクタ 77"/>
        <xdr:cNvCxnSpPr/>
      </xdr:nvCxnSpPr>
      <xdr:spPr>
        <a:xfrm>
          <a:off x="2908300" y="6524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107315</xdr:rowOff>
    </xdr:from>
    <xdr:to>
      <xdr:col>10</xdr:col>
      <xdr:colOff>165100</xdr:colOff>
      <xdr:row>38</xdr:row>
      <xdr:rowOff>37465</xdr:rowOff>
    </xdr:to>
    <xdr:sp macro="" textlink="">
      <xdr:nvSpPr>
        <xdr:cNvPr id="79" name="楕円 78"/>
        <xdr:cNvSpPr/>
      </xdr:nvSpPr>
      <xdr:spPr>
        <a:xfrm>
          <a:off x="1968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158115</xdr:rowOff>
    </xdr:from>
    <xdr:to>
      <xdr:col>15</xdr:col>
      <xdr:colOff>50800</xdr:colOff>
      <xdr:row>38</xdr:row>
      <xdr:rowOff>9525</xdr:rowOff>
    </xdr:to>
    <xdr:cxnSp macro="">
      <xdr:nvCxnSpPr>
        <xdr:cNvPr id="80" name="直線コネクタ 79"/>
        <xdr:cNvCxnSpPr/>
      </xdr:nvCxnSpPr>
      <xdr:spPr>
        <a:xfrm>
          <a:off x="2019300" y="65017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141605</xdr:rowOff>
    </xdr:from>
    <xdr:to>
      <xdr:col>6</xdr:col>
      <xdr:colOff>38100</xdr:colOff>
      <xdr:row>38</xdr:row>
      <xdr:rowOff>71755</xdr:rowOff>
    </xdr:to>
    <xdr:sp macro="" textlink="">
      <xdr:nvSpPr>
        <xdr:cNvPr id="81" name="楕円 80"/>
        <xdr:cNvSpPr/>
      </xdr:nvSpPr>
      <xdr:spPr>
        <a:xfrm>
          <a:off x="1079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158115</xdr:rowOff>
    </xdr:from>
    <xdr:to>
      <xdr:col>10</xdr:col>
      <xdr:colOff>114300</xdr:colOff>
      <xdr:row>38</xdr:row>
      <xdr:rowOff>20955</xdr:rowOff>
    </xdr:to>
    <xdr:cxnSp macro="">
      <xdr:nvCxnSpPr>
        <xdr:cNvPr id="82" name="直線コネクタ 81"/>
        <xdr:cNvCxnSpPr/>
      </xdr:nvCxnSpPr>
      <xdr:spPr>
        <a:xfrm flipV="1">
          <a:off x="1130300" y="65017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80027</xdr:rowOff>
    </xdr:from>
    <xdr:ext cx="405111" cy="259045"/>
    <xdr:sp macro="" textlink="">
      <xdr:nvSpPr>
        <xdr:cNvPr id="87" name="n_1main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8" name="n_2main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9" name="n_3mainValue【道路】&#10;有形固定資産減価償却率"/>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62882</xdr:rowOff>
    </xdr:from>
    <xdr:ext cx="405111" cy="259045"/>
    <xdr:sp macro="" textlink="">
      <xdr:nvSpPr>
        <xdr:cNvPr id="90" name="n_4mainValue【道路】&#10;有形固定資産減価償却率"/>
        <xdr:cNvSpPr txBox="1"/>
      </xdr:nvSpPr>
      <xdr:spPr>
        <a:xfrm>
          <a:off x="927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132918</xdr:rowOff>
    </xdr:from>
    <xdr:to>
      <xdr:col>55</xdr:col>
      <xdr:colOff>50800</xdr:colOff>
      <xdr:row>39</xdr:row>
      <xdr:rowOff>63068</xdr:rowOff>
    </xdr:to>
    <xdr:sp macro="" textlink="">
      <xdr:nvSpPr>
        <xdr:cNvPr id="130" name="楕円 129"/>
        <xdr:cNvSpPr/>
      </xdr:nvSpPr>
      <xdr:spPr>
        <a:xfrm>
          <a:off x="10426700" y="66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155795</xdr:rowOff>
    </xdr:from>
    <xdr:ext cx="534377" cy="259045"/>
    <xdr:sp macro="" textlink="">
      <xdr:nvSpPr>
        <xdr:cNvPr id="131" name="【道路】&#10;一人当たり延長該当値テキスト"/>
        <xdr:cNvSpPr txBox="1"/>
      </xdr:nvSpPr>
      <xdr:spPr>
        <a:xfrm>
          <a:off x="10515600" y="6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136614</xdr:rowOff>
    </xdr:from>
    <xdr:to>
      <xdr:col>50</xdr:col>
      <xdr:colOff>165100</xdr:colOff>
      <xdr:row>39</xdr:row>
      <xdr:rowOff>66764</xdr:rowOff>
    </xdr:to>
    <xdr:sp macro="" textlink="">
      <xdr:nvSpPr>
        <xdr:cNvPr id="132" name="楕円 131"/>
        <xdr:cNvSpPr/>
      </xdr:nvSpPr>
      <xdr:spPr>
        <a:xfrm>
          <a:off x="9588500" y="66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12268</xdr:rowOff>
    </xdr:from>
    <xdr:to>
      <xdr:col>55</xdr:col>
      <xdr:colOff>0</xdr:colOff>
      <xdr:row>39</xdr:row>
      <xdr:rowOff>15964</xdr:rowOff>
    </xdr:to>
    <xdr:cxnSp macro="">
      <xdr:nvCxnSpPr>
        <xdr:cNvPr id="133" name="直線コネクタ 132"/>
        <xdr:cNvCxnSpPr/>
      </xdr:nvCxnSpPr>
      <xdr:spPr>
        <a:xfrm flipV="1">
          <a:off x="9639300" y="6698818"/>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140538</xdr:rowOff>
    </xdr:from>
    <xdr:to>
      <xdr:col>46</xdr:col>
      <xdr:colOff>38100</xdr:colOff>
      <xdr:row>39</xdr:row>
      <xdr:rowOff>70688</xdr:rowOff>
    </xdr:to>
    <xdr:sp macro="" textlink="">
      <xdr:nvSpPr>
        <xdr:cNvPr id="134" name="楕円 133"/>
        <xdr:cNvSpPr/>
      </xdr:nvSpPr>
      <xdr:spPr>
        <a:xfrm>
          <a:off x="8699500" y="66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15964</xdr:rowOff>
    </xdr:from>
    <xdr:to>
      <xdr:col>50</xdr:col>
      <xdr:colOff>114300</xdr:colOff>
      <xdr:row>39</xdr:row>
      <xdr:rowOff>19888</xdr:rowOff>
    </xdr:to>
    <xdr:cxnSp macro="">
      <xdr:nvCxnSpPr>
        <xdr:cNvPr id="135" name="直線コネクタ 134"/>
        <xdr:cNvCxnSpPr/>
      </xdr:nvCxnSpPr>
      <xdr:spPr>
        <a:xfrm flipV="1">
          <a:off x="8750300" y="6702514"/>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144576</xdr:rowOff>
    </xdr:from>
    <xdr:to>
      <xdr:col>41</xdr:col>
      <xdr:colOff>101600</xdr:colOff>
      <xdr:row>39</xdr:row>
      <xdr:rowOff>74726</xdr:rowOff>
    </xdr:to>
    <xdr:sp macro="" textlink="">
      <xdr:nvSpPr>
        <xdr:cNvPr id="136" name="楕円 135"/>
        <xdr:cNvSpPr/>
      </xdr:nvSpPr>
      <xdr:spPr>
        <a:xfrm>
          <a:off x="7810500" y="66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19888</xdr:rowOff>
    </xdr:from>
    <xdr:to>
      <xdr:col>45</xdr:col>
      <xdr:colOff>177800</xdr:colOff>
      <xdr:row>39</xdr:row>
      <xdr:rowOff>23926</xdr:rowOff>
    </xdr:to>
    <xdr:cxnSp macro="">
      <xdr:nvCxnSpPr>
        <xdr:cNvPr id="137" name="直線コネクタ 136"/>
        <xdr:cNvCxnSpPr/>
      </xdr:nvCxnSpPr>
      <xdr:spPr>
        <a:xfrm flipV="1">
          <a:off x="7861300" y="6706438"/>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147244</xdr:rowOff>
    </xdr:from>
    <xdr:to>
      <xdr:col>36</xdr:col>
      <xdr:colOff>165100</xdr:colOff>
      <xdr:row>39</xdr:row>
      <xdr:rowOff>77394</xdr:rowOff>
    </xdr:to>
    <xdr:sp macro="" textlink="">
      <xdr:nvSpPr>
        <xdr:cNvPr id="138" name="楕円 137"/>
        <xdr:cNvSpPr/>
      </xdr:nvSpPr>
      <xdr:spPr>
        <a:xfrm>
          <a:off x="6921500" y="66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23926</xdr:rowOff>
    </xdr:from>
    <xdr:to>
      <xdr:col>41</xdr:col>
      <xdr:colOff>50800</xdr:colOff>
      <xdr:row>39</xdr:row>
      <xdr:rowOff>26594</xdr:rowOff>
    </xdr:to>
    <xdr:cxnSp macro="">
      <xdr:nvCxnSpPr>
        <xdr:cNvPr id="139" name="直線コネクタ 138"/>
        <xdr:cNvCxnSpPr/>
      </xdr:nvCxnSpPr>
      <xdr:spPr>
        <a:xfrm flipV="1">
          <a:off x="6972300" y="6710476"/>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xdr:cNvSpPr txBox="1"/>
      </xdr:nvSpPr>
      <xdr:spPr>
        <a:xfrm>
          <a:off x="6737427" y="6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83291</xdr:rowOff>
    </xdr:from>
    <xdr:ext cx="534377" cy="259045"/>
    <xdr:sp macro="" textlink="">
      <xdr:nvSpPr>
        <xdr:cNvPr id="144" name="n_1mainValue【道路】&#10;一人当たり延長"/>
        <xdr:cNvSpPr txBox="1"/>
      </xdr:nvSpPr>
      <xdr:spPr>
        <a:xfrm>
          <a:off x="9359411" y="64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87215</xdr:rowOff>
    </xdr:from>
    <xdr:ext cx="534377" cy="259045"/>
    <xdr:sp macro="" textlink="">
      <xdr:nvSpPr>
        <xdr:cNvPr id="145" name="n_2mainValue【道路】&#10;一人当たり延長"/>
        <xdr:cNvSpPr txBox="1"/>
      </xdr:nvSpPr>
      <xdr:spPr>
        <a:xfrm>
          <a:off x="8483111" y="64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91254</xdr:rowOff>
    </xdr:from>
    <xdr:ext cx="534377" cy="259045"/>
    <xdr:sp macro="" textlink="">
      <xdr:nvSpPr>
        <xdr:cNvPr id="146" name="n_3mainValue【道路】&#10;一人当たり延長"/>
        <xdr:cNvSpPr txBox="1"/>
      </xdr:nvSpPr>
      <xdr:spPr>
        <a:xfrm>
          <a:off x="7594111" y="64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93921</xdr:rowOff>
    </xdr:from>
    <xdr:ext cx="534377" cy="259045"/>
    <xdr:sp macro="" textlink="">
      <xdr:nvSpPr>
        <xdr:cNvPr id="147" name="n_4mainValue【道路】&#10;一人当たり延長"/>
        <xdr:cNvSpPr txBox="1"/>
      </xdr:nvSpPr>
      <xdr:spPr>
        <a:xfrm>
          <a:off x="6705111" y="64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158206</xdr:rowOff>
    </xdr:from>
    <xdr:to>
      <xdr:col>24</xdr:col>
      <xdr:colOff>114300</xdr:colOff>
      <xdr:row>60</xdr:row>
      <xdr:rowOff>88356</xdr:rowOff>
    </xdr:to>
    <xdr:sp macro="" textlink="">
      <xdr:nvSpPr>
        <xdr:cNvPr id="189" name="楕円 188"/>
        <xdr:cNvSpPr/>
      </xdr:nvSpPr>
      <xdr:spPr>
        <a:xfrm>
          <a:off x="4584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9633</xdr:rowOff>
    </xdr:from>
    <xdr:ext cx="405111" cy="259045"/>
    <xdr:sp macro="" textlink="">
      <xdr:nvSpPr>
        <xdr:cNvPr id="190" name="【橋りょう・トンネル】&#10;有形固定資産減価償却率該当値テキスト"/>
        <xdr:cNvSpPr txBox="1"/>
      </xdr:nvSpPr>
      <xdr:spPr>
        <a:xfrm>
          <a:off x="4673600" y="1012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153307</xdr:rowOff>
    </xdr:from>
    <xdr:to>
      <xdr:col>20</xdr:col>
      <xdr:colOff>38100</xdr:colOff>
      <xdr:row>60</xdr:row>
      <xdr:rowOff>83457</xdr:rowOff>
    </xdr:to>
    <xdr:sp macro="" textlink="">
      <xdr:nvSpPr>
        <xdr:cNvPr id="191" name="楕円 190"/>
        <xdr:cNvSpPr/>
      </xdr:nvSpPr>
      <xdr:spPr>
        <a:xfrm>
          <a:off x="3746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32657</xdr:rowOff>
    </xdr:from>
    <xdr:to>
      <xdr:col>24</xdr:col>
      <xdr:colOff>63500</xdr:colOff>
      <xdr:row>60</xdr:row>
      <xdr:rowOff>37556</xdr:rowOff>
    </xdr:to>
    <xdr:cxnSp macro="">
      <xdr:nvCxnSpPr>
        <xdr:cNvPr id="192" name="直線コネクタ 191"/>
        <xdr:cNvCxnSpPr/>
      </xdr:nvCxnSpPr>
      <xdr:spPr>
        <a:xfrm>
          <a:off x="3797300" y="1031965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193" name="楕円 192"/>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xdr:rowOff>
    </xdr:from>
    <xdr:to>
      <xdr:col>19</xdr:col>
      <xdr:colOff>177800</xdr:colOff>
      <xdr:row>60</xdr:row>
      <xdr:rowOff>32657</xdr:rowOff>
    </xdr:to>
    <xdr:cxnSp macro="">
      <xdr:nvCxnSpPr>
        <xdr:cNvPr id="194" name="直線コネクタ 193"/>
        <xdr:cNvCxnSpPr/>
      </xdr:nvCxnSpPr>
      <xdr:spPr>
        <a:xfrm>
          <a:off x="2908300" y="102935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99423</xdr:rowOff>
    </xdr:from>
    <xdr:to>
      <xdr:col>10</xdr:col>
      <xdr:colOff>165100</xdr:colOff>
      <xdr:row>60</xdr:row>
      <xdr:rowOff>29573</xdr:rowOff>
    </xdr:to>
    <xdr:sp macro="" textlink="">
      <xdr:nvSpPr>
        <xdr:cNvPr id="195" name="楕円 194"/>
        <xdr:cNvSpPr/>
      </xdr:nvSpPr>
      <xdr:spPr>
        <a:xfrm>
          <a:off x="1968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150223</xdr:rowOff>
    </xdr:from>
    <xdr:to>
      <xdr:col>15</xdr:col>
      <xdr:colOff>50800</xdr:colOff>
      <xdr:row>60</xdr:row>
      <xdr:rowOff>6531</xdr:rowOff>
    </xdr:to>
    <xdr:cxnSp macro="">
      <xdr:nvCxnSpPr>
        <xdr:cNvPr id="196" name="直線コネクタ 195"/>
        <xdr:cNvCxnSpPr/>
      </xdr:nvCxnSpPr>
      <xdr:spPr>
        <a:xfrm>
          <a:off x="2019300" y="102657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76563</xdr:rowOff>
    </xdr:from>
    <xdr:to>
      <xdr:col>6</xdr:col>
      <xdr:colOff>38100</xdr:colOff>
      <xdr:row>60</xdr:row>
      <xdr:rowOff>6713</xdr:rowOff>
    </xdr:to>
    <xdr:sp macro="" textlink="">
      <xdr:nvSpPr>
        <xdr:cNvPr id="197" name="楕円 196"/>
        <xdr:cNvSpPr/>
      </xdr:nvSpPr>
      <xdr:spPr>
        <a:xfrm>
          <a:off x="1079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127363</xdr:rowOff>
    </xdr:from>
    <xdr:to>
      <xdr:col>10</xdr:col>
      <xdr:colOff>114300</xdr:colOff>
      <xdr:row>59</xdr:row>
      <xdr:rowOff>150223</xdr:rowOff>
    </xdr:to>
    <xdr:cxnSp macro="">
      <xdr:nvCxnSpPr>
        <xdr:cNvPr id="198" name="直線コネクタ 197"/>
        <xdr:cNvCxnSpPr/>
      </xdr:nvCxnSpPr>
      <xdr:spPr>
        <a:xfrm>
          <a:off x="1130300" y="102429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9"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200" name="n_2ave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2" name="n_4aveValue【橋りょう・トンネル】&#10;有形固定資産減価償却率"/>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99984</xdr:rowOff>
    </xdr:from>
    <xdr:ext cx="405111" cy="259045"/>
    <xdr:sp macro="" textlink="">
      <xdr:nvSpPr>
        <xdr:cNvPr id="203" name="n_1mainValue【橋りょう・トンネル】&#10;有形固定資産減価償却率"/>
        <xdr:cNvSpPr txBox="1"/>
      </xdr:nvSpPr>
      <xdr:spPr>
        <a:xfrm>
          <a:off x="3582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73858</xdr:rowOff>
    </xdr:from>
    <xdr:ext cx="405111" cy="259045"/>
    <xdr:sp macro="" textlink="">
      <xdr:nvSpPr>
        <xdr:cNvPr id="204" name="n_2mainValue【橋りょう・トンネル】&#10;有形固定資産減価償却率"/>
        <xdr:cNvSpPr txBox="1"/>
      </xdr:nvSpPr>
      <xdr:spPr>
        <a:xfrm>
          <a:off x="2705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46100</xdr:rowOff>
    </xdr:from>
    <xdr:ext cx="405111" cy="259045"/>
    <xdr:sp macro="" textlink="">
      <xdr:nvSpPr>
        <xdr:cNvPr id="205" name="n_3mainValue【橋りょう・トンネル】&#10;有形固定資産減価償却率"/>
        <xdr:cNvSpPr txBox="1"/>
      </xdr:nvSpPr>
      <xdr:spPr>
        <a:xfrm>
          <a:off x="1816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23240</xdr:rowOff>
    </xdr:from>
    <xdr:ext cx="405111" cy="259045"/>
    <xdr:sp macro="" textlink="">
      <xdr:nvSpPr>
        <xdr:cNvPr id="206" name="n_4mainValue【橋りょう・トンネル】&#10;有形固定資産減価償却率"/>
        <xdr:cNvSpPr txBox="1"/>
      </xdr:nvSpPr>
      <xdr:spPr>
        <a:xfrm>
          <a:off x="927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37" name="【橋りょう・トンネル】&#10;一人当たり有形固定資産（償却資産）額平均値テキスト"/>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6931</xdr:rowOff>
    </xdr:from>
    <xdr:to>
      <xdr:col>55</xdr:col>
      <xdr:colOff>50800</xdr:colOff>
      <xdr:row>64</xdr:row>
      <xdr:rowOff>108531</xdr:rowOff>
    </xdr:to>
    <xdr:sp macro="" textlink="">
      <xdr:nvSpPr>
        <xdr:cNvPr id="248" name="楕円 247"/>
        <xdr:cNvSpPr/>
      </xdr:nvSpPr>
      <xdr:spPr>
        <a:xfrm>
          <a:off x="10426700" y="109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137758</xdr:rowOff>
    </xdr:from>
    <xdr:ext cx="599010" cy="259045"/>
    <xdr:sp macro="" textlink="">
      <xdr:nvSpPr>
        <xdr:cNvPr id="249" name="【橋りょう・トンネル】&#10;一人当たり有形固定資産（償却資産）額該当値テキスト"/>
        <xdr:cNvSpPr txBox="1"/>
      </xdr:nvSpPr>
      <xdr:spPr>
        <a:xfrm>
          <a:off x="10515600" y="1076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9320</xdr:rowOff>
    </xdr:from>
    <xdr:to>
      <xdr:col>50</xdr:col>
      <xdr:colOff>165100</xdr:colOff>
      <xdr:row>64</xdr:row>
      <xdr:rowOff>110920</xdr:rowOff>
    </xdr:to>
    <xdr:sp macro="" textlink="">
      <xdr:nvSpPr>
        <xdr:cNvPr id="250" name="楕円 249"/>
        <xdr:cNvSpPr/>
      </xdr:nvSpPr>
      <xdr:spPr>
        <a:xfrm>
          <a:off x="9588500" y="1098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57731</xdr:rowOff>
    </xdr:from>
    <xdr:to>
      <xdr:col>55</xdr:col>
      <xdr:colOff>0</xdr:colOff>
      <xdr:row>64</xdr:row>
      <xdr:rowOff>60120</xdr:rowOff>
    </xdr:to>
    <xdr:cxnSp macro="">
      <xdr:nvCxnSpPr>
        <xdr:cNvPr id="251" name="直線コネクタ 250"/>
        <xdr:cNvCxnSpPr/>
      </xdr:nvCxnSpPr>
      <xdr:spPr>
        <a:xfrm flipV="1">
          <a:off x="9639300" y="11030531"/>
          <a:ext cx="8382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9857</xdr:rowOff>
    </xdr:from>
    <xdr:to>
      <xdr:col>46</xdr:col>
      <xdr:colOff>38100</xdr:colOff>
      <xdr:row>64</xdr:row>
      <xdr:rowOff>111457</xdr:rowOff>
    </xdr:to>
    <xdr:sp macro="" textlink="">
      <xdr:nvSpPr>
        <xdr:cNvPr id="252" name="楕円 251"/>
        <xdr:cNvSpPr/>
      </xdr:nvSpPr>
      <xdr:spPr>
        <a:xfrm>
          <a:off x="8699500" y="109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60120</xdr:rowOff>
    </xdr:from>
    <xdr:to>
      <xdr:col>50</xdr:col>
      <xdr:colOff>114300</xdr:colOff>
      <xdr:row>64</xdr:row>
      <xdr:rowOff>60657</xdr:rowOff>
    </xdr:to>
    <xdr:cxnSp macro="">
      <xdr:nvCxnSpPr>
        <xdr:cNvPr id="253" name="直線コネクタ 252"/>
        <xdr:cNvCxnSpPr/>
      </xdr:nvCxnSpPr>
      <xdr:spPr>
        <a:xfrm flipV="1">
          <a:off x="8750300" y="11032920"/>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10105</xdr:rowOff>
    </xdr:from>
    <xdr:to>
      <xdr:col>41</xdr:col>
      <xdr:colOff>101600</xdr:colOff>
      <xdr:row>64</xdr:row>
      <xdr:rowOff>111705</xdr:rowOff>
    </xdr:to>
    <xdr:sp macro="" textlink="">
      <xdr:nvSpPr>
        <xdr:cNvPr id="254" name="楕円 253"/>
        <xdr:cNvSpPr/>
      </xdr:nvSpPr>
      <xdr:spPr>
        <a:xfrm>
          <a:off x="7810500" y="1098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60657</xdr:rowOff>
    </xdr:from>
    <xdr:to>
      <xdr:col>45</xdr:col>
      <xdr:colOff>177800</xdr:colOff>
      <xdr:row>64</xdr:row>
      <xdr:rowOff>60905</xdr:rowOff>
    </xdr:to>
    <xdr:cxnSp macro="">
      <xdr:nvCxnSpPr>
        <xdr:cNvPr id="255" name="直線コネクタ 254"/>
        <xdr:cNvCxnSpPr/>
      </xdr:nvCxnSpPr>
      <xdr:spPr>
        <a:xfrm flipV="1">
          <a:off x="7861300" y="11033457"/>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10806</xdr:rowOff>
    </xdr:from>
    <xdr:to>
      <xdr:col>36</xdr:col>
      <xdr:colOff>165100</xdr:colOff>
      <xdr:row>64</xdr:row>
      <xdr:rowOff>112406</xdr:rowOff>
    </xdr:to>
    <xdr:sp macro="" textlink="">
      <xdr:nvSpPr>
        <xdr:cNvPr id="256" name="楕円 255"/>
        <xdr:cNvSpPr/>
      </xdr:nvSpPr>
      <xdr:spPr>
        <a:xfrm>
          <a:off x="6921500" y="1098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60905</xdr:rowOff>
    </xdr:from>
    <xdr:to>
      <xdr:col>41</xdr:col>
      <xdr:colOff>50800</xdr:colOff>
      <xdr:row>64</xdr:row>
      <xdr:rowOff>61606</xdr:rowOff>
    </xdr:to>
    <xdr:cxnSp macro="">
      <xdr:nvCxnSpPr>
        <xdr:cNvPr id="257" name="直線コネクタ 256"/>
        <xdr:cNvCxnSpPr/>
      </xdr:nvCxnSpPr>
      <xdr:spPr>
        <a:xfrm flipV="1">
          <a:off x="6972300" y="11033705"/>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58" name="n_1aveValue【橋りょう・トンネル】&#10;一人当たり有形固定資産（償却資産）額"/>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59" name="n_2aveValue【橋りょう・トンネル】&#10;一人当たり有形固定資産（償却資産）額"/>
        <xdr:cNvSpPr txBox="1"/>
      </xdr:nvSpPr>
      <xdr:spPr>
        <a:xfrm>
          <a:off x="8450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60" name="n_3aveValue【橋りょう・トンネル】&#10;一人当たり有形固定資産（償却資産）額"/>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124692</xdr:rowOff>
    </xdr:from>
    <xdr:ext cx="599010" cy="259045"/>
    <xdr:sp macro="" textlink="">
      <xdr:nvSpPr>
        <xdr:cNvPr id="261" name="n_4aveValue【橋りょう・トンネル】&#10;一人当たり有形固定資産（償却資産）額"/>
        <xdr:cNvSpPr txBox="1"/>
      </xdr:nvSpPr>
      <xdr:spPr>
        <a:xfrm>
          <a:off x="6672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127447</xdr:rowOff>
    </xdr:from>
    <xdr:ext cx="599010" cy="259045"/>
    <xdr:sp macro="" textlink="">
      <xdr:nvSpPr>
        <xdr:cNvPr id="262" name="n_1mainValue【橋りょう・トンネル】&#10;一人当たり有形固定資産（償却資産）額"/>
        <xdr:cNvSpPr txBox="1"/>
      </xdr:nvSpPr>
      <xdr:spPr>
        <a:xfrm>
          <a:off x="9327095" y="107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127984</xdr:rowOff>
    </xdr:from>
    <xdr:ext cx="599010" cy="259045"/>
    <xdr:sp macro="" textlink="">
      <xdr:nvSpPr>
        <xdr:cNvPr id="263" name="n_2mainValue【橋りょう・トンネル】&#10;一人当たり有形固定資産（償却資産）額"/>
        <xdr:cNvSpPr txBox="1"/>
      </xdr:nvSpPr>
      <xdr:spPr>
        <a:xfrm>
          <a:off x="8450795" y="107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128232</xdr:rowOff>
    </xdr:from>
    <xdr:ext cx="599010" cy="259045"/>
    <xdr:sp macro="" textlink="">
      <xdr:nvSpPr>
        <xdr:cNvPr id="264" name="n_3mainValue【橋りょう・トンネル】&#10;一人当たり有形固定資産（償却資産）額"/>
        <xdr:cNvSpPr txBox="1"/>
      </xdr:nvSpPr>
      <xdr:spPr>
        <a:xfrm>
          <a:off x="7561795" y="1075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128933</xdr:rowOff>
    </xdr:from>
    <xdr:ext cx="599010" cy="259045"/>
    <xdr:sp macro="" textlink="">
      <xdr:nvSpPr>
        <xdr:cNvPr id="265" name="n_4mainValue【橋りょう・トンネル】&#10;一人当たり有形固定資産（償却資産）額"/>
        <xdr:cNvSpPr txBox="1"/>
      </xdr:nvSpPr>
      <xdr:spPr>
        <a:xfrm>
          <a:off x="6672795" y="1075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85271</xdr:rowOff>
    </xdr:from>
    <xdr:to>
      <xdr:col>24</xdr:col>
      <xdr:colOff>114300</xdr:colOff>
      <xdr:row>86</xdr:row>
      <xdr:rowOff>15421</xdr:rowOff>
    </xdr:to>
    <xdr:sp macro="" textlink="">
      <xdr:nvSpPr>
        <xdr:cNvPr id="307" name="楕円 306"/>
        <xdr:cNvSpPr/>
      </xdr:nvSpPr>
      <xdr:spPr>
        <a:xfrm>
          <a:off x="45847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63698</xdr:rowOff>
    </xdr:from>
    <xdr:ext cx="405111" cy="259045"/>
    <xdr:sp macro="" textlink="">
      <xdr:nvSpPr>
        <xdr:cNvPr id="308" name="【公営住宅】&#10;有形固定資産減価償却率該当値テキスト"/>
        <xdr:cNvSpPr txBox="1"/>
      </xdr:nvSpPr>
      <xdr:spPr>
        <a:xfrm>
          <a:off x="4673600"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78739</xdr:rowOff>
    </xdr:from>
    <xdr:to>
      <xdr:col>20</xdr:col>
      <xdr:colOff>38100</xdr:colOff>
      <xdr:row>86</xdr:row>
      <xdr:rowOff>8889</xdr:rowOff>
    </xdr:to>
    <xdr:sp macro="" textlink="">
      <xdr:nvSpPr>
        <xdr:cNvPr id="309" name="楕円 308"/>
        <xdr:cNvSpPr/>
      </xdr:nvSpPr>
      <xdr:spPr>
        <a:xfrm>
          <a:off x="3746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129539</xdr:rowOff>
    </xdr:from>
    <xdr:to>
      <xdr:col>24</xdr:col>
      <xdr:colOff>63500</xdr:colOff>
      <xdr:row>85</xdr:row>
      <xdr:rowOff>136071</xdr:rowOff>
    </xdr:to>
    <xdr:cxnSp macro="">
      <xdr:nvCxnSpPr>
        <xdr:cNvPr id="310" name="直線コネクタ 309"/>
        <xdr:cNvCxnSpPr/>
      </xdr:nvCxnSpPr>
      <xdr:spPr>
        <a:xfrm>
          <a:off x="3797300" y="1470278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65677</xdr:rowOff>
    </xdr:from>
    <xdr:to>
      <xdr:col>15</xdr:col>
      <xdr:colOff>101600</xdr:colOff>
      <xdr:row>85</xdr:row>
      <xdr:rowOff>167277</xdr:rowOff>
    </xdr:to>
    <xdr:sp macro="" textlink="">
      <xdr:nvSpPr>
        <xdr:cNvPr id="311" name="楕円 310"/>
        <xdr:cNvSpPr/>
      </xdr:nvSpPr>
      <xdr:spPr>
        <a:xfrm>
          <a:off x="2857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116477</xdr:rowOff>
    </xdr:from>
    <xdr:to>
      <xdr:col>19</xdr:col>
      <xdr:colOff>177800</xdr:colOff>
      <xdr:row>85</xdr:row>
      <xdr:rowOff>129539</xdr:rowOff>
    </xdr:to>
    <xdr:cxnSp macro="">
      <xdr:nvCxnSpPr>
        <xdr:cNvPr id="312" name="直線コネクタ 311"/>
        <xdr:cNvCxnSpPr/>
      </xdr:nvCxnSpPr>
      <xdr:spPr>
        <a:xfrm>
          <a:off x="2908300" y="146897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42818</xdr:rowOff>
    </xdr:from>
    <xdr:to>
      <xdr:col>10</xdr:col>
      <xdr:colOff>165100</xdr:colOff>
      <xdr:row>85</xdr:row>
      <xdr:rowOff>144418</xdr:rowOff>
    </xdr:to>
    <xdr:sp macro="" textlink="">
      <xdr:nvSpPr>
        <xdr:cNvPr id="313" name="楕円 312"/>
        <xdr:cNvSpPr/>
      </xdr:nvSpPr>
      <xdr:spPr>
        <a:xfrm>
          <a:off x="1968500" y="146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93618</xdr:rowOff>
    </xdr:from>
    <xdr:to>
      <xdr:col>15</xdr:col>
      <xdr:colOff>50800</xdr:colOff>
      <xdr:row>85</xdr:row>
      <xdr:rowOff>116477</xdr:rowOff>
    </xdr:to>
    <xdr:cxnSp macro="">
      <xdr:nvCxnSpPr>
        <xdr:cNvPr id="314" name="直線コネクタ 313"/>
        <xdr:cNvCxnSpPr/>
      </xdr:nvCxnSpPr>
      <xdr:spPr>
        <a:xfrm>
          <a:off x="2019300" y="1466686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46082</xdr:rowOff>
    </xdr:from>
    <xdr:to>
      <xdr:col>6</xdr:col>
      <xdr:colOff>38100</xdr:colOff>
      <xdr:row>85</xdr:row>
      <xdr:rowOff>147682</xdr:rowOff>
    </xdr:to>
    <xdr:sp macro="" textlink="">
      <xdr:nvSpPr>
        <xdr:cNvPr id="315" name="楕円 314"/>
        <xdr:cNvSpPr/>
      </xdr:nvSpPr>
      <xdr:spPr>
        <a:xfrm>
          <a:off x="1079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93618</xdr:rowOff>
    </xdr:from>
    <xdr:to>
      <xdr:col>10</xdr:col>
      <xdr:colOff>114300</xdr:colOff>
      <xdr:row>85</xdr:row>
      <xdr:rowOff>96882</xdr:rowOff>
    </xdr:to>
    <xdr:cxnSp macro="">
      <xdr:nvCxnSpPr>
        <xdr:cNvPr id="316" name="直線コネクタ 315"/>
        <xdr:cNvCxnSpPr/>
      </xdr:nvCxnSpPr>
      <xdr:spPr>
        <a:xfrm flipV="1">
          <a:off x="1130300" y="146668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20"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xdr:rowOff>
    </xdr:from>
    <xdr:ext cx="405111" cy="259045"/>
    <xdr:sp macro="" textlink="">
      <xdr:nvSpPr>
        <xdr:cNvPr id="321" name="n_1mainValue【公営住宅】&#10;有形固定資産減価償却率"/>
        <xdr:cNvSpPr txBox="1"/>
      </xdr:nvSpPr>
      <xdr:spPr>
        <a:xfrm>
          <a:off x="35820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158404</xdr:rowOff>
    </xdr:from>
    <xdr:ext cx="405111" cy="259045"/>
    <xdr:sp macro="" textlink="">
      <xdr:nvSpPr>
        <xdr:cNvPr id="322" name="n_2mainValue【公営住宅】&#10;有形固定資産減価償却率"/>
        <xdr:cNvSpPr txBox="1"/>
      </xdr:nvSpPr>
      <xdr:spPr>
        <a:xfrm>
          <a:off x="27057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135545</xdr:rowOff>
    </xdr:from>
    <xdr:ext cx="405111" cy="259045"/>
    <xdr:sp macro="" textlink="">
      <xdr:nvSpPr>
        <xdr:cNvPr id="323" name="n_3mainValue【公営住宅】&#10;有形固定資産減価償却率"/>
        <xdr:cNvSpPr txBox="1"/>
      </xdr:nvSpPr>
      <xdr:spPr>
        <a:xfrm>
          <a:off x="1816744" y="1470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138809</xdr:rowOff>
    </xdr:from>
    <xdr:ext cx="405111" cy="259045"/>
    <xdr:sp macro="" textlink="">
      <xdr:nvSpPr>
        <xdr:cNvPr id="324" name="n_4mainValue【公営住宅】&#10;有形固定資産減価償却率"/>
        <xdr:cNvSpPr txBox="1"/>
      </xdr:nvSpPr>
      <xdr:spPr>
        <a:xfrm>
          <a:off x="927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39193</xdr:rowOff>
    </xdr:from>
    <xdr:to>
      <xdr:col>55</xdr:col>
      <xdr:colOff>50800</xdr:colOff>
      <xdr:row>85</xdr:row>
      <xdr:rowOff>140793</xdr:rowOff>
    </xdr:to>
    <xdr:sp macro="" textlink="">
      <xdr:nvSpPr>
        <xdr:cNvPr id="362" name="楕円 361"/>
        <xdr:cNvSpPr/>
      </xdr:nvSpPr>
      <xdr:spPr>
        <a:xfrm>
          <a:off x="10426700" y="1461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164838</xdr:rowOff>
    </xdr:from>
    <xdr:ext cx="469744" cy="259045"/>
    <xdr:sp macro="" textlink="">
      <xdr:nvSpPr>
        <xdr:cNvPr id="363" name="【公営住宅】&#10;一人当たり面積該当値テキスト"/>
        <xdr:cNvSpPr txBox="1"/>
      </xdr:nvSpPr>
      <xdr:spPr>
        <a:xfrm>
          <a:off x="10515600" y="145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32562</xdr:rowOff>
    </xdr:from>
    <xdr:to>
      <xdr:col>50</xdr:col>
      <xdr:colOff>165100</xdr:colOff>
      <xdr:row>85</xdr:row>
      <xdr:rowOff>134162</xdr:rowOff>
    </xdr:to>
    <xdr:sp macro="" textlink="">
      <xdr:nvSpPr>
        <xdr:cNvPr id="364" name="楕円 363"/>
        <xdr:cNvSpPr/>
      </xdr:nvSpPr>
      <xdr:spPr>
        <a:xfrm>
          <a:off x="9588500" y="146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83362</xdr:rowOff>
    </xdr:from>
    <xdr:to>
      <xdr:col>55</xdr:col>
      <xdr:colOff>0</xdr:colOff>
      <xdr:row>85</xdr:row>
      <xdr:rowOff>89993</xdr:rowOff>
    </xdr:to>
    <xdr:cxnSp macro="">
      <xdr:nvCxnSpPr>
        <xdr:cNvPr id="365" name="直線コネクタ 364"/>
        <xdr:cNvCxnSpPr/>
      </xdr:nvCxnSpPr>
      <xdr:spPr>
        <a:xfrm>
          <a:off x="9639300" y="14656612"/>
          <a:ext cx="8382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31192</xdr:rowOff>
    </xdr:from>
    <xdr:to>
      <xdr:col>46</xdr:col>
      <xdr:colOff>38100</xdr:colOff>
      <xdr:row>85</xdr:row>
      <xdr:rowOff>132792</xdr:rowOff>
    </xdr:to>
    <xdr:sp macro="" textlink="">
      <xdr:nvSpPr>
        <xdr:cNvPr id="366" name="楕円 365"/>
        <xdr:cNvSpPr/>
      </xdr:nvSpPr>
      <xdr:spPr>
        <a:xfrm>
          <a:off x="8699500" y="146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81992</xdr:rowOff>
    </xdr:from>
    <xdr:to>
      <xdr:col>50</xdr:col>
      <xdr:colOff>114300</xdr:colOff>
      <xdr:row>85</xdr:row>
      <xdr:rowOff>83362</xdr:rowOff>
    </xdr:to>
    <xdr:cxnSp macro="">
      <xdr:nvCxnSpPr>
        <xdr:cNvPr id="367" name="直線コネクタ 366"/>
        <xdr:cNvCxnSpPr/>
      </xdr:nvCxnSpPr>
      <xdr:spPr>
        <a:xfrm>
          <a:off x="8750300" y="14655242"/>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31648</xdr:rowOff>
    </xdr:from>
    <xdr:to>
      <xdr:col>41</xdr:col>
      <xdr:colOff>101600</xdr:colOff>
      <xdr:row>85</xdr:row>
      <xdr:rowOff>133248</xdr:rowOff>
    </xdr:to>
    <xdr:sp macro="" textlink="">
      <xdr:nvSpPr>
        <xdr:cNvPr id="368" name="楕円 367"/>
        <xdr:cNvSpPr/>
      </xdr:nvSpPr>
      <xdr:spPr>
        <a:xfrm>
          <a:off x="7810500" y="1460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81992</xdr:rowOff>
    </xdr:from>
    <xdr:to>
      <xdr:col>45</xdr:col>
      <xdr:colOff>177800</xdr:colOff>
      <xdr:row>85</xdr:row>
      <xdr:rowOff>82448</xdr:rowOff>
    </xdr:to>
    <xdr:cxnSp macro="">
      <xdr:nvCxnSpPr>
        <xdr:cNvPr id="369" name="直線コネクタ 368"/>
        <xdr:cNvCxnSpPr/>
      </xdr:nvCxnSpPr>
      <xdr:spPr>
        <a:xfrm flipV="1">
          <a:off x="7861300" y="1465524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30962</xdr:rowOff>
    </xdr:from>
    <xdr:to>
      <xdr:col>36</xdr:col>
      <xdr:colOff>165100</xdr:colOff>
      <xdr:row>85</xdr:row>
      <xdr:rowOff>132562</xdr:rowOff>
    </xdr:to>
    <xdr:sp macro="" textlink="">
      <xdr:nvSpPr>
        <xdr:cNvPr id="370" name="楕円 369"/>
        <xdr:cNvSpPr/>
      </xdr:nvSpPr>
      <xdr:spPr>
        <a:xfrm>
          <a:off x="6921500" y="146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81762</xdr:rowOff>
    </xdr:from>
    <xdr:to>
      <xdr:col>41</xdr:col>
      <xdr:colOff>50800</xdr:colOff>
      <xdr:row>85</xdr:row>
      <xdr:rowOff>82448</xdr:rowOff>
    </xdr:to>
    <xdr:cxnSp macro="">
      <xdr:nvCxnSpPr>
        <xdr:cNvPr id="371" name="直線コネクタ 370"/>
        <xdr:cNvCxnSpPr/>
      </xdr:nvCxnSpPr>
      <xdr:spPr>
        <a:xfrm>
          <a:off x="6972300" y="1465501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73" name="n_2aveValue【公営住宅】&#10;一人当たり面積"/>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75" name="n_4aveValue【公営住宅】&#10;一人当たり面積"/>
        <xdr:cNvSpPr txBox="1"/>
      </xdr:nvSpPr>
      <xdr:spPr>
        <a:xfrm>
          <a:off x="6737427" y="1470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125289</xdr:rowOff>
    </xdr:from>
    <xdr:ext cx="469744" cy="259045"/>
    <xdr:sp macro="" textlink="">
      <xdr:nvSpPr>
        <xdr:cNvPr id="376" name="n_1mainValue【公営住宅】&#10;一人当たり面積"/>
        <xdr:cNvSpPr txBox="1"/>
      </xdr:nvSpPr>
      <xdr:spPr>
        <a:xfrm>
          <a:off x="9391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149319</xdr:rowOff>
    </xdr:from>
    <xdr:ext cx="469744" cy="259045"/>
    <xdr:sp macro="" textlink="">
      <xdr:nvSpPr>
        <xdr:cNvPr id="377" name="n_2mainValue【公営住宅】&#10;一人当たり面積"/>
        <xdr:cNvSpPr txBox="1"/>
      </xdr:nvSpPr>
      <xdr:spPr>
        <a:xfrm>
          <a:off x="8515427" y="143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124375</xdr:rowOff>
    </xdr:from>
    <xdr:ext cx="469744" cy="259045"/>
    <xdr:sp macro="" textlink="">
      <xdr:nvSpPr>
        <xdr:cNvPr id="378" name="n_3mainValue【公営住宅】&#10;一人当たり面積"/>
        <xdr:cNvSpPr txBox="1"/>
      </xdr:nvSpPr>
      <xdr:spPr>
        <a:xfrm>
          <a:off x="7626427" y="1469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149089</xdr:rowOff>
    </xdr:from>
    <xdr:ext cx="469744" cy="259045"/>
    <xdr:sp macro="" textlink="">
      <xdr:nvSpPr>
        <xdr:cNvPr id="379" name="n_4mainValue【公営住宅】&#10;一人当たり面積"/>
        <xdr:cNvSpPr txBox="1"/>
      </xdr:nvSpPr>
      <xdr:spPr>
        <a:xfrm>
          <a:off x="6737427" y="1437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6"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152763</xdr:rowOff>
    </xdr:from>
    <xdr:to>
      <xdr:col>85</xdr:col>
      <xdr:colOff>177800</xdr:colOff>
      <xdr:row>36</xdr:row>
      <xdr:rowOff>82913</xdr:rowOff>
    </xdr:to>
    <xdr:sp macro="" textlink="">
      <xdr:nvSpPr>
        <xdr:cNvPr id="437" name="楕円 436"/>
        <xdr:cNvSpPr/>
      </xdr:nvSpPr>
      <xdr:spPr>
        <a:xfrm>
          <a:off x="162687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4190</xdr:rowOff>
    </xdr:from>
    <xdr:ext cx="405111" cy="259045"/>
    <xdr:sp macro="" textlink="">
      <xdr:nvSpPr>
        <xdr:cNvPr id="438" name="【認定こども園・幼稚園・保育所】&#10;有形固定資産減価償却率該当値テキスト"/>
        <xdr:cNvSpPr txBox="1"/>
      </xdr:nvSpPr>
      <xdr:spPr>
        <a:xfrm>
          <a:off x="16357600" y="60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27033</xdr:rowOff>
    </xdr:from>
    <xdr:to>
      <xdr:col>81</xdr:col>
      <xdr:colOff>101600</xdr:colOff>
      <xdr:row>36</xdr:row>
      <xdr:rowOff>128633</xdr:rowOff>
    </xdr:to>
    <xdr:sp macro="" textlink="">
      <xdr:nvSpPr>
        <xdr:cNvPr id="439" name="楕円 438"/>
        <xdr:cNvSpPr/>
      </xdr:nvSpPr>
      <xdr:spPr>
        <a:xfrm>
          <a:off x="15430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32113</xdr:rowOff>
    </xdr:from>
    <xdr:to>
      <xdr:col>85</xdr:col>
      <xdr:colOff>127000</xdr:colOff>
      <xdr:row>36</xdr:row>
      <xdr:rowOff>77833</xdr:rowOff>
    </xdr:to>
    <xdr:cxnSp macro="">
      <xdr:nvCxnSpPr>
        <xdr:cNvPr id="440" name="直線コネクタ 439"/>
        <xdr:cNvCxnSpPr/>
      </xdr:nvCxnSpPr>
      <xdr:spPr>
        <a:xfrm flipV="1">
          <a:off x="15481300" y="620431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71120</xdr:rowOff>
    </xdr:from>
    <xdr:to>
      <xdr:col>76</xdr:col>
      <xdr:colOff>165100</xdr:colOff>
      <xdr:row>42</xdr:row>
      <xdr:rowOff>1270</xdr:rowOff>
    </xdr:to>
    <xdr:sp macro="" textlink="">
      <xdr:nvSpPr>
        <xdr:cNvPr id="441" name="楕円 440"/>
        <xdr:cNvSpPr/>
      </xdr:nvSpPr>
      <xdr:spPr>
        <a:xfrm>
          <a:off x="14541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77833</xdr:rowOff>
    </xdr:from>
    <xdr:to>
      <xdr:col>81</xdr:col>
      <xdr:colOff>50800</xdr:colOff>
      <xdr:row>41</xdr:row>
      <xdr:rowOff>121920</xdr:rowOff>
    </xdr:to>
    <xdr:cxnSp macro="">
      <xdr:nvCxnSpPr>
        <xdr:cNvPr id="442" name="直線コネクタ 441"/>
        <xdr:cNvCxnSpPr/>
      </xdr:nvCxnSpPr>
      <xdr:spPr>
        <a:xfrm flipV="1">
          <a:off x="14592300" y="6250033"/>
          <a:ext cx="889000" cy="90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95613</xdr:rowOff>
    </xdr:from>
    <xdr:to>
      <xdr:col>72</xdr:col>
      <xdr:colOff>38100</xdr:colOff>
      <xdr:row>42</xdr:row>
      <xdr:rowOff>25763</xdr:rowOff>
    </xdr:to>
    <xdr:sp macro="" textlink="">
      <xdr:nvSpPr>
        <xdr:cNvPr id="443" name="楕円 442"/>
        <xdr:cNvSpPr/>
      </xdr:nvSpPr>
      <xdr:spPr>
        <a:xfrm>
          <a:off x="13652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121920</xdr:rowOff>
    </xdr:from>
    <xdr:to>
      <xdr:col>76</xdr:col>
      <xdr:colOff>114300</xdr:colOff>
      <xdr:row>41</xdr:row>
      <xdr:rowOff>146413</xdr:rowOff>
    </xdr:to>
    <xdr:cxnSp macro="">
      <xdr:nvCxnSpPr>
        <xdr:cNvPr id="444" name="直線コネクタ 443"/>
        <xdr:cNvCxnSpPr/>
      </xdr:nvCxnSpPr>
      <xdr:spPr>
        <a:xfrm flipV="1">
          <a:off x="13703300" y="71513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92347</xdr:rowOff>
    </xdr:from>
    <xdr:to>
      <xdr:col>67</xdr:col>
      <xdr:colOff>101600</xdr:colOff>
      <xdr:row>42</xdr:row>
      <xdr:rowOff>22497</xdr:rowOff>
    </xdr:to>
    <xdr:sp macro="" textlink="">
      <xdr:nvSpPr>
        <xdr:cNvPr id="445" name="楕円 444"/>
        <xdr:cNvSpPr/>
      </xdr:nvSpPr>
      <xdr:spPr>
        <a:xfrm>
          <a:off x="127635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143147</xdr:rowOff>
    </xdr:from>
    <xdr:to>
      <xdr:col>71</xdr:col>
      <xdr:colOff>177800</xdr:colOff>
      <xdr:row>41</xdr:row>
      <xdr:rowOff>146413</xdr:rowOff>
    </xdr:to>
    <xdr:cxnSp macro="">
      <xdr:nvCxnSpPr>
        <xdr:cNvPr id="446" name="直線コネクタ 445"/>
        <xdr:cNvCxnSpPr/>
      </xdr:nvCxnSpPr>
      <xdr:spPr>
        <a:xfrm>
          <a:off x="12814300" y="71725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47" name="n_1aveValue【認定こども園・幼稚園・保育所】&#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8"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145160</xdr:rowOff>
    </xdr:from>
    <xdr:ext cx="405111" cy="259045"/>
    <xdr:sp macro="" textlink="">
      <xdr:nvSpPr>
        <xdr:cNvPr id="451" name="n_1mainValue【認定こども園・幼稚園・保育所】&#10;有形固定資産減価償却率"/>
        <xdr:cNvSpPr txBox="1"/>
      </xdr:nvSpPr>
      <xdr:spPr>
        <a:xfrm>
          <a:off x="152660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163847</xdr:rowOff>
    </xdr:from>
    <xdr:ext cx="405111" cy="259045"/>
    <xdr:sp macro="" textlink="">
      <xdr:nvSpPr>
        <xdr:cNvPr id="452" name="n_2mainValue【認定こども園・幼稚園・保育所】&#10;有形固定資産減価償却率"/>
        <xdr:cNvSpPr txBox="1"/>
      </xdr:nvSpPr>
      <xdr:spPr>
        <a:xfrm>
          <a:off x="143897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16890</xdr:rowOff>
    </xdr:from>
    <xdr:ext cx="405111" cy="259045"/>
    <xdr:sp macro="" textlink="">
      <xdr:nvSpPr>
        <xdr:cNvPr id="453" name="n_3mainValue【認定こども園・幼稚園・保育所】&#10;有形固定資産減価償却率"/>
        <xdr:cNvSpPr txBox="1"/>
      </xdr:nvSpPr>
      <xdr:spPr>
        <a:xfrm>
          <a:off x="13500744" y="721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13624</xdr:rowOff>
    </xdr:from>
    <xdr:ext cx="405111" cy="259045"/>
    <xdr:sp macro="" textlink="">
      <xdr:nvSpPr>
        <xdr:cNvPr id="454" name="n_4mainValue【認定こども園・幼稚園・保育所】&#10;有形固定資産減価償却率"/>
        <xdr:cNvSpPr txBox="1"/>
      </xdr:nvSpPr>
      <xdr:spPr>
        <a:xfrm>
          <a:off x="12611744" y="721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81"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66548</xdr:rowOff>
    </xdr:from>
    <xdr:to>
      <xdr:col>116</xdr:col>
      <xdr:colOff>114300</xdr:colOff>
      <xdr:row>39</xdr:row>
      <xdr:rowOff>168148</xdr:rowOff>
    </xdr:to>
    <xdr:sp macro="" textlink="">
      <xdr:nvSpPr>
        <xdr:cNvPr id="492" name="楕円 491"/>
        <xdr:cNvSpPr/>
      </xdr:nvSpPr>
      <xdr:spPr>
        <a:xfrm>
          <a:off x="221107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89425</xdr:rowOff>
    </xdr:from>
    <xdr:ext cx="469744" cy="259045"/>
    <xdr:sp macro="" textlink="">
      <xdr:nvSpPr>
        <xdr:cNvPr id="493" name="【認定こども園・幼稚園・保育所】&#10;一人当たり面積該当値テキスト"/>
        <xdr:cNvSpPr txBox="1"/>
      </xdr:nvSpPr>
      <xdr:spPr>
        <a:xfrm>
          <a:off x="22199600" y="660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xdr:rowOff>
    </xdr:from>
    <xdr:to>
      <xdr:col>112</xdr:col>
      <xdr:colOff>38100</xdr:colOff>
      <xdr:row>39</xdr:row>
      <xdr:rowOff>104140</xdr:rowOff>
    </xdr:to>
    <xdr:sp macro="" textlink="">
      <xdr:nvSpPr>
        <xdr:cNvPr id="494" name="楕円 493"/>
        <xdr:cNvSpPr/>
      </xdr:nvSpPr>
      <xdr:spPr>
        <a:xfrm>
          <a:off x="2127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53340</xdr:rowOff>
    </xdr:from>
    <xdr:to>
      <xdr:col>116</xdr:col>
      <xdr:colOff>63500</xdr:colOff>
      <xdr:row>39</xdr:row>
      <xdr:rowOff>117348</xdr:rowOff>
    </xdr:to>
    <xdr:cxnSp macro="">
      <xdr:nvCxnSpPr>
        <xdr:cNvPr id="495" name="直線コネクタ 494"/>
        <xdr:cNvCxnSpPr/>
      </xdr:nvCxnSpPr>
      <xdr:spPr>
        <a:xfrm>
          <a:off x="21323300" y="673989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98552</xdr:rowOff>
    </xdr:from>
    <xdr:to>
      <xdr:col>107</xdr:col>
      <xdr:colOff>101600</xdr:colOff>
      <xdr:row>40</xdr:row>
      <xdr:rowOff>28702</xdr:rowOff>
    </xdr:to>
    <xdr:sp macro="" textlink="">
      <xdr:nvSpPr>
        <xdr:cNvPr id="496" name="楕円 495"/>
        <xdr:cNvSpPr/>
      </xdr:nvSpPr>
      <xdr:spPr>
        <a:xfrm>
          <a:off x="20383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53340</xdr:rowOff>
    </xdr:from>
    <xdr:to>
      <xdr:col>111</xdr:col>
      <xdr:colOff>177800</xdr:colOff>
      <xdr:row>39</xdr:row>
      <xdr:rowOff>149352</xdr:rowOff>
    </xdr:to>
    <xdr:cxnSp macro="">
      <xdr:nvCxnSpPr>
        <xdr:cNvPr id="497" name="直線コネクタ 496"/>
        <xdr:cNvCxnSpPr/>
      </xdr:nvCxnSpPr>
      <xdr:spPr>
        <a:xfrm flipV="1">
          <a:off x="20434300" y="673989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98" name="楕円 497"/>
        <xdr:cNvSpPr/>
      </xdr:nvSpPr>
      <xdr:spPr>
        <a:xfrm>
          <a:off x="19494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73914</xdr:rowOff>
    </xdr:from>
    <xdr:to>
      <xdr:col>107</xdr:col>
      <xdr:colOff>50800</xdr:colOff>
      <xdr:row>39</xdr:row>
      <xdr:rowOff>149352</xdr:rowOff>
    </xdr:to>
    <xdr:cxnSp macro="">
      <xdr:nvCxnSpPr>
        <xdr:cNvPr id="499" name="直線コネクタ 498"/>
        <xdr:cNvCxnSpPr/>
      </xdr:nvCxnSpPr>
      <xdr:spPr>
        <a:xfrm>
          <a:off x="19545300" y="676046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25400</xdr:rowOff>
    </xdr:from>
    <xdr:to>
      <xdr:col>98</xdr:col>
      <xdr:colOff>38100</xdr:colOff>
      <xdr:row>39</xdr:row>
      <xdr:rowOff>127000</xdr:rowOff>
    </xdr:to>
    <xdr:sp macro="" textlink="">
      <xdr:nvSpPr>
        <xdr:cNvPr id="500" name="楕円 499"/>
        <xdr:cNvSpPr/>
      </xdr:nvSpPr>
      <xdr:spPr>
        <a:xfrm>
          <a:off x="18605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73914</xdr:rowOff>
    </xdr:from>
    <xdr:to>
      <xdr:col>102</xdr:col>
      <xdr:colOff>114300</xdr:colOff>
      <xdr:row>39</xdr:row>
      <xdr:rowOff>76200</xdr:rowOff>
    </xdr:to>
    <xdr:cxnSp macro="">
      <xdr:nvCxnSpPr>
        <xdr:cNvPr id="501" name="直線コネクタ 500"/>
        <xdr:cNvCxnSpPr/>
      </xdr:nvCxnSpPr>
      <xdr:spPr>
        <a:xfrm flipV="1">
          <a:off x="18656300" y="67604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504" name="n_3aveValue【認定こども園・幼稚園・保育所】&#10;一人当たり面積"/>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5" name="n_4ave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120667</xdr:rowOff>
    </xdr:from>
    <xdr:ext cx="469744" cy="259045"/>
    <xdr:sp macro="" textlink="">
      <xdr:nvSpPr>
        <xdr:cNvPr id="506" name="n_1main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45229</xdr:rowOff>
    </xdr:from>
    <xdr:ext cx="469744" cy="259045"/>
    <xdr:sp macro="" textlink="">
      <xdr:nvSpPr>
        <xdr:cNvPr id="507" name="n_2mainValue【認定こども園・幼稚園・保育所】&#10;一人当たり面積"/>
        <xdr:cNvSpPr txBox="1"/>
      </xdr:nvSpPr>
      <xdr:spPr>
        <a:xfrm>
          <a:off x="20199427" y="65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08" name="n_3main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143527</xdr:rowOff>
    </xdr:from>
    <xdr:ext cx="469744" cy="259045"/>
    <xdr:sp macro="" textlink="">
      <xdr:nvSpPr>
        <xdr:cNvPr id="509" name="n_4mainValue【認定こども園・幼稚園・保育所】&#10;一人当たり面積"/>
        <xdr:cNvSpPr txBox="1"/>
      </xdr:nvSpPr>
      <xdr:spPr>
        <a:xfrm>
          <a:off x="18421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39"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17780</xdr:rowOff>
    </xdr:from>
    <xdr:to>
      <xdr:col>85</xdr:col>
      <xdr:colOff>177800</xdr:colOff>
      <xdr:row>61</xdr:row>
      <xdr:rowOff>119380</xdr:rowOff>
    </xdr:to>
    <xdr:sp macro="" textlink="">
      <xdr:nvSpPr>
        <xdr:cNvPr id="550" name="楕円 549"/>
        <xdr:cNvSpPr/>
      </xdr:nvSpPr>
      <xdr:spPr>
        <a:xfrm>
          <a:off x="16268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167657</xdr:rowOff>
    </xdr:from>
    <xdr:ext cx="405111" cy="259045"/>
    <xdr:sp macro="" textlink="">
      <xdr:nvSpPr>
        <xdr:cNvPr id="551" name="【学校施設】&#10;有形固定資産減価償却率該当値テキスト"/>
        <xdr:cNvSpPr txBox="1"/>
      </xdr:nvSpPr>
      <xdr:spPr>
        <a:xfrm>
          <a:off x="16357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160655</xdr:rowOff>
    </xdr:from>
    <xdr:to>
      <xdr:col>81</xdr:col>
      <xdr:colOff>101600</xdr:colOff>
      <xdr:row>61</xdr:row>
      <xdr:rowOff>90805</xdr:rowOff>
    </xdr:to>
    <xdr:sp macro="" textlink="">
      <xdr:nvSpPr>
        <xdr:cNvPr id="552" name="楕円 551"/>
        <xdr:cNvSpPr/>
      </xdr:nvSpPr>
      <xdr:spPr>
        <a:xfrm>
          <a:off x="15430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40005</xdr:rowOff>
    </xdr:from>
    <xdr:to>
      <xdr:col>85</xdr:col>
      <xdr:colOff>127000</xdr:colOff>
      <xdr:row>61</xdr:row>
      <xdr:rowOff>68580</xdr:rowOff>
    </xdr:to>
    <xdr:cxnSp macro="">
      <xdr:nvCxnSpPr>
        <xdr:cNvPr id="553" name="直線コネクタ 552"/>
        <xdr:cNvCxnSpPr/>
      </xdr:nvCxnSpPr>
      <xdr:spPr>
        <a:xfrm>
          <a:off x="15481300" y="104984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135890</xdr:rowOff>
    </xdr:from>
    <xdr:to>
      <xdr:col>76</xdr:col>
      <xdr:colOff>165100</xdr:colOff>
      <xdr:row>61</xdr:row>
      <xdr:rowOff>66040</xdr:rowOff>
    </xdr:to>
    <xdr:sp macro="" textlink="">
      <xdr:nvSpPr>
        <xdr:cNvPr id="554" name="楕円 553"/>
        <xdr:cNvSpPr/>
      </xdr:nvSpPr>
      <xdr:spPr>
        <a:xfrm>
          <a:off x="14541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15240</xdr:rowOff>
    </xdr:from>
    <xdr:to>
      <xdr:col>81</xdr:col>
      <xdr:colOff>50800</xdr:colOff>
      <xdr:row>61</xdr:row>
      <xdr:rowOff>40005</xdr:rowOff>
    </xdr:to>
    <xdr:cxnSp macro="">
      <xdr:nvCxnSpPr>
        <xdr:cNvPr id="555" name="直線コネクタ 554"/>
        <xdr:cNvCxnSpPr/>
      </xdr:nvCxnSpPr>
      <xdr:spPr>
        <a:xfrm>
          <a:off x="14592300" y="104736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56" name="楕円 555"/>
        <xdr:cNvSpPr/>
      </xdr:nvSpPr>
      <xdr:spPr>
        <a:xfrm>
          <a:off x="13652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156210</xdr:rowOff>
    </xdr:from>
    <xdr:to>
      <xdr:col>76</xdr:col>
      <xdr:colOff>114300</xdr:colOff>
      <xdr:row>61</xdr:row>
      <xdr:rowOff>15240</xdr:rowOff>
    </xdr:to>
    <xdr:cxnSp macro="">
      <xdr:nvCxnSpPr>
        <xdr:cNvPr id="557" name="直線コネクタ 556"/>
        <xdr:cNvCxnSpPr/>
      </xdr:nvCxnSpPr>
      <xdr:spPr>
        <a:xfrm>
          <a:off x="13703300" y="104432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92075</xdr:rowOff>
    </xdr:from>
    <xdr:to>
      <xdr:col>67</xdr:col>
      <xdr:colOff>101600</xdr:colOff>
      <xdr:row>61</xdr:row>
      <xdr:rowOff>22225</xdr:rowOff>
    </xdr:to>
    <xdr:sp macro="" textlink="">
      <xdr:nvSpPr>
        <xdr:cNvPr id="558" name="楕円 557"/>
        <xdr:cNvSpPr/>
      </xdr:nvSpPr>
      <xdr:spPr>
        <a:xfrm>
          <a:off x="12763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142875</xdr:rowOff>
    </xdr:from>
    <xdr:to>
      <xdr:col>71</xdr:col>
      <xdr:colOff>177800</xdr:colOff>
      <xdr:row>60</xdr:row>
      <xdr:rowOff>156210</xdr:rowOff>
    </xdr:to>
    <xdr:cxnSp macro="">
      <xdr:nvCxnSpPr>
        <xdr:cNvPr id="559" name="直線コネクタ 558"/>
        <xdr:cNvCxnSpPr/>
      </xdr:nvCxnSpPr>
      <xdr:spPr>
        <a:xfrm>
          <a:off x="12814300" y="104298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60"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61"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62"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63"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81932</xdr:rowOff>
    </xdr:from>
    <xdr:ext cx="405111" cy="259045"/>
    <xdr:sp macro="" textlink="">
      <xdr:nvSpPr>
        <xdr:cNvPr id="564" name="n_1mainValue【学校施設】&#10;有形固定資産減価償却率"/>
        <xdr:cNvSpPr txBox="1"/>
      </xdr:nvSpPr>
      <xdr:spPr>
        <a:xfrm>
          <a:off x="15266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57167</xdr:rowOff>
    </xdr:from>
    <xdr:ext cx="405111" cy="259045"/>
    <xdr:sp macro="" textlink="">
      <xdr:nvSpPr>
        <xdr:cNvPr id="565" name="n_2mainValue【学校施設】&#10;有形固定資産減価償却率"/>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66" name="n_3main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13352</xdr:rowOff>
    </xdr:from>
    <xdr:ext cx="405111" cy="259045"/>
    <xdr:sp macro="" textlink="">
      <xdr:nvSpPr>
        <xdr:cNvPr id="567" name="n_4mainValue【学校施設】&#10;有形固定資産減価償却率"/>
        <xdr:cNvSpPr txBox="1"/>
      </xdr:nvSpPr>
      <xdr:spPr>
        <a:xfrm>
          <a:off x="12611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95" name="【学校施設】&#10;一人当たり面積平均値テキスト"/>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37440</xdr:rowOff>
    </xdr:from>
    <xdr:to>
      <xdr:col>116</xdr:col>
      <xdr:colOff>114300</xdr:colOff>
      <xdr:row>62</xdr:row>
      <xdr:rowOff>139040</xdr:rowOff>
    </xdr:to>
    <xdr:sp macro="" textlink="">
      <xdr:nvSpPr>
        <xdr:cNvPr id="606" name="楕円 605"/>
        <xdr:cNvSpPr/>
      </xdr:nvSpPr>
      <xdr:spPr>
        <a:xfrm>
          <a:off x="22110700" y="106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60317</xdr:rowOff>
    </xdr:from>
    <xdr:ext cx="469744" cy="259045"/>
    <xdr:sp macro="" textlink="">
      <xdr:nvSpPr>
        <xdr:cNvPr id="607" name="【学校施設】&#10;一人当たり面積該当値テキスト"/>
        <xdr:cNvSpPr txBox="1"/>
      </xdr:nvSpPr>
      <xdr:spPr>
        <a:xfrm>
          <a:off x="22199600" y="105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41554</xdr:rowOff>
    </xdr:from>
    <xdr:to>
      <xdr:col>112</xdr:col>
      <xdr:colOff>38100</xdr:colOff>
      <xdr:row>62</xdr:row>
      <xdr:rowOff>143154</xdr:rowOff>
    </xdr:to>
    <xdr:sp macro="" textlink="">
      <xdr:nvSpPr>
        <xdr:cNvPr id="608" name="楕円 607"/>
        <xdr:cNvSpPr/>
      </xdr:nvSpPr>
      <xdr:spPr>
        <a:xfrm>
          <a:off x="21272500" y="1067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88240</xdr:rowOff>
    </xdr:from>
    <xdr:to>
      <xdr:col>116</xdr:col>
      <xdr:colOff>63500</xdr:colOff>
      <xdr:row>62</xdr:row>
      <xdr:rowOff>92354</xdr:rowOff>
    </xdr:to>
    <xdr:cxnSp macro="">
      <xdr:nvCxnSpPr>
        <xdr:cNvPr id="609" name="直線コネクタ 608"/>
        <xdr:cNvCxnSpPr/>
      </xdr:nvCxnSpPr>
      <xdr:spPr>
        <a:xfrm flipV="1">
          <a:off x="21323300" y="10718140"/>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46584</xdr:rowOff>
    </xdr:from>
    <xdr:to>
      <xdr:col>107</xdr:col>
      <xdr:colOff>101600</xdr:colOff>
      <xdr:row>62</xdr:row>
      <xdr:rowOff>148184</xdr:rowOff>
    </xdr:to>
    <xdr:sp macro="" textlink="">
      <xdr:nvSpPr>
        <xdr:cNvPr id="610" name="楕円 609"/>
        <xdr:cNvSpPr/>
      </xdr:nvSpPr>
      <xdr:spPr>
        <a:xfrm>
          <a:off x="20383500" y="1067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92354</xdr:rowOff>
    </xdr:from>
    <xdr:to>
      <xdr:col>111</xdr:col>
      <xdr:colOff>177800</xdr:colOff>
      <xdr:row>62</xdr:row>
      <xdr:rowOff>97384</xdr:rowOff>
    </xdr:to>
    <xdr:cxnSp macro="">
      <xdr:nvCxnSpPr>
        <xdr:cNvPr id="611" name="直線コネクタ 610"/>
        <xdr:cNvCxnSpPr/>
      </xdr:nvCxnSpPr>
      <xdr:spPr>
        <a:xfrm flipV="1">
          <a:off x="20434300" y="10722254"/>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48870</xdr:rowOff>
    </xdr:from>
    <xdr:to>
      <xdr:col>102</xdr:col>
      <xdr:colOff>165100</xdr:colOff>
      <xdr:row>62</xdr:row>
      <xdr:rowOff>150470</xdr:rowOff>
    </xdr:to>
    <xdr:sp macro="" textlink="">
      <xdr:nvSpPr>
        <xdr:cNvPr id="612" name="楕円 611"/>
        <xdr:cNvSpPr/>
      </xdr:nvSpPr>
      <xdr:spPr>
        <a:xfrm>
          <a:off x="19494500" y="106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97384</xdr:rowOff>
    </xdr:from>
    <xdr:to>
      <xdr:col>107</xdr:col>
      <xdr:colOff>50800</xdr:colOff>
      <xdr:row>62</xdr:row>
      <xdr:rowOff>99670</xdr:rowOff>
    </xdr:to>
    <xdr:cxnSp macro="">
      <xdr:nvCxnSpPr>
        <xdr:cNvPr id="613" name="直線コネクタ 612"/>
        <xdr:cNvCxnSpPr/>
      </xdr:nvCxnSpPr>
      <xdr:spPr>
        <a:xfrm flipV="1">
          <a:off x="19545300" y="107272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52070</xdr:rowOff>
    </xdr:from>
    <xdr:to>
      <xdr:col>98</xdr:col>
      <xdr:colOff>38100</xdr:colOff>
      <xdr:row>62</xdr:row>
      <xdr:rowOff>153670</xdr:rowOff>
    </xdr:to>
    <xdr:sp macro="" textlink="">
      <xdr:nvSpPr>
        <xdr:cNvPr id="614" name="楕円 613"/>
        <xdr:cNvSpPr/>
      </xdr:nvSpPr>
      <xdr:spPr>
        <a:xfrm>
          <a:off x="18605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99670</xdr:rowOff>
    </xdr:from>
    <xdr:to>
      <xdr:col>102</xdr:col>
      <xdr:colOff>114300</xdr:colOff>
      <xdr:row>62</xdr:row>
      <xdr:rowOff>102870</xdr:rowOff>
    </xdr:to>
    <xdr:cxnSp macro="">
      <xdr:nvCxnSpPr>
        <xdr:cNvPr id="615" name="直線コネクタ 614"/>
        <xdr:cNvCxnSpPr/>
      </xdr:nvCxnSpPr>
      <xdr:spPr>
        <a:xfrm flipV="1">
          <a:off x="18656300" y="1072957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18" name="n_3aveValue【学校施設】&#10;一人当たり面積"/>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159681</xdr:rowOff>
    </xdr:from>
    <xdr:ext cx="469744" cy="259045"/>
    <xdr:sp macro="" textlink="">
      <xdr:nvSpPr>
        <xdr:cNvPr id="620" name="n_1mainValue【学校施設】&#10;一人当たり面積"/>
        <xdr:cNvSpPr txBox="1"/>
      </xdr:nvSpPr>
      <xdr:spPr>
        <a:xfrm>
          <a:off x="21075727" y="104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164711</xdr:rowOff>
    </xdr:from>
    <xdr:ext cx="469744" cy="259045"/>
    <xdr:sp macro="" textlink="">
      <xdr:nvSpPr>
        <xdr:cNvPr id="621" name="n_2mainValue【学校施設】&#10;一人当たり面積"/>
        <xdr:cNvSpPr txBox="1"/>
      </xdr:nvSpPr>
      <xdr:spPr>
        <a:xfrm>
          <a:off x="20199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166997</xdr:rowOff>
    </xdr:from>
    <xdr:ext cx="469744" cy="259045"/>
    <xdr:sp macro="" textlink="">
      <xdr:nvSpPr>
        <xdr:cNvPr id="622" name="n_3mainValue【学校施設】&#10;一人当たり面積"/>
        <xdr:cNvSpPr txBox="1"/>
      </xdr:nvSpPr>
      <xdr:spPr>
        <a:xfrm>
          <a:off x="19310427" y="104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170197</xdr:rowOff>
    </xdr:from>
    <xdr:ext cx="469744" cy="259045"/>
    <xdr:sp macro="" textlink="">
      <xdr:nvSpPr>
        <xdr:cNvPr id="623" name="n_4mainValue【学校施設】&#10;一人当たり面積"/>
        <xdr:cNvSpPr txBox="1"/>
      </xdr:nvSpPr>
      <xdr:spPr>
        <a:xfrm>
          <a:off x="18421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65" name="直線コネクタ 664"/>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68"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69" name="直線コネクタ 66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70" name="【公民館】&#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1" name="フローチャート: 判断 67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72" name="フローチャート: 判断 671"/>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73" name="フローチャート: 判断 672"/>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74" name="フローチャート: 判断 673"/>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75" name="フローチャート: 判断 6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81" name="楕円 680"/>
        <xdr:cNvSpPr/>
      </xdr:nvSpPr>
      <xdr:spPr>
        <a:xfrm>
          <a:off x="16268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128288</xdr:rowOff>
    </xdr:from>
    <xdr:ext cx="405111" cy="259045"/>
    <xdr:sp macro="" textlink="">
      <xdr:nvSpPr>
        <xdr:cNvPr id="682" name="【公民館】&#10;有形固定資産減価償却率該当値テキスト"/>
        <xdr:cNvSpPr txBox="1"/>
      </xdr:nvSpPr>
      <xdr:spPr>
        <a:xfrm>
          <a:off x="16357600"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131536</xdr:rowOff>
    </xdr:from>
    <xdr:to>
      <xdr:col>81</xdr:col>
      <xdr:colOff>101600</xdr:colOff>
      <xdr:row>105</xdr:row>
      <xdr:rowOff>61686</xdr:rowOff>
    </xdr:to>
    <xdr:sp macro="" textlink="">
      <xdr:nvSpPr>
        <xdr:cNvPr id="683" name="楕円 682"/>
        <xdr:cNvSpPr/>
      </xdr:nvSpPr>
      <xdr:spPr>
        <a:xfrm>
          <a:off x="15430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156211</xdr:rowOff>
    </xdr:from>
    <xdr:to>
      <xdr:col>85</xdr:col>
      <xdr:colOff>127000</xdr:colOff>
      <xdr:row>105</xdr:row>
      <xdr:rowOff>10886</xdr:rowOff>
    </xdr:to>
    <xdr:cxnSp macro="">
      <xdr:nvCxnSpPr>
        <xdr:cNvPr id="684" name="直線コネクタ 683"/>
        <xdr:cNvCxnSpPr/>
      </xdr:nvCxnSpPr>
      <xdr:spPr>
        <a:xfrm flipV="1">
          <a:off x="15481300" y="17987011"/>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115207</xdr:rowOff>
    </xdr:from>
    <xdr:to>
      <xdr:col>76</xdr:col>
      <xdr:colOff>165100</xdr:colOff>
      <xdr:row>105</xdr:row>
      <xdr:rowOff>45357</xdr:rowOff>
    </xdr:to>
    <xdr:sp macro="" textlink="">
      <xdr:nvSpPr>
        <xdr:cNvPr id="685" name="楕円 684"/>
        <xdr:cNvSpPr/>
      </xdr:nvSpPr>
      <xdr:spPr>
        <a:xfrm>
          <a:off x="14541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166007</xdr:rowOff>
    </xdr:from>
    <xdr:to>
      <xdr:col>81</xdr:col>
      <xdr:colOff>50800</xdr:colOff>
      <xdr:row>105</xdr:row>
      <xdr:rowOff>10886</xdr:rowOff>
    </xdr:to>
    <xdr:cxnSp macro="">
      <xdr:nvCxnSpPr>
        <xdr:cNvPr id="686" name="直線コネクタ 685"/>
        <xdr:cNvCxnSpPr/>
      </xdr:nvCxnSpPr>
      <xdr:spPr>
        <a:xfrm>
          <a:off x="14592300" y="1799680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687" name="楕円 686"/>
        <xdr:cNvSpPr/>
      </xdr:nvSpPr>
      <xdr:spPr>
        <a:xfrm>
          <a:off x="13652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131718</xdr:rowOff>
    </xdr:from>
    <xdr:to>
      <xdr:col>76</xdr:col>
      <xdr:colOff>114300</xdr:colOff>
      <xdr:row>104</xdr:row>
      <xdr:rowOff>166007</xdr:rowOff>
    </xdr:to>
    <xdr:cxnSp macro="">
      <xdr:nvCxnSpPr>
        <xdr:cNvPr id="688" name="直線コネクタ 687"/>
        <xdr:cNvCxnSpPr/>
      </xdr:nvCxnSpPr>
      <xdr:spPr>
        <a:xfrm>
          <a:off x="13703300" y="179625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103777</xdr:rowOff>
    </xdr:from>
    <xdr:to>
      <xdr:col>67</xdr:col>
      <xdr:colOff>101600</xdr:colOff>
      <xdr:row>105</xdr:row>
      <xdr:rowOff>33927</xdr:rowOff>
    </xdr:to>
    <xdr:sp macro="" textlink="">
      <xdr:nvSpPr>
        <xdr:cNvPr id="689" name="楕円 688"/>
        <xdr:cNvSpPr/>
      </xdr:nvSpPr>
      <xdr:spPr>
        <a:xfrm>
          <a:off x="12763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131718</xdr:rowOff>
    </xdr:from>
    <xdr:to>
      <xdr:col>71</xdr:col>
      <xdr:colOff>177800</xdr:colOff>
      <xdr:row>104</xdr:row>
      <xdr:rowOff>154577</xdr:rowOff>
    </xdr:to>
    <xdr:cxnSp macro="">
      <xdr:nvCxnSpPr>
        <xdr:cNvPr id="690" name="直線コネクタ 689"/>
        <xdr:cNvCxnSpPr/>
      </xdr:nvCxnSpPr>
      <xdr:spPr>
        <a:xfrm flipV="1">
          <a:off x="12814300" y="179625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691" name="n_1aveValue【公民館】&#10;有形固定資産減価償却率"/>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692" name="n_2aveValue【公民館】&#10;有形固定資産減価償却率"/>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693"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694" name="n_4aveValue【公民館】&#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78213</xdr:rowOff>
    </xdr:from>
    <xdr:ext cx="405111" cy="259045"/>
    <xdr:sp macro="" textlink="">
      <xdr:nvSpPr>
        <xdr:cNvPr id="695" name="n_1mainValue【公民館】&#10;有形固定資産減価償却率"/>
        <xdr:cNvSpPr txBox="1"/>
      </xdr:nvSpPr>
      <xdr:spPr>
        <a:xfrm>
          <a:off x="152660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61884</xdr:rowOff>
    </xdr:from>
    <xdr:ext cx="405111" cy="259045"/>
    <xdr:sp macro="" textlink="">
      <xdr:nvSpPr>
        <xdr:cNvPr id="696" name="n_2mainValue【公民館】&#10;有形固定資産減価償却率"/>
        <xdr:cNvSpPr txBox="1"/>
      </xdr:nvSpPr>
      <xdr:spPr>
        <a:xfrm>
          <a:off x="14389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697" name="n_3mainValue【公民館】&#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50454</xdr:rowOff>
    </xdr:from>
    <xdr:ext cx="405111" cy="259045"/>
    <xdr:sp macro="" textlink="">
      <xdr:nvSpPr>
        <xdr:cNvPr id="698" name="n_4mainValue【公民館】&#10;有形固定資産減価償却率"/>
        <xdr:cNvSpPr txBox="1"/>
      </xdr:nvSpPr>
      <xdr:spPr>
        <a:xfrm>
          <a:off x="12611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24" name="直線コネクタ 723"/>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5"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6" name="直線コネクタ 72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7"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8" name="直線コネクタ 727"/>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729" name="【公民館】&#10;一人当たり面積平均値テキスト"/>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30" name="フローチャート: 判断 729"/>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31" name="フローチャート: 判断 730"/>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32" name="フローチャート: 判断 731"/>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33" name="フローチャート: 判断 732"/>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34" name="フローチャート: 判断 733"/>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169092</xdr:rowOff>
    </xdr:from>
    <xdr:to>
      <xdr:col>116</xdr:col>
      <xdr:colOff>114300</xdr:colOff>
      <xdr:row>105</xdr:row>
      <xdr:rowOff>99242</xdr:rowOff>
    </xdr:to>
    <xdr:sp macro="" textlink="">
      <xdr:nvSpPr>
        <xdr:cNvPr id="740" name="楕円 739"/>
        <xdr:cNvSpPr/>
      </xdr:nvSpPr>
      <xdr:spPr>
        <a:xfrm>
          <a:off x="22110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20519</xdr:rowOff>
    </xdr:from>
    <xdr:ext cx="469744" cy="259045"/>
    <xdr:sp macro="" textlink="">
      <xdr:nvSpPr>
        <xdr:cNvPr id="741" name="【公民館】&#10;一人当たり面積該当値テキスト"/>
        <xdr:cNvSpPr txBox="1"/>
      </xdr:nvSpPr>
      <xdr:spPr>
        <a:xfrm>
          <a:off x="22199600"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xdr:rowOff>
    </xdr:from>
    <xdr:to>
      <xdr:col>112</xdr:col>
      <xdr:colOff>38100</xdr:colOff>
      <xdr:row>105</xdr:row>
      <xdr:rowOff>102507</xdr:rowOff>
    </xdr:to>
    <xdr:sp macro="" textlink="">
      <xdr:nvSpPr>
        <xdr:cNvPr id="742" name="楕円 741"/>
        <xdr:cNvSpPr/>
      </xdr:nvSpPr>
      <xdr:spPr>
        <a:xfrm>
          <a:off x="2127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48442</xdr:rowOff>
    </xdr:from>
    <xdr:to>
      <xdr:col>116</xdr:col>
      <xdr:colOff>63500</xdr:colOff>
      <xdr:row>105</xdr:row>
      <xdr:rowOff>51707</xdr:rowOff>
    </xdr:to>
    <xdr:cxnSp macro="">
      <xdr:nvCxnSpPr>
        <xdr:cNvPr id="743" name="直線コネクタ 742"/>
        <xdr:cNvCxnSpPr/>
      </xdr:nvCxnSpPr>
      <xdr:spPr>
        <a:xfrm flipV="1">
          <a:off x="21323300" y="180506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10705</xdr:rowOff>
    </xdr:from>
    <xdr:to>
      <xdr:col>107</xdr:col>
      <xdr:colOff>101600</xdr:colOff>
      <xdr:row>105</xdr:row>
      <xdr:rowOff>112305</xdr:rowOff>
    </xdr:to>
    <xdr:sp macro="" textlink="">
      <xdr:nvSpPr>
        <xdr:cNvPr id="744" name="楕円 743"/>
        <xdr:cNvSpPr/>
      </xdr:nvSpPr>
      <xdr:spPr>
        <a:xfrm>
          <a:off x="20383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51707</xdr:rowOff>
    </xdr:from>
    <xdr:to>
      <xdr:col>111</xdr:col>
      <xdr:colOff>177800</xdr:colOff>
      <xdr:row>105</xdr:row>
      <xdr:rowOff>61505</xdr:rowOff>
    </xdr:to>
    <xdr:cxnSp macro="">
      <xdr:nvCxnSpPr>
        <xdr:cNvPr id="745" name="直線コネクタ 744"/>
        <xdr:cNvCxnSpPr/>
      </xdr:nvCxnSpPr>
      <xdr:spPr>
        <a:xfrm flipV="1">
          <a:off x="20434300" y="180539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10705</xdr:rowOff>
    </xdr:from>
    <xdr:to>
      <xdr:col>102</xdr:col>
      <xdr:colOff>165100</xdr:colOff>
      <xdr:row>105</xdr:row>
      <xdr:rowOff>112305</xdr:rowOff>
    </xdr:to>
    <xdr:sp macro="" textlink="">
      <xdr:nvSpPr>
        <xdr:cNvPr id="746" name="楕円 745"/>
        <xdr:cNvSpPr/>
      </xdr:nvSpPr>
      <xdr:spPr>
        <a:xfrm>
          <a:off x="19494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61505</xdr:rowOff>
    </xdr:from>
    <xdr:to>
      <xdr:col>107</xdr:col>
      <xdr:colOff>50800</xdr:colOff>
      <xdr:row>105</xdr:row>
      <xdr:rowOff>61505</xdr:rowOff>
    </xdr:to>
    <xdr:cxnSp macro="">
      <xdr:nvCxnSpPr>
        <xdr:cNvPr id="747" name="直線コネクタ 746"/>
        <xdr:cNvCxnSpPr/>
      </xdr:nvCxnSpPr>
      <xdr:spPr>
        <a:xfrm>
          <a:off x="19545300" y="18063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748" name="楕円 747"/>
        <xdr:cNvSpPr/>
      </xdr:nvSpPr>
      <xdr:spPr>
        <a:xfrm>
          <a:off x="18605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19050</xdr:rowOff>
    </xdr:from>
    <xdr:to>
      <xdr:col>102</xdr:col>
      <xdr:colOff>114300</xdr:colOff>
      <xdr:row>105</xdr:row>
      <xdr:rowOff>61505</xdr:rowOff>
    </xdr:to>
    <xdr:cxnSp macro="">
      <xdr:nvCxnSpPr>
        <xdr:cNvPr id="749" name="直線コネクタ 748"/>
        <xdr:cNvCxnSpPr/>
      </xdr:nvCxnSpPr>
      <xdr:spPr>
        <a:xfrm>
          <a:off x="18656300" y="1802130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750" name="n_1ave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751" name="n_2aveValue【公民館】&#10;一人当たり面積"/>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752" name="n_3aveValue【公民館】&#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69141</xdr:rowOff>
    </xdr:from>
    <xdr:ext cx="469744" cy="259045"/>
    <xdr:sp macro="" textlink="">
      <xdr:nvSpPr>
        <xdr:cNvPr id="753" name="n_4aveValue【公民館】&#10;一人当たり面積"/>
        <xdr:cNvSpPr txBox="1"/>
      </xdr:nvSpPr>
      <xdr:spPr>
        <a:xfrm>
          <a:off x="18421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119034</xdr:rowOff>
    </xdr:from>
    <xdr:ext cx="469744" cy="259045"/>
    <xdr:sp macro="" textlink="">
      <xdr:nvSpPr>
        <xdr:cNvPr id="754" name="n_1mainValue【公民館】&#10;一人当たり面積"/>
        <xdr:cNvSpPr txBox="1"/>
      </xdr:nvSpPr>
      <xdr:spPr>
        <a:xfrm>
          <a:off x="210757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755" name="n_2mainValue【公民館】&#10;一人当たり面積"/>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128832</xdr:rowOff>
    </xdr:from>
    <xdr:ext cx="469744" cy="259045"/>
    <xdr:sp macro="" textlink="">
      <xdr:nvSpPr>
        <xdr:cNvPr id="756" name="n_3mainValue【公民館】&#10;一人当たり面積"/>
        <xdr:cNvSpPr txBox="1"/>
      </xdr:nvSpPr>
      <xdr:spPr>
        <a:xfrm>
          <a:off x="19310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757" name="n_4mainValue【公民館】&#10;一人当たり面積"/>
        <xdr:cNvSpPr txBox="1"/>
      </xdr:nvSpPr>
      <xdr:spPr>
        <a:xfrm>
          <a:off x="18421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令和元年度数値について、類似団体と比較して特に有形固定資産減価償却率が高くなっている施設は、公営住宅、学校施設である。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公営住宅については、公共施設等総合管理計画・公営住宅等長寿命化計画に基づき、取壊しも含め、修繕・改善に取り組んでいく。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学校施設については、公共施設等総合管理計画に基づき、計画的に老朽化対策に取り組んでいく。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25,815
25,558
28.85
9,489,578
9,024,616
360,315
5,645,281
4,739,240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69" name="テキスト ボックス 6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72" name="直線コネクタ 71"/>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73"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74" name="直線コネクタ 73"/>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75"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77" name="【体育館・プール】&#10;有形固定資産減価償却率平均値テキスト"/>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78" name="フローチャート: 判断 77"/>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79" name="フローチャート: 判断 78"/>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80" name="フローチャート: 判断 79"/>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81" name="フローチャート: 判断 80"/>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82" name="フローチャート: 判断 81"/>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140970</xdr:rowOff>
    </xdr:from>
    <xdr:to>
      <xdr:col>24</xdr:col>
      <xdr:colOff>114300</xdr:colOff>
      <xdr:row>59</xdr:row>
      <xdr:rowOff>71120</xdr:rowOff>
    </xdr:to>
    <xdr:sp macro="" textlink="">
      <xdr:nvSpPr>
        <xdr:cNvPr id="88" name="楕円 87"/>
        <xdr:cNvSpPr/>
      </xdr:nvSpPr>
      <xdr:spPr>
        <a:xfrm>
          <a:off x="45847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163847</xdr:rowOff>
    </xdr:from>
    <xdr:ext cx="405111" cy="259045"/>
    <xdr:sp macro="" textlink="">
      <xdr:nvSpPr>
        <xdr:cNvPr id="89" name="【体育館・プール】&#10;有形固定資産減価償却率該当値テキスト"/>
        <xdr:cNvSpPr txBox="1"/>
      </xdr:nvSpPr>
      <xdr:spPr>
        <a:xfrm>
          <a:off x="4673600" y="993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114300</xdr:rowOff>
    </xdr:from>
    <xdr:to>
      <xdr:col>20</xdr:col>
      <xdr:colOff>38100</xdr:colOff>
      <xdr:row>59</xdr:row>
      <xdr:rowOff>44450</xdr:rowOff>
    </xdr:to>
    <xdr:sp macro="" textlink="">
      <xdr:nvSpPr>
        <xdr:cNvPr id="90" name="楕円 89"/>
        <xdr:cNvSpPr/>
      </xdr:nvSpPr>
      <xdr:spPr>
        <a:xfrm>
          <a:off x="3746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165100</xdr:rowOff>
    </xdr:from>
    <xdr:to>
      <xdr:col>24</xdr:col>
      <xdr:colOff>63500</xdr:colOff>
      <xdr:row>59</xdr:row>
      <xdr:rowOff>20320</xdr:rowOff>
    </xdr:to>
    <xdr:cxnSp macro="">
      <xdr:nvCxnSpPr>
        <xdr:cNvPr id="91" name="直線コネクタ 90"/>
        <xdr:cNvCxnSpPr/>
      </xdr:nvCxnSpPr>
      <xdr:spPr>
        <a:xfrm>
          <a:off x="3797300" y="10109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92" name="楕円 91"/>
        <xdr:cNvSpPr/>
      </xdr:nvSpPr>
      <xdr:spPr>
        <a:xfrm>
          <a:off x="2857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58</xdr:row>
      <xdr:rowOff>165100</xdr:rowOff>
    </xdr:to>
    <xdr:cxnSp macro="">
      <xdr:nvCxnSpPr>
        <xdr:cNvPr id="93" name="直線コネクタ 92"/>
        <xdr:cNvCxnSpPr/>
      </xdr:nvCxnSpPr>
      <xdr:spPr>
        <a:xfrm>
          <a:off x="2908300" y="100812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58420</xdr:rowOff>
    </xdr:from>
    <xdr:to>
      <xdr:col>10</xdr:col>
      <xdr:colOff>165100</xdr:colOff>
      <xdr:row>58</xdr:row>
      <xdr:rowOff>160020</xdr:rowOff>
    </xdr:to>
    <xdr:sp macro="" textlink="">
      <xdr:nvSpPr>
        <xdr:cNvPr id="94" name="楕円 93"/>
        <xdr:cNvSpPr/>
      </xdr:nvSpPr>
      <xdr:spPr>
        <a:xfrm>
          <a:off x="1968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109220</xdr:rowOff>
    </xdr:from>
    <xdr:to>
      <xdr:col>15</xdr:col>
      <xdr:colOff>50800</xdr:colOff>
      <xdr:row>58</xdr:row>
      <xdr:rowOff>137160</xdr:rowOff>
    </xdr:to>
    <xdr:cxnSp macro="">
      <xdr:nvCxnSpPr>
        <xdr:cNvPr id="95" name="直線コネクタ 94"/>
        <xdr:cNvCxnSpPr/>
      </xdr:nvCxnSpPr>
      <xdr:spPr>
        <a:xfrm>
          <a:off x="2019300" y="100533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57150</xdr:rowOff>
    </xdr:from>
    <xdr:to>
      <xdr:col>6</xdr:col>
      <xdr:colOff>38100</xdr:colOff>
      <xdr:row>57</xdr:row>
      <xdr:rowOff>158750</xdr:rowOff>
    </xdr:to>
    <xdr:sp macro="" textlink="">
      <xdr:nvSpPr>
        <xdr:cNvPr id="96" name="楕円 95"/>
        <xdr:cNvSpPr/>
      </xdr:nvSpPr>
      <xdr:spPr>
        <a:xfrm>
          <a:off x="1079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107950</xdr:rowOff>
    </xdr:from>
    <xdr:to>
      <xdr:col>10</xdr:col>
      <xdr:colOff>114300</xdr:colOff>
      <xdr:row>58</xdr:row>
      <xdr:rowOff>109220</xdr:rowOff>
    </xdr:to>
    <xdr:cxnSp macro="">
      <xdr:nvCxnSpPr>
        <xdr:cNvPr id="97" name="直線コネクタ 96"/>
        <xdr:cNvCxnSpPr/>
      </xdr:nvCxnSpPr>
      <xdr:spPr>
        <a:xfrm>
          <a:off x="1130300" y="9880600"/>
          <a:ext cx="889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98" name="n_1aveValue【体育館・プール】&#10;有形固定資産減価償却率"/>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99" name="n_2aveValue【体育館・プール】&#10;有形固定資産減価償却率"/>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00" name="n_3aveValue【体育館・プール】&#10;有形固定資産減価償却率"/>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01" name="n_4aveValue【体育館・プール】&#10;有形固定資産減価償却率"/>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60977</xdr:rowOff>
    </xdr:from>
    <xdr:ext cx="405111" cy="259045"/>
    <xdr:sp macro="" textlink="">
      <xdr:nvSpPr>
        <xdr:cNvPr id="102" name="n_1mainValue【体育館・プール】&#10;有形固定資産減価償却率"/>
        <xdr:cNvSpPr txBox="1"/>
      </xdr:nvSpPr>
      <xdr:spPr>
        <a:xfrm>
          <a:off x="3582044"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103" name="n_2mainValue【体育館・プール】&#10;有形固定資産減価償却率"/>
        <xdr:cNvSpPr txBox="1"/>
      </xdr:nvSpPr>
      <xdr:spPr>
        <a:xfrm>
          <a:off x="2705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5097</xdr:rowOff>
    </xdr:from>
    <xdr:ext cx="405111" cy="259045"/>
    <xdr:sp macro="" textlink="">
      <xdr:nvSpPr>
        <xdr:cNvPr id="104" name="n_3mainValue【体育館・プール】&#10;有形固定資産減価償却率"/>
        <xdr:cNvSpPr txBox="1"/>
      </xdr:nvSpPr>
      <xdr:spPr>
        <a:xfrm>
          <a:off x="1816744"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3827</xdr:rowOff>
    </xdr:from>
    <xdr:ext cx="405111" cy="259045"/>
    <xdr:sp macro="" textlink="">
      <xdr:nvSpPr>
        <xdr:cNvPr id="105" name="n_4mainValue【体育館・プール】&#10;有形固定資産減価償却率"/>
        <xdr:cNvSpPr txBox="1"/>
      </xdr:nvSpPr>
      <xdr:spPr>
        <a:xfrm>
          <a:off x="927744"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6" name="正方形/長方形 1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7" name="正方形/長方形 1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8" name="正方形/長方形 1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9" name="正方形/長方形 1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0" name="正方形/長方形 1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1" name="正方形/長方形 1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2" name="正方形/長方形 1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3" name="正方形/長方形 1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4" name="テキスト ボックス 1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5" name="直線コネクタ 1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6" name="直線コネクタ 1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7" name="テキスト ボックス 1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8" name="直線コネクタ 1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9" name="テキスト ボックス 1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2" name="直線コネクタ 1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3" name="テキスト ボックス 1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4" name="直線コネクタ 1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5" name="テキスト ボックス 1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129" name="直線コネクタ 128"/>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0"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1" name="直線コネクタ 130"/>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132"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133" name="直線コネクタ 132"/>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134"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135" name="フローチャート: 判断 134"/>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136" name="フローチャート: 判断 135"/>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137" name="フローチャート: 判断 136"/>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138" name="フローチャート: 判断 137"/>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139" name="フローチャート: 判断 138"/>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76835</xdr:rowOff>
    </xdr:from>
    <xdr:to>
      <xdr:col>55</xdr:col>
      <xdr:colOff>50800</xdr:colOff>
      <xdr:row>63</xdr:row>
      <xdr:rowOff>6985</xdr:rowOff>
    </xdr:to>
    <xdr:sp macro="" textlink="">
      <xdr:nvSpPr>
        <xdr:cNvPr id="145" name="楕円 144"/>
        <xdr:cNvSpPr/>
      </xdr:nvSpPr>
      <xdr:spPr>
        <a:xfrm>
          <a:off x="104267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55262</xdr:rowOff>
    </xdr:from>
    <xdr:ext cx="469744" cy="259045"/>
    <xdr:sp macro="" textlink="">
      <xdr:nvSpPr>
        <xdr:cNvPr id="146" name="【体育館・プール】&#10;一人当たり面積該当値テキスト"/>
        <xdr:cNvSpPr txBox="1"/>
      </xdr:nvSpPr>
      <xdr:spPr>
        <a:xfrm>
          <a:off x="10515600" y="1068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78740</xdr:rowOff>
    </xdr:from>
    <xdr:to>
      <xdr:col>50</xdr:col>
      <xdr:colOff>165100</xdr:colOff>
      <xdr:row>63</xdr:row>
      <xdr:rowOff>8890</xdr:rowOff>
    </xdr:to>
    <xdr:sp macro="" textlink="">
      <xdr:nvSpPr>
        <xdr:cNvPr id="147" name="楕円 146"/>
        <xdr:cNvSpPr/>
      </xdr:nvSpPr>
      <xdr:spPr>
        <a:xfrm>
          <a:off x="9588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127635</xdr:rowOff>
    </xdr:from>
    <xdr:to>
      <xdr:col>55</xdr:col>
      <xdr:colOff>0</xdr:colOff>
      <xdr:row>62</xdr:row>
      <xdr:rowOff>129540</xdr:rowOff>
    </xdr:to>
    <xdr:cxnSp macro="">
      <xdr:nvCxnSpPr>
        <xdr:cNvPr id="148" name="直線コネクタ 147"/>
        <xdr:cNvCxnSpPr/>
      </xdr:nvCxnSpPr>
      <xdr:spPr>
        <a:xfrm flipV="1">
          <a:off x="9639300" y="107575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80645</xdr:rowOff>
    </xdr:from>
    <xdr:to>
      <xdr:col>46</xdr:col>
      <xdr:colOff>38100</xdr:colOff>
      <xdr:row>63</xdr:row>
      <xdr:rowOff>10795</xdr:rowOff>
    </xdr:to>
    <xdr:sp macro="" textlink="">
      <xdr:nvSpPr>
        <xdr:cNvPr id="149" name="楕円 148"/>
        <xdr:cNvSpPr/>
      </xdr:nvSpPr>
      <xdr:spPr>
        <a:xfrm>
          <a:off x="8699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129540</xdr:rowOff>
    </xdr:from>
    <xdr:to>
      <xdr:col>50</xdr:col>
      <xdr:colOff>114300</xdr:colOff>
      <xdr:row>62</xdr:row>
      <xdr:rowOff>131445</xdr:rowOff>
    </xdr:to>
    <xdr:cxnSp macro="">
      <xdr:nvCxnSpPr>
        <xdr:cNvPr id="150" name="直線コネクタ 149"/>
        <xdr:cNvCxnSpPr/>
      </xdr:nvCxnSpPr>
      <xdr:spPr>
        <a:xfrm flipV="1">
          <a:off x="8750300" y="107594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82550</xdr:rowOff>
    </xdr:from>
    <xdr:to>
      <xdr:col>41</xdr:col>
      <xdr:colOff>101600</xdr:colOff>
      <xdr:row>63</xdr:row>
      <xdr:rowOff>12700</xdr:rowOff>
    </xdr:to>
    <xdr:sp macro="" textlink="">
      <xdr:nvSpPr>
        <xdr:cNvPr id="151" name="楕円 150"/>
        <xdr:cNvSpPr/>
      </xdr:nvSpPr>
      <xdr:spPr>
        <a:xfrm>
          <a:off x="7810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131445</xdr:rowOff>
    </xdr:from>
    <xdr:to>
      <xdr:col>45</xdr:col>
      <xdr:colOff>177800</xdr:colOff>
      <xdr:row>62</xdr:row>
      <xdr:rowOff>133350</xdr:rowOff>
    </xdr:to>
    <xdr:cxnSp macro="">
      <xdr:nvCxnSpPr>
        <xdr:cNvPr id="152" name="直線コネクタ 151"/>
        <xdr:cNvCxnSpPr/>
      </xdr:nvCxnSpPr>
      <xdr:spPr>
        <a:xfrm flipV="1">
          <a:off x="7861300" y="107613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82550</xdr:rowOff>
    </xdr:from>
    <xdr:to>
      <xdr:col>36</xdr:col>
      <xdr:colOff>165100</xdr:colOff>
      <xdr:row>63</xdr:row>
      <xdr:rowOff>12700</xdr:rowOff>
    </xdr:to>
    <xdr:sp macro="" textlink="">
      <xdr:nvSpPr>
        <xdr:cNvPr id="153" name="楕円 152"/>
        <xdr:cNvSpPr/>
      </xdr:nvSpPr>
      <xdr:spPr>
        <a:xfrm>
          <a:off x="6921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133350</xdr:rowOff>
    </xdr:from>
    <xdr:to>
      <xdr:col>41</xdr:col>
      <xdr:colOff>50800</xdr:colOff>
      <xdr:row>62</xdr:row>
      <xdr:rowOff>133350</xdr:rowOff>
    </xdr:to>
    <xdr:cxnSp macro="">
      <xdr:nvCxnSpPr>
        <xdr:cNvPr id="154" name="直線コネクタ 153"/>
        <xdr:cNvCxnSpPr/>
      </xdr:nvCxnSpPr>
      <xdr:spPr>
        <a:xfrm>
          <a:off x="6972300" y="1076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155"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156"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157"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158"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xdr:rowOff>
    </xdr:from>
    <xdr:ext cx="469744" cy="259045"/>
    <xdr:sp macro="" textlink="">
      <xdr:nvSpPr>
        <xdr:cNvPr id="159" name="n_1mainValue【体育館・プール】&#10;一人当たり面積"/>
        <xdr:cNvSpPr txBox="1"/>
      </xdr:nvSpPr>
      <xdr:spPr>
        <a:xfrm>
          <a:off x="9391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1922</xdr:rowOff>
    </xdr:from>
    <xdr:ext cx="469744" cy="259045"/>
    <xdr:sp macro="" textlink="">
      <xdr:nvSpPr>
        <xdr:cNvPr id="160" name="n_2mainValue【体育館・プール】&#10;一人当たり面積"/>
        <xdr:cNvSpPr txBox="1"/>
      </xdr:nvSpPr>
      <xdr:spPr>
        <a:xfrm>
          <a:off x="85154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3827</xdr:rowOff>
    </xdr:from>
    <xdr:ext cx="469744" cy="259045"/>
    <xdr:sp macro="" textlink="">
      <xdr:nvSpPr>
        <xdr:cNvPr id="161" name="n_3mainValue【体育館・プール】&#10;一人当たり面積"/>
        <xdr:cNvSpPr txBox="1"/>
      </xdr:nvSpPr>
      <xdr:spPr>
        <a:xfrm>
          <a:off x="7626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3827</xdr:rowOff>
    </xdr:from>
    <xdr:ext cx="469744" cy="259045"/>
    <xdr:sp macro="" textlink="">
      <xdr:nvSpPr>
        <xdr:cNvPr id="162" name="n_4mainValue【体育館・プール】&#10;一人当たり面積"/>
        <xdr:cNvSpPr txBox="1"/>
      </xdr:nvSpPr>
      <xdr:spPr>
        <a:xfrm>
          <a:off x="6737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4" name="直線コネクタ 1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5" name="テキスト ボックス 1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6" name="直線コネクタ 1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7" name="テキスト ボックス 1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8" name="直線コネクタ 1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9" name="テキスト ボックス 1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0" name="直線コネクタ 1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1" name="テキスト ボックス 1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2" name="直線コネクタ 1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3" name="テキスト ボックス 1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5" name="テキスト ボックス 1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187" name="直線コネクタ 186"/>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9" name="直線コネクタ 1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190"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191" name="直線コネクタ 190"/>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192"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193" name="フローチャート: 判断 192"/>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194" name="フローチャート: 判断 193"/>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195" name="フローチャート: 判断 194"/>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196" name="フローチャート: 判断 195"/>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197" name="フローチャート: 判断 196"/>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154939</xdr:rowOff>
    </xdr:from>
    <xdr:to>
      <xdr:col>24</xdr:col>
      <xdr:colOff>114300</xdr:colOff>
      <xdr:row>86</xdr:row>
      <xdr:rowOff>85089</xdr:rowOff>
    </xdr:to>
    <xdr:sp macro="" textlink="">
      <xdr:nvSpPr>
        <xdr:cNvPr id="203" name="楕円 202"/>
        <xdr:cNvSpPr/>
      </xdr:nvSpPr>
      <xdr:spPr>
        <a:xfrm>
          <a:off x="4584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69866</xdr:rowOff>
    </xdr:from>
    <xdr:ext cx="405111" cy="259045"/>
    <xdr:sp macro="" textlink="">
      <xdr:nvSpPr>
        <xdr:cNvPr id="204" name="【福祉施設】&#10;有形固定資産減価償却率該当値テキスト"/>
        <xdr:cNvSpPr txBox="1"/>
      </xdr:nvSpPr>
      <xdr:spPr>
        <a:xfrm>
          <a:off x="4673600" y="1464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149225</xdr:rowOff>
    </xdr:from>
    <xdr:to>
      <xdr:col>20</xdr:col>
      <xdr:colOff>38100</xdr:colOff>
      <xdr:row>86</xdr:row>
      <xdr:rowOff>79375</xdr:rowOff>
    </xdr:to>
    <xdr:sp macro="" textlink="">
      <xdr:nvSpPr>
        <xdr:cNvPr id="205" name="楕円 204"/>
        <xdr:cNvSpPr/>
      </xdr:nvSpPr>
      <xdr:spPr>
        <a:xfrm>
          <a:off x="3746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28575</xdr:rowOff>
    </xdr:from>
    <xdr:to>
      <xdr:col>24</xdr:col>
      <xdr:colOff>63500</xdr:colOff>
      <xdr:row>86</xdr:row>
      <xdr:rowOff>34289</xdr:rowOff>
    </xdr:to>
    <xdr:cxnSp macro="">
      <xdr:nvCxnSpPr>
        <xdr:cNvPr id="206" name="直線コネクタ 205"/>
        <xdr:cNvCxnSpPr/>
      </xdr:nvCxnSpPr>
      <xdr:spPr>
        <a:xfrm>
          <a:off x="3797300" y="147732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162561</xdr:rowOff>
    </xdr:from>
    <xdr:to>
      <xdr:col>15</xdr:col>
      <xdr:colOff>101600</xdr:colOff>
      <xdr:row>86</xdr:row>
      <xdr:rowOff>92711</xdr:rowOff>
    </xdr:to>
    <xdr:sp macro="" textlink="">
      <xdr:nvSpPr>
        <xdr:cNvPr id="207" name="楕円 206"/>
        <xdr:cNvSpPr/>
      </xdr:nvSpPr>
      <xdr:spPr>
        <a:xfrm>
          <a:off x="2857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28575</xdr:rowOff>
    </xdr:from>
    <xdr:to>
      <xdr:col>19</xdr:col>
      <xdr:colOff>177800</xdr:colOff>
      <xdr:row>86</xdr:row>
      <xdr:rowOff>41911</xdr:rowOff>
    </xdr:to>
    <xdr:cxnSp macro="">
      <xdr:nvCxnSpPr>
        <xdr:cNvPr id="208" name="直線コネクタ 207"/>
        <xdr:cNvCxnSpPr/>
      </xdr:nvCxnSpPr>
      <xdr:spPr>
        <a:xfrm flipV="1">
          <a:off x="2908300" y="1477327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139700</xdr:rowOff>
    </xdr:from>
    <xdr:to>
      <xdr:col>10</xdr:col>
      <xdr:colOff>165100</xdr:colOff>
      <xdr:row>86</xdr:row>
      <xdr:rowOff>69850</xdr:rowOff>
    </xdr:to>
    <xdr:sp macro="" textlink="">
      <xdr:nvSpPr>
        <xdr:cNvPr id="209" name="楕円 208"/>
        <xdr:cNvSpPr/>
      </xdr:nvSpPr>
      <xdr:spPr>
        <a:xfrm>
          <a:off x="1968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19050</xdr:rowOff>
    </xdr:from>
    <xdr:to>
      <xdr:col>15</xdr:col>
      <xdr:colOff>50800</xdr:colOff>
      <xdr:row>86</xdr:row>
      <xdr:rowOff>41911</xdr:rowOff>
    </xdr:to>
    <xdr:cxnSp macro="">
      <xdr:nvCxnSpPr>
        <xdr:cNvPr id="210" name="直線コネクタ 209"/>
        <xdr:cNvCxnSpPr/>
      </xdr:nvCxnSpPr>
      <xdr:spPr>
        <a:xfrm>
          <a:off x="2019300" y="14763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133986</xdr:rowOff>
    </xdr:from>
    <xdr:to>
      <xdr:col>6</xdr:col>
      <xdr:colOff>38100</xdr:colOff>
      <xdr:row>86</xdr:row>
      <xdr:rowOff>64136</xdr:rowOff>
    </xdr:to>
    <xdr:sp macro="" textlink="">
      <xdr:nvSpPr>
        <xdr:cNvPr id="211" name="楕円 210"/>
        <xdr:cNvSpPr/>
      </xdr:nvSpPr>
      <xdr:spPr>
        <a:xfrm>
          <a:off x="10795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13336</xdr:rowOff>
    </xdr:from>
    <xdr:to>
      <xdr:col>10</xdr:col>
      <xdr:colOff>114300</xdr:colOff>
      <xdr:row>86</xdr:row>
      <xdr:rowOff>19050</xdr:rowOff>
    </xdr:to>
    <xdr:cxnSp macro="">
      <xdr:nvCxnSpPr>
        <xdr:cNvPr id="212" name="直線コネクタ 211"/>
        <xdr:cNvCxnSpPr/>
      </xdr:nvCxnSpPr>
      <xdr:spPr>
        <a:xfrm>
          <a:off x="1130300" y="147580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13"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14"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15"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16"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70502</xdr:rowOff>
    </xdr:from>
    <xdr:ext cx="405111" cy="259045"/>
    <xdr:sp macro="" textlink="">
      <xdr:nvSpPr>
        <xdr:cNvPr id="217" name="n_1mainValue【福祉施設】&#10;有形固定資産減価償却率"/>
        <xdr:cNvSpPr txBox="1"/>
      </xdr:nvSpPr>
      <xdr:spPr>
        <a:xfrm>
          <a:off x="3582044"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83838</xdr:rowOff>
    </xdr:from>
    <xdr:ext cx="405111" cy="259045"/>
    <xdr:sp macro="" textlink="">
      <xdr:nvSpPr>
        <xdr:cNvPr id="218" name="n_2mainValue【福祉施設】&#10;有形固定資産減価償却率"/>
        <xdr:cNvSpPr txBox="1"/>
      </xdr:nvSpPr>
      <xdr:spPr>
        <a:xfrm>
          <a:off x="27057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60977</xdr:rowOff>
    </xdr:from>
    <xdr:ext cx="405111" cy="259045"/>
    <xdr:sp macro="" textlink="">
      <xdr:nvSpPr>
        <xdr:cNvPr id="219" name="n_3mainValue【福祉施設】&#10;有形固定資産減価償却率"/>
        <xdr:cNvSpPr txBox="1"/>
      </xdr:nvSpPr>
      <xdr:spPr>
        <a:xfrm>
          <a:off x="1816744"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55263</xdr:rowOff>
    </xdr:from>
    <xdr:ext cx="405111" cy="259045"/>
    <xdr:sp macro="" textlink="">
      <xdr:nvSpPr>
        <xdr:cNvPr id="220" name="n_4mainValue【福祉施設】&#10;有形固定資産減価償却率"/>
        <xdr:cNvSpPr txBox="1"/>
      </xdr:nvSpPr>
      <xdr:spPr>
        <a:xfrm>
          <a:off x="927744"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242" name="直線コネクタ 241"/>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243"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244" name="直線コネクタ 243"/>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245"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246" name="直線コネクタ 245"/>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247" name="【福祉施設】&#10;一人当たり面積平均値テキスト"/>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248" name="フローチャート: 判断 247"/>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249" name="フローチャート: 判断 248"/>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250" name="フローチャート: 判断 249"/>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251" name="フローチャート: 判断 250"/>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252" name="フローチャート: 判断 251"/>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115315</xdr:rowOff>
    </xdr:from>
    <xdr:to>
      <xdr:col>55</xdr:col>
      <xdr:colOff>50800</xdr:colOff>
      <xdr:row>86</xdr:row>
      <xdr:rowOff>45465</xdr:rowOff>
    </xdr:to>
    <xdr:sp macro="" textlink="">
      <xdr:nvSpPr>
        <xdr:cNvPr id="258" name="楕円 257"/>
        <xdr:cNvSpPr/>
      </xdr:nvSpPr>
      <xdr:spPr>
        <a:xfrm>
          <a:off x="104267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30242</xdr:rowOff>
    </xdr:from>
    <xdr:ext cx="469744" cy="259045"/>
    <xdr:sp macro="" textlink="">
      <xdr:nvSpPr>
        <xdr:cNvPr id="259" name="【福祉施設】&#10;一人当たり面積該当値テキスト"/>
        <xdr:cNvSpPr txBox="1"/>
      </xdr:nvSpPr>
      <xdr:spPr>
        <a:xfrm>
          <a:off x="10515600" y="1460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115315</xdr:rowOff>
    </xdr:from>
    <xdr:to>
      <xdr:col>50</xdr:col>
      <xdr:colOff>165100</xdr:colOff>
      <xdr:row>86</xdr:row>
      <xdr:rowOff>45465</xdr:rowOff>
    </xdr:to>
    <xdr:sp macro="" textlink="">
      <xdr:nvSpPr>
        <xdr:cNvPr id="260" name="楕円 259"/>
        <xdr:cNvSpPr/>
      </xdr:nvSpPr>
      <xdr:spPr>
        <a:xfrm>
          <a:off x="9588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166115</xdr:rowOff>
    </xdr:from>
    <xdr:to>
      <xdr:col>55</xdr:col>
      <xdr:colOff>0</xdr:colOff>
      <xdr:row>85</xdr:row>
      <xdr:rowOff>166115</xdr:rowOff>
    </xdr:to>
    <xdr:cxnSp macro="">
      <xdr:nvCxnSpPr>
        <xdr:cNvPr id="261" name="直線コネクタ 260"/>
        <xdr:cNvCxnSpPr/>
      </xdr:nvCxnSpPr>
      <xdr:spPr>
        <a:xfrm>
          <a:off x="9639300" y="14739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97028</xdr:rowOff>
    </xdr:from>
    <xdr:to>
      <xdr:col>46</xdr:col>
      <xdr:colOff>38100</xdr:colOff>
      <xdr:row>86</xdr:row>
      <xdr:rowOff>27178</xdr:rowOff>
    </xdr:to>
    <xdr:sp macro="" textlink="">
      <xdr:nvSpPr>
        <xdr:cNvPr id="262" name="楕円 261"/>
        <xdr:cNvSpPr/>
      </xdr:nvSpPr>
      <xdr:spPr>
        <a:xfrm>
          <a:off x="8699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147828</xdr:rowOff>
    </xdr:from>
    <xdr:to>
      <xdr:col>50</xdr:col>
      <xdr:colOff>114300</xdr:colOff>
      <xdr:row>85</xdr:row>
      <xdr:rowOff>166115</xdr:rowOff>
    </xdr:to>
    <xdr:cxnSp macro="">
      <xdr:nvCxnSpPr>
        <xdr:cNvPr id="263" name="直線コネクタ 262"/>
        <xdr:cNvCxnSpPr/>
      </xdr:nvCxnSpPr>
      <xdr:spPr>
        <a:xfrm>
          <a:off x="8750300" y="1472107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115315</xdr:rowOff>
    </xdr:from>
    <xdr:to>
      <xdr:col>41</xdr:col>
      <xdr:colOff>101600</xdr:colOff>
      <xdr:row>86</xdr:row>
      <xdr:rowOff>45465</xdr:rowOff>
    </xdr:to>
    <xdr:sp macro="" textlink="">
      <xdr:nvSpPr>
        <xdr:cNvPr id="264" name="楕円 263"/>
        <xdr:cNvSpPr/>
      </xdr:nvSpPr>
      <xdr:spPr>
        <a:xfrm>
          <a:off x="7810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147828</xdr:rowOff>
    </xdr:from>
    <xdr:to>
      <xdr:col>45</xdr:col>
      <xdr:colOff>177800</xdr:colOff>
      <xdr:row>85</xdr:row>
      <xdr:rowOff>166115</xdr:rowOff>
    </xdr:to>
    <xdr:cxnSp macro="">
      <xdr:nvCxnSpPr>
        <xdr:cNvPr id="265" name="直線コネクタ 264"/>
        <xdr:cNvCxnSpPr/>
      </xdr:nvCxnSpPr>
      <xdr:spPr>
        <a:xfrm flipV="1">
          <a:off x="7861300" y="1472107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117602</xdr:rowOff>
    </xdr:from>
    <xdr:to>
      <xdr:col>36</xdr:col>
      <xdr:colOff>165100</xdr:colOff>
      <xdr:row>86</xdr:row>
      <xdr:rowOff>47752</xdr:rowOff>
    </xdr:to>
    <xdr:sp macro="" textlink="">
      <xdr:nvSpPr>
        <xdr:cNvPr id="266" name="楕円 265"/>
        <xdr:cNvSpPr/>
      </xdr:nvSpPr>
      <xdr:spPr>
        <a:xfrm>
          <a:off x="6921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166115</xdr:rowOff>
    </xdr:from>
    <xdr:to>
      <xdr:col>41</xdr:col>
      <xdr:colOff>50800</xdr:colOff>
      <xdr:row>85</xdr:row>
      <xdr:rowOff>168402</xdr:rowOff>
    </xdr:to>
    <xdr:cxnSp macro="">
      <xdr:nvCxnSpPr>
        <xdr:cNvPr id="267" name="直線コネクタ 266"/>
        <xdr:cNvCxnSpPr/>
      </xdr:nvCxnSpPr>
      <xdr:spPr>
        <a:xfrm flipV="1">
          <a:off x="6972300" y="147393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268"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269"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270"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271"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36592</xdr:rowOff>
    </xdr:from>
    <xdr:ext cx="469744" cy="259045"/>
    <xdr:sp macro="" textlink="">
      <xdr:nvSpPr>
        <xdr:cNvPr id="272" name="n_1mainValue【福祉施設】&#10;一人当たり面積"/>
        <xdr:cNvSpPr txBox="1"/>
      </xdr:nvSpPr>
      <xdr:spPr>
        <a:xfrm>
          <a:off x="93917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273" name="n_2mainValue【福祉施設】&#10;一人当たり面積"/>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36592</xdr:rowOff>
    </xdr:from>
    <xdr:ext cx="469744" cy="259045"/>
    <xdr:sp macro="" textlink="">
      <xdr:nvSpPr>
        <xdr:cNvPr id="274" name="n_3mainValue【福祉施設】&#10;一人当たり面積"/>
        <xdr:cNvSpPr txBox="1"/>
      </xdr:nvSpPr>
      <xdr:spPr>
        <a:xfrm>
          <a:off x="7626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38879</xdr:rowOff>
    </xdr:from>
    <xdr:ext cx="469744" cy="259045"/>
    <xdr:sp macro="" textlink="">
      <xdr:nvSpPr>
        <xdr:cNvPr id="275" name="n_4mainValue【福祉施設】&#10;一人当たり面積"/>
        <xdr:cNvSpPr txBox="1"/>
      </xdr:nvSpPr>
      <xdr:spPr>
        <a:xfrm>
          <a:off x="6737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7" name="直線コネクタ 2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8" name="テキスト ボックス 28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9" name="直線コネクタ 2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0" name="テキスト ボックス 2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1" name="直線コネクタ 2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2" name="テキスト ボックス 2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3" name="直線コネクタ 2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4" name="テキスト ボックス 2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5" name="直線コネクタ 2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6" name="テキスト ボックス 2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7" name="直線コネクタ 2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8" name="テキスト ボックス 29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01" name="直線コネクタ 300"/>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2"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3" name="直線コネクタ 30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04"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05" name="直線コネクタ 304"/>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306" name="【市民会館】&#10;有形固定資産減価償却率平均値テキスト"/>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07" name="フローチャート: 判断 306"/>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08" name="フローチャート: 判断 307"/>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09" name="フローチャート: 判断 308"/>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10" name="フローチャート: 判断 309"/>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11" name="フローチャート: 判断 310"/>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317" name="楕円 316"/>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318" name="【市民会館】&#10;有形固定資産減価償却率該当値テキスト"/>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19" name="楕円 318"/>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320" name="直線コネクタ 319"/>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321" name="楕円 320"/>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322" name="直線コネクタ 321"/>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323" name="楕円 322"/>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324" name="直線コネクタ 323"/>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325" name="n_1aveValue【市民会館】&#10;有形固定資産減価償却率"/>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326" name="n_2aveValue【市民会館】&#10;有形固定資産減価償却率"/>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27"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28" name="n_4ave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329" name="n_1mainValue【市民会館】&#10;有形固定資産減価償却率"/>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330" name="n_2mainValue【市民会館】&#10;有形固定資産減価償却率"/>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331" name="n_3mainValue【市民会館】&#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53" name="直線コネクタ 352"/>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54"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55" name="直線コネクタ 354"/>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56"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57" name="直線コネクタ 356"/>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358" name="【市民会館】&#10;一人当たり面積平均値テキスト"/>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59" name="フローチャート: 判断 358"/>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60" name="フローチャート: 判断 359"/>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61" name="フローチャート: 判断 360"/>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62" name="フローチャート: 判断 361"/>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63" name="フローチャート: 判断 362"/>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4" name="テキスト ボックス 3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5" name="テキスト ボックス 3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6" name="テキスト ボックス 3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7" name="テキスト ボックス 3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8" name="テキスト ボックス 3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20828</xdr:rowOff>
    </xdr:from>
    <xdr:to>
      <xdr:col>55</xdr:col>
      <xdr:colOff>50800</xdr:colOff>
      <xdr:row>108</xdr:row>
      <xdr:rowOff>122428</xdr:rowOff>
    </xdr:to>
    <xdr:sp macro="" textlink="">
      <xdr:nvSpPr>
        <xdr:cNvPr id="369" name="楕円 368"/>
        <xdr:cNvSpPr/>
      </xdr:nvSpPr>
      <xdr:spPr>
        <a:xfrm>
          <a:off x="104267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107205</xdr:rowOff>
    </xdr:from>
    <xdr:ext cx="469744" cy="259045"/>
    <xdr:sp macro="" textlink="">
      <xdr:nvSpPr>
        <xdr:cNvPr id="370" name="【市民会館】&#10;一人当たり面積該当値テキスト"/>
        <xdr:cNvSpPr txBox="1"/>
      </xdr:nvSpPr>
      <xdr:spPr>
        <a:xfrm>
          <a:off x="10515600" y="1845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20828</xdr:rowOff>
    </xdr:from>
    <xdr:to>
      <xdr:col>50</xdr:col>
      <xdr:colOff>165100</xdr:colOff>
      <xdr:row>108</xdr:row>
      <xdr:rowOff>122428</xdr:rowOff>
    </xdr:to>
    <xdr:sp macro="" textlink="">
      <xdr:nvSpPr>
        <xdr:cNvPr id="371" name="楕円 370"/>
        <xdr:cNvSpPr/>
      </xdr:nvSpPr>
      <xdr:spPr>
        <a:xfrm>
          <a:off x="9588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71628</xdr:rowOff>
    </xdr:from>
    <xdr:to>
      <xdr:col>55</xdr:col>
      <xdr:colOff>0</xdr:colOff>
      <xdr:row>108</xdr:row>
      <xdr:rowOff>71628</xdr:rowOff>
    </xdr:to>
    <xdr:cxnSp macro="">
      <xdr:nvCxnSpPr>
        <xdr:cNvPr id="372" name="直線コネクタ 371"/>
        <xdr:cNvCxnSpPr/>
      </xdr:nvCxnSpPr>
      <xdr:spPr>
        <a:xfrm>
          <a:off x="9639300" y="18588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20828</xdr:rowOff>
    </xdr:from>
    <xdr:to>
      <xdr:col>46</xdr:col>
      <xdr:colOff>38100</xdr:colOff>
      <xdr:row>108</xdr:row>
      <xdr:rowOff>122428</xdr:rowOff>
    </xdr:to>
    <xdr:sp macro="" textlink="">
      <xdr:nvSpPr>
        <xdr:cNvPr id="373" name="楕円 372"/>
        <xdr:cNvSpPr/>
      </xdr:nvSpPr>
      <xdr:spPr>
        <a:xfrm>
          <a:off x="8699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71628</xdr:rowOff>
    </xdr:from>
    <xdr:to>
      <xdr:col>50</xdr:col>
      <xdr:colOff>114300</xdr:colOff>
      <xdr:row>108</xdr:row>
      <xdr:rowOff>71628</xdr:rowOff>
    </xdr:to>
    <xdr:cxnSp macro="">
      <xdr:nvCxnSpPr>
        <xdr:cNvPr id="374" name="直線コネクタ 373"/>
        <xdr:cNvCxnSpPr/>
      </xdr:nvCxnSpPr>
      <xdr:spPr>
        <a:xfrm>
          <a:off x="8750300" y="1858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20828</xdr:rowOff>
    </xdr:from>
    <xdr:to>
      <xdr:col>41</xdr:col>
      <xdr:colOff>101600</xdr:colOff>
      <xdr:row>108</xdr:row>
      <xdr:rowOff>122428</xdr:rowOff>
    </xdr:to>
    <xdr:sp macro="" textlink="">
      <xdr:nvSpPr>
        <xdr:cNvPr id="375" name="楕円 374"/>
        <xdr:cNvSpPr/>
      </xdr:nvSpPr>
      <xdr:spPr>
        <a:xfrm>
          <a:off x="7810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71628</xdr:rowOff>
    </xdr:from>
    <xdr:to>
      <xdr:col>45</xdr:col>
      <xdr:colOff>177800</xdr:colOff>
      <xdr:row>108</xdr:row>
      <xdr:rowOff>71628</xdr:rowOff>
    </xdr:to>
    <xdr:cxnSp macro="">
      <xdr:nvCxnSpPr>
        <xdr:cNvPr id="376" name="直線コネクタ 375"/>
        <xdr:cNvCxnSpPr/>
      </xdr:nvCxnSpPr>
      <xdr:spPr>
        <a:xfrm>
          <a:off x="7861300" y="1858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377" name="n_1aveValue【市民会館】&#10;一人当たり面積"/>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378" name="n_2aveValue【市民会館】&#10;一人当たり面積"/>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379" name="n_3aveValue【市民会館】&#10;一人当たり面積"/>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380"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113555</xdr:rowOff>
    </xdr:from>
    <xdr:ext cx="469744" cy="259045"/>
    <xdr:sp macro="" textlink="">
      <xdr:nvSpPr>
        <xdr:cNvPr id="381" name="n_1mainValue【市民会館】&#10;一人当たり面積"/>
        <xdr:cNvSpPr txBox="1"/>
      </xdr:nvSpPr>
      <xdr:spPr>
        <a:xfrm>
          <a:off x="9391727"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113555</xdr:rowOff>
    </xdr:from>
    <xdr:ext cx="469744" cy="259045"/>
    <xdr:sp macro="" textlink="">
      <xdr:nvSpPr>
        <xdr:cNvPr id="382" name="n_2mainValue【市民会館】&#10;一人当たり面積"/>
        <xdr:cNvSpPr txBox="1"/>
      </xdr:nvSpPr>
      <xdr:spPr>
        <a:xfrm>
          <a:off x="8515427"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113555</xdr:rowOff>
    </xdr:from>
    <xdr:ext cx="469744" cy="259045"/>
    <xdr:sp macro="" textlink="">
      <xdr:nvSpPr>
        <xdr:cNvPr id="383" name="n_3mainValue【市民会館】&#10;一人当たり面積"/>
        <xdr:cNvSpPr txBox="1"/>
      </xdr:nvSpPr>
      <xdr:spPr>
        <a:xfrm>
          <a:off x="7626427"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4" name="テキスト ボックス 39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6" name="テキスト ボックス 39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6" name="テキスト ボックス 40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09" name="直線コネクタ 408"/>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1" name="直線コネクタ 41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2"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3" name="直線コネクタ 412"/>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14"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15" name="フローチャート: 判断 414"/>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16" name="フローチャート: 判断 415"/>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17" name="フローチャート: 判断 416"/>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18" name="フローチャート: 判断 417"/>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19" name="フローチャート: 判断 418"/>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25" name="楕円 424"/>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426" name="【一般廃棄物処理施設】&#10;有形固定資産減価償却率該当値テキスト"/>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xdr:rowOff>
    </xdr:from>
    <xdr:to>
      <xdr:col>81</xdr:col>
      <xdr:colOff>101600</xdr:colOff>
      <xdr:row>39</xdr:row>
      <xdr:rowOff>109038</xdr:rowOff>
    </xdr:to>
    <xdr:sp macro="" textlink="">
      <xdr:nvSpPr>
        <xdr:cNvPr id="427" name="楕円 426"/>
        <xdr:cNvSpPr/>
      </xdr:nvSpPr>
      <xdr:spPr>
        <a:xfrm>
          <a:off x="15430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xdr:rowOff>
    </xdr:from>
    <xdr:to>
      <xdr:col>85</xdr:col>
      <xdr:colOff>127000</xdr:colOff>
      <xdr:row>39</xdr:row>
      <xdr:rowOff>58238</xdr:rowOff>
    </xdr:to>
    <xdr:cxnSp macro="">
      <xdr:nvCxnSpPr>
        <xdr:cNvPr id="428" name="直線コネクタ 427"/>
        <xdr:cNvCxnSpPr/>
      </xdr:nvCxnSpPr>
      <xdr:spPr>
        <a:xfrm flipV="1">
          <a:off x="15481300" y="669417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29" name="楕円 428"/>
        <xdr:cNvSpPr/>
      </xdr:nvSpPr>
      <xdr:spPr>
        <a:xfrm>
          <a:off x="1454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58238</xdr:rowOff>
    </xdr:from>
    <xdr:to>
      <xdr:col>81</xdr:col>
      <xdr:colOff>50800</xdr:colOff>
      <xdr:row>39</xdr:row>
      <xdr:rowOff>64770</xdr:rowOff>
    </xdr:to>
    <xdr:cxnSp macro="">
      <xdr:nvCxnSpPr>
        <xdr:cNvPr id="430" name="直線コネクタ 429"/>
        <xdr:cNvCxnSpPr/>
      </xdr:nvCxnSpPr>
      <xdr:spPr>
        <a:xfrm flipV="1">
          <a:off x="14592300" y="67447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152763</xdr:rowOff>
    </xdr:from>
    <xdr:to>
      <xdr:col>72</xdr:col>
      <xdr:colOff>38100</xdr:colOff>
      <xdr:row>39</xdr:row>
      <xdr:rowOff>82913</xdr:rowOff>
    </xdr:to>
    <xdr:sp macro="" textlink="">
      <xdr:nvSpPr>
        <xdr:cNvPr id="431" name="楕円 430"/>
        <xdr:cNvSpPr/>
      </xdr:nvSpPr>
      <xdr:spPr>
        <a:xfrm>
          <a:off x="13652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32113</xdr:rowOff>
    </xdr:from>
    <xdr:to>
      <xdr:col>76</xdr:col>
      <xdr:colOff>114300</xdr:colOff>
      <xdr:row>39</xdr:row>
      <xdr:rowOff>64770</xdr:rowOff>
    </xdr:to>
    <xdr:cxnSp macro="">
      <xdr:nvCxnSpPr>
        <xdr:cNvPr id="432" name="直線コネクタ 431"/>
        <xdr:cNvCxnSpPr/>
      </xdr:nvCxnSpPr>
      <xdr:spPr>
        <a:xfrm>
          <a:off x="13703300" y="67186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118473</xdr:rowOff>
    </xdr:from>
    <xdr:to>
      <xdr:col>67</xdr:col>
      <xdr:colOff>101600</xdr:colOff>
      <xdr:row>39</xdr:row>
      <xdr:rowOff>48623</xdr:rowOff>
    </xdr:to>
    <xdr:sp macro="" textlink="">
      <xdr:nvSpPr>
        <xdr:cNvPr id="433" name="楕円 432"/>
        <xdr:cNvSpPr/>
      </xdr:nvSpPr>
      <xdr:spPr>
        <a:xfrm>
          <a:off x="12763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169273</xdr:rowOff>
    </xdr:from>
    <xdr:to>
      <xdr:col>71</xdr:col>
      <xdr:colOff>177800</xdr:colOff>
      <xdr:row>39</xdr:row>
      <xdr:rowOff>32113</xdr:rowOff>
    </xdr:to>
    <xdr:cxnSp macro="">
      <xdr:nvCxnSpPr>
        <xdr:cNvPr id="434" name="直線コネクタ 433"/>
        <xdr:cNvCxnSpPr/>
      </xdr:nvCxnSpPr>
      <xdr:spPr>
        <a:xfrm>
          <a:off x="12814300" y="66843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435"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436"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437"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38"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100165</xdr:rowOff>
    </xdr:from>
    <xdr:ext cx="405111" cy="259045"/>
    <xdr:sp macro="" textlink="">
      <xdr:nvSpPr>
        <xdr:cNvPr id="439" name="n_1mainValue【一般廃棄物処理施設】&#10;有形固定資産減価償却率"/>
        <xdr:cNvSpPr txBox="1"/>
      </xdr:nvSpPr>
      <xdr:spPr>
        <a:xfrm>
          <a:off x="15266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440" name="n_2main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74040</xdr:rowOff>
    </xdr:from>
    <xdr:ext cx="405111" cy="259045"/>
    <xdr:sp macro="" textlink="">
      <xdr:nvSpPr>
        <xdr:cNvPr id="441" name="n_3mainValue【一般廃棄物処理施設】&#10;有形固定資産減価償却率"/>
        <xdr:cNvSpPr txBox="1"/>
      </xdr:nvSpPr>
      <xdr:spPr>
        <a:xfrm>
          <a:off x="13500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39750</xdr:rowOff>
    </xdr:from>
    <xdr:ext cx="405111" cy="259045"/>
    <xdr:sp macro="" textlink="">
      <xdr:nvSpPr>
        <xdr:cNvPr id="442" name="n_4mainValue【一般廃棄物処理施設】&#10;有形固定資産減価償却率"/>
        <xdr:cNvSpPr txBox="1"/>
      </xdr:nvSpPr>
      <xdr:spPr>
        <a:xfrm>
          <a:off x="12611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3" name="直線コネクタ 45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4" name="テキスト ボックス 45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5" name="直線コネクタ 4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6" name="テキスト ボックス 45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7" name="直線コネクタ 45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8" name="テキスト ボックス 45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0" name="テキスト ボックス 4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62" name="直線コネクタ 461"/>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3"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4" name="直線コネクタ 463"/>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65"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66" name="直線コネクタ 465"/>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467"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68" name="フローチャート: 判断 467"/>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69" name="フローチャート: 判断 468"/>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70" name="フローチャート: 判断 469"/>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71" name="フローチャート: 判断 470"/>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72" name="フローチャート: 判断 471"/>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144083</xdr:rowOff>
    </xdr:from>
    <xdr:to>
      <xdr:col>116</xdr:col>
      <xdr:colOff>114300</xdr:colOff>
      <xdr:row>40</xdr:row>
      <xdr:rowOff>74233</xdr:rowOff>
    </xdr:to>
    <xdr:sp macro="" textlink="">
      <xdr:nvSpPr>
        <xdr:cNvPr id="478" name="楕円 477"/>
        <xdr:cNvSpPr/>
      </xdr:nvSpPr>
      <xdr:spPr>
        <a:xfrm>
          <a:off x="22110700" y="68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122510</xdr:rowOff>
    </xdr:from>
    <xdr:ext cx="534377" cy="259045"/>
    <xdr:sp macro="" textlink="">
      <xdr:nvSpPr>
        <xdr:cNvPr id="479" name="【一般廃棄物処理施設】&#10;一人当たり有形固定資産（償却資産）額該当値テキスト"/>
        <xdr:cNvSpPr txBox="1"/>
      </xdr:nvSpPr>
      <xdr:spPr>
        <a:xfrm>
          <a:off x="22199600" y="68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158011</xdr:rowOff>
    </xdr:from>
    <xdr:to>
      <xdr:col>112</xdr:col>
      <xdr:colOff>38100</xdr:colOff>
      <xdr:row>40</xdr:row>
      <xdr:rowOff>88161</xdr:rowOff>
    </xdr:to>
    <xdr:sp macro="" textlink="">
      <xdr:nvSpPr>
        <xdr:cNvPr id="480" name="楕円 479"/>
        <xdr:cNvSpPr/>
      </xdr:nvSpPr>
      <xdr:spPr>
        <a:xfrm>
          <a:off x="21272500" y="684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23433</xdr:rowOff>
    </xdr:from>
    <xdr:to>
      <xdr:col>116</xdr:col>
      <xdr:colOff>63500</xdr:colOff>
      <xdr:row>40</xdr:row>
      <xdr:rowOff>37361</xdr:rowOff>
    </xdr:to>
    <xdr:cxnSp macro="">
      <xdr:nvCxnSpPr>
        <xdr:cNvPr id="481" name="直線コネクタ 480"/>
        <xdr:cNvCxnSpPr/>
      </xdr:nvCxnSpPr>
      <xdr:spPr>
        <a:xfrm flipV="1">
          <a:off x="21323300" y="6881433"/>
          <a:ext cx="8382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165189</xdr:rowOff>
    </xdr:from>
    <xdr:to>
      <xdr:col>107</xdr:col>
      <xdr:colOff>101600</xdr:colOff>
      <xdr:row>40</xdr:row>
      <xdr:rowOff>95339</xdr:rowOff>
    </xdr:to>
    <xdr:sp macro="" textlink="">
      <xdr:nvSpPr>
        <xdr:cNvPr id="482" name="楕円 481"/>
        <xdr:cNvSpPr/>
      </xdr:nvSpPr>
      <xdr:spPr>
        <a:xfrm>
          <a:off x="20383500" y="68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37361</xdr:rowOff>
    </xdr:from>
    <xdr:to>
      <xdr:col>111</xdr:col>
      <xdr:colOff>177800</xdr:colOff>
      <xdr:row>40</xdr:row>
      <xdr:rowOff>44539</xdr:rowOff>
    </xdr:to>
    <xdr:cxnSp macro="">
      <xdr:nvCxnSpPr>
        <xdr:cNvPr id="483" name="直線コネクタ 482"/>
        <xdr:cNvCxnSpPr/>
      </xdr:nvCxnSpPr>
      <xdr:spPr>
        <a:xfrm flipV="1">
          <a:off x="20434300" y="6895361"/>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165943</xdr:rowOff>
    </xdr:from>
    <xdr:to>
      <xdr:col>102</xdr:col>
      <xdr:colOff>165100</xdr:colOff>
      <xdr:row>40</xdr:row>
      <xdr:rowOff>96093</xdr:rowOff>
    </xdr:to>
    <xdr:sp macro="" textlink="">
      <xdr:nvSpPr>
        <xdr:cNvPr id="484" name="楕円 483"/>
        <xdr:cNvSpPr/>
      </xdr:nvSpPr>
      <xdr:spPr>
        <a:xfrm>
          <a:off x="19494500" y="685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44539</xdr:rowOff>
    </xdr:from>
    <xdr:to>
      <xdr:col>107</xdr:col>
      <xdr:colOff>50800</xdr:colOff>
      <xdr:row>40</xdr:row>
      <xdr:rowOff>45293</xdr:rowOff>
    </xdr:to>
    <xdr:cxnSp macro="">
      <xdr:nvCxnSpPr>
        <xdr:cNvPr id="485" name="直線コネクタ 484"/>
        <xdr:cNvCxnSpPr/>
      </xdr:nvCxnSpPr>
      <xdr:spPr>
        <a:xfrm flipV="1">
          <a:off x="19545300" y="6902539"/>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166881</xdr:rowOff>
    </xdr:from>
    <xdr:to>
      <xdr:col>98</xdr:col>
      <xdr:colOff>38100</xdr:colOff>
      <xdr:row>40</xdr:row>
      <xdr:rowOff>97031</xdr:rowOff>
    </xdr:to>
    <xdr:sp macro="" textlink="">
      <xdr:nvSpPr>
        <xdr:cNvPr id="486" name="楕円 485"/>
        <xdr:cNvSpPr/>
      </xdr:nvSpPr>
      <xdr:spPr>
        <a:xfrm>
          <a:off x="18605500" y="68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45293</xdr:rowOff>
    </xdr:from>
    <xdr:to>
      <xdr:col>102</xdr:col>
      <xdr:colOff>114300</xdr:colOff>
      <xdr:row>40</xdr:row>
      <xdr:rowOff>46231</xdr:rowOff>
    </xdr:to>
    <xdr:cxnSp macro="">
      <xdr:nvCxnSpPr>
        <xdr:cNvPr id="487" name="直線コネクタ 486"/>
        <xdr:cNvCxnSpPr/>
      </xdr:nvCxnSpPr>
      <xdr:spPr>
        <a:xfrm flipV="1">
          <a:off x="18656300" y="6903293"/>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488"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89"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90"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91"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79288</xdr:rowOff>
    </xdr:from>
    <xdr:ext cx="534377" cy="259045"/>
    <xdr:sp macro="" textlink="">
      <xdr:nvSpPr>
        <xdr:cNvPr id="492" name="n_1mainValue【一般廃棄物処理施設】&#10;一人当たり有形固定資産（償却資産）額"/>
        <xdr:cNvSpPr txBox="1"/>
      </xdr:nvSpPr>
      <xdr:spPr>
        <a:xfrm>
          <a:off x="21043411" y="693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86466</xdr:rowOff>
    </xdr:from>
    <xdr:ext cx="534377" cy="259045"/>
    <xdr:sp macro="" textlink="">
      <xdr:nvSpPr>
        <xdr:cNvPr id="493" name="n_2mainValue【一般廃棄物処理施設】&#10;一人当たり有形固定資産（償却資産）額"/>
        <xdr:cNvSpPr txBox="1"/>
      </xdr:nvSpPr>
      <xdr:spPr>
        <a:xfrm>
          <a:off x="20167111" y="69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87220</xdr:rowOff>
    </xdr:from>
    <xdr:ext cx="534377" cy="259045"/>
    <xdr:sp macro="" textlink="">
      <xdr:nvSpPr>
        <xdr:cNvPr id="494" name="n_3mainValue【一般廃棄物処理施設】&#10;一人当たり有形固定資産（償却資産）額"/>
        <xdr:cNvSpPr txBox="1"/>
      </xdr:nvSpPr>
      <xdr:spPr>
        <a:xfrm>
          <a:off x="19278111" y="694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88158</xdr:rowOff>
    </xdr:from>
    <xdr:ext cx="534377" cy="259045"/>
    <xdr:sp macro="" textlink="">
      <xdr:nvSpPr>
        <xdr:cNvPr id="495" name="n_4mainValue【一般廃棄物処理施設】&#10;一人当たり有形固定資産（償却資産）額"/>
        <xdr:cNvSpPr txBox="1"/>
      </xdr:nvSpPr>
      <xdr:spPr>
        <a:xfrm>
          <a:off x="18389111" y="69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6" name="テキスト ボックス 50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7" name="直線コネクタ 5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8" name="テキスト ボックス 50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9" name="直線コネクタ 5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0" name="テキスト ボックス 5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1" name="直線コネクタ 5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2" name="テキスト ボックス 5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3" name="直線コネクタ 5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4" name="テキスト ボックス 5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5" name="直線コネクタ 5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6" name="テキスト ボックス 5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7" name="直線コネクタ 5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8" name="テキスト ボックス 51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21" name="直線コネクタ 520"/>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22"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23" name="直線コネクタ 522"/>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4"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5" name="直線コネクタ 52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526" name="【保健センター・保健所】&#10;有形固定資産減価償却率平均値テキスト"/>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27" name="フローチャート: 判断 526"/>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28" name="フローチャート: 判断 527"/>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29" name="フローチャート: 判断 528"/>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0" name="フローチャート: 判断 529"/>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31" name="フローチャート: 判断 530"/>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52070</xdr:rowOff>
    </xdr:from>
    <xdr:to>
      <xdr:col>85</xdr:col>
      <xdr:colOff>177800</xdr:colOff>
      <xdr:row>62</xdr:row>
      <xdr:rowOff>153670</xdr:rowOff>
    </xdr:to>
    <xdr:sp macro="" textlink="">
      <xdr:nvSpPr>
        <xdr:cNvPr id="537" name="楕円 536"/>
        <xdr:cNvSpPr/>
      </xdr:nvSpPr>
      <xdr:spPr>
        <a:xfrm>
          <a:off x="16268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30497</xdr:rowOff>
    </xdr:from>
    <xdr:ext cx="405111" cy="259045"/>
    <xdr:sp macro="" textlink="">
      <xdr:nvSpPr>
        <xdr:cNvPr id="538" name="【保健センター・保健所】&#10;有形固定資産減価償却率該当値テキスト"/>
        <xdr:cNvSpPr txBox="1"/>
      </xdr:nvSpPr>
      <xdr:spPr>
        <a:xfrm>
          <a:off x="163576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539" name="楕円 538"/>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102870</xdr:rowOff>
    </xdr:to>
    <xdr:cxnSp macro="">
      <xdr:nvCxnSpPr>
        <xdr:cNvPr id="540" name="直線コネクタ 539"/>
        <xdr:cNvCxnSpPr/>
      </xdr:nvCxnSpPr>
      <xdr:spPr>
        <a:xfrm>
          <a:off x="15481300" y="106984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xdr:rowOff>
    </xdr:from>
    <xdr:to>
      <xdr:col>76</xdr:col>
      <xdr:colOff>165100</xdr:colOff>
      <xdr:row>62</xdr:row>
      <xdr:rowOff>103051</xdr:rowOff>
    </xdr:to>
    <xdr:sp macro="" textlink="">
      <xdr:nvSpPr>
        <xdr:cNvPr id="541" name="楕円 540"/>
        <xdr:cNvSpPr/>
      </xdr:nvSpPr>
      <xdr:spPr>
        <a:xfrm>
          <a:off x="14541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52251</xdr:rowOff>
    </xdr:from>
    <xdr:to>
      <xdr:col>81</xdr:col>
      <xdr:colOff>50800</xdr:colOff>
      <xdr:row>62</xdr:row>
      <xdr:rowOff>68580</xdr:rowOff>
    </xdr:to>
    <xdr:cxnSp macro="">
      <xdr:nvCxnSpPr>
        <xdr:cNvPr id="542" name="直線コネクタ 541"/>
        <xdr:cNvCxnSpPr/>
      </xdr:nvCxnSpPr>
      <xdr:spPr>
        <a:xfrm>
          <a:off x="14592300" y="106821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141877</xdr:rowOff>
    </xdr:from>
    <xdr:to>
      <xdr:col>72</xdr:col>
      <xdr:colOff>38100</xdr:colOff>
      <xdr:row>62</xdr:row>
      <xdr:rowOff>72027</xdr:rowOff>
    </xdr:to>
    <xdr:sp macro="" textlink="">
      <xdr:nvSpPr>
        <xdr:cNvPr id="543" name="楕円 542"/>
        <xdr:cNvSpPr/>
      </xdr:nvSpPr>
      <xdr:spPr>
        <a:xfrm>
          <a:off x="13652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21227</xdr:rowOff>
    </xdr:from>
    <xdr:to>
      <xdr:col>76</xdr:col>
      <xdr:colOff>114300</xdr:colOff>
      <xdr:row>62</xdr:row>
      <xdr:rowOff>52251</xdr:rowOff>
    </xdr:to>
    <xdr:cxnSp macro="">
      <xdr:nvCxnSpPr>
        <xdr:cNvPr id="544" name="直線コネクタ 543"/>
        <xdr:cNvCxnSpPr/>
      </xdr:nvCxnSpPr>
      <xdr:spPr>
        <a:xfrm>
          <a:off x="13703300" y="106511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109220</xdr:rowOff>
    </xdr:from>
    <xdr:to>
      <xdr:col>67</xdr:col>
      <xdr:colOff>101600</xdr:colOff>
      <xdr:row>62</xdr:row>
      <xdr:rowOff>39370</xdr:rowOff>
    </xdr:to>
    <xdr:sp macro="" textlink="">
      <xdr:nvSpPr>
        <xdr:cNvPr id="545" name="楕円 544"/>
        <xdr:cNvSpPr/>
      </xdr:nvSpPr>
      <xdr:spPr>
        <a:xfrm>
          <a:off x="12763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160020</xdr:rowOff>
    </xdr:from>
    <xdr:to>
      <xdr:col>71</xdr:col>
      <xdr:colOff>177800</xdr:colOff>
      <xdr:row>62</xdr:row>
      <xdr:rowOff>21227</xdr:rowOff>
    </xdr:to>
    <xdr:cxnSp macro="">
      <xdr:nvCxnSpPr>
        <xdr:cNvPr id="546" name="直線コネクタ 545"/>
        <xdr:cNvCxnSpPr/>
      </xdr:nvCxnSpPr>
      <xdr:spPr>
        <a:xfrm>
          <a:off x="12814300" y="106184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547" name="n_1ave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48"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49"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50"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551" name="n_1mainValue【保健センター・保健所】&#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94178</xdr:rowOff>
    </xdr:from>
    <xdr:ext cx="405111" cy="259045"/>
    <xdr:sp macro="" textlink="">
      <xdr:nvSpPr>
        <xdr:cNvPr id="552" name="n_2mainValue【保健センター・保健所】&#10;有形固定資産減価償却率"/>
        <xdr:cNvSpPr txBox="1"/>
      </xdr:nvSpPr>
      <xdr:spPr>
        <a:xfrm>
          <a:off x="14389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63154</xdr:rowOff>
    </xdr:from>
    <xdr:ext cx="405111" cy="259045"/>
    <xdr:sp macro="" textlink="">
      <xdr:nvSpPr>
        <xdr:cNvPr id="553" name="n_3mainValue【保健センター・保健所】&#10;有形固定資産減価償却率"/>
        <xdr:cNvSpPr txBox="1"/>
      </xdr:nvSpPr>
      <xdr:spPr>
        <a:xfrm>
          <a:off x="13500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30497</xdr:rowOff>
    </xdr:from>
    <xdr:ext cx="405111" cy="259045"/>
    <xdr:sp macro="" textlink="">
      <xdr:nvSpPr>
        <xdr:cNvPr id="554" name="n_4mainValue【保健センター・保健所】&#10;有形固定資産減価償却率"/>
        <xdr:cNvSpPr txBox="1"/>
      </xdr:nvSpPr>
      <xdr:spPr>
        <a:xfrm>
          <a:off x="12611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5" name="直線コネクタ 5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6" name="テキスト ボックス 5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7" name="直線コネクタ 5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8" name="テキスト ボックス 5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9" name="直線コネクタ 5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0" name="テキスト ボックス 5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1" name="直線コネクタ 5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2" name="テキスト ボックス 5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3" name="直線コネクタ 5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4" name="テキスト ボックス 5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5" name="直線コネクタ 5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6" name="テキスト ボックス 57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80" name="直線コネクタ 579"/>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81"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82" name="直線コネクタ 581"/>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83"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84" name="直線コネクタ 583"/>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85"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86" name="フローチャート: 判断 585"/>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87" name="フローチャート: 判断 586"/>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88" name="フローチャート: 判断 587"/>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89" name="フローチャート: 判断 588"/>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90" name="フローチャート: 判断 589"/>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596" name="楕円 595"/>
        <xdr:cNvSpPr/>
      </xdr:nvSpPr>
      <xdr:spPr>
        <a:xfrm>
          <a:off x="22110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597" name="【保健センター・保健所】&#10;一人当たり面積該当値テキスト"/>
        <xdr:cNvSpPr txBox="1"/>
      </xdr:nvSpPr>
      <xdr:spPr>
        <a:xfrm>
          <a:off x="221996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598" name="楕円 597"/>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65315</xdr:rowOff>
    </xdr:to>
    <xdr:cxnSp macro="">
      <xdr:nvCxnSpPr>
        <xdr:cNvPr id="599" name="直線コネクタ 598"/>
        <xdr:cNvCxnSpPr/>
      </xdr:nvCxnSpPr>
      <xdr:spPr>
        <a:xfrm>
          <a:off x="21323300" y="1103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600" name="楕円 599"/>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601" name="直線コネクタ 600"/>
        <xdr:cNvCxnSpPr/>
      </xdr:nvCxnSpPr>
      <xdr:spPr>
        <a:xfrm>
          <a:off x="20434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14515</xdr:rowOff>
    </xdr:from>
    <xdr:to>
      <xdr:col>102</xdr:col>
      <xdr:colOff>165100</xdr:colOff>
      <xdr:row>64</xdr:row>
      <xdr:rowOff>116115</xdr:rowOff>
    </xdr:to>
    <xdr:sp macro="" textlink="">
      <xdr:nvSpPr>
        <xdr:cNvPr id="602" name="楕円 601"/>
        <xdr:cNvSpPr/>
      </xdr:nvSpPr>
      <xdr:spPr>
        <a:xfrm>
          <a:off x="19494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65315</xdr:rowOff>
    </xdr:to>
    <xdr:cxnSp macro="">
      <xdr:nvCxnSpPr>
        <xdr:cNvPr id="603" name="直線コネクタ 602"/>
        <xdr:cNvCxnSpPr/>
      </xdr:nvCxnSpPr>
      <xdr:spPr>
        <a:xfrm>
          <a:off x="19545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17780</xdr:rowOff>
    </xdr:from>
    <xdr:to>
      <xdr:col>98</xdr:col>
      <xdr:colOff>38100</xdr:colOff>
      <xdr:row>64</xdr:row>
      <xdr:rowOff>119380</xdr:rowOff>
    </xdr:to>
    <xdr:sp macro="" textlink="">
      <xdr:nvSpPr>
        <xdr:cNvPr id="604" name="楕円 603"/>
        <xdr:cNvSpPr/>
      </xdr:nvSpPr>
      <xdr:spPr>
        <a:xfrm>
          <a:off x="18605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65315</xdr:rowOff>
    </xdr:from>
    <xdr:to>
      <xdr:col>102</xdr:col>
      <xdr:colOff>114300</xdr:colOff>
      <xdr:row>64</xdr:row>
      <xdr:rowOff>68580</xdr:rowOff>
    </xdr:to>
    <xdr:cxnSp macro="">
      <xdr:nvCxnSpPr>
        <xdr:cNvPr id="605" name="直線コネクタ 604"/>
        <xdr:cNvCxnSpPr/>
      </xdr:nvCxnSpPr>
      <xdr:spPr>
        <a:xfrm flipV="1">
          <a:off x="18656300" y="110381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06"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07"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08"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09"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610" name="n_1mainValue【保健センター・保健所】&#10;一人当たり面積"/>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611" name="n_2mainValue【保健センター・保健所】&#10;一人当たり面積"/>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107242</xdr:rowOff>
    </xdr:from>
    <xdr:ext cx="469744" cy="259045"/>
    <xdr:sp macro="" textlink="">
      <xdr:nvSpPr>
        <xdr:cNvPr id="612" name="n_3mainValue【保健センター・保健所】&#10;一人当たり面積"/>
        <xdr:cNvSpPr txBox="1"/>
      </xdr:nvSpPr>
      <xdr:spPr>
        <a:xfrm>
          <a:off x="19310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110507</xdr:rowOff>
    </xdr:from>
    <xdr:ext cx="469744" cy="259045"/>
    <xdr:sp macro="" textlink="">
      <xdr:nvSpPr>
        <xdr:cNvPr id="613" name="n_4mainValue【保健センター・保健所】&#10;一人当たり面積"/>
        <xdr:cNvSpPr txBox="1"/>
      </xdr:nvSpPr>
      <xdr:spPr>
        <a:xfrm>
          <a:off x="18421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5" name="直線コネクタ 6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6" name="テキスト ボックス 6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7" name="直線コネクタ 6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8" name="テキスト ボックス 6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9" name="直線コネクタ 6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0" name="テキスト ボックス 6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1" name="直線コネクタ 6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2" name="テキスト ボックス 6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3" name="直線コネクタ 6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4" name="テキスト ボックス 6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5" name="直線コネクタ 6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6" name="テキスト ボックス 6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39" name="直線コネクタ 638"/>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1" name="直線コネクタ 6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42"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43" name="直線コネクタ 642"/>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44"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45" name="フローチャート: 判断 644"/>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6" name="フローチャート: 判断 64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47" name="フローチャート: 判断 646"/>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48" name="フローチャート: 判断 647"/>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49" name="フローチャート: 判断 648"/>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142421</xdr:rowOff>
    </xdr:from>
    <xdr:to>
      <xdr:col>85</xdr:col>
      <xdr:colOff>177800</xdr:colOff>
      <xdr:row>82</xdr:row>
      <xdr:rowOff>72571</xdr:rowOff>
    </xdr:to>
    <xdr:sp macro="" textlink="">
      <xdr:nvSpPr>
        <xdr:cNvPr id="655" name="楕円 654"/>
        <xdr:cNvSpPr/>
      </xdr:nvSpPr>
      <xdr:spPr>
        <a:xfrm>
          <a:off x="162687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165298</xdr:rowOff>
    </xdr:from>
    <xdr:ext cx="405111" cy="259045"/>
    <xdr:sp macro="" textlink="">
      <xdr:nvSpPr>
        <xdr:cNvPr id="656" name="【消防施設】&#10;有形固定資産減価償却率該当値テキスト"/>
        <xdr:cNvSpPr txBox="1"/>
      </xdr:nvSpPr>
      <xdr:spPr>
        <a:xfrm>
          <a:off x="16357600" y="1388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6894</xdr:rowOff>
    </xdr:from>
    <xdr:to>
      <xdr:col>81</xdr:col>
      <xdr:colOff>101600</xdr:colOff>
      <xdr:row>81</xdr:row>
      <xdr:rowOff>108494</xdr:rowOff>
    </xdr:to>
    <xdr:sp macro="" textlink="">
      <xdr:nvSpPr>
        <xdr:cNvPr id="657" name="楕円 656"/>
        <xdr:cNvSpPr/>
      </xdr:nvSpPr>
      <xdr:spPr>
        <a:xfrm>
          <a:off x="15430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57694</xdr:rowOff>
    </xdr:from>
    <xdr:to>
      <xdr:col>85</xdr:col>
      <xdr:colOff>127000</xdr:colOff>
      <xdr:row>82</xdr:row>
      <xdr:rowOff>21771</xdr:rowOff>
    </xdr:to>
    <xdr:cxnSp macro="">
      <xdr:nvCxnSpPr>
        <xdr:cNvPr id="658" name="直線コネクタ 657"/>
        <xdr:cNvCxnSpPr/>
      </xdr:nvCxnSpPr>
      <xdr:spPr>
        <a:xfrm>
          <a:off x="15481300" y="13945144"/>
          <a:ext cx="8382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95069</xdr:rowOff>
    </xdr:from>
    <xdr:to>
      <xdr:col>76</xdr:col>
      <xdr:colOff>165100</xdr:colOff>
      <xdr:row>81</xdr:row>
      <xdr:rowOff>25219</xdr:rowOff>
    </xdr:to>
    <xdr:sp macro="" textlink="">
      <xdr:nvSpPr>
        <xdr:cNvPr id="659" name="楕円 658"/>
        <xdr:cNvSpPr/>
      </xdr:nvSpPr>
      <xdr:spPr>
        <a:xfrm>
          <a:off x="14541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145869</xdr:rowOff>
    </xdr:from>
    <xdr:to>
      <xdr:col>81</xdr:col>
      <xdr:colOff>50800</xdr:colOff>
      <xdr:row>81</xdr:row>
      <xdr:rowOff>57694</xdr:rowOff>
    </xdr:to>
    <xdr:cxnSp macro="">
      <xdr:nvCxnSpPr>
        <xdr:cNvPr id="660" name="直線コネクタ 659"/>
        <xdr:cNvCxnSpPr/>
      </xdr:nvCxnSpPr>
      <xdr:spPr>
        <a:xfrm>
          <a:off x="14592300" y="13861869"/>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46082</xdr:rowOff>
    </xdr:from>
    <xdr:to>
      <xdr:col>72</xdr:col>
      <xdr:colOff>38100</xdr:colOff>
      <xdr:row>80</xdr:row>
      <xdr:rowOff>147682</xdr:rowOff>
    </xdr:to>
    <xdr:sp macro="" textlink="">
      <xdr:nvSpPr>
        <xdr:cNvPr id="661" name="楕円 660"/>
        <xdr:cNvSpPr/>
      </xdr:nvSpPr>
      <xdr:spPr>
        <a:xfrm>
          <a:off x="13652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96882</xdr:rowOff>
    </xdr:from>
    <xdr:to>
      <xdr:col>76</xdr:col>
      <xdr:colOff>114300</xdr:colOff>
      <xdr:row>80</xdr:row>
      <xdr:rowOff>145869</xdr:rowOff>
    </xdr:to>
    <xdr:cxnSp macro="">
      <xdr:nvCxnSpPr>
        <xdr:cNvPr id="662" name="直線コネクタ 661"/>
        <xdr:cNvCxnSpPr/>
      </xdr:nvCxnSpPr>
      <xdr:spPr>
        <a:xfrm>
          <a:off x="13703300" y="1381288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93436</xdr:rowOff>
    </xdr:from>
    <xdr:to>
      <xdr:col>67</xdr:col>
      <xdr:colOff>101600</xdr:colOff>
      <xdr:row>81</xdr:row>
      <xdr:rowOff>23586</xdr:rowOff>
    </xdr:to>
    <xdr:sp macro="" textlink="">
      <xdr:nvSpPr>
        <xdr:cNvPr id="663" name="楕円 662"/>
        <xdr:cNvSpPr/>
      </xdr:nvSpPr>
      <xdr:spPr>
        <a:xfrm>
          <a:off x="12763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96882</xdr:rowOff>
    </xdr:from>
    <xdr:to>
      <xdr:col>71</xdr:col>
      <xdr:colOff>177800</xdr:colOff>
      <xdr:row>80</xdr:row>
      <xdr:rowOff>144236</xdr:rowOff>
    </xdr:to>
    <xdr:cxnSp macro="">
      <xdr:nvCxnSpPr>
        <xdr:cNvPr id="664" name="直線コネクタ 663"/>
        <xdr:cNvCxnSpPr/>
      </xdr:nvCxnSpPr>
      <xdr:spPr>
        <a:xfrm flipV="1">
          <a:off x="12814300" y="1381288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65" name="n_1aveValue【消防施設】&#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666" name="n_2aveValue【消防施設】&#10;有形固定資産減価償却率"/>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67"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668" name="n_4aveValue【消防施設】&#10;有形固定資産減価償却率"/>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125021</xdr:rowOff>
    </xdr:from>
    <xdr:ext cx="405111" cy="259045"/>
    <xdr:sp macro="" textlink="">
      <xdr:nvSpPr>
        <xdr:cNvPr id="669" name="n_1mainValue【消防施設】&#10;有形固定資産減価償却率"/>
        <xdr:cNvSpPr txBox="1"/>
      </xdr:nvSpPr>
      <xdr:spPr>
        <a:xfrm>
          <a:off x="152660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41746</xdr:rowOff>
    </xdr:from>
    <xdr:ext cx="405111" cy="259045"/>
    <xdr:sp macro="" textlink="">
      <xdr:nvSpPr>
        <xdr:cNvPr id="670" name="n_2mainValue【消防施設】&#10;有形固定資産減価償却率"/>
        <xdr:cNvSpPr txBox="1"/>
      </xdr:nvSpPr>
      <xdr:spPr>
        <a:xfrm>
          <a:off x="143897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164209</xdr:rowOff>
    </xdr:from>
    <xdr:ext cx="405111" cy="259045"/>
    <xdr:sp macro="" textlink="">
      <xdr:nvSpPr>
        <xdr:cNvPr id="671" name="n_3mainValue【消防施設】&#10;有形固定資産減価償却率"/>
        <xdr:cNvSpPr txBox="1"/>
      </xdr:nvSpPr>
      <xdr:spPr>
        <a:xfrm>
          <a:off x="13500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40113</xdr:rowOff>
    </xdr:from>
    <xdr:ext cx="405111" cy="259045"/>
    <xdr:sp macro="" textlink="">
      <xdr:nvSpPr>
        <xdr:cNvPr id="672" name="n_4mainValue【消防施設】&#10;有形固定資産減価償却率"/>
        <xdr:cNvSpPr txBox="1"/>
      </xdr:nvSpPr>
      <xdr:spPr>
        <a:xfrm>
          <a:off x="126117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94" name="直線コネクタ 693"/>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95"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96" name="直線コネクタ 695"/>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97"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98" name="直線コネクタ 697"/>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699" name="【消防施設】&#10;一人当たり面積平均値テキスト"/>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00" name="フローチャート: 判断 699"/>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1" name="フローチャート: 判断 700"/>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2" name="フローチャート: 判断 701"/>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03" name="フローチャート: 判断 702"/>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04" name="フローチャート: 判断 703"/>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0" name="楕円 709"/>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158766</xdr:rowOff>
    </xdr:from>
    <xdr:ext cx="469744" cy="259045"/>
    <xdr:sp macro="" textlink="">
      <xdr:nvSpPr>
        <xdr:cNvPr id="711" name="【消防施設】&#10;一人当たり面積該当値テキスト"/>
        <xdr:cNvSpPr txBox="1"/>
      </xdr:nvSpPr>
      <xdr:spPr>
        <a:xfrm>
          <a:off x="22199600"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140463</xdr:rowOff>
    </xdr:from>
    <xdr:to>
      <xdr:col>112</xdr:col>
      <xdr:colOff>38100</xdr:colOff>
      <xdr:row>84</xdr:row>
      <xdr:rowOff>70613</xdr:rowOff>
    </xdr:to>
    <xdr:sp macro="" textlink="">
      <xdr:nvSpPr>
        <xdr:cNvPr id="712" name="楕円 711"/>
        <xdr:cNvSpPr/>
      </xdr:nvSpPr>
      <xdr:spPr>
        <a:xfrm>
          <a:off x="21272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19813</xdr:rowOff>
    </xdr:to>
    <xdr:cxnSp macro="">
      <xdr:nvCxnSpPr>
        <xdr:cNvPr id="713" name="直線コネクタ 712"/>
        <xdr:cNvCxnSpPr/>
      </xdr:nvCxnSpPr>
      <xdr:spPr>
        <a:xfrm flipV="1">
          <a:off x="21323300" y="14417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714" name="楕円 713"/>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19813</xdr:rowOff>
    </xdr:from>
    <xdr:to>
      <xdr:col>111</xdr:col>
      <xdr:colOff>177800</xdr:colOff>
      <xdr:row>84</xdr:row>
      <xdr:rowOff>51815</xdr:rowOff>
    </xdr:to>
    <xdr:cxnSp macro="">
      <xdr:nvCxnSpPr>
        <xdr:cNvPr id="715" name="直線コネクタ 714"/>
        <xdr:cNvCxnSpPr/>
      </xdr:nvCxnSpPr>
      <xdr:spPr>
        <a:xfrm flipV="1">
          <a:off x="20434300" y="144216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16" name="楕円 715"/>
        <xdr:cNvSpPr/>
      </xdr:nvSpPr>
      <xdr:spPr>
        <a:xfrm>
          <a:off x="19494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51815</xdr:rowOff>
    </xdr:from>
    <xdr:to>
      <xdr:col>107</xdr:col>
      <xdr:colOff>50800</xdr:colOff>
      <xdr:row>84</xdr:row>
      <xdr:rowOff>51815</xdr:rowOff>
    </xdr:to>
    <xdr:cxnSp macro="">
      <xdr:nvCxnSpPr>
        <xdr:cNvPr id="717" name="直線コネクタ 716"/>
        <xdr:cNvCxnSpPr/>
      </xdr:nvCxnSpPr>
      <xdr:spPr>
        <a:xfrm>
          <a:off x="19545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718" name="楕円 717"/>
        <xdr:cNvSpPr/>
      </xdr:nvSpPr>
      <xdr:spPr>
        <a:xfrm>
          <a:off x="18605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51815</xdr:rowOff>
    </xdr:from>
    <xdr:to>
      <xdr:col>102</xdr:col>
      <xdr:colOff>114300</xdr:colOff>
      <xdr:row>84</xdr:row>
      <xdr:rowOff>56387</xdr:rowOff>
    </xdr:to>
    <xdr:cxnSp macro="">
      <xdr:nvCxnSpPr>
        <xdr:cNvPr id="719" name="直線コネクタ 718"/>
        <xdr:cNvCxnSpPr/>
      </xdr:nvCxnSpPr>
      <xdr:spPr>
        <a:xfrm flipV="1">
          <a:off x="18656300" y="1445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20"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21" name="n_2aveValue【消防施設】&#10;一人当たり面積"/>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722" name="n_3ave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723" name="n_4aveValue【消防施設】&#10;一人当たり面積"/>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87140</xdr:rowOff>
    </xdr:from>
    <xdr:ext cx="469744" cy="259045"/>
    <xdr:sp macro="" textlink="">
      <xdr:nvSpPr>
        <xdr:cNvPr id="724" name="n_1mainValue【消防施設】&#10;一人当たり面積"/>
        <xdr:cNvSpPr txBox="1"/>
      </xdr:nvSpPr>
      <xdr:spPr>
        <a:xfrm>
          <a:off x="21075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725" name="n_2main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26" name="n_3main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727" name="n_4mainValue【消防施設】&#10;一人当たり面積"/>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53" name="直線コネクタ 752"/>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56"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57" name="直線コネクタ 756"/>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758" name="【庁舎】&#10;有形固定資産減価償却率平均値テキスト"/>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59" name="フローチャート: 判断 758"/>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60" name="フローチャート: 判断 759"/>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61" name="フローチャート: 判断 760"/>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62" name="フローチャート: 判断 761"/>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63" name="フローチャート: 判断 762"/>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15602</xdr:rowOff>
    </xdr:from>
    <xdr:to>
      <xdr:col>85</xdr:col>
      <xdr:colOff>177800</xdr:colOff>
      <xdr:row>101</xdr:row>
      <xdr:rowOff>117202</xdr:rowOff>
    </xdr:to>
    <xdr:sp macro="" textlink="">
      <xdr:nvSpPr>
        <xdr:cNvPr id="769" name="楕円 768"/>
        <xdr:cNvSpPr/>
      </xdr:nvSpPr>
      <xdr:spPr>
        <a:xfrm>
          <a:off x="162687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38479</xdr:rowOff>
    </xdr:from>
    <xdr:ext cx="405111" cy="259045"/>
    <xdr:sp macro="" textlink="">
      <xdr:nvSpPr>
        <xdr:cNvPr id="770" name="【庁舎】&#10;有形固定資産減価償却率該当値テキスト"/>
        <xdr:cNvSpPr txBox="1"/>
      </xdr:nvSpPr>
      <xdr:spPr>
        <a:xfrm>
          <a:off x="16357600" y="171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144599</xdr:rowOff>
    </xdr:from>
    <xdr:to>
      <xdr:col>81</xdr:col>
      <xdr:colOff>101600</xdr:colOff>
      <xdr:row>101</xdr:row>
      <xdr:rowOff>74749</xdr:rowOff>
    </xdr:to>
    <xdr:sp macro="" textlink="">
      <xdr:nvSpPr>
        <xdr:cNvPr id="771" name="楕円 770"/>
        <xdr:cNvSpPr/>
      </xdr:nvSpPr>
      <xdr:spPr>
        <a:xfrm>
          <a:off x="15430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23949</xdr:rowOff>
    </xdr:from>
    <xdr:to>
      <xdr:col>85</xdr:col>
      <xdr:colOff>127000</xdr:colOff>
      <xdr:row>101</xdr:row>
      <xdr:rowOff>66402</xdr:rowOff>
    </xdr:to>
    <xdr:cxnSp macro="">
      <xdr:nvCxnSpPr>
        <xdr:cNvPr id="772" name="直線コネクタ 771"/>
        <xdr:cNvCxnSpPr/>
      </xdr:nvCxnSpPr>
      <xdr:spPr>
        <a:xfrm>
          <a:off x="15481300" y="1734039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108676</xdr:rowOff>
    </xdr:from>
    <xdr:to>
      <xdr:col>76</xdr:col>
      <xdr:colOff>165100</xdr:colOff>
      <xdr:row>101</xdr:row>
      <xdr:rowOff>38826</xdr:rowOff>
    </xdr:to>
    <xdr:sp macro="" textlink="">
      <xdr:nvSpPr>
        <xdr:cNvPr id="773" name="楕円 772"/>
        <xdr:cNvSpPr/>
      </xdr:nvSpPr>
      <xdr:spPr>
        <a:xfrm>
          <a:off x="145415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159476</xdr:rowOff>
    </xdr:from>
    <xdr:to>
      <xdr:col>81</xdr:col>
      <xdr:colOff>50800</xdr:colOff>
      <xdr:row>101</xdr:row>
      <xdr:rowOff>23949</xdr:rowOff>
    </xdr:to>
    <xdr:cxnSp macro="">
      <xdr:nvCxnSpPr>
        <xdr:cNvPr id="774" name="直線コネクタ 773"/>
        <xdr:cNvCxnSpPr/>
      </xdr:nvCxnSpPr>
      <xdr:spPr>
        <a:xfrm>
          <a:off x="14592300" y="173044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66221</xdr:rowOff>
    </xdr:from>
    <xdr:to>
      <xdr:col>72</xdr:col>
      <xdr:colOff>38100</xdr:colOff>
      <xdr:row>100</xdr:row>
      <xdr:rowOff>167821</xdr:rowOff>
    </xdr:to>
    <xdr:sp macro="" textlink="">
      <xdr:nvSpPr>
        <xdr:cNvPr id="775" name="楕円 774"/>
        <xdr:cNvSpPr/>
      </xdr:nvSpPr>
      <xdr:spPr>
        <a:xfrm>
          <a:off x="13652500" y="172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117021</xdr:rowOff>
    </xdr:from>
    <xdr:to>
      <xdr:col>76</xdr:col>
      <xdr:colOff>114300</xdr:colOff>
      <xdr:row>100</xdr:row>
      <xdr:rowOff>159476</xdr:rowOff>
    </xdr:to>
    <xdr:cxnSp macro="">
      <xdr:nvCxnSpPr>
        <xdr:cNvPr id="776" name="直線コネクタ 775"/>
        <xdr:cNvCxnSpPr/>
      </xdr:nvCxnSpPr>
      <xdr:spPr>
        <a:xfrm>
          <a:off x="13703300" y="1726202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22134</xdr:rowOff>
    </xdr:from>
    <xdr:to>
      <xdr:col>67</xdr:col>
      <xdr:colOff>101600</xdr:colOff>
      <xdr:row>100</xdr:row>
      <xdr:rowOff>123734</xdr:rowOff>
    </xdr:to>
    <xdr:sp macro="" textlink="">
      <xdr:nvSpPr>
        <xdr:cNvPr id="777" name="楕円 776"/>
        <xdr:cNvSpPr/>
      </xdr:nvSpPr>
      <xdr:spPr>
        <a:xfrm>
          <a:off x="12763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72934</xdr:rowOff>
    </xdr:from>
    <xdr:to>
      <xdr:col>71</xdr:col>
      <xdr:colOff>177800</xdr:colOff>
      <xdr:row>100</xdr:row>
      <xdr:rowOff>117021</xdr:rowOff>
    </xdr:to>
    <xdr:cxnSp macro="">
      <xdr:nvCxnSpPr>
        <xdr:cNvPr id="778" name="直線コネクタ 777"/>
        <xdr:cNvCxnSpPr/>
      </xdr:nvCxnSpPr>
      <xdr:spPr>
        <a:xfrm>
          <a:off x="12814300" y="1721793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779" name="n_1ave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80" name="n_2aveValue【庁舎】&#10;有形固定資産減価償却率"/>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781" name="n_3aveValue【庁舎】&#10;有形固定資産減価償却率"/>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123026</xdr:rowOff>
    </xdr:from>
    <xdr:ext cx="405111" cy="259045"/>
    <xdr:sp macro="" textlink="">
      <xdr:nvSpPr>
        <xdr:cNvPr id="782" name="n_4aveValue【庁舎】&#10;有形固定資産減価償却率"/>
        <xdr:cNvSpPr txBox="1"/>
      </xdr:nvSpPr>
      <xdr:spPr>
        <a:xfrm>
          <a:off x="12611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91276</xdr:rowOff>
    </xdr:from>
    <xdr:ext cx="405111" cy="259045"/>
    <xdr:sp macro="" textlink="">
      <xdr:nvSpPr>
        <xdr:cNvPr id="783" name="n_1mainValue【庁舎】&#10;有形固定資産減価償却率"/>
        <xdr:cNvSpPr txBox="1"/>
      </xdr:nvSpPr>
      <xdr:spPr>
        <a:xfrm>
          <a:off x="152660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55353</xdr:rowOff>
    </xdr:from>
    <xdr:ext cx="405111" cy="259045"/>
    <xdr:sp macro="" textlink="">
      <xdr:nvSpPr>
        <xdr:cNvPr id="784" name="n_2mainValue【庁舎】&#10;有形固定資産減価償却率"/>
        <xdr:cNvSpPr txBox="1"/>
      </xdr:nvSpPr>
      <xdr:spPr>
        <a:xfrm>
          <a:off x="1438974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12898</xdr:rowOff>
    </xdr:from>
    <xdr:ext cx="405111" cy="259045"/>
    <xdr:sp macro="" textlink="">
      <xdr:nvSpPr>
        <xdr:cNvPr id="785" name="n_3mainValue【庁舎】&#10;有形固定資産減価償却率"/>
        <xdr:cNvSpPr txBox="1"/>
      </xdr:nvSpPr>
      <xdr:spPr>
        <a:xfrm>
          <a:off x="13500744" y="1698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140261</xdr:rowOff>
    </xdr:from>
    <xdr:ext cx="340478" cy="259045"/>
    <xdr:sp macro="" textlink="">
      <xdr:nvSpPr>
        <xdr:cNvPr id="786" name="n_4mainValue【庁舎】&#10;有形固定資産減価償却率"/>
        <xdr:cNvSpPr txBox="1"/>
      </xdr:nvSpPr>
      <xdr:spPr>
        <a:xfrm>
          <a:off x="12644061" y="16942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7" name="直線コネクタ 7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8" name="テキスト ボックス 7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9" name="直線コネクタ 7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0" name="テキスト ボックス 7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1" name="直線コネクタ 8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2" name="テキスト ボックス 8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3" name="直線コネクタ 8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4" name="テキスト ボックス 8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5" name="直線コネクタ 8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6" name="テキスト ボックス 8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10" name="直線コネクタ 809"/>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11"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12" name="直線コネクタ 811"/>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13"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14" name="直線コネクタ 813"/>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815" name="【庁舎】&#10;一人当たり面積平均値テキスト"/>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16" name="フローチャート: 判断 815"/>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17" name="フローチャート: 判断 816"/>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18" name="フローチャート: 判断 817"/>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19" name="フローチャート: 判断 818"/>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20" name="フローチャート: 判断 819"/>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40639</xdr:rowOff>
    </xdr:from>
    <xdr:to>
      <xdr:col>116</xdr:col>
      <xdr:colOff>114300</xdr:colOff>
      <xdr:row>106</xdr:row>
      <xdr:rowOff>142239</xdr:rowOff>
    </xdr:to>
    <xdr:sp macro="" textlink="">
      <xdr:nvSpPr>
        <xdr:cNvPr id="826" name="楕円 825"/>
        <xdr:cNvSpPr/>
      </xdr:nvSpPr>
      <xdr:spPr>
        <a:xfrm>
          <a:off x="22110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63516</xdr:rowOff>
    </xdr:from>
    <xdr:ext cx="469744" cy="259045"/>
    <xdr:sp macro="" textlink="">
      <xdr:nvSpPr>
        <xdr:cNvPr id="827" name="【庁舎】&#10;一人当たり面積該当値テキスト"/>
        <xdr:cNvSpPr txBox="1"/>
      </xdr:nvSpPr>
      <xdr:spPr>
        <a:xfrm>
          <a:off x="22199600"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42545</xdr:rowOff>
    </xdr:from>
    <xdr:to>
      <xdr:col>112</xdr:col>
      <xdr:colOff>38100</xdr:colOff>
      <xdr:row>106</xdr:row>
      <xdr:rowOff>144145</xdr:rowOff>
    </xdr:to>
    <xdr:sp macro="" textlink="">
      <xdr:nvSpPr>
        <xdr:cNvPr id="828" name="楕円 827"/>
        <xdr:cNvSpPr/>
      </xdr:nvSpPr>
      <xdr:spPr>
        <a:xfrm>
          <a:off x="21272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91439</xdr:rowOff>
    </xdr:from>
    <xdr:to>
      <xdr:col>116</xdr:col>
      <xdr:colOff>63500</xdr:colOff>
      <xdr:row>106</xdr:row>
      <xdr:rowOff>93345</xdr:rowOff>
    </xdr:to>
    <xdr:cxnSp macro="">
      <xdr:nvCxnSpPr>
        <xdr:cNvPr id="829" name="直線コネクタ 828"/>
        <xdr:cNvCxnSpPr/>
      </xdr:nvCxnSpPr>
      <xdr:spPr>
        <a:xfrm flipV="1">
          <a:off x="21323300" y="182651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46355</xdr:rowOff>
    </xdr:from>
    <xdr:to>
      <xdr:col>107</xdr:col>
      <xdr:colOff>101600</xdr:colOff>
      <xdr:row>106</xdr:row>
      <xdr:rowOff>147955</xdr:rowOff>
    </xdr:to>
    <xdr:sp macro="" textlink="">
      <xdr:nvSpPr>
        <xdr:cNvPr id="830" name="楕円 829"/>
        <xdr:cNvSpPr/>
      </xdr:nvSpPr>
      <xdr:spPr>
        <a:xfrm>
          <a:off x="20383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93345</xdr:rowOff>
    </xdr:from>
    <xdr:to>
      <xdr:col>111</xdr:col>
      <xdr:colOff>177800</xdr:colOff>
      <xdr:row>106</xdr:row>
      <xdr:rowOff>97155</xdr:rowOff>
    </xdr:to>
    <xdr:cxnSp macro="">
      <xdr:nvCxnSpPr>
        <xdr:cNvPr id="831" name="直線コネクタ 830"/>
        <xdr:cNvCxnSpPr/>
      </xdr:nvCxnSpPr>
      <xdr:spPr>
        <a:xfrm flipV="1">
          <a:off x="20434300" y="182670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46355</xdr:rowOff>
    </xdr:from>
    <xdr:to>
      <xdr:col>102</xdr:col>
      <xdr:colOff>165100</xdr:colOff>
      <xdr:row>106</xdr:row>
      <xdr:rowOff>147955</xdr:rowOff>
    </xdr:to>
    <xdr:sp macro="" textlink="">
      <xdr:nvSpPr>
        <xdr:cNvPr id="832" name="楕円 831"/>
        <xdr:cNvSpPr/>
      </xdr:nvSpPr>
      <xdr:spPr>
        <a:xfrm>
          <a:off x="19494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97155</xdr:rowOff>
    </xdr:from>
    <xdr:to>
      <xdr:col>107</xdr:col>
      <xdr:colOff>50800</xdr:colOff>
      <xdr:row>106</xdr:row>
      <xdr:rowOff>97155</xdr:rowOff>
    </xdr:to>
    <xdr:cxnSp macro="">
      <xdr:nvCxnSpPr>
        <xdr:cNvPr id="833" name="直線コネクタ 832"/>
        <xdr:cNvCxnSpPr/>
      </xdr:nvCxnSpPr>
      <xdr:spPr>
        <a:xfrm>
          <a:off x="19545300" y="18270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834" name="楕円 833"/>
        <xdr:cNvSpPr/>
      </xdr:nvSpPr>
      <xdr:spPr>
        <a:xfrm>
          <a:off x="18605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97155</xdr:rowOff>
    </xdr:from>
    <xdr:to>
      <xdr:col>102</xdr:col>
      <xdr:colOff>114300</xdr:colOff>
      <xdr:row>106</xdr:row>
      <xdr:rowOff>99061</xdr:rowOff>
    </xdr:to>
    <xdr:cxnSp macro="">
      <xdr:nvCxnSpPr>
        <xdr:cNvPr id="835" name="直線コネクタ 834"/>
        <xdr:cNvCxnSpPr/>
      </xdr:nvCxnSpPr>
      <xdr:spPr>
        <a:xfrm flipV="1">
          <a:off x="18656300" y="182708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836" name="n_1aveValue【庁舎】&#10;一人当たり面積"/>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37" name="n_2aveValue【庁舎】&#10;一人当たり面積"/>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38" name="n_3aveValue【庁舎】&#10;一人当たり面積"/>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839" name="n_4aveValue【庁舎】&#10;一人当たり面積"/>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160672</xdr:rowOff>
    </xdr:from>
    <xdr:ext cx="469744" cy="259045"/>
    <xdr:sp macro="" textlink="">
      <xdr:nvSpPr>
        <xdr:cNvPr id="840" name="n_1mainValue【庁舎】&#10;一人当たり面積"/>
        <xdr:cNvSpPr txBox="1"/>
      </xdr:nvSpPr>
      <xdr:spPr>
        <a:xfrm>
          <a:off x="210757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164482</xdr:rowOff>
    </xdr:from>
    <xdr:ext cx="469744" cy="259045"/>
    <xdr:sp macro="" textlink="">
      <xdr:nvSpPr>
        <xdr:cNvPr id="841" name="n_2mainValue【庁舎】&#10;一人当たり面積"/>
        <xdr:cNvSpPr txBox="1"/>
      </xdr:nvSpPr>
      <xdr:spPr>
        <a:xfrm>
          <a:off x="201994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164482</xdr:rowOff>
    </xdr:from>
    <xdr:ext cx="469744" cy="259045"/>
    <xdr:sp macro="" textlink="">
      <xdr:nvSpPr>
        <xdr:cNvPr id="842" name="n_3mainValue【庁舎】&#10;一人当たり面積"/>
        <xdr:cNvSpPr txBox="1"/>
      </xdr:nvSpPr>
      <xdr:spPr>
        <a:xfrm>
          <a:off x="193104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166388</xdr:rowOff>
    </xdr:from>
    <xdr:ext cx="469744" cy="259045"/>
    <xdr:sp macro="" textlink="">
      <xdr:nvSpPr>
        <xdr:cNvPr id="843" name="n_4mainValue【庁舎】&#10;一人当たり面積"/>
        <xdr:cNvSpPr txBox="1"/>
      </xdr:nvSpPr>
      <xdr:spPr>
        <a:xfrm>
          <a:off x="18421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令和元年度数値について、類似団体と比較して特に有形固定資産減価償却率が高くなっている施設は、福祉施設、市民会館、保健センター・保健所である。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福祉施設については、公共施設等総合管理計画に基づき、老朽化対策として廃止も含め検討を行っていく。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市民会館については、減価償却率１００％と老朽化が進行していることから、公共施設総合管理計画に基づき、他施設との統廃合や用途変更を検討していく。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保健センターについては、崩壊する危険性は低いとされているが、築３５年を経過していることから公共施設等総合管理計画に基づき、計画的に修繕していく。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25,815
25,558
28.85
9,489,578
9,024,616
360,315
5,645,281
4,739,240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令和元年度は全国平均を上回った。しかしながら、主要産業が少ないことから財政基盤が弱く、類似団体平均はかなり下回っている。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今後も緊急に必要な事業を峻別し、歳出の削減を図るとともに、町税等の徴収率向上に取り組み自主財源の確保に努める。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135467</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162278</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5078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２年度以降は９０％を下回る比率で推移している。令和元年度は前年度と比較し０．６ポイントの上昇となった。しかしながら、類似団体平均、全国平均及び徳島県平均のすべてを下回っている。引き続き財政構造の弾力性を確保するため、事務事業の見直しを進めるなど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110807</xdr:rowOff>
    </xdr:from>
    <xdr:to>
      <xdr:col>23</xdr:col>
      <xdr:colOff>133350</xdr:colOff>
      <xdr:row>62</xdr:row>
      <xdr:rowOff>147003</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114800" y="10740707"/>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a:extLst>
            <a:ext uri="{FF2B5EF4-FFF2-40B4-BE49-F238E27FC236}">
              <a16:creationId xmlns="" xmlns:a16="http://schemas.microsoft.com/office/drawing/2014/main" id="{00000000-0008-0000-0300-000081000000}"/>
            </a:ext>
          </a:extLst>
        </xdr:cNvPr>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110807</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3225800" y="1069848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116840</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2336800" y="1069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164147</xdr:rowOff>
    </xdr:from>
    <xdr:to>
      <xdr:col>11</xdr:col>
      <xdr:colOff>31750</xdr:colOff>
      <xdr:row>62</xdr:row>
      <xdr:rowOff>116840</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1447800" y="10451147"/>
          <a:ext cx="889000" cy="2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96203</xdr:rowOff>
    </xdr:from>
    <xdr:to>
      <xdr:col>23</xdr:col>
      <xdr:colOff>184150</xdr:colOff>
      <xdr:row>63</xdr:row>
      <xdr:rowOff>26353</xdr:rowOff>
    </xdr:to>
    <xdr:sp macro="" textlink="">
      <xdr:nvSpPr>
        <xdr:cNvPr id="147" name="楕円 146">
          <a:extLst>
            <a:ext uri="{FF2B5EF4-FFF2-40B4-BE49-F238E27FC236}">
              <a16:creationId xmlns="" xmlns:a16="http://schemas.microsoft.com/office/drawing/2014/main" id="{00000000-0008-0000-0300-000093000000}"/>
            </a:ext>
          </a:extLst>
        </xdr:cNvPr>
        <xdr:cNvSpPr/>
      </xdr:nvSpPr>
      <xdr:spPr>
        <a:xfrm>
          <a:off x="49022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112730</xdr:rowOff>
    </xdr:from>
    <xdr:ext cx="762000" cy="259045"/>
    <xdr:sp macro="" textlink="">
      <xdr:nvSpPr>
        <xdr:cNvPr id="148" name="財政構造の弾力性該当値テキスト">
          <a:extLst>
            <a:ext uri="{FF2B5EF4-FFF2-40B4-BE49-F238E27FC236}">
              <a16:creationId xmlns="" xmlns:a16="http://schemas.microsoft.com/office/drawing/2014/main" id="{00000000-0008-0000-0300-000094000000}"/>
            </a:ext>
          </a:extLst>
        </xdr:cNvPr>
        <xdr:cNvSpPr txBox="1"/>
      </xdr:nvSpPr>
      <xdr:spPr>
        <a:xfrm>
          <a:off x="50419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60007</xdr:rowOff>
    </xdr:from>
    <xdr:to>
      <xdr:col>19</xdr:col>
      <xdr:colOff>184150</xdr:colOff>
      <xdr:row>62</xdr:row>
      <xdr:rowOff>161607</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064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334</xdr:rowOff>
    </xdr:from>
    <xdr:ext cx="7366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733800" y="10458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113347</xdr:rowOff>
    </xdr:from>
    <xdr:to>
      <xdr:col>7</xdr:col>
      <xdr:colOff>31750</xdr:colOff>
      <xdr:row>61</xdr:row>
      <xdr:rowOff>43497</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1397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53674</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066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類似団体の平均値を下回る状況が続いていたが、令和元年度では上回っている。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今後は民間で実施可能な事業の移管や入札及び契約の見直し等によるコストの削減を引き続き図っていく。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54598</xdr:rowOff>
    </xdr:from>
    <xdr:to>
      <xdr:col>23</xdr:col>
      <xdr:colOff>133350</xdr:colOff>
      <xdr:row>83</xdr:row>
      <xdr:rowOff>120239</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114800" y="14284948"/>
          <a:ext cx="8382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a:extLst>
            <a:ext uri="{FF2B5EF4-FFF2-40B4-BE49-F238E27FC236}">
              <a16:creationId xmlns="" xmlns:a16="http://schemas.microsoft.com/office/drawing/2014/main" id="{00000000-0008-0000-0300-0000C0000000}"/>
            </a:ext>
          </a:extLst>
        </xdr:cNvPr>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54598</xdr:rowOff>
    </xdr:from>
    <xdr:to>
      <xdr:col>19</xdr:col>
      <xdr:colOff>133350</xdr:colOff>
      <xdr:row>83</xdr:row>
      <xdr:rowOff>55265</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flipV="1">
          <a:off x="3225800" y="14284948"/>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35753</xdr:rowOff>
    </xdr:from>
    <xdr:to>
      <xdr:col>15</xdr:col>
      <xdr:colOff>82550</xdr:colOff>
      <xdr:row>83</xdr:row>
      <xdr:rowOff>55265</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2336800" y="14266103"/>
          <a:ext cx="8890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32736</xdr:rowOff>
    </xdr:from>
    <xdr:to>
      <xdr:col>11</xdr:col>
      <xdr:colOff>31750</xdr:colOff>
      <xdr:row>83</xdr:row>
      <xdr:rowOff>35753</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1447800" y="14263086"/>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69439</xdr:rowOff>
    </xdr:from>
    <xdr:to>
      <xdr:col>23</xdr:col>
      <xdr:colOff>184150</xdr:colOff>
      <xdr:row>83</xdr:row>
      <xdr:rowOff>171039</xdr:rowOff>
    </xdr:to>
    <xdr:sp macro="" textlink="">
      <xdr:nvSpPr>
        <xdr:cNvPr id="210" name="楕円 209">
          <a:extLst>
            <a:ext uri="{FF2B5EF4-FFF2-40B4-BE49-F238E27FC236}">
              <a16:creationId xmlns="" xmlns:a16="http://schemas.microsoft.com/office/drawing/2014/main" id="{00000000-0008-0000-0300-0000D2000000}"/>
            </a:ext>
          </a:extLst>
        </xdr:cNvPr>
        <xdr:cNvSpPr/>
      </xdr:nvSpPr>
      <xdr:spPr>
        <a:xfrm>
          <a:off x="4902200" y="142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41516</xdr:rowOff>
    </xdr:from>
    <xdr:ext cx="762000" cy="259045"/>
    <xdr:sp macro="" textlink="">
      <xdr:nvSpPr>
        <xdr:cNvPr id="211" name="人件費・物件費等の状況該当値テキスト">
          <a:extLst>
            <a:ext uri="{FF2B5EF4-FFF2-40B4-BE49-F238E27FC236}">
              <a16:creationId xmlns="" xmlns:a16="http://schemas.microsoft.com/office/drawing/2014/main" id="{00000000-0008-0000-0300-0000D3000000}"/>
            </a:ext>
          </a:extLst>
        </xdr:cNvPr>
        <xdr:cNvSpPr txBox="1"/>
      </xdr:nvSpPr>
      <xdr:spPr>
        <a:xfrm>
          <a:off x="5041900" y="1427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3798</xdr:rowOff>
    </xdr:from>
    <xdr:to>
      <xdr:col>19</xdr:col>
      <xdr:colOff>184150</xdr:colOff>
      <xdr:row>83</xdr:row>
      <xdr:rowOff>105398</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064000" y="142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115575</xdr:rowOff>
    </xdr:from>
    <xdr:ext cx="7366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733800" y="1400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4465</xdr:rowOff>
    </xdr:from>
    <xdr:to>
      <xdr:col>15</xdr:col>
      <xdr:colOff>133350</xdr:colOff>
      <xdr:row>83</xdr:row>
      <xdr:rowOff>106065</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3175000" y="1423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116242</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844800" y="140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156403</xdr:rowOff>
    </xdr:from>
    <xdr:to>
      <xdr:col>11</xdr:col>
      <xdr:colOff>82550</xdr:colOff>
      <xdr:row>83</xdr:row>
      <xdr:rowOff>86553</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2286000" y="142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96730</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955800" y="1398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153386</xdr:rowOff>
    </xdr:from>
    <xdr:to>
      <xdr:col>7</xdr:col>
      <xdr:colOff>31750</xdr:colOff>
      <xdr:row>83</xdr:row>
      <xdr:rowOff>83536</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1397000" y="142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93713</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066800" y="1398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令和元年度は前年度から０．１ポイント上昇している。類似団体の平均値と比較すると、１．１ポイント上回っていることから、今後も給与の適正化に努める必要がある。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118836</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179800" y="1484630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101600</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5290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136071</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4401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136979</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3512800" y="148807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5" name="給与水準   （国との比較）該当値テキスト">
          <a:extLst>
            <a:ext uri="{FF2B5EF4-FFF2-40B4-BE49-F238E27FC236}">
              <a16:creationId xmlns="" xmlns:a16="http://schemas.microsoft.com/office/drawing/2014/main" id="{00000000-0008-0000-0300-000013010000}"/>
            </a:ext>
          </a:extLst>
        </xdr:cNvPr>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ほぼ横ばいで推移しているが、前年度との比較では上昇となっており、類似団体の平均値を上回る状況が続いている。住民サービスを低下させることなく、適正な人員配置、組織の編制に努める。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133169</xdr:rowOff>
    </xdr:from>
    <xdr:to>
      <xdr:col>81</xdr:col>
      <xdr:colOff>44450</xdr:colOff>
      <xdr:row>62</xdr:row>
      <xdr:rowOff>15149</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179800" y="10591619"/>
          <a:ext cx="8382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117656</xdr:rowOff>
    </xdr:from>
    <xdr:to>
      <xdr:col>77</xdr:col>
      <xdr:colOff>44450</xdr:colOff>
      <xdr:row>61</xdr:row>
      <xdr:rowOff>133169</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5290800" y="10576106"/>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112485</xdr:rowOff>
    </xdr:from>
    <xdr:to>
      <xdr:col>72</xdr:col>
      <xdr:colOff>203200</xdr:colOff>
      <xdr:row>61</xdr:row>
      <xdr:rowOff>117656</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4401800" y="1057093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93526</xdr:rowOff>
    </xdr:from>
    <xdr:to>
      <xdr:col>68</xdr:col>
      <xdr:colOff>152400</xdr:colOff>
      <xdr:row>61</xdr:row>
      <xdr:rowOff>112485</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3512800" y="10551976"/>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135799</xdr:rowOff>
    </xdr:from>
    <xdr:to>
      <xdr:col>81</xdr:col>
      <xdr:colOff>95250</xdr:colOff>
      <xdr:row>62</xdr:row>
      <xdr:rowOff>65949</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05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107876</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056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82369</xdr:rowOff>
    </xdr:from>
    <xdr:to>
      <xdr:col>77</xdr:col>
      <xdr:colOff>95250</xdr:colOff>
      <xdr:row>62</xdr:row>
      <xdr:rowOff>12519</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168746</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062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66856</xdr:rowOff>
    </xdr:from>
    <xdr:to>
      <xdr:col>73</xdr:col>
      <xdr:colOff>44450</xdr:colOff>
      <xdr:row>61</xdr:row>
      <xdr:rowOff>168456</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153233</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061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61685</xdr:rowOff>
    </xdr:from>
    <xdr:to>
      <xdr:col>68</xdr:col>
      <xdr:colOff>203200</xdr:colOff>
      <xdr:row>61</xdr:row>
      <xdr:rowOff>163285</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148062</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42726</xdr:rowOff>
    </xdr:from>
    <xdr:to>
      <xdr:col>64</xdr:col>
      <xdr:colOff>152400</xdr:colOff>
      <xdr:row>61</xdr:row>
      <xdr:rowOff>144326</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129103</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058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実質公債費比率</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は平成３０年度より増加</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傾向で推移しており、</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令和元年度は</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前年度と比較</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し０．３</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上昇</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しかしながら、類似団体平均、全国平均及び徳島県平均のすべてを下回っている。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今後も新規地方債については、事業の規模や必要性、交付税算入の有無などを考慮して抑制していく。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11854</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179800" y="70171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159173</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5290800" y="69769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167217</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4401800" y="69769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68156</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3512800" y="70252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平成２０年度以降、数値が算出されない状況が続いている。主な要因として、大規模事業の財源とした地方債の償還終了による地方債残高の減少等が挙げられる。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a:extLst>
            <a:ext uri="{FF2B5EF4-FFF2-40B4-BE49-F238E27FC236}">
              <a16:creationId xmlns="" xmlns:a16="http://schemas.microsoft.com/office/drawing/2014/main" id="{00000000-0008-0000-0300-0000BD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25,815
25,558
28.85
9,489,578
9,024,616
360,315
5,645,281
4,739,240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全国平均と比較し、０．２ポイント下回っている。この要因として、消防業務を一部事務組合で行っていることがある。そのため、消防業務の人件費に係る一部事務組合負担金が類似団体平均を大きく上回っている。人件費に準ずる経費も含めた人件費関係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37</xdr:row>
      <xdr:rowOff>88138</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4272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83566</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65278</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358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14986</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については、予算編成過程での徹底した削減、指定管理者制度の導入などの行革努力により、類似団体の平均値を４．０ポイント下回っている。今後も引き続き、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104140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2451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58420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flipV="1">
          <a:off x="14782800" y="245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73660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flipV="1">
          <a:off x="13893800" y="245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xdr:rowOff>
    </xdr:from>
    <xdr:to>
      <xdr:col>69</xdr:col>
      <xdr:colOff>92075</xdr:colOff>
      <xdr:row>14</xdr:row>
      <xdr:rowOff>73660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3004800" y="240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53340</xdr:rowOff>
    </xdr:from>
    <xdr:to>
      <xdr:col>82</xdr:col>
      <xdr:colOff>158750</xdr:colOff>
      <xdr:row>14</xdr:row>
      <xdr:rowOff>154940</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69867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119397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22860</xdr:rowOff>
    </xdr:from>
    <xdr:to>
      <xdr:col>69</xdr:col>
      <xdr:colOff>142875</xdr:colOff>
      <xdr:row>14</xdr:row>
      <xdr:rowOff>124460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134637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125730</xdr:rowOff>
    </xdr:from>
    <xdr:to>
      <xdr:col>65</xdr:col>
      <xdr:colOff>53975</xdr:colOff>
      <xdr:row>14</xdr:row>
      <xdr:rowOff>55880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2954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66057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扶助費に係る経常収支比率は、類似団体の平均値を２．７ポイント上回っている。要因として、社会福祉関係経費や子育て支援関係経費が膨らんでいることが挙げられる。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受益者負担の原則などを徹底し、財政を圧迫する上昇傾向に歯止めをかけるよう努める。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72572</xdr:rowOff>
    </xdr:from>
    <xdr:to>
      <xdr:col>24</xdr:col>
      <xdr:colOff>25400</xdr:colOff>
      <xdr:row>58</xdr:row>
      <xdr:rowOff>105228</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a:off x="3987800" y="10016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72572</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3098800" y="9918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57</xdr:row>
      <xdr:rowOff>146050</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a:off x="2209800" y="9907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135165</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a:off x="1320800" y="9809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54428</xdr:rowOff>
    </xdr:from>
    <xdr:to>
      <xdr:col>24</xdr:col>
      <xdr:colOff>76200</xdr:colOff>
      <xdr:row>58</xdr:row>
      <xdr:rowOff>156028</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4775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26505</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21772</xdr:rowOff>
    </xdr:from>
    <xdr:to>
      <xdr:col>20</xdr:col>
      <xdr:colOff>38100</xdr:colOff>
      <xdr:row>58</xdr:row>
      <xdr:rowOff>123372</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937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108149</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費に係る経常収支比率は、類似団体の平均値を３．６ポイント上回っている。保険料の適正化を図ることなどにより、特別会計への繰出を抑制し、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136525</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5671800" y="100330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117475</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flipV="1">
          <a:off x="14782800" y="10033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60325</xdr:rowOff>
    </xdr:from>
    <xdr:to>
      <xdr:col>73</xdr:col>
      <xdr:colOff>180975</xdr:colOff>
      <xdr:row>58</xdr:row>
      <xdr:rowOff>117475</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a:off x="13893800" y="100044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60325</xdr:rowOff>
    </xdr:from>
    <xdr:to>
      <xdr:col>69</xdr:col>
      <xdr:colOff>92075</xdr:colOff>
      <xdr:row>58</xdr:row>
      <xdr:rowOff>60325</xdr:rowOff>
    </xdr:to>
    <xdr:cxnSp macro="">
      <xdr:nvCxnSpPr>
        <xdr:cNvPr id="262" name="直線コネクタ 261">
          <a:extLst>
            <a:ext uri="{FF2B5EF4-FFF2-40B4-BE49-F238E27FC236}">
              <a16:creationId xmlns="" xmlns:a16="http://schemas.microsoft.com/office/drawing/2014/main" id="{00000000-0008-0000-0400-000006010000}"/>
            </a:ext>
          </a:extLst>
        </xdr:cNvPr>
        <xdr:cNvCxnSpPr/>
      </xdr:nvCxnSpPr>
      <xdr:spPr>
        <a:xfrm>
          <a:off x="13004800" y="10004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85725</xdr:rowOff>
    </xdr:from>
    <xdr:to>
      <xdr:col>82</xdr:col>
      <xdr:colOff>158750</xdr:colOff>
      <xdr:row>59</xdr:row>
      <xdr:rowOff>15875</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64592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57802</xdr:rowOff>
    </xdr:from>
    <xdr:ext cx="762000" cy="259045"/>
    <xdr:sp macro="" textlink="">
      <xdr:nvSpPr>
        <xdr:cNvPr id="273" name="その他該当値テキスト">
          <a:extLst>
            <a:ext uri="{FF2B5EF4-FFF2-40B4-BE49-F238E27FC236}">
              <a16:creationId xmlns="" xmlns:a16="http://schemas.microsoft.com/office/drawing/2014/main" id="{00000000-0008-0000-0400-000011010000}"/>
            </a:ext>
          </a:extLst>
        </xdr:cNvPr>
        <xdr:cNvSpPr txBox="1"/>
      </xdr:nvSpPr>
      <xdr:spPr>
        <a:xfrm>
          <a:off x="16598900" y="100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66675</xdr:rowOff>
    </xdr:from>
    <xdr:to>
      <xdr:col>74</xdr:col>
      <xdr:colOff>31750</xdr:colOff>
      <xdr:row>58</xdr:row>
      <xdr:rowOff>168275</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47320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153052</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4401800" y="1009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9525</xdr:rowOff>
    </xdr:from>
    <xdr:to>
      <xdr:col>69</xdr:col>
      <xdr:colOff>142875</xdr:colOff>
      <xdr:row>58</xdr:row>
      <xdr:rowOff>111125</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3843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95902</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3512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xdr:rowOff>
    </xdr:from>
    <xdr:to>
      <xdr:col>65</xdr:col>
      <xdr:colOff>53975</xdr:colOff>
      <xdr:row>58</xdr:row>
      <xdr:rowOff>111125</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2954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95902</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2623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補助費等に係る経常収支比率については、類似団体の平均値を６．８ポイント下回っている。引き続き、各種団体に対する補助金等について見直しを図るなど、コスト削減に努める。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56134</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5671800" y="60568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92710</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4782800" y="6056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36</xdr:row>
      <xdr:rowOff>17272</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flipV="1">
          <a:off x="13893800" y="60934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36</xdr:row>
      <xdr:rowOff>17272</xdr:rowOff>
    </xdr:to>
    <xdr:cxnSp macro="">
      <xdr:nvCxnSpPr>
        <xdr:cNvPr id="320" name="直線コネクタ 319">
          <a:extLst>
            <a:ext uri="{FF2B5EF4-FFF2-40B4-BE49-F238E27FC236}">
              <a16:creationId xmlns="" xmlns:a16="http://schemas.microsoft.com/office/drawing/2014/main" id="{00000000-0008-0000-0400-000040010000}"/>
            </a:ext>
          </a:extLst>
        </xdr:cNvPr>
        <xdr:cNvCxnSpPr/>
      </xdr:nvCxnSpPr>
      <xdr:spPr>
        <a:xfrm>
          <a:off x="13004800" y="61163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31" name="補助費等該当値テキスト">
          <a:extLst>
            <a:ext uri="{FF2B5EF4-FFF2-40B4-BE49-F238E27FC236}">
              <a16:creationId xmlns="" xmlns:a16="http://schemas.microsoft.com/office/drawing/2014/main" id="{00000000-0008-0000-0400-00004B010000}"/>
            </a:ext>
          </a:extLst>
        </xdr:cNvPr>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8" name="楕円 337">
          <a:extLst>
            <a:ext uri="{FF2B5EF4-FFF2-40B4-BE49-F238E27FC236}">
              <a16:creationId xmlns="" xmlns:a16="http://schemas.microsoft.com/office/drawing/2014/main" id="{00000000-0008-0000-0400-000052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徳島県平均を４．３ポイント下回っているが、類似団体の平均値と同数値となっている。今後も新規地方債については、事業の規模や必要性、交付税算入の有無などを考慮して抑制していくよう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31750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3987800" y="1315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31750</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a:off x="3098800" y="1318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8889</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flipV="1">
          <a:off x="2209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8889</xdr:rowOff>
    </xdr:to>
    <xdr:cxnSp macro="">
      <xdr:nvCxnSpPr>
        <xdr:cNvPr id="381" name="直線コネクタ 380">
          <a:extLst>
            <a:ext uri="{FF2B5EF4-FFF2-40B4-BE49-F238E27FC236}">
              <a16:creationId xmlns="" xmlns:a16="http://schemas.microsoft.com/office/drawing/2014/main" id="{00000000-0008-0000-0400-00007D010000}"/>
            </a:ext>
          </a:extLst>
        </xdr:cNvPr>
        <xdr:cNvCxnSpPr/>
      </xdr:nvCxnSpPr>
      <xdr:spPr>
        <a:xfrm>
          <a:off x="1320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48277</xdr:rowOff>
    </xdr:from>
    <xdr:ext cx="762000" cy="259045"/>
    <xdr:sp macro="" textlink="">
      <xdr:nvSpPr>
        <xdr:cNvPr id="392" name="公債費該当値テキスト">
          <a:extLst>
            <a:ext uri="{FF2B5EF4-FFF2-40B4-BE49-F238E27FC236}">
              <a16:creationId xmlns="" xmlns:a16="http://schemas.microsoft.com/office/drawing/2014/main" id="{00000000-0008-0000-0400-000088010000}"/>
            </a:ext>
          </a:extLst>
        </xdr:cNvPr>
        <xdr:cNvSpPr txBox="1"/>
      </xdr:nvSpPr>
      <xdr:spPr>
        <a:xfrm>
          <a:off x="4914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99" name="楕円 398">
          <a:extLst>
            <a:ext uri="{FF2B5EF4-FFF2-40B4-BE49-F238E27FC236}">
              <a16:creationId xmlns="" xmlns:a16="http://schemas.microsoft.com/office/drawing/2014/main" id="{00000000-0008-0000-0400-00008F010000}"/>
            </a:ext>
          </a:extLst>
        </xdr:cNvPr>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6366</xdr:rowOff>
    </xdr:from>
    <xdr:ext cx="762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939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費に係る経常収支比率は、前年度から１．６ポイント上昇となっている。しかしながら、類似団体の平均値と比較すると、１．８ポイント下回っている。今後も事務事業の見直しを進め、経常経費の削減を図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124713</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5671800" y="13253213"/>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 xmlns:a16="http://schemas.microsoft.com/office/drawing/2014/main"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51563</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4782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69850</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flipV="1">
          <a:off x="13893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77</xdr:row>
      <xdr:rowOff>69850</xdr:rowOff>
    </xdr:to>
    <xdr:cxnSp macro="">
      <xdr:nvCxnSpPr>
        <xdr:cNvPr id="440" name="直線コネクタ 439">
          <a:extLst>
            <a:ext uri="{FF2B5EF4-FFF2-40B4-BE49-F238E27FC236}">
              <a16:creationId xmlns="" xmlns:a16="http://schemas.microsoft.com/office/drawing/2014/main" id="{00000000-0008-0000-0400-0000B8010000}"/>
            </a:ext>
          </a:extLst>
        </xdr:cNvPr>
        <xdr:cNvCxnSpPr/>
      </xdr:nvCxnSpPr>
      <xdr:spPr>
        <a:xfrm>
          <a:off x="13004800" y="1307033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90440</xdr:rowOff>
    </xdr:from>
    <xdr:ext cx="762000" cy="259045"/>
    <xdr:sp macro="" textlink="">
      <xdr:nvSpPr>
        <xdr:cNvPr id="451" name="公債費以外該当値テキスト">
          <a:extLst>
            <a:ext uri="{FF2B5EF4-FFF2-40B4-BE49-F238E27FC236}">
              <a16:creationId xmlns="" xmlns:a16="http://schemas.microsoft.com/office/drawing/2014/main" id="{00000000-0008-0000-0400-0000C3010000}"/>
            </a:ext>
          </a:extLst>
        </xdr:cNvPr>
        <xdr:cNvSpPr txBox="1"/>
      </xdr:nvSpPr>
      <xdr:spPr>
        <a:xfrm>
          <a:off x="16598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8" name="楕円 457">
          <a:extLst>
            <a:ext uri="{FF2B5EF4-FFF2-40B4-BE49-F238E27FC236}">
              <a16:creationId xmlns="" xmlns:a16="http://schemas.microsoft.com/office/drawing/2014/main" id="{00000000-0008-0000-0400-0000CA010000}"/>
            </a:ext>
          </a:extLst>
        </xdr:cNvPr>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101109</xdr:rowOff>
    </xdr:from>
    <xdr:ext cx="762000" cy="259045"/>
    <xdr:sp macro="" textlink="">
      <xdr:nvSpPr>
        <xdr:cNvPr id="459" name="テキスト ボックス 458">
          <a:extLst>
            <a:ext uri="{FF2B5EF4-FFF2-40B4-BE49-F238E27FC236}">
              <a16:creationId xmlns="" xmlns:a16="http://schemas.microsoft.com/office/drawing/2014/main" id="{00000000-0008-0000-0400-0000CB010000}"/>
            </a:ext>
          </a:extLst>
        </xdr:cNvPr>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63411</xdr:rowOff>
    </xdr:from>
    <xdr:to>
      <xdr:col>29</xdr:col>
      <xdr:colOff>127000</xdr:colOff>
      <xdr:row>17</xdr:row>
      <xdr:rowOff>82222</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025686"/>
          <a:ext cx="647700" cy="1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82222</xdr:rowOff>
    </xdr:from>
    <xdr:to>
      <xdr:col>26</xdr:col>
      <xdr:colOff>50800</xdr:colOff>
      <xdr:row>17</xdr:row>
      <xdr:rowOff>92247</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044497"/>
          <a:ext cx="698500" cy="1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92247</xdr:rowOff>
    </xdr:from>
    <xdr:to>
      <xdr:col>22</xdr:col>
      <xdr:colOff>114300</xdr:colOff>
      <xdr:row>17</xdr:row>
      <xdr:rowOff>129101</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3054522"/>
          <a:ext cx="698500" cy="36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129101</xdr:rowOff>
    </xdr:from>
    <xdr:to>
      <xdr:col>18</xdr:col>
      <xdr:colOff>177800</xdr:colOff>
      <xdr:row>17</xdr:row>
      <xdr:rowOff>162150</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3091376"/>
          <a:ext cx="698500" cy="3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12611</xdr:rowOff>
    </xdr:from>
    <xdr:to>
      <xdr:col>29</xdr:col>
      <xdr:colOff>177800</xdr:colOff>
      <xdr:row>17</xdr:row>
      <xdr:rowOff>114211</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297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29138</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81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31422</xdr:rowOff>
    </xdr:from>
    <xdr:to>
      <xdr:col>26</xdr:col>
      <xdr:colOff>101600</xdr:colOff>
      <xdr:row>17</xdr:row>
      <xdr:rowOff>133022</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299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143199</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762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41447</xdr:rowOff>
    </xdr:from>
    <xdr:to>
      <xdr:col>22</xdr:col>
      <xdr:colOff>165100</xdr:colOff>
      <xdr:row>17</xdr:row>
      <xdr:rowOff>143047</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003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153224</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77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78301</xdr:rowOff>
    </xdr:from>
    <xdr:to>
      <xdr:col>19</xdr:col>
      <xdr:colOff>38100</xdr:colOff>
      <xdr:row>18</xdr:row>
      <xdr:rowOff>8451</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04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18628</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80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111350</xdr:rowOff>
    </xdr:from>
    <xdr:to>
      <xdr:col>15</xdr:col>
      <xdr:colOff>101600</xdr:colOff>
      <xdr:row>18</xdr:row>
      <xdr:rowOff>41500</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07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51677</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84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263670</xdr:rowOff>
    </xdr:from>
    <xdr:to>
      <xdr:col>29</xdr:col>
      <xdr:colOff>127000</xdr:colOff>
      <xdr:row>35</xdr:row>
      <xdr:rowOff>295935</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5003800" y="6874020"/>
          <a:ext cx="647700" cy="3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263670</xdr:rowOff>
    </xdr:from>
    <xdr:to>
      <xdr:col>26</xdr:col>
      <xdr:colOff>50800</xdr:colOff>
      <xdr:row>36</xdr:row>
      <xdr:rowOff>1597</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4305300" y="6874020"/>
          <a:ext cx="698500" cy="80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1597</xdr:rowOff>
    </xdr:from>
    <xdr:to>
      <xdr:col>22</xdr:col>
      <xdr:colOff>114300</xdr:colOff>
      <xdr:row>36</xdr:row>
      <xdr:rowOff>15573</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flipV="1">
          <a:off x="3606800" y="6954847"/>
          <a:ext cx="698500" cy="13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15573</xdr:rowOff>
    </xdr:from>
    <xdr:to>
      <xdr:col>18</xdr:col>
      <xdr:colOff>177800</xdr:colOff>
      <xdr:row>36</xdr:row>
      <xdr:rowOff>18741</xdr:rowOff>
    </xdr:to>
    <xdr:cxnSp macro="">
      <xdr:nvCxnSpPr>
        <xdr:cNvPr id="124" name="直線コネクタ 123">
          <a:extLst>
            <a:ext uri="{FF2B5EF4-FFF2-40B4-BE49-F238E27FC236}">
              <a16:creationId xmlns="" xmlns:a16="http://schemas.microsoft.com/office/drawing/2014/main" id="{00000000-0008-0000-0500-00007C000000}"/>
            </a:ext>
          </a:extLst>
        </xdr:cNvPr>
        <xdr:cNvCxnSpPr/>
      </xdr:nvCxnSpPr>
      <xdr:spPr bwMode="auto">
        <a:xfrm flipV="1">
          <a:off x="2908300" y="6968823"/>
          <a:ext cx="698500" cy="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245135</xdr:rowOff>
    </xdr:from>
    <xdr:to>
      <xdr:col>29</xdr:col>
      <xdr:colOff>177800</xdr:colOff>
      <xdr:row>36</xdr:row>
      <xdr:rowOff>3835</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5600700" y="685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217212</xdr:rowOff>
    </xdr:from>
    <xdr:ext cx="762000" cy="259045"/>
    <xdr:sp macro="" textlink="">
      <xdr:nvSpPr>
        <xdr:cNvPr id="135" name="人口1人当たり決算額の推移該当値テキスト445">
          <a:extLst>
            <a:ext uri="{FF2B5EF4-FFF2-40B4-BE49-F238E27FC236}">
              <a16:creationId xmlns="" xmlns:a16="http://schemas.microsoft.com/office/drawing/2014/main" id="{00000000-0008-0000-0500-000087000000}"/>
            </a:ext>
          </a:extLst>
        </xdr:cNvPr>
        <xdr:cNvSpPr txBox="1"/>
      </xdr:nvSpPr>
      <xdr:spPr>
        <a:xfrm>
          <a:off x="5740400" y="682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212870</xdr:rowOff>
    </xdr:from>
    <xdr:to>
      <xdr:col>26</xdr:col>
      <xdr:colOff>101600</xdr:colOff>
      <xdr:row>35</xdr:row>
      <xdr:rowOff>314470</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953000" y="6823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299247</xdr:rowOff>
    </xdr:from>
    <xdr:ext cx="7366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4622800" y="69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293697</xdr:rowOff>
    </xdr:from>
    <xdr:to>
      <xdr:col>22</xdr:col>
      <xdr:colOff>165100</xdr:colOff>
      <xdr:row>36</xdr:row>
      <xdr:rowOff>52397</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4254500" y="690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37174</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924300" y="699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307673</xdr:rowOff>
    </xdr:from>
    <xdr:to>
      <xdr:col>19</xdr:col>
      <xdr:colOff>38100</xdr:colOff>
      <xdr:row>36</xdr:row>
      <xdr:rowOff>66373</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3556000" y="6918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51150</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3225800" y="700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310841</xdr:rowOff>
    </xdr:from>
    <xdr:to>
      <xdr:col>15</xdr:col>
      <xdr:colOff>101600</xdr:colOff>
      <xdr:row>36</xdr:row>
      <xdr:rowOff>69541</xdr:rowOff>
    </xdr:to>
    <xdr:sp macro="" textlink="">
      <xdr:nvSpPr>
        <xdr:cNvPr id="142" name="楕円 141">
          <a:extLst>
            <a:ext uri="{FF2B5EF4-FFF2-40B4-BE49-F238E27FC236}">
              <a16:creationId xmlns="" xmlns:a16="http://schemas.microsoft.com/office/drawing/2014/main" id="{00000000-0008-0000-0500-00008E000000}"/>
            </a:ext>
          </a:extLst>
        </xdr:cNvPr>
        <xdr:cNvSpPr/>
      </xdr:nvSpPr>
      <xdr:spPr bwMode="auto">
        <a:xfrm>
          <a:off x="2857500" y="692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54318</xdr:rowOff>
    </xdr:from>
    <xdr:ext cx="762000" cy="259045"/>
    <xdr:sp macro="" textlink="">
      <xdr:nvSpPr>
        <xdr:cNvPr id="143" name="テキスト ボックス 142">
          <a:extLst>
            <a:ext uri="{FF2B5EF4-FFF2-40B4-BE49-F238E27FC236}">
              <a16:creationId xmlns="" xmlns:a16="http://schemas.microsoft.com/office/drawing/2014/main" id="{00000000-0008-0000-0500-00008F000000}"/>
            </a:ext>
          </a:extLst>
        </xdr:cNvPr>
        <xdr:cNvSpPr txBox="1"/>
      </xdr:nvSpPr>
      <xdr:spPr>
        <a:xfrm>
          <a:off x="2527300" y="700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25,815
25,558
28.85
9,489,578
9,024,616
360,315
5,645,281
4,739,240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154673</xdr:rowOff>
    </xdr:from>
    <xdr:to>
      <xdr:col>24</xdr:col>
      <xdr:colOff>63500</xdr:colOff>
      <xdr:row>37</xdr:row>
      <xdr:rowOff>12579</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326873"/>
          <a:ext cx="8382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4959</xdr:rowOff>
    </xdr:from>
    <xdr:to>
      <xdr:col>19</xdr:col>
      <xdr:colOff>177800</xdr:colOff>
      <xdr:row>37</xdr:row>
      <xdr:rowOff>12579</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908300" y="634860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4959</xdr:rowOff>
    </xdr:from>
    <xdr:to>
      <xdr:col>15</xdr:col>
      <xdr:colOff>50800</xdr:colOff>
      <xdr:row>37</xdr:row>
      <xdr:rowOff>79292</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348609"/>
          <a:ext cx="889000" cy="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60966</xdr:rowOff>
    </xdr:from>
    <xdr:to>
      <xdr:col>10</xdr:col>
      <xdr:colOff>114300</xdr:colOff>
      <xdr:row>37</xdr:row>
      <xdr:rowOff>79292</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6404616"/>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103873</xdr:rowOff>
    </xdr:from>
    <xdr:to>
      <xdr:col>24</xdr:col>
      <xdr:colOff>114300</xdr:colOff>
      <xdr:row>37</xdr:row>
      <xdr:rowOff>34023</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2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126750</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12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133229</xdr:rowOff>
    </xdr:from>
    <xdr:to>
      <xdr:col>20</xdr:col>
      <xdr:colOff>38100</xdr:colOff>
      <xdr:row>37</xdr:row>
      <xdr:rowOff>63379</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3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79906</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0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125609</xdr:rowOff>
    </xdr:from>
    <xdr:to>
      <xdr:col>15</xdr:col>
      <xdr:colOff>101600</xdr:colOff>
      <xdr:row>37</xdr:row>
      <xdr:rowOff>55759</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2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72286</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07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28492</xdr:rowOff>
    </xdr:from>
    <xdr:to>
      <xdr:col>10</xdr:col>
      <xdr:colOff>165100</xdr:colOff>
      <xdr:row>37</xdr:row>
      <xdr:rowOff>130092</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3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146619</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1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10166</xdr:rowOff>
    </xdr:from>
    <xdr:to>
      <xdr:col>6</xdr:col>
      <xdr:colOff>38100</xdr:colOff>
      <xdr:row>37</xdr:row>
      <xdr:rowOff>111766</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3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128293</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1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34544</xdr:rowOff>
    </xdr:from>
    <xdr:to>
      <xdr:col>24</xdr:col>
      <xdr:colOff>63500</xdr:colOff>
      <xdr:row>57</xdr:row>
      <xdr:rowOff>121907</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3797300" y="9807194"/>
          <a:ext cx="838200" cy="8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121907</xdr:rowOff>
    </xdr:from>
    <xdr:to>
      <xdr:col>19</xdr:col>
      <xdr:colOff>177800</xdr:colOff>
      <xdr:row>57</xdr:row>
      <xdr:rowOff>155080</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9894557"/>
          <a:ext cx="889000" cy="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122327</xdr:rowOff>
    </xdr:from>
    <xdr:to>
      <xdr:col>15</xdr:col>
      <xdr:colOff>50800</xdr:colOff>
      <xdr:row>57</xdr:row>
      <xdr:rowOff>155080</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a:off x="2019300" y="9894977"/>
          <a:ext cx="889000" cy="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122327</xdr:rowOff>
    </xdr:from>
    <xdr:to>
      <xdr:col>10</xdr:col>
      <xdr:colOff>114300</xdr:colOff>
      <xdr:row>57</xdr:row>
      <xdr:rowOff>147333</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9894977"/>
          <a:ext cx="8890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155194</xdr:rowOff>
    </xdr:from>
    <xdr:to>
      <xdr:col>24</xdr:col>
      <xdr:colOff>114300</xdr:colOff>
      <xdr:row>57</xdr:row>
      <xdr:rowOff>85344</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7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133621</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73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71107</xdr:rowOff>
    </xdr:from>
    <xdr:to>
      <xdr:col>20</xdr:col>
      <xdr:colOff>38100</xdr:colOff>
      <xdr:row>58</xdr:row>
      <xdr:rowOff>1257</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8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163834</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993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104280</xdr:rowOff>
    </xdr:from>
    <xdr:to>
      <xdr:col>15</xdr:col>
      <xdr:colOff>101600</xdr:colOff>
      <xdr:row>58</xdr:row>
      <xdr:rowOff>34430</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8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25557</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996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71527</xdr:rowOff>
    </xdr:from>
    <xdr:to>
      <xdr:col>10</xdr:col>
      <xdr:colOff>165100</xdr:colOff>
      <xdr:row>58</xdr:row>
      <xdr:rowOff>1677</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8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164254</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99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96533</xdr:rowOff>
    </xdr:from>
    <xdr:to>
      <xdr:col>6</xdr:col>
      <xdr:colOff>38100</xdr:colOff>
      <xdr:row>58</xdr:row>
      <xdr:rowOff>26683</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8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17810</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996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74549</xdr:rowOff>
    </xdr:from>
    <xdr:to>
      <xdr:col>24</xdr:col>
      <xdr:colOff>63500</xdr:colOff>
      <xdr:row>76</xdr:row>
      <xdr:rowOff>91008</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flipV="1">
          <a:off x="3797300" y="13104749"/>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a:extLst>
            <a:ext uri="{FF2B5EF4-FFF2-40B4-BE49-F238E27FC236}">
              <a16:creationId xmlns="" xmlns:a16="http://schemas.microsoft.com/office/drawing/2014/main" id="{00000000-0008-0000-0600-0000AD000000}"/>
            </a:ext>
          </a:extLst>
        </xdr:cNvPr>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103467</xdr:rowOff>
    </xdr:from>
    <xdr:to>
      <xdr:col>19</xdr:col>
      <xdr:colOff>177800</xdr:colOff>
      <xdr:row>76</xdr:row>
      <xdr:rowOff>91008</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2908300" y="12962217"/>
          <a:ext cx="889000" cy="15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a:extLst>
            <a:ext uri="{FF2B5EF4-FFF2-40B4-BE49-F238E27FC236}">
              <a16:creationId xmlns="" xmlns:a16="http://schemas.microsoft.com/office/drawing/2014/main" id="{00000000-0008-0000-0600-0000B1000000}"/>
            </a:ext>
          </a:extLst>
        </xdr:cNvPr>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103467</xdr:rowOff>
    </xdr:from>
    <xdr:to>
      <xdr:col>15</xdr:col>
      <xdr:colOff>50800</xdr:colOff>
      <xdr:row>76</xdr:row>
      <xdr:rowOff>22943</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flipV="1">
          <a:off x="2019300" y="12962217"/>
          <a:ext cx="889000" cy="9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a:extLst>
            <a:ext uri="{FF2B5EF4-FFF2-40B4-BE49-F238E27FC236}">
              <a16:creationId xmlns="" xmlns:a16="http://schemas.microsoft.com/office/drawing/2014/main" id="{00000000-0008-0000-0600-0000B4000000}"/>
            </a:ext>
          </a:extLst>
        </xdr:cNvPr>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125299</xdr:rowOff>
    </xdr:from>
    <xdr:to>
      <xdr:col>10</xdr:col>
      <xdr:colOff>114300</xdr:colOff>
      <xdr:row>76</xdr:row>
      <xdr:rowOff>22943</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a:off x="1130300" y="12984049"/>
          <a:ext cx="889000" cy="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23749</xdr:rowOff>
    </xdr:from>
    <xdr:to>
      <xdr:col>24</xdr:col>
      <xdr:colOff>114300</xdr:colOff>
      <xdr:row>76</xdr:row>
      <xdr:rowOff>125349</xdr:rowOff>
    </xdr:to>
    <xdr:sp macro="" textlink="">
      <xdr:nvSpPr>
        <xdr:cNvPr id="191" name="楕円 190">
          <a:extLst>
            <a:ext uri="{FF2B5EF4-FFF2-40B4-BE49-F238E27FC236}">
              <a16:creationId xmlns="" xmlns:a16="http://schemas.microsoft.com/office/drawing/2014/main" id="{00000000-0008-0000-0600-0000BF000000}"/>
            </a:ext>
          </a:extLst>
        </xdr:cNvPr>
        <xdr:cNvSpPr/>
      </xdr:nvSpPr>
      <xdr:spPr>
        <a:xfrm>
          <a:off x="4584700" y="130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46626</xdr:rowOff>
    </xdr:from>
    <xdr:ext cx="469744" cy="259045"/>
    <xdr:sp macro="" textlink="">
      <xdr:nvSpPr>
        <xdr:cNvPr id="192" name="維持補修費該当値テキスト">
          <a:extLst>
            <a:ext uri="{FF2B5EF4-FFF2-40B4-BE49-F238E27FC236}">
              <a16:creationId xmlns="" xmlns:a16="http://schemas.microsoft.com/office/drawing/2014/main" id="{00000000-0008-0000-0600-0000C0000000}"/>
            </a:ext>
          </a:extLst>
        </xdr:cNvPr>
        <xdr:cNvSpPr txBox="1"/>
      </xdr:nvSpPr>
      <xdr:spPr>
        <a:xfrm>
          <a:off x="4686300" y="1290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40208</xdr:rowOff>
    </xdr:from>
    <xdr:to>
      <xdr:col>20</xdr:col>
      <xdr:colOff>38100</xdr:colOff>
      <xdr:row>76</xdr:row>
      <xdr:rowOff>141808</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3746500" y="130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158335</xdr:rowOff>
    </xdr:from>
    <xdr:ext cx="469744"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562428" y="1284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52667</xdr:rowOff>
    </xdr:from>
    <xdr:to>
      <xdr:col>15</xdr:col>
      <xdr:colOff>101600</xdr:colOff>
      <xdr:row>75</xdr:row>
      <xdr:rowOff>154267</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2857500" y="129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170794</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2673428" y="1268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143593</xdr:rowOff>
    </xdr:from>
    <xdr:to>
      <xdr:col>10</xdr:col>
      <xdr:colOff>165100</xdr:colOff>
      <xdr:row>76</xdr:row>
      <xdr:rowOff>73743</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1968500" y="130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90270</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1784428" y="127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74499</xdr:rowOff>
    </xdr:from>
    <xdr:to>
      <xdr:col>6</xdr:col>
      <xdr:colOff>38100</xdr:colOff>
      <xdr:row>76</xdr:row>
      <xdr:rowOff>4648</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079500" y="129332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21176</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895428" y="1270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107925</xdr:rowOff>
    </xdr:from>
    <xdr:to>
      <xdr:col>24</xdr:col>
      <xdr:colOff>63500</xdr:colOff>
      <xdr:row>96</xdr:row>
      <xdr:rowOff>13872</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3797300" y="16395675"/>
          <a:ext cx="8382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 xmlns:a16="http://schemas.microsoft.com/office/drawing/2014/main"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13872</xdr:rowOff>
    </xdr:from>
    <xdr:to>
      <xdr:col>19</xdr:col>
      <xdr:colOff>177800</xdr:colOff>
      <xdr:row>96</xdr:row>
      <xdr:rowOff>95025</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2908300" y="16473072"/>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 xmlns:a16="http://schemas.microsoft.com/office/drawing/2014/main"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54432</xdr:rowOff>
    </xdr:from>
    <xdr:to>
      <xdr:col>15</xdr:col>
      <xdr:colOff>50800</xdr:colOff>
      <xdr:row>96</xdr:row>
      <xdr:rowOff>95025</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2019300" y="16513632"/>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54432</xdr:rowOff>
    </xdr:from>
    <xdr:to>
      <xdr:col>10</xdr:col>
      <xdr:colOff>114300</xdr:colOff>
      <xdr:row>96</xdr:row>
      <xdr:rowOff>168602</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1130300" y="16513632"/>
          <a:ext cx="889000" cy="11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57125</xdr:rowOff>
    </xdr:from>
    <xdr:to>
      <xdr:col>24</xdr:col>
      <xdr:colOff>114300</xdr:colOff>
      <xdr:row>95</xdr:row>
      <xdr:rowOff>158725</xdr:rowOff>
    </xdr:to>
    <xdr:sp macro="" textlink="">
      <xdr:nvSpPr>
        <xdr:cNvPr id="251" name="楕円 250">
          <a:extLst>
            <a:ext uri="{FF2B5EF4-FFF2-40B4-BE49-F238E27FC236}">
              <a16:creationId xmlns="" xmlns:a16="http://schemas.microsoft.com/office/drawing/2014/main" id="{00000000-0008-0000-0600-0000FB000000}"/>
            </a:ext>
          </a:extLst>
        </xdr:cNvPr>
        <xdr:cNvSpPr/>
      </xdr:nvSpPr>
      <xdr:spPr>
        <a:xfrm>
          <a:off x="4584700" y="163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80002</xdr:rowOff>
    </xdr:from>
    <xdr:ext cx="534377" cy="259045"/>
    <xdr:sp macro="" textlink="">
      <xdr:nvSpPr>
        <xdr:cNvPr id="252" name="扶助費該当値テキスト">
          <a:extLst>
            <a:ext uri="{FF2B5EF4-FFF2-40B4-BE49-F238E27FC236}">
              <a16:creationId xmlns="" xmlns:a16="http://schemas.microsoft.com/office/drawing/2014/main" id="{00000000-0008-0000-0600-0000FC000000}"/>
            </a:ext>
          </a:extLst>
        </xdr:cNvPr>
        <xdr:cNvSpPr txBox="1"/>
      </xdr:nvSpPr>
      <xdr:spPr>
        <a:xfrm>
          <a:off x="4686300" y="161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134522</xdr:rowOff>
    </xdr:from>
    <xdr:to>
      <xdr:col>20</xdr:col>
      <xdr:colOff>38100</xdr:colOff>
      <xdr:row>96</xdr:row>
      <xdr:rowOff>64672</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3746500" y="164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81199</xdr:rowOff>
    </xdr:from>
    <xdr:ext cx="534377"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530111" y="1619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44225</xdr:rowOff>
    </xdr:from>
    <xdr:to>
      <xdr:col>15</xdr:col>
      <xdr:colOff>101600</xdr:colOff>
      <xdr:row>96</xdr:row>
      <xdr:rowOff>145825</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2857500" y="165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162352</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641111" y="1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3632</xdr:rowOff>
    </xdr:from>
    <xdr:to>
      <xdr:col>10</xdr:col>
      <xdr:colOff>165100</xdr:colOff>
      <xdr:row>96</xdr:row>
      <xdr:rowOff>105232</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1968500" y="164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121759</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1752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117802</xdr:rowOff>
    </xdr:from>
    <xdr:to>
      <xdr:col>6</xdr:col>
      <xdr:colOff>38100</xdr:colOff>
      <xdr:row>97</xdr:row>
      <xdr:rowOff>47952</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079500" y="165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64479</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863111" y="163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146471</xdr:rowOff>
    </xdr:from>
    <xdr:to>
      <xdr:col>55</xdr:col>
      <xdr:colOff>0</xdr:colOff>
      <xdr:row>37</xdr:row>
      <xdr:rowOff>161809</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9639300" y="6490121"/>
          <a:ext cx="838200" cy="1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161809</xdr:rowOff>
    </xdr:from>
    <xdr:to>
      <xdr:col>50</xdr:col>
      <xdr:colOff>114300</xdr:colOff>
      <xdr:row>37</xdr:row>
      <xdr:rowOff>162669</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8750300" y="6505459"/>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145546</xdr:rowOff>
    </xdr:from>
    <xdr:to>
      <xdr:col>45</xdr:col>
      <xdr:colOff>177800</xdr:colOff>
      <xdr:row>37</xdr:row>
      <xdr:rowOff>162669</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7861300" y="6489196"/>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128901</xdr:rowOff>
    </xdr:from>
    <xdr:to>
      <xdr:col>41</xdr:col>
      <xdr:colOff>50800</xdr:colOff>
      <xdr:row>37</xdr:row>
      <xdr:rowOff>145546</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6972300" y="6472551"/>
          <a:ext cx="889000" cy="1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95671</xdr:rowOff>
    </xdr:from>
    <xdr:to>
      <xdr:col>55</xdr:col>
      <xdr:colOff>50800</xdr:colOff>
      <xdr:row>38</xdr:row>
      <xdr:rowOff>25821</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10426700" y="643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74098</xdr:rowOff>
    </xdr:from>
    <xdr:ext cx="534377" cy="259045"/>
    <xdr:sp macro="" textlink="">
      <xdr:nvSpPr>
        <xdr:cNvPr id="311" name="補助費等該当値テキスト">
          <a:extLst>
            <a:ext uri="{FF2B5EF4-FFF2-40B4-BE49-F238E27FC236}">
              <a16:creationId xmlns="" xmlns:a16="http://schemas.microsoft.com/office/drawing/2014/main" id="{00000000-0008-0000-0600-000037010000}"/>
            </a:ext>
          </a:extLst>
        </xdr:cNvPr>
        <xdr:cNvSpPr txBox="1"/>
      </xdr:nvSpPr>
      <xdr:spPr>
        <a:xfrm>
          <a:off x="10528300" y="641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111009</xdr:rowOff>
    </xdr:from>
    <xdr:to>
      <xdr:col>50</xdr:col>
      <xdr:colOff>165100</xdr:colOff>
      <xdr:row>38</xdr:row>
      <xdr:rowOff>41159</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9588500" y="64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32286</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372111" y="654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111869</xdr:rowOff>
    </xdr:from>
    <xdr:to>
      <xdr:col>46</xdr:col>
      <xdr:colOff>38100</xdr:colOff>
      <xdr:row>38</xdr:row>
      <xdr:rowOff>42019</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8699500" y="645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33146</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8483111" y="654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94746</xdr:rowOff>
    </xdr:from>
    <xdr:to>
      <xdr:col>41</xdr:col>
      <xdr:colOff>101600</xdr:colOff>
      <xdr:row>38</xdr:row>
      <xdr:rowOff>24896</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7810500" y="643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16022</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7594111" y="653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78101</xdr:rowOff>
    </xdr:from>
    <xdr:to>
      <xdr:col>36</xdr:col>
      <xdr:colOff>165100</xdr:colOff>
      <xdr:row>38</xdr:row>
      <xdr:rowOff>8251</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6921500" y="642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170828</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6705111" y="651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33424</xdr:rowOff>
    </xdr:from>
    <xdr:to>
      <xdr:col>55</xdr:col>
      <xdr:colOff>0</xdr:colOff>
      <xdr:row>58</xdr:row>
      <xdr:rowOff>54736</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9639300" y="9977524"/>
          <a:ext cx="838200" cy="2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33424</xdr:rowOff>
    </xdr:from>
    <xdr:to>
      <xdr:col>50</xdr:col>
      <xdr:colOff>114300</xdr:colOff>
      <xdr:row>58</xdr:row>
      <xdr:rowOff>45489</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flipV="1">
          <a:off x="8750300" y="997752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2167</xdr:rowOff>
    </xdr:from>
    <xdr:to>
      <xdr:col>45</xdr:col>
      <xdr:colOff>177800</xdr:colOff>
      <xdr:row>58</xdr:row>
      <xdr:rowOff>45489</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7861300" y="9946267"/>
          <a:ext cx="889000" cy="4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2167</xdr:rowOff>
    </xdr:from>
    <xdr:to>
      <xdr:col>41</xdr:col>
      <xdr:colOff>50800</xdr:colOff>
      <xdr:row>58</xdr:row>
      <xdr:rowOff>90272</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6972300" y="9946267"/>
          <a:ext cx="889000" cy="8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3936</xdr:rowOff>
    </xdr:from>
    <xdr:to>
      <xdr:col>55</xdr:col>
      <xdr:colOff>50800</xdr:colOff>
      <xdr:row>58</xdr:row>
      <xdr:rowOff>105536</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10426700" y="99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a:extLst>
            <a:ext uri="{FF2B5EF4-FFF2-40B4-BE49-F238E27FC236}">
              <a16:creationId xmlns="" xmlns:a16="http://schemas.microsoft.com/office/drawing/2014/main" id="{00000000-0008-0000-0600-00006E010000}"/>
            </a:ext>
          </a:extLst>
        </xdr:cNvPr>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154074</xdr:rowOff>
    </xdr:from>
    <xdr:to>
      <xdr:col>50</xdr:col>
      <xdr:colOff>165100</xdr:colOff>
      <xdr:row>58</xdr:row>
      <xdr:rowOff>84224</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9588500" y="992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75351</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372111" y="10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166139</xdr:rowOff>
    </xdr:from>
    <xdr:to>
      <xdr:col>46</xdr:col>
      <xdr:colOff>38100</xdr:colOff>
      <xdr:row>58</xdr:row>
      <xdr:rowOff>96289</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8699500" y="993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87416</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483111" y="1003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122817</xdr:rowOff>
    </xdr:from>
    <xdr:to>
      <xdr:col>41</xdr:col>
      <xdr:colOff>101600</xdr:colOff>
      <xdr:row>58</xdr:row>
      <xdr:rowOff>52967</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7810500" y="98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69494</xdr:rowOff>
    </xdr:from>
    <xdr:ext cx="534377"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594111" y="96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39472</xdr:rowOff>
    </xdr:from>
    <xdr:to>
      <xdr:col>36</xdr:col>
      <xdr:colOff>165100</xdr:colOff>
      <xdr:row>58</xdr:row>
      <xdr:rowOff>141072</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6921500" y="99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132199</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6705111" y="100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133000</xdr:rowOff>
    </xdr:from>
    <xdr:to>
      <xdr:col>55</xdr:col>
      <xdr:colOff>0</xdr:colOff>
      <xdr:row>78</xdr:row>
      <xdr:rowOff>133130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flipV="1">
          <a:off x="9639300" y="13506100"/>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129541</xdr:rowOff>
    </xdr:from>
    <xdr:to>
      <xdr:col>50</xdr:col>
      <xdr:colOff>114300</xdr:colOff>
      <xdr:row>78</xdr:row>
      <xdr:rowOff>133130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8750300" y="13502641"/>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82584</xdr:rowOff>
    </xdr:from>
    <xdr:to>
      <xdr:col>45</xdr:col>
      <xdr:colOff>177800</xdr:colOff>
      <xdr:row>78</xdr:row>
      <xdr:rowOff>129541</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7861300" y="13455684"/>
          <a:ext cx="889000" cy="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82584</xdr:rowOff>
    </xdr:from>
    <xdr:to>
      <xdr:col>41</xdr:col>
      <xdr:colOff>50800</xdr:colOff>
      <xdr:row>78</xdr:row>
      <xdr:rowOff>125414</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flipV="1">
          <a:off x="6972300" y="13455684"/>
          <a:ext cx="889000" cy="4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82200</xdr:rowOff>
    </xdr:from>
    <xdr:to>
      <xdr:col>55</xdr:col>
      <xdr:colOff>50800</xdr:colOff>
      <xdr:row>79</xdr:row>
      <xdr:rowOff>12350</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10426700" y="134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469744" cy="259045"/>
    <xdr:sp macro="" textlink="">
      <xdr:nvSpPr>
        <xdr:cNvPr id="421" name="普通建設事業費 （ うち新規整備　）該当値テキスト">
          <a:extLst>
            <a:ext uri="{FF2B5EF4-FFF2-40B4-BE49-F238E27FC236}">
              <a16:creationId xmlns="" xmlns:a16="http://schemas.microsoft.com/office/drawing/2014/main" id="{00000000-0008-0000-0600-0000A5010000}"/>
            </a:ext>
          </a:extLst>
        </xdr:cNvPr>
        <xdr:cNvSpPr txBox="1"/>
      </xdr:nvSpPr>
      <xdr:spPr>
        <a:xfrm>
          <a:off x="10528300" y="134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82330</xdr:rowOff>
    </xdr:from>
    <xdr:to>
      <xdr:col>50</xdr:col>
      <xdr:colOff>165100</xdr:colOff>
      <xdr:row>79</xdr:row>
      <xdr:rowOff>12480</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9588500" y="134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3607</xdr:rowOff>
    </xdr:from>
    <xdr:ext cx="469744"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404428" y="1354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78741</xdr:rowOff>
    </xdr:from>
    <xdr:to>
      <xdr:col>46</xdr:col>
      <xdr:colOff>38100</xdr:colOff>
      <xdr:row>79</xdr:row>
      <xdr:rowOff>8891</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8699500" y="134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xdr:rowOff>
    </xdr:from>
    <xdr:ext cx="469744"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8515428" y="1354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31784</xdr:rowOff>
    </xdr:from>
    <xdr:to>
      <xdr:col>41</xdr:col>
      <xdr:colOff>101600</xdr:colOff>
      <xdr:row>78</xdr:row>
      <xdr:rowOff>133384</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7810500" y="1340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149911</xdr:rowOff>
    </xdr:from>
    <xdr:ext cx="534377"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7594111" y="1318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74614</xdr:rowOff>
    </xdr:from>
    <xdr:to>
      <xdr:col>36</xdr:col>
      <xdr:colOff>165100</xdr:colOff>
      <xdr:row>79</xdr:row>
      <xdr:rowOff>4764</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6921500" y="134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167341</xdr:rowOff>
    </xdr:from>
    <xdr:ext cx="469744"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6737428" y="135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72408</xdr:rowOff>
    </xdr:from>
    <xdr:to>
      <xdr:col>55</xdr:col>
      <xdr:colOff>0</xdr:colOff>
      <xdr:row>97</xdr:row>
      <xdr:rowOff>143982</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9639300" y="16703058"/>
          <a:ext cx="838200" cy="7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 xmlns:a16="http://schemas.microsoft.com/office/drawing/2014/main"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72408</xdr:rowOff>
    </xdr:from>
    <xdr:to>
      <xdr:col>50</xdr:col>
      <xdr:colOff>114300</xdr:colOff>
      <xdr:row>98</xdr:row>
      <xdr:rowOff>113914</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flipV="1">
          <a:off x="8750300" y="16703058"/>
          <a:ext cx="889000" cy="21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28098</xdr:rowOff>
    </xdr:from>
    <xdr:to>
      <xdr:col>45</xdr:col>
      <xdr:colOff>177800</xdr:colOff>
      <xdr:row>98</xdr:row>
      <xdr:rowOff>113914</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7861300" y="16830198"/>
          <a:ext cx="889000" cy="8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28098</xdr:rowOff>
    </xdr:from>
    <xdr:to>
      <xdr:col>41</xdr:col>
      <xdr:colOff>50800</xdr:colOff>
      <xdr:row>98</xdr:row>
      <xdr:rowOff>114188</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flipV="1">
          <a:off x="6972300" y="16830198"/>
          <a:ext cx="889000" cy="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93182</xdr:rowOff>
    </xdr:from>
    <xdr:to>
      <xdr:col>55</xdr:col>
      <xdr:colOff>50800</xdr:colOff>
      <xdr:row>98</xdr:row>
      <xdr:rowOff>23332</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10426700" y="1672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116059</xdr:rowOff>
    </xdr:from>
    <xdr:ext cx="534377" cy="259045"/>
    <xdr:sp macro="" textlink="">
      <xdr:nvSpPr>
        <xdr:cNvPr id="478" name="普通建設事業費 （ うち更新整備　）該当値テキスト">
          <a:extLst>
            <a:ext uri="{FF2B5EF4-FFF2-40B4-BE49-F238E27FC236}">
              <a16:creationId xmlns="" xmlns:a16="http://schemas.microsoft.com/office/drawing/2014/main" id="{00000000-0008-0000-0600-0000DE010000}"/>
            </a:ext>
          </a:extLst>
        </xdr:cNvPr>
        <xdr:cNvSpPr txBox="1"/>
      </xdr:nvSpPr>
      <xdr:spPr>
        <a:xfrm>
          <a:off x="10528300" y="165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21608</xdr:rowOff>
    </xdr:from>
    <xdr:to>
      <xdr:col>50</xdr:col>
      <xdr:colOff>165100</xdr:colOff>
      <xdr:row>97</xdr:row>
      <xdr:rowOff>123208</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9588500" y="166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139735</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9372111" y="164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63114</xdr:rowOff>
    </xdr:from>
    <xdr:to>
      <xdr:col>46</xdr:col>
      <xdr:colOff>38100</xdr:colOff>
      <xdr:row>98</xdr:row>
      <xdr:rowOff>164714</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8699500" y="168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155841</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8483111" y="1695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148748</xdr:rowOff>
    </xdr:from>
    <xdr:to>
      <xdr:col>41</xdr:col>
      <xdr:colOff>101600</xdr:colOff>
      <xdr:row>98</xdr:row>
      <xdr:rowOff>78898</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7810500" y="1677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95425</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7594111" y="1655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63388</xdr:rowOff>
    </xdr:from>
    <xdr:to>
      <xdr:col>36</xdr:col>
      <xdr:colOff>165100</xdr:colOff>
      <xdr:row>98</xdr:row>
      <xdr:rowOff>164988</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6921500" y="168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156115</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6705111" y="169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42697</xdr:rowOff>
    </xdr:from>
    <xdr:to>
      <xdr:col>76</xdr:col>
      <xdr:colOff>114300</xdr:colOff>
      <xdr:row>39</xdr:row>
      <xdr:rowOff>44450</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3703300" y="672924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42697</xdr:rowOff>
    </xdr:from>
    <xdr:to>
      <xdr:col>71</xdr:col>
      <xdr:colOff>177800</xdr:colOff>
      <xdr:row>39</xdr:row>
      <xdr:rowOff>44092</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flipV="1">
          <a:off x="12814300" y="6729247"/>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163347</xdr:rowOff>
    </xdr:from>
    <xdr:to>
      <xdr:col>72</xdr:col>
      <xdr:colOff>38100</xdr:colOff>
      <xdr:row>39</xdr:row>
      <xdr:rowOff>93497</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3652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84624</xdr:rowOff>
    </xdr:from>
    <xdr:ext cx="378565"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3514017" y="6771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164742</xdr:rowOff>
    </xdr:from>
    <xdr:to>
      <xdr:col>67</xdr:col>
      <xdr:colOff>101600</xdr:colOff>
      <xdr:row>39</xdr:row>
      <xdr:rowOff>94892</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2763500" y="66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86019</xdr:rowOff>
    </xdr:from>
    <xdr:ext cx="313932"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657333" y="6772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150813</xdr:rowOff>
    </xdr:from>
    <xdr:to>
      <xdr:col>85</xdr:col>
      <xdr:colOff>127000</xdr:colOff>
      <xdr:row>77</xdr:row>
      <xdr:rowOff>6896</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5481300" y="13181013"/>
          <a:ext cx="8382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150813</xdr:rowOff>
    </xdr:from>
    <xdr:to>
      <xdr:col>81</xdr:col>
      <xdr:colOff>50800</xdr:colOff>
      <xdr:row>76</xdr:row>
      <xdr:rowOff>163564</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4592300" y="13181013"/>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163564</xdr:rowOff>
    </xdr:from>
    <xdr:to>
      <xdr:col>76</xdr:col>
      <xdr:colOff>114300</xdr:colOff>
      <xdr:row>76</xdr:row>
      <xdr:rowOff>164275</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3703300" y="13193764"/>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164275</xdr:rowOff>
    </xdr:from>
    <xdr:to>
      <xdr:col>71</xdr:col>
      <xdr:colOff>177800</xdr:colOff>
      <xdr:row>76</xdr:row>
      <xdr:rowOff>164872</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flipV="1">
          <a:off x="12814300" y="13194475"/>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127546</xdr:rowOff>
    </xdr:from>
    <xdr:to>
      <xdr:col>85</xdr:col>
      <xdr:colOff>177800</xdr:colOff>
      <xdr:row>77</xdr:row>
      <xdr:rowOff>57696</xdr:rowOff>
    </xdr:to>
    <xdr:sp macro="" textlink="">
      <xdr:nvSpPr>
        <xdr:cNvPr id="640" name="楕円 639">
          <a:extLst>
            <a:ext uri="{FF2B5EF4-FFF2-40B4-BE49-F238E27FC236}">
              <a16:creationId xmlns="" xmlns:a16="http://schemas.microsoft.com/office/drawing/2014/main" id="{00000000-0008-0000-0600-000080020000}"/>
            </a:ext>
          </a:extLst>
        </xdr:cNvPr>
        <xdr:cNvSpPr/>
      </xdr:nvSpPr>
      <xdr:spPr>
        <a:xfrm>
          <a:off x="16268700" y="131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105973</xdr:rowOff>
    </xdr:from>
    <xdr:ext cx="534377" cy="259045"/>
    <xdr:sp macro="" textlink="">
      <xdr:nvSpPr>
        <xdr:cNvPr id="641" name="公債費該当値テキスト">
          <a:extLst>
            <a:ext uri="{FF2B5EF4-FFF2-40B4-BE49-F238E27FC236}">
              <a16:creationId xmlns="" xmlns:a16="http://schemas.microsoft.com/office/drawing/2014/main" id="{00000000-0008-0000-0600-000081020000}"/>
            </a:ext>
          </a:extLst>
        </xdr:cNvPr>
        <xdr:cNvSpPr txBox="1"/>
      </xdr:nvSpPr>
      <xdr:spPr>
        <a:xfrm>
          <a:off x="16370300" y="131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100013</xdr:rowOff>
    </xdr:from>
    <xdr:to>
      <xdr:col>81</xdr:col>
      <xdr:colOff>101600</xdr:colOff>
      <xdr:row>77</xdr:row>
      <xdr:rowOff>30163</xdr:rowOff>
    </xdr:to>
    <xdr:sp macro="" textlink="">
      <xdr:nvSpPr>
        <xdr:cNvPr id="642" name="楕円 641">
          <a:extLst>
            <a:ext uri="{FF2B5EF4-FFF2-40B4-BE49-F238E27FC236}">
              <a16:creationId xmlns="" xmlns:a16="http://schemas.microsoft.com/office/drawing/2014/main" id="{00000000-0008-0000-0600-000082020000}"/>
            </a:ext>
          </a:extLst>
        </xdr:cNvPr>
        <xdr:cNvSpPr/>
      </xdr:nvSpPr>
      <xdr:spPr>
        <a:xfrm>
          <a:off x="15430500" y="131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21290</xdr:rowOff>
    </xdr:from>
    <xdr:ext cx="534377"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214111" y="132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112764</xdr:rowOff>
    </xdr:from>
    <xdr:to>
      <xdr:col>76</xdr:col>
      <xdr:colOff>165100</xdr:colOff>
      <xdr:row>77</xdr:row>
      <xdr:rowOff>42914</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4541500" y="131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34041</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4325111" y="132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113475</xdr:rowOff>
    </xdr:from>
    <xdr:to>
      <xdr:col>72</xdr:col>
      <xdr:colOff>38100</xdr:colOff>
      <xdr:row>77</xdr:row>
      <xdr:rowOff>43625</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3652500" y="131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34752</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3436111" y="1323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114072</xdr:rowOff>
    </xdr:from>
    <xdr:to>
      <xdr:col>67</xdr:col>
      <xdr:colOff>101600</xdr:colOff>
      <xdr:row>77</xdr:row>
      <xdr:rowOff>44222</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2763500" y="1314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60748</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2547111" y="129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126848</xdr:rowOff>
    </xdr:from>
    <xdr:to>
      <xdr:col>85</xdr:col>
      <xdr:colOff>127000</xdr:colOff>
      <xdr:row>98</xdr:row>
      <xdr:rowOff>141579</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5481300" y="16928948"/>
          <a:ext cx="8382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57277</xdr:rowOff>
    </xdr:from>
    <xdr:to>
      <xdr:col>81</xdr:col>
      <xdr:colOff>50800</xdr:colOff>
      <xdr:row>98</xdr:row>
      <xdr:rowOff>126848</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4592300" y="16859377"/>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57277</xdr:rowOff>
    </xdr:from>
    <xdr:to>
      <xdr:col>76</xdr:col>
      <xdr:colOff>114300</xdr:colOff>
      <xdr:row>98</xdr:row>
      <xdr:rowOff>113157</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3703300" y="16859377"/>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151676</xdr:rowOff>
    </xdr:from>
    <xdr:to>
      <xdr:col>71</xdr:col>
      <xdr:colOff>177800</xdr:colOff>
      <xdr:row>98</xdr:row>
      <xdr:rowOff>113157</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2814300" y="16782326"/>
          <a:ext cx="889000" cy="1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90779</xdr:rowOff>
    </xdr:from>
    <xdr:to>
      <xdr:col>85</xdr:col>
      <xdr:colOff>177800</xdr:colOff>
      <xdr:row>99</xdr:row>
      <xdr:rowOff>20929</xdr:rowOff>
    </xdr:to>
    <xdr:sp macro="" textlink="">
      <xdr:nvSpPr>
        <xdr:cNvPr id="697" name="楕円 696">
          <a:extLst>
            <a:ext uri="{FF2B5EF4-FFF2-40B4-BE49-F238E27FC236}">
              <a16:creationId xmlns="" xmlns:a16="http://schemas.microsoft.com/office/drawing/2014/main" id="{00000000-0008-0000-0600-0000B9020000}"/>
            </a:ext>
          </a:extLst>
        </xdr:cNvPr>
        <xdr:cNvSpPr/>
      </xdr:nvSpPr>
      <xdr:spPr>
        <a:xfrm>
          <a:off x="16268700" y="168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5706</xdr:rowOff>
    </xdr:from>
    <xdr:ext cx="469744" cy="259045"/>
    <xdr:sp macro="" textlink="">
      <xdr:nvSpPr>
        <xdr:cNvPr id="698" name="積立金該当値テキスト">
          <a:extLst>
            <a:ext uri="{FF2B5EF4-FFF2-40B4-BE49-F238E27FC236}">
              <a16:creationId xmlns="" xmlns:a16="http://schemas.microsoft.com/office/drawing/2014/main" id="{00000000-0008-0000-0600-0000BA020000}"/>
            </a:ext>
          </a:extLst>
        </xdr:cNvPr>
        <xdr:cNvSpPr txBox="1"/>
      </xdr:nvSpPr>
      <xdr:spPr>
        <a:xfrm>
          <a:off x="16370300" y="1680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76048</xdr:rowOff>
    </xdr:from>
    <xdr:to>
      <xdr:col>81</xdr:col>
      <xdr:colOff>101600</xdr:colOff>
      <xdr:row>99</xdr:row>
      <xdr:rowOff>6198</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5430500" y="168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168775</xdr:rowOff>
    </xdr:from>
    <xdr:ext cx="469744"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5246428" y="1697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6477</xdr:rowOff>
    </xdr:from>
    <xdr:to>
      <xdr:col>76</xdr:col>
      <xdr:colOff>165100</xdr:colOff>
      <xdr:row>98</xdr:row>
      <xdr:rowOff>108077</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4541500" y="168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99204</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4325111" y="169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62357</xdr:rowOff>
    </xdr:from>
    <xdr:to>
      <xdr:col>72</xdr:col>
      <xdr:colOff>38100</xdr:colOff>
      <xdr:row>98</xdr:row>
      <xdr:rowOff>163957</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3652500" y="168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155084</xdr:rowOff>
    </xdr:from>
    <xdr:ext cx="469744"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3468428" y="169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100876</xdr:rowOff>
    </xdr:from>
    <xdr:to>
      <xdr:col>67</xdr:col>
      <xdr:colOff>101600</xdr:colOff>
      <xdr:row>98</xdr:row>
      <xdr:rowOff>31026</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2763500" y="16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47553</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2547111" y="1650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a:extLst>
            <a:ext uri="{FF2B5EF4-FFF2-40B4-BE49-F238E27FC236}">
              <a16:creationId xmlns="" xmlns:a16="http://schemas.microsoft.com/office/drawing/2014/main" id="{00000000-0008-0000-0600-00002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 xmlns:a16="http://schemas.microsoft.com/office/drawing/2014/main"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a:extLst>
            <a:ext uri="{FF2B5EF4-FFF2-40B4-BE49-F238E27FC236}">
              <a16:creationId xmlns="" xmlns:a16="http://schemas.microsoft.com/office/drawing/2014/main" id="{00000000-0008-0000-0600-00002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a:extLst>
            <a:ext uri="{FF2B5EF4-FFF2-40B4-BE49-F238E27FC236}">
              <a16:creationId xmlns="" xmlns:a16="http://schemas.microsoft.com/office/drawing/2014/main" id="{00000000-0008-0000-0600-00002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107628</xdr:rowOff>
    </xdr:from>
    <xdr:to>
      <xdr:col>116</xdr:col>
      <xdr:colOff>63500</xdr:colOff>
      <xdr:row>75</xdr:row>
      <xdr:rowOff>137551</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flipV="1">
          <a:off x="21323300" y="12966378"/>
          <a:ext cx="838200" cy="2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 xmlns:a16="http://schemas.microsoft.com/office/drawing/2014/main"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137551</xdr:rowOff>
    </xdr:from>
    <xdr:to>
      <xdr:col>111</xdr:col>
      <xdr:colOff>177800</xdr:colOff>
      <xdr:row>75</xdr:row>
      <xdr:rowOff>154215</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flipV="1">
          <a:off x="20434300" y="12996301"/>
          <a:ext cx="889000" cy="1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154215</xdr:rowOff>
    </xdr:from>
    <xdr:to>
      <xdr:col>107</xdr:col>
      <xdr:colOff>50800</xdr:colOff>
      <xdr:row>76</xdr:row>
      <xdr:rowOff>7660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19545300" y="13012965"/>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482</xdr:rowOff>
    </xdr:from>
    <xdr:to>
      <xdr:col>102</xdr:col>
      <xdr:colOff>114300</xdr:colOff>
      <xdr:row>76</xdr:row>
      <xdr:rowOff>7660</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18656300" y="13030682"/>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56828</xdr:rowOff>
    </xdr:from>
    <xdr:to>
      <xdr:col>116</xdr:col>
      <xdr:colOff>114300</xdr:colOff>
      <xdr:row>75</xdr:row>
      <xdr:rowOff>158428</xdr:rowOff>
    </xdr:to>
    <xdr:sp macro="" textlink="">
      <xdr:nvSpPr>
        <xdr:cNvPr id="861" name="楕円 860">
          <a:extLst>
            <a:ext uri="{FF2B5EF4-FFF2-40B4-BE49-F238E27FC236}">
              <a16:creationId xmlns="" xmlns:a16="http://schemas.microsoft.com/office/drawing/2014/main" id="{00000000-0008-0000-0600-00005D030000}"/>
            </a:ext>
          </a:extLst>
        </xdr:cNvPr>
        <xdr:cNvSpPr/>
      </xdr:nvSpPr>
      <xdr:spPr>
        <a:xfrm>
          <a:off x="22110700" y="1291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79705</xdr:rowOff>
    </xdr:from>
    <xdr:ext cx="534377" cy="259045"/>
    <xdr:sp macro="" textlink="">
      <xdr:nvSpPr>
        <xdr:cNvPr id="862" name="繰出金該当値テキスト">
          <a:extLst>
            <a:ext uri="{FF2B5EF4-FFF2-40B4-BE49-F238E27FC236}">
              <a16:creationId xmlns="" xmlns:a16="http://schemas.microsoft.com/office/drawing/2014/main" id="{00000000-0008-0000-0600-00005E030000}"/>
            </a:ext>
          </a:extLst>
        </xdr:cNvPr>
        <xdr:cNvSpPr txBox="1"/>
      </xdr:nvSpPr>
      <xdr:spPr>
        <a:xfrm>
          <a:off x="22212300" y="127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86751</xdr:rowOff>
    </xdr:from>
    <xdr:to>
      <xdr:col>112</xdr:col>
      <xdr:colOff>38100</xdr:colOff>
      <xdr:row>76</xdr:row>
      <xdr:rowOff>16901</xdr:rowOff>
    </xdr:to>
    <xdr:sp macro="" textlink="">
      <xdr:nvSpPr>
        <xdr:cNvPr id="863" name="楕円 862">
          <a:extLst>
            <a:ext uri="{FF2B5EF4-FFF2-40B4-BE49-F238E27FC236}">
              <a16:creationId xmlns="" xmlns:a16="http://schemas.microsoft.com/office/drawing/2014/main" id="{00000000-0008-0000-0600-00005F030000}"/>
            </a:ext>
          </a:extLst>
        </xdr:cNvPr>
        <xdr:cNvSpPr/>
      </xdr:nvSpPr>
      <xdr:spPr>
        <a:xfrm>
          <a:off x="21272500" y="129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33428</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1056111" y="1272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103416</xdr:rowOff>
    </xdr:from>
    <xdr:to>
      <xdr:col>107</xdr:col>
      <xdr:colOff>101600</xdr:colOff>
      <xdr:row>76</xdr:row>
      <xdr:rowOff>33567</xdr:rowOff>
    </xdr:to>
    <xdr:sp macro="" textlink="">
      <xdr:nvSpPr>
        <xdr:cNvPr id="865" name="楕円 864">
          <a:extLst>
            <a:ext uri="{FF2B5EF4-FFF2-40B4-BE49-F238E27FC236}">
              <a16:creationId xmlns="" xmlns:a16="http://schemas.microsoft.com/office/drawing/2014/main" id="{00000000-0008-0000-0600-000061030000}"/>
            </a:ext>
          </a:extLst>
        </xdr:cNvPr>
        <xdr:cNvSpPr/>
      </xdr:nvSpPr>
      <xdr:spPr>
        <a:xfrm>
          <a:off x="20383500" y="129621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24692</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0167111" y="130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128311</xdr:rowOff>
    </xdr:from>
    <xdr:to>
      <xdr:col>102</xdr:col>
      <xdr:colOff>165100</xdr:colOff>
      <xdr:row>76</xdr:row>
      <xdr:rowOff>58462</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19494500" y="129870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49587</xdr:rowOff>
    </xdr:from>
    <xdr:ext cx="534377"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9278111" y="130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121133</xdr:rowOff>
    </xdr:from>
    <xdr:to>
      <xdr:col>98</xdr:col>
      <xdr:colOff>38100</xdr:colOff>
      <xdr:row>76</xdr:row>
      <xdr:rowOff>51284</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18605500" y="12979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42409</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389111" y="130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３４９，５８８円となっている。主な構成項目である扶助費は、住民一人当たり８１，４４６円となっており、全国及び徳島県の平均値を下回っているものの、類似団体平均との比較では高い水準にある。この要因として、社会福祉関係経費や子育て支援関係経費が膨らんでいることが挙げられる。今後は、受益者負担の原則などを徹底し、財政を圧迫することのないよう上昇傾向の歯止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25,815
25,558
28.85
9,489,578
9,024,616
360,315
5,645,281
4,739,240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100185</xdr:rowOff>
    </xdr:from>
    <xdr:to>
      <xdr:col>24</xdr:col>
      <xdr:colOff>63500</xdr:colOff>
      <xdr:row>37</xdr:row>
      <xdr:rowOff>108022</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3797300" y="6443835"/>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95286</xdr:rowOff>
    </xdr:from>
    <xdr:to>
      <xdr:col>19</xdr:col>
      <xdr:colOff>177800</xdr:colOff>
      <xdr:row>37</xdr:row>
      <xdr:rowOff>100185</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a:off x="2908300" y="643893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59363</xdr:rowOff>
    </xdr:from>
    <xdr:to>
      <xdr:col>15</xdr:col>
      <xdr:colOff>50800</xdr:colOff>
      <xdr:row>37</xdr:row>
      <xdr:rowOff>95286</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a:off x="2019300" y="64030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59363</xdr:rowOff>
    </xdr:from>
    <xdr:to>
      <xdr:col>10</xdr:col>
      <xdr:colOff>114300</xdr:colOff>
      <xdr:row>37</xdr:row>
      <xdr:rowOff>122065</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flipV="1">
          <a:off x="1130300" y="6403013"/>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57222</xdr:rowOff>
    </xdr:from>
    <xdr:to>
      <xdr:col>24</xdr:col>
      <xdr:colOff>114300</xdr:colOff>
      <xdr:row>37</xdr:row>
      <xdr:rowOff>158823</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4584700" y="64008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35649</xdr:rowOff>
    </xdr:from>
    <xdr:ext cx="469744"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637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49385</xdr:rowOff>
    </xdr:from>
    <xdr:to>
      <xdr:col>20</xdr:col>
      <xdr:colOff>38100</xdr:colOff>
      <xdr:row>37</xdr:row>
      <xdr:rowOff>150985</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3746500" y="639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142112</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62428" y="64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44486</xdr:rowOff>
    </xdr:from>
    <xdr:to>
      <xdr:col>15</xdr:col>
      <xdr:colOff>101600</xdr:colOff>
      <xdr:row>37</xdr:row>
      <xdr:rowOff>146086</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2857500" y="63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137213</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8" y="648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8563</xdr:rowOff>
    </xdr:from>
    <xdr:to>
      <xdr:col>10</xdr:col>
      <xdr:colOff>165100</xdr:colOff>
      <xdr:row>37</xdr:row>
      <xdr:rowOff>110163</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968500" y="63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101290</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84428" y="64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71265</xdr:rowOff>
    </xdr:from>
    <xdr:to>
      <xdr:col>6</xdr:col>
      <xdr:colOff>38100</xdr:colOff>
      <xdr:row>38</xdr:row>
      <xdr:rowOff>1415</xdr:rowOff>
    </xdr:to>
    <xdr:sp macro="" textlink="">
      <xdr:nvSpPr>
        <xdr:cNvPr id="90" name="楕円 89">
          <a:extLst>
            <a:ext uri="{FF2B5EF4-FFF2-40B4-BE49-F238E27FC236}">
              <a16:creationId xmlns="" xmlns:a16="http://schemas.microsoft.com/office/drawing/2014/main" id="{00000000-0008-0000-0700-00005A000000}"/>
            </a:ext>
          </a:extLst>
        </xdr:cNvPr>
        <xdr:cNvSpPr/>
      </xdr:nvSpPr>
      <xdr:spPr>
        <a:xfrm>
          <a:off x="1079500" y="64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163992</xdr:rowOff>
    </xdr:from>
    <xdr:ext cx="469744"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95428" y="65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16680</xdr:rowOff>
    </xdr:from>
    <xdr:to>
      <xdr:col>24</xdr:col>
      <xdr:colOff>63500</xdr:colOff>
      <xdr:row>59</xdr:row>
      <xdr:rowOff>52636</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3797300" y="10132230"/>
          <a:ext cx="8382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41489</xdr:rowOff>
    </xdr:from>
    <xdr:to>
      <xdr:col>19</xdr:col>
      <xdr:colOff>177800</xdr:colOff>
      <xdr:row>59</xdr:row>
      <xdr:rowOff>52636</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a:off x="2908300" y="10157039"/>
          <a:ext cx="8890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4739</xdr:rowOff>
    </xdr:from>
    <xdr:to>
      <xdr:col>15</xdr:col>
      <xdr:colOff>50800</xdr:colOff>
      <xdr:row>59</xdr:row>
      <xdr:rowOff>41489</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a:off x="2019300" y="10120289"/>
          <a:ext cx="889000" cy="3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60789</xdr:rowOff>
    </xdr:from>
    <xdr:to>
      <xdr:col>10</xdr:col>
      <xdr:colOff>114300</xdr:colOff>
      <xdr:row>59</xdr:row>
      <xdr:rowOff>4739</xdr:rowOff>
    </xdr:to>
    <xdr:cxnSp macro="">
      <xdr:nvCxnSpPr>
        <xdr:cNvPr id="132" name="直線コネクタ 131">
          <a:extLst>
            <a:ext uri="{FF2B5EF4-FFF2-40B4-BE49-F238E27FC236}">
              <a16:creationId xmlns="" xmlns:a16="http://schemas.microsoft.com/office/drawing/2014/main" id="{00000000-0008-0000-0700-000084000000}"/>
            </a:ext>
          </a:extLst>
        </xdr:cNvPr>
        <xdr:cNvCxnSpPr/>
      </xdr:nvCxnSpPr>
      <xdr:spPr>
        <a:xfrm>
          <a:off x="1130300" y="10004889"/>
          <a:ext cx="889000" cy="1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137330</xdr:rowOff>
    </xdr:from>
    <xdr:to>
      <xdr:col>24</xdr:col>
      <xdr:colOff>114300</xdr:colOff>
      <xdr:row>59</xdr:row>
      <xdr:rowOff>67480</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4584700" y="100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52257</xdr:rowOff>
    </xdr:from>
    <xdr:ext cx="534377" cy="259045"/>
    <xdr:sp macro="" textlink="">
      <xdr:nvSpPr>
        <xdr:cNvPr id="143" name="総務費該当値テキスト">
          <a:extLst>
            <a:ext uri="{FF2B5EF4-FFF2-40B4-BE49-F238E27FC236}">
              <a16:creationId xmlns="" xmlns:a16="http://schemas.microsoft.com/office/drawing/2014/main" id="{00000000-0008-0000-0700-00008F000000}"/>
            </a:ext>
          </a:extLst>
        </xdr:cNvPr>
        <xdr:cNvSpPr txBox="1"/>
      </xdr:nvSpPr>
      <xdr:spPr>
        <a:xfrm>
          <a:off x="4686300" y="99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1836</xdr:rowOff>
    </xdr:from>
    <xdr:to>
      <xdr:col>20</xdr:col>
      <xdr:colOff>38100</xdr:colOff>
      <xdr:row>59</xdr:row>
      <xdr:rowOff>103436</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3746500" y="101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94563</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3530111" y="1021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162139</xdr:rowOff>
    </xdr:from>
    <xdr:to>
      <xdr:col>15</xdr:col>
      <xdr:colOff>101600</xdr:colOff>
      <xdr:row>59</xdr:row>
      <xdr:rowOff>92289</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2857500" y="101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83416</xdr:rowOff>
    </xdr:from>
    <xdr:ext cx="534377"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2641111" y="1019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125389</xdr:rowOff>
    </xdr:from>
    <xdr:to>
      <xdr:col>10</xdr:col>
      <xdr:colOff>165100</xdr:colOff>
      <xdr:row>59</xdr:row>
      <xdr:rowOff>55539</xdr:rowOff>
    </xdr:to>
    <xdr:sp macro="" textlink="">
      <xdr:nvSpPr>
        <xdr:cNvPr id="148" name="楕円 147">
          <a:extLst>
            <a:ext uri="{FF2B5EF4-FFF2-40B4-BE49-F238E27FC236}">
              <a16:creationId xmlns="" xmlns:a16="http://schemas.microsoft.com/office/drawing/2014/main" id="{00000000-0008-0000-0700-000094000000}"/>
            </a:ext>
          </a:extLst>
        </xdr:cNvPr>
        <xdr:cNvSpPr/>
      </xdr:nvSpPr>
      <xdr:spPr>
        <a:xfrm>
          <a:off x="1968500" y="100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46666</xdr:rowOff>
    </xdr:from>
    <xdr:ext cx="534377" cy="259045"/>
    <xdr:sp macro="" textlink="">
      <xdr:nvSpPr>
        <xdr:cNvPr id="149" name="テキスト ボックス 148">
          <a:extLst>
            <a:ext uri="{FF2B5EF4-FFF2-40B4-BE49-F238E27FC236}">
              <a16:creationId xmlns="" xmlns:a16="http://schemas.microsoft.com/office/drawing/2014/main" id="{00000000-0008-0000-0700-000095000000}"/>
            </a:ext>
          </a:extLst>
        </xdr:cNvPr>
        <xdr:cNvSpPr txBox="1"/>
      </xdr:nvSpPr>
      <xdr:spPr>
        <a:xfrm>
          <a:off x="1752111" y="1016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9989</xdr:rowOff>
    </xdr:from>
    <xdr:to>
      <xdr:col>6</xdr:col>
      <xdr:colOff>38100</xdr:colOff>
      <xdr:row>58</xdr:row>
      <xdr:rowOff>111589</xdr:rowOff>
    </xdr:to>
    <xdr:sp macro="" textlink="">
      <xdr:nvSpPr>
        <xdr:cNvPr id="150" name="楕円 149">
          <a:extLst>
            <a:ext uri="{FF2B5EF4-FFF2-40B4-BE49-F238E27FC236}">
              <a16:creationId xmlns="" xmlns:a16="http://schemas.microsoft.com/office/drawing/2014/main" id="{00000000-0008-0000-0700-000096000000}"/>
            </a:ext>
          </a:extLst>
        </xdr:cNvPr>
        <xdr:cNvSpPr/>
      </xdr:nvSpPr>
      <xdr:spPr>
        <a:xfrm>
          <a:off x="1079500" y="99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102716</xdr:rowOff>
    </xdr:from>
    <xdr:ext cx="534377" cy="259045"/>
    <xdr:sp macro="" textlink="">
      <xdr:nvSpPr>
        <xdr:cNvPr id="151" name="テキスト ボックス 150">
          <a:extLst>
            <a:ext uri="{FF2B5EF4-FFF2-40B4-BE49-F238E27FC236}">
              <a16:creationId xmlns="" xmlns:a16="http://schemas.microsoft.com/office/drawing/2014/main" id="{00000000-0008-0000-0700-000097000000}"/>
            </a:ext>
          </a:extLst>
        </xdr:cNvPr>
        <xdr:cNvSpPr txBox="1"/>
      </xdr:nvSpPr>
      <xdr:spPr>
        <a:xfrm>
          <a:off x="863111" y="100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82664</xdr:rowOff>
    </xdr:from>
    <xdr:to>
      <xdr:col>24</xdr:col>
      <xdr:colOff>63500</xdr:colOff>
      <xdr:row>75</xdr:row>
      <xdr:rowOff>123914</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3797300" y="12941414"/>
          <a:ext cx="838200" cy="4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a:extLst>
            <a:ext uri="{FF2B5EF4-FFF2-40B4-BE49-F238E27FC236}">
              <a16:creationId xmlns="" xmlns:a16="http://schemas.microsoft.com/office/drawing/2014/main" id="{00000000-0008-0000-0700-0000B6000000}"/>
            </a:ext>
          </a:extLst>
        </xdr:cNvPr>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90640</xdr:rowOff>
    </xdr:from>
    <xdr:to>
      <xdr:col>19</xdr:col>
      <xdr:colOff>177800</xdr:colOff>
      <xdr:row>75</xdr:row>
      <xdr:rowOff>123914</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a:off x="2908300" y="12949390"/>
          <a:ext cx="889000" cy="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90640</xdr:rowOff>
    </xdr:from>
    <xdr:to>
      <xdr:col>15</xdr:col>
      <xdr:colOff>50800</xdr:colOff>
      <xdr:row>75</xdr:row>
      <xdr:rowOff>154166</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2019300" y="12949390"/>
          <a:ext cx="889000" cy="6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154166</xdr:rowOff>
    </xdr:from>
    <xdr:to>
      <xdr:col>10</xdr:col>
      <xdr:colOff>114300</xdr:colOff>
      <xdr:row>76</xdr:row>
      <xdr:rowOff>131674</xdr:rowOff>
    </xdr:to>
    <xdr:cxnSp macro="">
      <xdr:nvCxnSpPr>
        <xdr:cNvPr id="190" name="直線コネクタ 189">
          <a:extLst>
            <a:ext uri="{FF2B5EF4-FFF2-40B4-BE49-F238E27FC236}">
              <a16:creationId xmlns="" xmlns:a16="http://schemas.microsoft.com/office/drawing/2014/main" id="{00000000-0008-0000-0700-0000BE000000}"/>
            </a:ext>
          </a:extLst>
        </xdr:cNvPr>
        <xdr:cNvCxnSpPr/>
      </xdr:nvCxnSpPr>
      <xdr:spPr>
        <a:xfrm flipV="1">
          <a:off x="1130300" y="13012916"/>
          <a:ext cx="889000" cy="1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31864</xdr:rowOff>
    </xdr:from>
    <xdr:to>
      <xdr:col>24</xdr:col>
      <xdr:colOff>114300</xdr:colOff>
      <xdr:row>75</xdr:row>
      <xdr:rowOff>133464</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4584700" y="128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54741</xdr:rowOff>
    </xdr:from>
    <xdr:ext cx="599010" cy="259045"/>
    <xdr:sp macro="" textlink="">
      <xdr:nvSpPr>
        <xdr:cNvPr id="201" name="民生費該当値テキスト">
          <a:extLst>
            <a:ext uri="{FF2B5EF4-FFF2-40B4-BE49-F238E27FC236}">
              <a16:creationId xmlns="" xmlns:a16="http://schemas.microsoft.com/office/drawing/2014/main" id="{00000000-0008-0000-0700-0000C9000000}"/>
            </a:ext>
          </a:extLst>
        </xdr:cNvPr>
        <xdr:cNvSpPr txBox="1"/>
      </xdr:nvSpPr>
      <xdr:spPr>
        <a:xfrm>
          <a:off x="4686300" y="1274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73114</xdr:rowOff>
    </xdr:from>
    <xdr:to>
      <xdr:col>20</xdr:col>
      <xdr:colOff>38100</xdr:colOff>
      <xdr:row>76</xdr:row>
      <xdr:rowOff>3265</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3746500" y="12931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19791</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3497795" y="1270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39840</xdr:rowOff>
    </xdr:from>
    <xdr:to>
      <xdr:col>15</xdr:col>
      <xdr:colOff>101600</xdr:colOff>
      <xdr:row>75</xdr:row>
      <xdr:rowOff>141440</xdr:rowOff>
    </xdr:to>
    <xdr:sp macro="" textlink="">
      <xdr:nvSpPr>
        <xdr:cNvPr id="204" name="楕円 203">
          <a:extLst>
            <a:ext uri="{FF2B5EF4-FFF2-40B4-BE49-F238E27FC236}">
              <a16:creationId xmlns="" xmlns:a16="http://schemas.microsoft.com/office/drawing/2014/main" id="{00000000-0008-0000-0700-0000CC000000}"/>
            </a:ext>
          </a:extLst>
        </xdr:cNvPr>
        <xdr:cNvSpPr/>
      </xdr:nvSpPr>
      <xdr:spPr>
        <a:xfrm>
          <a:off x="2857500" y="128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157967</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2608795" y="1267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103365</xdr:rowOff>
    </xdr:from>
    <xdr:to>
      <xdr:col>10</xdr:col>
      <xdr:colOff>165100</xdr:colOff>
      <xdr:row>76</xdr:row>
      <xdr:rowOff>33514</xdr:rowOff>
    </xdr:to>
    <xdr:sp macro="" textlink="">
      <xdr:nvSpPr>
        <xdr:cNvPr id="206" name="楕円 205">
          <a:extLst>
            <a:ext uri="{FF2B5EF4-FFF2-40B4-BE49-F238E27FC236}">
              <a16:creationId xmlns="" xmlns:a16="http://schemas.microsoft.com/office/drawing/2014/main" id="{00000000-0008-0000-0700-0000CE000000}"/>
            </a:ext>
          </a:extLst>
        </xdr:cNvPr>
        <xdr:cNvSpPr/>
      </xdr:nvSpPr>
      <xdr:spPr>
        <a:xfrm>
          <a:off x="1968500" y="12962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50042</xdr:rowOff>
    </xdr:from>
    <xdr:ext cx="599010" cy="259045"/>
    <xdr:sp macro="" textlink="">
      <xdr:nvSpPr>
        <xdr:cNvPr id="207" name="テキスト ボックス 206">
          <a:extLst>
            <a:ext uri="{FF2B5EF4-FFF2-40B4-BE49-F238E27FC236}">
              <a16:creationId xmlns="" xmlns:a16="http://schemas.microsoft.com/office/drawing/2014/main" id="{00000000-0008-0000-0700-0000CF000000}"/>
            </a:ext>
          </a:extLst>
        </xdr:cNvPr>
        <xdr:cNvSpPr txBox="1"/>
      </xdr:nvSpPr>
      <xdr:spPr>
        <a:xfrm>
          <a:off x="1719795" y="1273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80874</xdr:rowOff>
    </xdr:from>
    <xdr:to>
      <xdr:col>6</xdr:col>
      <xdr:colOff>38100</xdr:colOff>
      <xdr:row>77</xdr:row>
      <xdr:rowOff>11024</xdr:rowOff>
    </xdr:to>
    <xdr:sp macro="" textlink="">
      <xdr:nvSpPr>
        <xdr:cNvPr id="208" name="楕円 207">
          <a:extLst>
            <a:ext uri="{FF2B5EF4-FFF2-40B4-BE49-F238E27FC236}">
              <a16:creationId xmlns="" xmlns:a16="http://schemas.microsoft.com/office/drawing/2014/main" id="{00000000-0008-0000-0700-0000D0000000}"/>
            </a:ext>
          </a:extLst>
        </xdr:cNvPr>
        <xdr:cNvSpPr/>
      </xdr:nvSpPr>
      <xdr:spPr>
        <a:xfrm>
          <a:off x="1079500" y="131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27550</xdr:rowOff>
    </xdr:from>
    <xdr:ext cx="599010" cy="259045"/>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830795" y="1288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155784</xdr:rowOff>
    </xdr:from>
    <xdr:to>
      <xdr:col>24</xdr:col>
      <xdr:colOff>63500</xdr:colOff>
      <xdr:row>97</xdr:row>
      <xdr:rowOff>166430</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3797300" y="16786434"/>
          <a:ext cx="8382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 xmlns:a16="http://schemas.microsoft.com/office/drawing/2014/main"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164291</xdr:rowOff>
    </xdr:from>
    <xdr:to>
      <xdr:col>19</xdr:col>
      <xdr:colOff>177800</xdr:colOff>
      <xdr:row>97</xdr:row>
      <xdr:rowOff>166430</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a:off x="2908300" y="16794941"/>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164291</xdr:rowOff>
    </xdr:from>
    <xdr:to>
      <xdr:col>15</xdr:col>
      <xdr:colOff>50800</xdr:colOff>
      <xdr:row>98</xdr:row>
      <xdr:rowOff>16125</xdr:rowOff>
    </xdr:to>
    <xdr:cxnSp macro="">
      <xdr:nvCxnSpPr>
        <xdr:cNvPr id="247" name="直線コネクタ 246">
          <a:extLst>
            <a:ext uri="{FF2B5EF4-FFF2-40B4-BE49-F238E27FC236}">
              <a16:creationId xmlns="" xmlns:a16="http://schemas.microsoft.com/office/drawing/2014/main" id="{00000000-0008-0000-0700-0000F7000000}"/>
            </a:ext>
          </a:extLst>
        </xdr:cNvPr>
        <xdr:cNvCxnSpPr/>
      </xdr:nvCxnSpPr>
      <xdr:spPr>
        <a:xfrm flipV="1">
          <a:off x="2019300" y="16794941"/>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16125</xdr:rowOff>
    </xdr:from>
    <xdr:to>
      <xdr:col>10</xdr:col>
      <xdr:colOff>114300</xdr:colOff>
      <xdr:row>98</xdr:row>
      <xdr:rowOff>42594</xdr:rowOff>
    </xdr:to>
    <xdr:cxnSp macro="">
      <xdr:nvCxnSpPr>
        <xdr:cNvPr id="250" name="直線コネクタ 249">
          <a:extLst>
            <a:ext uri="{FF2B5EF4-FFF2-40B4-BE49-F238E27FC236}">
              <a16:creationId xmlns="" xmlns:a16="http://schemas.microsoft.com/office/drawing/2014/main" id="{00000000-0008-0000-0700-0000FA000000}"/>
            </a:ext>
          </a:extLst>
        </xdr:cNvPr>
        <xdr:cNvCxnSpPr/>
      </xdr:nvCxnSpPr>
      <xdr:spPr>
        <a:xfrm flipV="1">
          <a:off x="1130300" y="16818225"/>
          <a:ext cx="889000" cy="2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104984</xdr:rowOff>
    </xdr:from>
    <xdr:to>
      <xdr:col>24</xdr:col>
      <xdr:colOff>114300</xdr:colOff>
      <xdr:row>98</xdr:row>
      <xdr:rowOff>35134</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4584700" y="1673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127861</xdr:rowOff>
    </xdr:from>
    <xdr:ext cx="534377" cy="259045"/>
    <xdr:sp macro="" textlink="">
      <xdr:nvSpPr>
        <xdr:cNvPr id="261" name="衛生費該当値テキスト">
          <a:extLst>
            <a:ext uri="{FF2B5EF4-FFF2-40B4-BE49-F238E27FC236}">
              <a16:creationId xmlns="" xmlns:a16="http://schemas.microsoft.com/office/drawing/2014/main" id="{00000000-0008-0000-0700-000005010000}"/>
            </a:ext>
          </a:extLst>
        </xdr:cNvPr>
        <xdr:cNvSpPr txBox="1"/>
      </xdr:nvSpPr>
      <xdr:spPr>
        <a:xfrm>
          <a:off x="4686300" y="1658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115630</xdr:rowOff>
    </xdr:from>
    <xdr:to>
      <xdr:col>20</xdr:col>
      <xdr:colOff>38100</xdr:colOff>
      <xdr:row>98</xdr:row>
      <xdr:rowOff>45780</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3746500" y="167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62307</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3530111" y="165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113491</xdr:rowOff>
    </xdr:from>
    <xdr:to>
      <xdr:col>15</xdr:col>
      <xdr:colOff>101600</xdr:colOff>
      <xdr:row>98</xdr:row>
      <xdr:rowOff>43641</xdr:rowOff>
    </xdr:to>
    <xdr:sp macro="" textlink="">
      <xdr:nvSpPr>
        <xdr:cNvPr id="264" name="楕円 263">
          <a:extLst>
            <a:ext uri="{FF2B5EF4-FFF2-40B4-BE49-F238E27FC236}">
              <a16:creationId xmlns="" xmlns:a16="http://schemas.microsoft.com/office/drawing/2014/main" id="{00000000-0008-0000-0700-000008010000}"/>
            </a:ext>
          </a:extLst>
        </xdr:cNvPr>
        <xdr:cNvSpPr/>
      </xdr:nvSpPr>
      <xdr:spPr>
        <a:xfrm>
          <a:off x="2857500" y="167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60168</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2641111" y="1651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136775</xdr:rowOff>
    </xdr:from>
    <xdr:to>
      <xdr:col>10</xdr:col>
      <xdr:colOff>165100</xdr:colOff>
      <xdr:row>98</xdr:row>
      <xdr:rowOff>66925</xdr:rowOff>
    </xdr:to>
    <xdr:sp macro="" textlink="">
      <xdr:nvSpPr>
        <xdr:cNvPr id="266" name="楕円 265">
          <a:extLst>
            <a:ext uri="{FF2B5EF4-FFF2-40B4-BE49-F238E27FC236}">
              <a16:creationId xmlns="" xmlns:a16="http://schemas.microsoft.com/office/drawing/2014/main" id="{00000000-0008-0000-0700-00000A010000}"/>
            </a:ext>
          </a:extLst>
        </xdr:cNvPr>
        <xdr:cNvSpPr/>
      </xdr:nvSpPr>
      <xdr:spPr>
        <a:xfrm>
          <a:off x="1968500" y="167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58052</xdr:rowOff>
    </xdr:from>
    <xdr:ext cx="534377" cy="259045"/>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1752111" y="1686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163244</xdr:rowOff>
    </xdr:from>
    <xdr:to>
      <xdr:col>6</xdr:col>
      <xdr:colOff>38100</xdr:colOff>
      <xdr:row>98</xdr:row>
      <xdr:rowOff>93394</xdr:rowOff>
    </xdr:to>
    <xdr:sp macro="" textlink="">
      <xdr:nvSpPr>
        <xdr:cNvPr id="268" name="楕円 267">
          <a:extLst>
            <a:ext uri="{FF2B5EF4-FFF2-40B4-BE49-F238E27FC236}">
              <a16:creationId xmlns="" xmlns:a16="http://schemas.microsoft.com/office/drawing/2014/main" id="{00000000-0008-0000-0700-00000C010000}"/>
            </a:ext>
          </a:extLst>
        </xdr:cNvPr>
        <xdr:cNvSpPr/>
      </xdr:nvSpPr>
      <xdr:spPr>
        <a:xfrm>
          <a:off x="1079500" y="167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109921</xdr:rowOff>
    </xdr:from>
    <xdr:ext cx="534377"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863111" y="1656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a:extLst>
            <a:ext uri="{FF2B5EF4-FFF2-40B4-BE49-F238E27FC236}">
              <a16:creationId xmlns="" xmlns:a16="http://schemas.microsoft.com/office/drawing/2014/main" id="{00000000-0008-0000-0700-000032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a:extLst>
            <a:ext uri="{FF2B5EF4-FFF2-40B4-BE49-F238E27FC236}">
              <a16:creationId xmlns="" xmlns:a16="http://schemas.microsoft.com/office/drawing/2014/main" id="{00000000-0008-0000-0700-000035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a:extLst>
            <a:ext uri="{FF2B5EF4-FFF2-40B4-BE49-F238E27FC236}">
              <a16:creationId xmlns="" xmlns:a16="http://schemas.microsoft.com/office/drawing/2014/main" id="{00000000-0008-0000-0700-000040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a:extLst>
            <a:ext uri="{FF2B5EF4-FFF2-40B4-BE49-F238E27FC236}">
              <a16:creationId xmlns="" xmlns:a16="http://schemas.microsoft.com/office/drawing/2014/main" id="{00000000-0008-0000-0700-000043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a:extLst>
            <a:ext uri="{FF2B5EF4-FFF2-40B4-BE49-F238E27FC236}">
              <a16:creationId xmlns="" xmlns:a16="http://schemas.microsoft.com/office/drawing/2014/main" id="{00000000-0008-0000-0700-000045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a:extLst>
            <a:ext uri="{FF2B5EF4-FFF2-40B4-BE49-F238E27FC236}">
              <a16:creationId xmlns="" xmlns:a16="http://schemas.microsoft.com/office/drawing/2014/main" id="{00000000-0008-0000-0700-000047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163344</xdr:rowOff>
    </xdr:from>
    <xdr:to>
      <xdr:col>55</xdr:col>
      <xdr:colOff>0</xdr:colOff>
      <xdr:row>59</xdr:row>
      <xdr:rowOff>7438</xdr:rowOff>
    </xdr:to>
    <xdr:cxnSp macro="">
      <xdr:nvCxnSpPr>
        <xdr:cNvPr id="359" name="直線コネクタ 358">
          <a:extLst>
            <a:ext uri="{FF2B5EF4-FFF2-40B4-BE49-F238E27FC236}">
              <a16:creationId xmlns="" xmlns:a16="http://schemas.microsoft.com/office/drawing/2014/main" id="{00000000-0008-0000-0700-000067010000}"/>
            </a:ext>
          </a:extLst>
        </xdr:cNvPr>
        <xdr:cNvCxnSpPr/>
      </xdr:nvCxnSpPr>
      <xdr:spPr>
        <a:xfrm flipV="1">
          <a:off x="9639300" y="10107444"/>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98062</xdr:rowOff>
    </xdr:from>
    <xdr:to>
      <xdr:col>50</xdr:col>
      <xdr:colOff>114300</xdr:colOff>
      <xdr:row>59</xdr:row>
      <xdr:rowOff>7438</xdr:rowOff>
    </xdr:to>
    <xdr:cxnSp macro="">
      <xdr:nvCxnSpPr>
        <xdr:cNvPr id="362" name="直線コネクタ 361">
          <a:extLst>
            <a:ext uri="{FF2B5EF4-FFF2-40B4-BE49-F238E27FC236}">
              <a16:creationId xmlns="" xmlns:a16="http://schemas.microsoft.com/office/drawing/2014/main" id="{00000000-0008-0000-0700-00006A010000}"/>
            </a:ext>
          </a:extLst>
        </xdr:cNvPr>
        <xdr:cNvCxnSpPr/>
      </xdr:nvCxnSpPr>
      <xdr:spPr>
        <a:xfrm>
          <a:off x="8750300" y="10042162"/>
          <a:ext cx="889000" cy="8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67920</xdr:rowOff>
    </xdr:from>
    <xdr:to>
      <xdr:col>45</xdr:col>
      <xdr:colOff>177800</xdr:colOff>
      <xdr:row>58</xdr:row>
      <xdr:rowOff>98062</xdr:rowOff>
    </xdr:to>
    <xdr:cxnSp macro="">
      <xdr:nvCxnSpPr>
        <xdr:cNvPr id="365" name="直線コネクタ 364">
          <a:extLst>
            <a:ext uri="{FF2B5EF4-FFF2-40B4-BE49-F238E27FC236}">
              <a16:creationId xmlns="" xmlns:a16="http://schemas.microsoft.com/office/drawing/2014/main" id="{00000000-0008-0000-0700-00006D010000}"/>
            </a:ext>
          </a:extLst>
        </xdr:cNvPr>
        <xdr:cNvCxnSpPr/>
      </xdr:nvCxnSpPr>
      <xdr:spPr>
        <a:xfrm>
          <a:off x="7861300" y="10012020"/>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67920</xdr:rowOff>
    </xdr:from>
    <xdr:to>
      <xdr:col>41</xdr:col>
      <xdr:colOff>50800</xdr:colOff>
      <xdr:row>59</xdr:row>
      <xdr:rowOff>15619</xdr:rowOff>
    </xdr:to>
    <xdr:cxnSp macro="">
      <xdr:nvCxnSpPr>
        <xdr:cNvPr id="368" name="直線コネクタ 367">
          <a:extLst>
            <a:ext uri="{FF2B5EF4-FFF2-40B4-BE49-F238E27FC236}">
              <a16:creationId xmlns="" xmlns:a16="http://schemas.microsoft.com/office/drawing/2014/main" id="{00000000-0008-0000-0700-000070010000}"/>
            </a:ext>
          </a:extLst>
        </xdr:cNvPr>
        <xdr:cNvCxnSpPr/>
      </xdr:nvCxnSpPr>
      <xdr:spPr>
        <a:xfrm flipV="1">
          <a:off x="6972300" y="10012020"/>
          <a:ext cx="889000" cy="1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112544</xdr:rowOff>
    </xdr:from>
    <xdr:to>
      <xdr:col>55</xdr:col>
      <xdr:colOff>50800</xdr:colOff>
      <xdr:row>59</xdr:row>
      <xdr:rowOff>42694</xdr:rowOff>
    </xdr:to>
    <xdr:sp macro="" textlink="">
      <xdr:nvSpPr>
        <xdr:cNvPr id="378" name="楕円 377">
          <a:extLst>
            <a:ext uri="{FF2B5EF4-FFF2-40B4-BE49-F238E27FC236}">
              <a16:creationId xmlns="" xmlns:a16="http://schemas.microsoft.com/office/drawing/2014/main" id="{00000000-0008-0000-0700-00007A010000}"/>
            </a:ext>
          </a:extLst>
        </xdr:cNvPr>
        <xdr:cNvSpPr/>
      </xdr:nvSpPr>
      <xdr:spPr>
        <a:xfrm>
          <a:off x="10426700" y="100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31666</xdr:rowOff>
    </xdr:from>
    <xdr:ext cx="469744" cy="259045"/>
    <xdr:sp macro="" textlink="">
      <xdr:nvSpPr>
        <xdr:cNvPr id="379" name="農林水産業費該当値テキスト">
          <a:extLst>
            <a:ext uri="{FF2B5EF4-FFF2-40B4-BE49-F238E27FC236}">
              <a16:creationId xmlns="" xmlns:a16="http://schemas.microsoft.com/office/drawing/2014/main" id="{00000000-0008-0000-0700-00007B010000}"/>
            </a:ext>
          </a:extLst>
        </xdr:cNvPr>
        <xdr:cNvSpPr txBox="1"/>
      </xdr:nvSpPr>
      <xdr:spPr>
        <a:xfrm>
          <a:off x="10528300" y="997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128088</xdr:rowOff>
    </xdr:from>
    <xdr:to>
      <xdr:col>50</xdr:col>
      <xdr:colOff>165100</xdr:colOff>
      <xdr:row>59</xdr:row>
      <xdr:rowOff>58238</xdr:rowOff>
    </xdr:to>
    <xdr:sp macro="" textlink="">
      <xdr:nvSpPr>
        <xdr:cNvPr id="380" name="楕円 379">
          <a:extLst>
            <a:ext uri="{FF2B5EF4-FFF2-40B4-BE49-F238E27FC236}">
              <a16:creationId xmlns="" xmlns:a16="http://schemas.microsoft.com/office/drawing/2014/main" id="{00000000-0008-0000-0700-00007C010000}"/>
            </a:ext>
          </a:extLst>
        </xdr:cNvPr>
        <xdr:cNvSpPr/>
      </xdr:nvSpPr>
      <xdr:spPr>
        <a:xfrm>
          <a:off x="9588500" y="100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49365</xdr:rowOff>
    </xdr:from>
    <xdr:ext cx="469744"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9404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47262</xdr:rowOff>
    </xdr:from>
    <xdr:to>
      <xdr:col>46</xdr:col>
      <xdr:colOff>38100</xdr:colOff>
      <xdr:row>58</xdr:row>
      <xdr:rowOff>148862</xdr:rowOff>
    </xdr:to>
    <xdr:sp macro="" textlink="">
      <xdr:nvSpPr>
        <xdr:cNvPr id="382" name="楕円 381">
          <a:extLst>
            <a:ext uri="{FF2B5EF4-FFF2-40B4-BE49-F238E27FC236}">
              <a16:creationId xmlns="" xmlns:a16="http://schemas.microsoft.com/office/drawing/2014/main" id="{00000000-0008-0000-0700-00007E010000}"/>
            </a:ext>
          </a:extLst>
        </xdr:cNvPr>
        <xdr:cNvSpPr/>
      </xdr:nvSpPr>
      <xdr:spPr>
        <a:xfrm>
          <a:off x="8699500" y="99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139989</xdr:rowOff>
    </xdr:from>
    <xdr:ext cx="534377"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8483111" y="1008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17120</xdr:rowOff>
    </xdr:from>
    <xdr:to>
      <xdr:col>41</xdr:col>
      <xdr:colOff>101600</xdr:colOff>
      <xdr:row>58</xdr:row>
      <xdr:rowOff>118720</xdr:rowOff>
    </xdr:to>
    <xdr:sp macro="" textlink="">
      <xdr:nvSpPr>
        <xdr:cNvPr id="384" name="楕円 383">
          <a:extLst>
            <a:ext uri="{FF2B5EF4-FFF2-40B4-BE49-F238E27FC236}">
              <a16:creationId xmlns="" xmlns:a16="http://schemas.microsoft.com/office/drawing/2014/main" id="{00000000-0008-0000-0700-000080010000}"/>
            </a:ext>
          </a:extLst>
        </xdr:cNvPr>
        <xdr:cNvSpPr/>
      </xdr:nvSpPr>
      <xdr:spPr>
        <a:xfrm>
          <a:off x="7810500" y="99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135247</xdr:rowOff>
    </xdr:from>
    <xdr:ext cx="534377"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7594111" y="97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136269</xdr:rowOff>
    </xdr:from>
    <xdr:to>
      <xdr:col>36</xdr:col>
      <xdr:colOff>165100</xdr:colOff>
      <xdr:row>59</xdr:row>
      <xdr:rowOff>66419</xdr:rowOff>
    </xdr:to>
    <xdr:sp macro="" textlink="">
      <xdr:nvSpPr>
        <xdr:cNvPr id="386" name="楕円 385">
          <a:extLst>
            <a:ext uri="{FF2B5EF4-FFF2-40B4-BE49-F238E27FC236}">
              <a16:creationId xmlns="" xmlns:a16="http://schemas.microsoft.com/office/drawing/2014/main" id="{00000000-0008-0000-0700-000082010000}"/>
            </a:ext>
          </a:extLst>
        </xdr:cNvPr>
        <xdr:cNvSpPr/>
      </xdr:nvSpPr>
      <xdr:spPr>
        <a:xfrm>
          <a:off x="6921500" y="100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57546</xdr:rowOff>
    </xdr:from>
    <xdr:ext cx="469744"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737428" y="1017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72676</xdr:rowOff>
    </xdr:from>
    <xdr:to>
      <xdr:col>55</xdr:col>
      <xdr:colOff>0</xdr:colOff>
      <xdr:row>79</xdr:row>
      <xdr:rowOff>83541</xdr:rowOff>
    </xdr:to>
    <xdr:cxnSp macro="">
      <xdr:nvCxnSpPr>
        <xdr:cNvPr id="418" name="直線コネクタ 417">
          <a:extLst>
            <a:ext uri="{FF2B5EF4-FFF2-40B4-BE49-F238E27FC236}">
              <a16:creationId xmlns="" xmlns:a16="http://schemas.microsoft.com/office/drawing/2014/main" id="{00000000-0008-0000-0700-0000A2010000}"/>
            </a:ext>
          </a:extLst>
        </xdr:cNvPr>
        <xdr:cNvCxnSpPr/>
      </xdr:nvCxnSpPr>
      <xdr:spPr>
        <a:xfrm flipV="1">
          <a:off x="9639300" y="13617226"/>
          <a:ext cx="838200" cy="1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83541</xdr:rowOff>
    </xdr:from>
    <xdr:to>
      <xdr:col>50</xdr:col>
      <xdr:colOff>114300</xdr:colOff>
      <xdr:row>79</xdr:row>
      <xdr:rowOff>84891</xdr:rowOff>
    </xdr:to>
    <xdr:cxnSp macro="">
      <xdr:nvCxnSpPr>
        <xdr:cNvPr id="421" name="直線コネクタ 420">
          <a:extLst>
            <a:ext uri="{FF2B5EF4-FFF2-40B4-BE49-F238E27FC236}">
              <a16:creationId xmlns="" xmlns:a16="http://schemas.microsoft.com/office/drawing/2014/main" id="{00000000-0008-0000-0700-0000A5010000}"/>
            </a:ext>
          </a:extLst>
        </xdr:cNvPr>
        <xdr:cNvCxnSpPr/>
      </xdr:nvCxnSpPr>
      <xdr:spPr>
        <a:xfrm flipV="1">
          <a:off x="8750300" y="13628091"/>
          <a:ext cx="889000" cy="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84891</xdr:rowOff>
    </xdr:from>
    <xdr:to>
      <xdr:col>45</xdr:col>
      <xdr:colOff>177800</xdr:colOff>
      <xdr:row>79</xdr:row>
      <xdr:rowOff>87351</xdr:rowOff>
    </xdr:to>
    <xdr:cxnSp macro="">
      <xdr:nvCxnSpPr>
        <xdr:cNvPr id="424" name="直線コネクタ 423">
          <a:extLst>
            <a:ext uri="{FF2B5EF4-FFF2-40B4-BE49-F238E27FC236}">
              <a16:creationId xmlns="" xmlns:a16="http://schemas.microsoft.com/office/drawing/2014/main" id="{00000000-0008-0000-0700-0000A8010000}"/>
            </a:ext>
          </a:extLst>
        </xdr:cNvPr>
        <xdr:cNvCxnSpPr/>
      </xdr:nvCxnSpPr>
      <xdr:spPr>
        <a:xfrm flipV="1">
          <a:off x="7861300" y="13629441"/>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60855</xdr:rowOff>
    </xdr:from>
    <xdr:to>
      <xdr:col>41</xdr:col>
      <xdr:colOff>50800</xdr:colOff>
      <xdr:row>79</xdr:row>
      <xdr:rowOff>87351</xdr:rowOff>
    </xdr:to>
    <xdr:cxnSp macro="">
      <xdr:nvCxnSpPr>
        <xdr:cNvPr id="427" name="直線コネクタ 426">
          <a:extLst>
            <a:ext uri="{FF2B5EF4-FFF2-40B4-BE49-F238E27FC236}">
              <a16:creationId xmlns="" xmlns:a16="http://schemas.microsoft.com/office/drawing/2014/main" id="{00000000-0008-0000-0700-0000AB010000}"/>
            </a:ext>
          </a:extLst>
        </xdr:cNvPr>
        <xdr:cNvCxnSpPr/>
      </xdr:nvCxnSpPr>
      <xdr:spPr>
        <a:xfrm>
          <a:off x="6972300" y="13605405"/>
          <a:ext cx="8890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21876</xdr:rowOff>
    </xdr:from>
    <xdr:to>
      <xdr:col>55</xdr:col>
      <xdr:colOff>50800</xdr:colOff>
      <xdr:row>79</xdr:row>
      <xdr:rowOff>123476</xdr:rowOff>
    </xdr:to>
    <xdr:sp macro="" textlink="">
      <xdr:nvSpPr>
        <xdr:cNvPr id="437" name="楕円 436">
          <a:extLst>
            <a:ext uri="{FF2B5EF4-FFF2-40B4-BE49-F238E27FC236}">
              <a16:creationId xmlns="" xmlns:a16="http://schemas.microsoft.com/office/drawing/2014/main" id="{00000000-0008-0000-0700-0000B5010000}"/>
            </a:ext>
          </a:extLst>
        </xdr:cNvPr>
        <xdr:cNvSpPr/>
      </xdr:nvSpPr>
      <xdr:spPr>
        <a:xfrm>
          <a:off x="10426700" y="135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123235</xdr:rowOff>
    </xdr:from>
    <xdr:ext cx="469744" cy="259045"/>
    <xdr:sp macro="" textlink="">
      <xdr:nvSpPr>
        <xdr:cNvPr id="438" name="商工費該当値テキスト">
          <a:extLst>
            <a:ext uri="{FF2B5EF4-FFF2-40B4-BE49-F238E27FC236}">
              <a16:creationId xmlns="" xmlns:a16="http://schemas.microsoft.com/office/drawing/2014/main" id="{00000000-0008-0000-0700-0000B6010000}"/>
            </a:ext>
          </a:extLst>
        </xdr:cNvPr>
        <xdr:cNvSpPr txBox="1"/>
      </xdr:nvSpPr>
      <xdr:spPr>
        <a:xfrm>
          <a:off x="10528300" y="1349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32741</xdr:rowOff>
    </xdr:from>
    <xdr:to>
      <xdr:col>50</xdr:col>
      <xdr:colOff>165100</xdr:colOff>
      <xdr:row>79</xdr:row>
      <xdr:rowOff>134341</xdr:rowOff>
    </xdr:to>
    <xdr:sp macro="" textlink="">
      <xdr:nvSpPr>
        <xdr:cNvPr id="439" name="楕円 438">
          <a:extLst>
            <a:ext uri="{FF2B5EF4-FFF2-40B4-BE49-F238E27FC236}">
              <a16:creationId xmlns="" xmlns:a16="http://schemas.microsoft.com/office/drawing/2014/main" id="{00000000-0008-0000-0700-0000B7010000}"/>
            </a:ext>
          </a:extLst>
        </xdr:cNvPr>
        <xdr:cNvSpPr/>
      </xdr:nvSpPr>
      <xdr:spPr>
        <a:xfrm>
          <a:off x="9588500" y="1357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125468</xdr:rowOff>
    </xdr:from>
    <xdr:ext cx="469744"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9404428" y="1367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34091</xdr:rowOff>
    </xdr:from>
    <xdr:to>
      <xdr:col>46</xdr:col>
      <xdr:colOff>38100</xdr:colOff>
      <xdr:row>79</xdr:row>
      <xdr:rowOff>135691</xdr:rowOff>
    </xdr:to>
    <xdr:sp macro="" textlink="">
      <xdr:nvSpPr>
        <xdr:cNvPr id="441" name="楕円 440">
          <a:extLst>
            <a:ext uri="{FF2B5EF4-FFF2-40B4-BE49-F238E27FC236}">
              <a16:creationId xmlns="" xmlns:a16="http://schemas.microsoft.com/office/drawing/2014/main" id="{00000000-0008-0000-0700-0000B9010000}"/>
            </a:ext>
          </a:extLst>
        </xdr:cNvPr>
        <xdr:cNvSpPr/>
      </xdr:nvSpPr>
      <xdr:spPr>
        <a:xfrm>
          <a:off x="8699500" y="135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126818</xdr:rowOff>
    </xdr:from>
    <xdr:ext cx="469744"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8515428" y="1367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36551</xdr:rowOff>
    </xdr:from>
    <xdr:to>
      <xdr:col>41</xdr:col>
      <xdr:colOff>101600</xdr:colOff>
      <xdr:row>79</xdr:row>
      <xdr:rowOff>138151</xdr:rowOff>
    </xdr:to>
    <xdr:sp macro="" textlink="">
      <xdr:nvSpPr>
        <xdr:cNvPr id="443" name="楕円 442">
          <a:extLst>
            <a:ext uri="{FF2B5EF4-FFF2-40B4-BE49-F238E27FC236}">
              <a16:creationId xmlns="" xmlns:a16="http://schemas.microsoft.com/office/drawing/2014/main" id="{00000000-0008-0000-0700-0000BB010000}"/>
            </a:ext>
          </a:extLst>
        </xdr:cNvPr>
        <xdr:cNvSpPr/>
      </xdr:nvSpPr>
      <xdr:spPr>
        <a:xfrm>
          <a:off x="7810500" y="135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129278</xdr:rowOff>
    </xdr:from>
    <xdr:ext cx="469744"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7626428" y="1367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10055</xdr:rowOff>
    </xdr:from>
    <xdr:to>
      <xdr:col>36</xdr:col>
      <xdr:colOff>165100</xdr:colOff>
      <xdr:row>79</xdr:row>
      <xdr:rowOff>111655</xdr:rowOff>
    </xdr:to>
    <xdr:sp macro="" textlink="">
      <xdr:nvSpPr>
        <xdr:cNvPr id="445" name="楕円 444">
          <a:extLst>
            <a:ext uri="{FF2B5EF4-FFF2-40B4-BE49-F238E27FC236}">
              <a16:creationId xmlns="" xmlns:a16="http://schemas.microsoft.com/office/drawing/2014/main" id="{00000000-0008-0000-0700-0000BD010000}"/>
            </a:ext>
          </a:extLst>
        </xdr:cNvPr>
        <xdr:cNvSpPr/>
      </xdr:nvSpPr>
      <xdr:spPr>
        <a:xfrm>
          <a:off x="6921500" y="135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102782</xdr:rowOff>
    </xdr:from>
    <xdr:ext cx="469744"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737428" y="1364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92585</xdr:rowOff>
    </xdr:from>
    <xdr:to>
      <xdr:col>55</xdr:col>
      <xdr:colOff>0</xdr:colOff>
      <xdr:row>98</xdr:row>
      <xdr:rowOff>96924</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flipV="1">
          <a:off x="9639300" y="16894685"/>
          <a:ext cx="8382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96906</xdr:rowOff>
    </xdr:from>
    <xdr:to>
      <xdr:col>50</xdr:col>
      <xdr:colOff>114300</xdr:colOff>
      <xdr:row>98</xdr:row>
      <xdr:rowOff>96924</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a:off x="8750300" y="16899006"/>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90119</xdr:rowOff>
    </xdr:from>
    <xdr:to>
      <xdr:col>45</xdr:col>
      <xdr:colOff>177800</xdr:colOff>
      <xdr:row>98</xdr:row>
      <xdr:rowOff>96906</xdr:rowOff>
    </xdr:to>
    <xdr:cxnSp macro="">
      <xdr:nvCxnSpPr>
        <xdr:cNvPr id="479" name="直線コネクタ 478">
          <a:extLst>
            <a:ext uri="{FF2B5EF4-FFF2-40B4-BE49-F238E27FC236}">
              <a16:creationId xmlns="" xmlns:a16="http://schemas.microsoft.com/office/drawing/2014/main" id="{00000000-0008-0000-0700-0000DF010000}"/>
            </a:ext>
          </a:extLst>
        </xdr:cNvPr>
        <xdr:cNvCxnSpPr/>
      </xdr:nvCxnSpPr>
      <xdr:spPr>
        <a:xfrm>
          <a:off x="7861300" y="16892219"/>
          <a:ext cx="889000" cy="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90119</xdr:rowOff>
    </xdr:from>
    <xdr:to>
      <xdr:col>41</xdr:col>
      <xdr:colOff>50800</xdr:colOff>
      <xdr:row>98</xdr:row>
      <xdr:rowOff>112051</xdr:rowOff>
    </xdr:to>
    <xdr:cxnSp macro="">
      <xdr:nvCxnSpPr>
        <xdr:cNvPr id="482" name="直線コネクタ 481">
          <a:extLst>
            <a:ext uri="{FF2B5EF4-FFF2-40B4-BE49-F238E27FC236}">
              <a16:creationId xmlns="" xmlns:a16="http://schemas.microsoft.com/office/drawing/2014/main" id="{00000000-0008-0000-0700-0000E2010000}"/>
            </a:ext>
          </a:extLst>
        </xdr:cNvPr>
        <xdr:cNvCxnSpPr/>
      </xdr:nvCxnSpPr>
      <xdr:spPr>
        <a:xfrm flipV="1">
          <a:off x="6972300" y="16892219"/>
          <a:ext cx="8890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41785</xdr:rowOff>
    </xdr:from>
    <xdr:to>
      <xdr:col>55</xdr:col>
      <xdr:colOff>50800</xdr:colOff>
      <xdr:row>98</xdr:row>
      <xdr:rowOff>143385</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10426700" y="168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a:extLst>
            <a:ext uri="{FF2B5EF4-FFF2-40B4-BE49-F238E27FC236}">
              <a16:creationId xmlns="" xmlns:a16="http://schemas.microsoft.com/office/drawing/2014/main" id="{00000000-0008-0000-0700-0000ED010000}"/>
            </a:ext>
          </a:extLst>
        </xdr:cNvPr>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46124</xdr:rowOff>
    </xdr:from>
    <xdr:to>
      <xdr:col>50</xdr:col>
      <xdr:colOff>165100</xdr:colOff>
      <xdr:row>98</xdr:row>
      <xdr:rowOff>147724</xdr:rowOff>
    </xdr:to>
    <xdr:sp macro="" textlink="">
      <xdr:nvSpPr>
        <xdr:cNvPr id="494" name="楕円 493">
          <a:extLst>
            <a:ext uri="{FF2B5EF4-FFF2-40B4-BE49-F238E27FC236}">
              <a16:creationId xmlns="" xmlns:a16="http://schemas.microsoft.com/office/drawing/2014/main" id="{00000000-0008-0000-0700-0000EE010000}"/>
            </a:ext>
          </a:extLst>
        </xdr:cNvPr>
        <xdr:cNvSpPr/>
      </xdr:nvSpPr>
      <xdr:spPr>
        <a:xfrm>
          <a:off x="9588500" y="168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138851</xdr:rowOff>
    </xdr:from>
    <xdr:ext cx="534377"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9372111" y="1694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46106</xdr:rowOff>
    </xdr:from>
    <xdr:to>
      <xdr:col>46</xdr:col>
      <xdr:colOff>38100</xdr:colOff>
      <xdr:row>98</xdr:row>
      <xdr:rowOff>147706</xdr:rowOff>
    </xdr:to>
    <xdr:sp macro="" textlink="">
      <xdr:nvSpPr>
        <xdr:cNvPr id="496" name="楕円 495">
          <a:extLst>
            <a:ext uri="{FF2B5EF4-FFF2-40B4-BE49-F238E27FC236}">
              <a16:creationId xmlns="" xmlns:a16="http://schemas.microsoft.com/office/drawing/2014/main" id="{00000000-0008-0000-0700-0000F0010000}"/>
            </a:ext>
          </a:extLst>
        </xdr:cNvPr>
        <xdr:cNvSpPr/>
      </xdr:nvSpPr>
      <xdr:spPr>
        <a:xfrm>
          <a:off x="8699500" y="1684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138833</xdr:rowOff>
    </xdr:from>
    <xdr:ext cx="534377"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8483111" y="1694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39319</xdr:rowOff>
    </xdr:from>
    <xdr:to>
      <xdr:col>41</xdr:col>
      <xdr:colOff>101600</xdr:colOff>
      <xdr:row>98</xdr:row>
      <xdr:rowOff>140919</xdr:rowOff>
    </xdr:to>
    <xdr:sp macro="" textlink="">
      <xdr:nvSpPr>
        <xdr:cNvPr id="498" name="楕円 497">
          <a:extLst>
            <a:ext uri="{FF2B5EF4-FFF2-40B4-BE49-F238E27FC236}">
              <a16:creationId xmlns="" xmlns:a16="http://schemas.microsoft.com/office/drawing/2014/main" id="{00000000-0008-0000-0700-0000F2010000}"/>
            </a:ext>
          </a:extLst>
        </xdr:cNvPr>
        <xdr:cNvSpPr/>
      </xdr:nvSpPr>
      <xdr:spPr>
        <a:xfrm>
          <a:off x="7810500" y="1684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132046</xdr:rowOff>
    </xdr:from>
    <xdr:ext cx="534377"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7594111" y="169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61251</xdr:rowOff>
    </xdr:from>
    <xdr:to>
      <xdr:col>36</xdr:col>
      <xdr:colOff>165100</xdr:colOff>
      <xdr:row>98</xdr:row>
      <xdr:rowOff>162851</xdr:rowOff>
    </xdr:to>
    <xdr:sp macro="" textlink="">
      <xdr:nvSpPr>
        <xdr:cNvPr id="500" name="楕円 499">
          <a:extLst>
            <a:ext uri="{FF2B5EF4-FFF2-40B4-BE49-F238E27FC236}">
              <a16:creationId xmlns="" xmlns:a16="http://schemas.microsoft.com/office/drawing/2014/main" id="{00000000-0008-0000-0700-0000F4010000}"/>
            </a:ext>
          </a:extLst>
        </xdr:cNvPr>
        <xdr:cNvSpPr/>
      </xdr:nvSpPr>
      <xdr:spPr>
        <a:xfrm>
          <a:off x="6921500" y="1686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153978</xdr:rowOff>
    </xdr:from>
    <xdr:ext cx="534377"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6705111" y="1695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118173</xdr:rowOff>
    </xdr:from>
    <xdr:to>
      <xdr:col>85</xdr:col>
      <xdr:colOff>127000</xdr:colOff>
      <xdr:row>38</xdr:row>
      <xdr:rowOff>67539</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a:off x="15481300" y="6461823"/>
          <a:ext cx="838200" cy="12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118173</xdr:rowOff>
    </xdr:from>
    <xdr:to>
      <xdr:col>81</xdr:col>
      <xdr:colOff>50800</xdr:colOff>
      <xdr:row>38</xdr:row>
      <xdr:rowOff>31839</xdr:rowOff>
    </xdr:to>
    <xdr:cxnSp macro="">
      <xdr:nvCxnSpPr>
        <xdr:cNvPr id="534" name="直線コネクタ 533">
          <a:extLst>
            <a:ext uri="{FF2B5EF4-FFF2-40B4-BE49-F238E27FC236}">
              <a16:creationId xmlns="" xmlns:a16="http://schemas.microsoft.com/office/drawing/2014/main" id="{00000000-0008-0000-0700-000016020000}"/>
            </a:ext>
          </a:extLst>
        </xdr:cNvPr>
        <xdr:cNvCxnSpPr/>
      </xdr:nvCxnSpPr>
      <xdr:spPr>
        <a:xfrm flipV="1">
          <a:off x="14592300" y="6461823"/>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38926</xdr:rowOff>
    </xdr:from>
    <xdr:to>
      <xdr:col>76</xdr:col>
      <xdr:colOff>114300</xdr:colOff>
      <xdr:row>38</xdr:row>
      <xdr:rowOff>31839</xdr:rowOff>
    </xdr:to>
    <xdr:cxnSp macro="">
      <xdr:nvCxnSpPr>
        <xdr:cNvPr id="537" name="直線コネクタ 536">
          <a:extLst>
            <a:ext uri="{FF2B5EF4-FFF2-40B4-BE49-F238E27FC236}">
              <a16:creationId xmlns="" xmlns:a16="http://schemas.microsoft.com/office/drawing/2014/main" id="{00000000-0008-0000-0700-000019020000}"/>
            </a:ext>
          </a:extLst>
        </xdr:cNvPr>
        <xdr:cNvCxnSpPr/>
      </xdr:nvCxnSpPr>
      <xdr:spPr>
        <a:xfrm>
          <a:off x="13703300" y="6211126"/>
          <a:ext cx="889000" cy="3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38926</xdr:rowOff>
    </xdr:from>
    <xdr:to>
      <xdr:col>71</xdr:col>
      <xdr:colOff>177800</xdr:colOff>
      <xdr:row>37</xdr:row>
      <xdr:rowOff>59195</xdr:rowOff>
    </xdr:to>
    <xdr:cxnSp macro="">
      <xdr:nvCxnSpPr>
        <xdr:cNvPr id="540" name="直線コネクタ 539">
          <a:extLst>
            <a:ext uri="{FF2B5EF4-FFF2-40B4-BE49-F238E27FC236}">
              <a16:creationId xmlns="" xmlns:a16="http://schemas.microsoft.com/office/drawing/2014/main" id="{00000000-0008-0000-0700-00001C020000}"/>
            </a:ext>
          </a:extLst>
        </xdr:cNvPr>
        <xdr:cNvCxnSpPr/>
      </xdr:nvCxnSpPr>
      <xdr:spPr>
        <a:xfrm flipV="1">
          <a:off x="12814300" y="6211126"/>
          <a:ext cx="889000" cy="19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16739</xdr:rowOff>
    </xdr:from>
    <xdr:to>
      <xdr:col>85</xdr:col>
      <xdr:colOff>177800</xdr:colOff>
      <xdr:row>38</xdr:row>
      <xdr:rowOff>118339</xdr:rowOff>
    </xdr:to>
    <xdr:sp macro="" textlink="">
      <xdr:nvSpPr>
        <xdr:cNvPr id="550" name="楕円 549">
          <a:extLst>
            <a:ext uri="{FF2B5EF4-FFF2-40B4-BE49-F238E27FC236}">
              <a16:creationId xmlns="" xmlns:a16="http://schemas.microsoft.com/office/drawing/2014/main" id="{00000000-0008-0000-0700-000026020000}"/>
            </a:ext>
          </a:extLst>
        </xdr:cNvPr>
        <xdr:cNvSpPr/>
      </xdr:nvSpPr>
      <xdr:spPr>
        <a:xfrm>
          <a:off x="16268700" y="65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166616</xdr:rowOff>
    </xdr:from>
    <xdr:ext cx="534377" cy="259045"/>
    <xdr:sp macro="" textlink="">
      <xdr:nvSpPr>
        <xdr:cNvPr id="551" name="消防費該当値テキスト">
          <a:extLst>
            <a:ext uri="{FF2B5EF4-FFF2-40B4-BE49-F238E27FC236}">
              <a16:creationId xmlns="" xmlns:a16="http://schemas.microsoft.com/office/drawing/2014/main" id="{00000000-0008-0000-0700-000027020000}"/>
            </a:ext>
          </a:extLst>
        </xdr:cNvPr>
        <xdr:cNvSpPr txBox="1"/>
      </xdr:nvSpPr>
      <xdr:spPr>
        <a:xfrm>
          <a:off x="16370300" y="65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67373</xdr:rowOff>
    </xdr:from>
    <xdr:to>
      <xdr:col>81</xdr:col>
      <xdr:colOff>101600</xdr:colOff>
      <xdr:row>37</xdr:row>
      <xdr:rowOff>168973</xdr:rowOff>
    </xdr:to>
    <xdr:sp macro="" textlink="">
      <xdr:nvSpPr>
        <xdr:cNvPr id="552" name="楕円 551">
          <a:extLst>
            <a:ext uri="{FF2B5EF4-FFF2-40B4-BE49-F238E27FC236}">
              <a16:creationId xmlns="" xmlns:a16="http://schemas.microsoft.com/office/drawing/2014/main" id="{00000000-0008-0000-0700-000028020000}"/>
            </a:ext>
          </a:extLst>
        </xdr:cNvPr>
        <xdr:cNvSpPr/>
      </xdr:nvSpPr>
      <xdr:spPr>
        <a:xfrm>
          <a:off x="15430500" y="64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14050</xdr:rowOff>
    </xdr:from>
    <xdr:ext cx="534377"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5214111" y="61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152489</xdr:rowOff>
    </xdr:from>
    <xdr:to>
      <xdr:col>76</xdr:col>
      <xdr:colOff>165100</xdr:colOff>
      <xdr:row>38</xdr:row>
      <xdr:rowOff>82638</xdr:rowOff>
    </xdr:to>
    <xdr:sp macro="" textlink="">
      <xdr:nvSpPr>
        <xdr:cNvPr id="554" name="楕円 553">
          <a:extLst>
            <a:ext uri="{FF2B5EF4-FFF2-40B4-BE49-F238E27FC236}">
              <a16:creationId xmlns="" xmlns:a16="http://schemas.microsoft.com/office/drawing/2014/main" id="{00000000-0008-0000-0700-00002A020000}"/>
            </a:ext>
          </a:extLst>
        </xdr:cNvPr>
        <xdr:cNvSpPr/>
      </xdr:nvSpPr>
      <xdr:spPr>
        <a:xfrm>
          <a:off x="14541500" y="6496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73766</xdr:rowOff>
    </xdr:from>
    <xdr:ext cx="534377"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4325111" y="658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159576</xdr:rowOff>
    </xdr:from>
    <xdr:to>
      <xdr:col>72</xdr:col>
      <xdr:colOff>38100</xdr:colOff>
      <xdr:row>36</xdr:row>
      <xdr:rowOff>89726</xdr:rowOff>
    </xdr:to>
    <xdr:sp macro="" textlink="">
      <xdr:nvSpPr>
        <xdr:cNvPr id="556" name="楕円 555">
          <a:extLst>
            <a:ext uri="{FF2B5EF4-FFF2-40B4-BE49-F238E27FC236}">
              <a16:creationId xmlns="" xmlns:a16="http://schemas.microsoft.com/office/drawing/2014/main" id="{00000000-0008-0000-0700-00002C020000}"/>
            </a:ext>
          </a:extLst>
        </xdr:cNvPr>
        <xdr:cNvSpPr/>
      </xdr:nvSpPr>
      <xdr:spPr>
        <a:xfrm>
          <a:off x="13652500" y="61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106253</xdr:rowOff>
    </xdr:from>
    <xdr:ext cx="534377"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3436111" y="593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8395</xdr:rowOff>
    </xdr:from>
    <xdr:to>
      <xdr:col>67</xdr:col>
      <xdr:colOff>101600</xdr:colOff>
      <xdr:row>37</xdr:row>
      <xdr:rowOff>109995</xdr:rowOff>
    </xdr:to>
    <xdr:sp macro="" textlink="">
      <xdr:nvSpPr>
        <xdr:cNvPr id="558" name="楕円 557">
          <a:extLst>
            <a:ext uri="{FF2B5EF4-FFF2-40B4-BE49-F238E27FC236}">
              <a16:creationId xmlns="" xmlns:a16="http://schemas.microsoft.com/office/drawing/2014/main" id="{00000000-0008-0000-0700-00002E020000}"/>
            </a:ext>
          </a:extLst>
        </xdr:cNvPr>
        <xdr:cNvSpPr/>
      </xdr:nvSpPr>
      <xdr:spPr>
        <a:xfrm>
          <a:off x="12763500" y="63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126522</xdr:rowOff>
    </xdr:from>
    <xdr:ext cx="534377"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547111" y="612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123241</xdr:rowOff>
    </xdr:from>
    <xdr:to>
      <xdr:col>85</xdr:col>
      <xdr:colOff>127000</xdr:colOff>
      <xdr:row>57</xdr:row>
      <xdr:rowOff>146896</xdr:rowOff>
    </xdr:to>
    <xdr:cxnSp macro="">
      <xdr:nvCxnSpPr>
        <xdr:cNvPr id="591" name="直線コネクタ 590">
          <a:extLst>
            <a:ext uri="{FF2B5EF4-FFF2-40B4-BE49-F238E27FC236}">
              <a16:creationId xmlns="" xmlns:a16="http://schemas.microsoft.com/office/drawing/2014/main" id="{00000000-0008-0000-0700-00004F020000}"/>
            </a:ext>
          </a:extLst>
        </xdr:cNvPr>
        <xdr:cNvCxnSpPr/>
      </xdr:nvCxnSpPr>
      <xdr:spPr>
        <a:xfrm>
          <a:off x="15481300" y="9895891"/>
          <a:ext cx="838200" cy="2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 xmlns:a16="http://schemas.microsoft.com/office/drawing/2014/main"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123241</xdr:rowOff>
    </xdr:from>
    <xdr:to>
      <xdr:col>81</xdr:col>
      <xdr:colOff>50800</xdr:colOff>
      <xdr:row>58</xdr:row>
      <xdr:rowOff>75877</xdr:rowOff>
    </xdr:to>
    <xdr:cxnSp macro="">
      <xdr:nvCxnSpPr>
        <xdr:cNvPr id="594" name="直線コネクタ 593">
          <a:extLst>
            <a:ext uri="{FF2B5EF4-FFF2-40B4-BE49-F238E27FC236}">
              <a16:creationId xmlns="" xmlns:a16="http://schemas.microsoft.com/office/drawing/2014/main" id="{00000000-0008-0000-0700-000052020000}"/>
            </a:ext>
          </a:extLst>
        </xdr:cNvPr>
        <xdr:cNvCxnSpPr/>
      </xdr:nvCxnSpPr>
      <xdr:spPr>
        <a:xfrm flipV="1">
          <a:off x="14592300" y="9895891"/>
          <a:ext cx="889000" cy="1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30755</xdr:rowOff>
    </xdr:from>
    <xdr:to>
      <xdr:col>76</xdr:col>
      <xdr:colOff>114300</xdr:colOff>
      <xdr:row>58</xdr:row>
      <xdr:rowOff>75877</xdr:rowOff>
    </xdr:to>
    <xdr:cxnSp macro="">
      <xdr:nvCxnSpPr>
        <xdr:cNvPr id="597" name="直線コネクタ 596">
          <a:extLst>
            <a:ext uri="{FF2B5EF4-FFF2-40B4-BE49-F238E27FC236}">
              <a16:creationId xmlns="" xmlns:a16="http://schemas.microsoft.com/office/drawing/2014/main" id="{00000000-0008-0000-0700-000055020000}"/>
            </a:ext>
          </a:extLst>
        </xdr:cNvPr>
        <xdr:cNvCxnSpPr/>
      </xdr:nvCxnSpPr>
      <xdr:spPr>
        <a:xfrm>
          <a:off x="13703300" y="9974855"/>
          <a:ext cx="889000" cy="4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30755</xdr:rowOff>
    </xdr:from>
    <xdr:to>
      <xdr:col>71</xdr:col>
      <xdr:colOff>177800</xdr:colOff>
      <xdr:row>58</xdr:row>
      <xdr:rowOff>146014</xdr:rowOff>
    </xdr:to>
    <xdr:cxnSp macro="">
      <xdr:nvCxnSpPr>
        <xdr:cNvPr id="600" name="直線コネクタ 599">
          <a:extLst>
            <a:ext uri="{FF2B5EF4-FFF2-40B4-BE49-F238E27FC236}">
              <a16:creationId xmlns="" xmlns:a16="http://schemas.microsoft.com/office/drawing/2014/main" id="{00000000-0008-0000-0700-000058020000}"/>
            </a:ext>
          </a:extLst>
        </xdr:cNvPr>
        <xdr:cNvCxnSpPr/>
      </xdr:nvCxnSpPr>
      <xdr:spPr>
        <a:xfrm flipV="1">
          <a:off x="12814300" y="9974855"/>
          <a:ext cx="889000" cy="1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96096</xdr:rowOff>
    </xdr:from>
    <xdr:to>
      <xdr:col>85</xdr:col>
      <xdr:colOff>177800</xdr:colOff>
      <xdr:row>58</xdr:row>
      <xdr:rowOff>26246</xdr:rowOff>
    </xdr:to>
    <xdr:sp macro="" textlink="">
      <xdr:nvSpPr>
        <xdr:cNvPr id="610" name="楕円 609">
          <a:extLst>
            <a:ext uri="{FF2B5EF4-FFF2-40B4-BE49-F238E27FC236}">
              <a16:creationId xmlns="" xmlns:a16="http://schemas.microsoft.com/office/drawing/2014/main" id="{00000000-0008-0000-0700-000062020000}"/>
            </a:ext>
          </a:extLst>
        </xdr:cNvPr>
        <xdr:cNvSpPr/>
      </xdr:nvSpPr>
      <xdr:spPr>
        <a:xfrm>
          <a:off x="16268700" y="98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118973</xdr:rowOff>
    </xdr:from>
    <xdr:ext cx="534377" cy="259045"/>
    <xdr:sp macro="" textlink="">
      <xdr:nvSpPr>
        <xdr:cNvPr id="611" name="教育費該当値テキスト">
          <a:extLst>
            <a:ext uri="{FF2B5EF4-FFF2-40B4-BE49-F238E27FC236}">
              <a16:creationId xmlns="" xmlns:a16="http://schemas.microsoft.com/office/drawing/2014/main" id="{00000000-0008-0000-0700-000063020000}"/>
            </a:ext>
          </a:extLst>
        </xdr:cNvPr>
        <xdr:cNvSpPr txBox="1"/>
      </xdr:nvSpPr>
      <xdr:spPr>
        <a:xfrm>
          <a:off x="16370300" y="972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72441</xdr:rowOff>
    </xdr:from>
    <xdr:to>
      <xdr:col>81</xdr:col>
      <xdr:colOff>101600</xdr:colOff>
      <xdr:row>58</xdr:row>
      <xdr:rowOff>2591</xdr:rowOff>
    </xdr:to>
    <xdr:sp macro="" textlink="">
      <xdr:nvSpPr>
        <xdr:cNvPr id="612" name="楕円 611">
          <a:extLst>
            <a:ext uri="{FF2B5EF4-FFF2-40B4-BE49-F238E27FC236}">
              <a16:creationId xmlns="" xmlns:a16="http://schemas.microsoft.com/office/drawing/2014/main" id="{00000000-0008-0000-0700-000064020000}"/>
            </a:ext>
          </a:extLst>
        </xdr:cNvPr>
        <xdr:cNvSpPr/>
      </xdr:nvSpPr>
      <xdr:spPr>
        <a:xfrm>
          <a:off x="15430500" y="98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19118</xdr:rowOff>
    </xdr:from>
    <xdr:ext cx="534377"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5214111" y="96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25077</xdr:rowOff>
    </xdr:from>
    <xdr:to>
      <xdr:col>76</xdr:col>
      <xdr:colOff>165100</xdr:colOff>
      <xdr:row>58</xdr:row>
      <xdr:rowOff>126677</xdr:rowOff>
    </xdr:to>
    <xdr:sp macro="" textlink="">
      <xdr:nvSpPr>
        <xdr:cNvPr id="614" name="楕円 613">
          <a:extLst>
            <a:ext uri="{FF2B5EF4-FFF2-40B4-BE49-F238E27FC236}">
              <a16:creationId xmlns="" xmlns:a16="http://schemas.microsoft.com/office/drawing/2014/main" id="{00000000-0008-0000-0700-000066020000}"/>
            </a:ext>
          </a:extLst>
        </xdr:cNvPr>
        <xdr:cNvSpPr/>
      </xdr:nvSpPr>
      <xdr:spPr>
        <a:xfrm>
          <a:off x="14541500" y="99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117804</xdr:rowOff>
    </xdr:from>
    <xdr:ext cx="534377"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4325111" y="100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151405</xdr:rowOff>
    </xdr:from>
    <xdr:to>
      <xdr:col>72</xdr:col>
      <xdr:colOff>38100</xdr:colOff>
      <xdr:row>58</xdr:row>
      <xdr:rowOff>81555</xdr:rowOff>
    </xdr:to>
    <xdr:sp macro="" textlink="">
      <xdr:nvSpPr>
        <xdr:cNvPr id="616" name="楕円 615">
          <a:extLst>
            <a:ext uri="{FF2B5EF4-FFF2-40B4-BE49-F238E27FC236}">
              <a16:creationId xmlns="" xmlns:a16="http://schemas.microsoft.com/office/drawing/2014/main" id="{00000000-0008-0000-0700-000068020000}"/>
            </a:ext>
          </a:extLst>
        </xdr:cNvPr>
        <xdr:cNvSpPr/>
      </xdr:nvSpPr>
      <xdr:spPr>
        <a:xfrm>
          <a:off x="13652500" y="992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98082</xdr:rowOff>
    </xdr:from>
    <xdr:ext cx="534377"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3436111" y="969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95214</xdr:rowOff>
    </xdr:from>
    <xdr:to>
      <xdr:col>67</xdr:col>
      <xdr:colOff>101600</xdr:colOff>
      <xdr:row>59</xdr:row>
      <xdr:rowOff>25364</xdr:rowOff>
    </xdr:to>
    <xdr:sp macro="" textlink="">
      <xdr:nvSpPr>
        <xdr:cNvPr id="618" name="楕円 617">
          <a:extLst>
            <a:ext uri="{FF2B5EF4-FFF2-40B4-BE49-F238E27FC236}">
              <a16:creationId xmlns="" xmlns:a16="http://schemas.microsoft.com/office/drawing/2014/main" id="{00000000-0008-0000-0700-00006A020000}"/>
            </a:ext>
          </a:extLst>
        </xdr:cNvPr>
        <xdr:cNvSpPr/>
      </xdr:nvSpPr>
      <xdr:spPr>
        <a:xfrm>
          <a:off x="12763500" y="1003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16491</xdr:rowOff>
    </xdr:from>
    <xdr:ext cx="534377"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547111" y="101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 xmlns:a16="http://schemas.microsoft.com/office/drawing/2014/main"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42698</xdr:rowOff>
    </xdr:from>
    <xdr:to>
      <xdr:col>76</xdr:col>
      <xdr:colOff>114300</xdr:colOff>
      <xdr:row>79</xdr:row>
      <xdr:rowOff>44450</xdr:rowOff>
    </xdr:to>
    <xdr:cxnSp macro="">
      <xdr:nvCxnSpPr>
        <xdr:cNvPr id="654" name="直線コネクタ 653">
          <a:extLst>
            <a:ext uri="{FF2B5EF4-FFF2-40B4-BE49-F238E27FC236}">
              <a16:creationId xmlns="" xmlns:a16="http://schemas.microsoft.com/office/drawing/2014/main" id="{00000000-0008-0000-0700-00008E020000}"/>
            </a:ext>
          </a:extLst>
        </xdr:cNvPr>
        <xdr:cNvCxnSpPr/>
      </xdr:nvCxnSpPr>
      <xdr:spPr>
        <a:xfrm>
          <a:off x="13703300" y="13587248"/>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42698</xdr:rowOff>
    </xdr:from>
    <xdr:to>
      <xdr:col>71</xdr:col>
      <xdr:colOff>177800</xdr:colOff>
      <xdr:row>79</xdr:row>
      <xdr:rowOff>44092</xdr:rowOff>
    </xdr:to>
    <xdr:cxnSp macro="">
      <xdr:nvCxnSpPr>
        <xdr:cNvPr id="657" name="直線コネクタ 656">
          <a:extLst>
            <a:ext uri="{FF2B5EF4-FFF2-40B4-BE49-F238E27FC236}">
              <a16:creationId xmlns="" xmlns:a16="http://schemas.microsoft.com/office/drawing/2014/main" id="{00000000-0008-0000-0700-000091020000}"/>
            </a:ext>
          </a:extLst>
        </xdr:cNvPr>
        <xdr:cNvCxnSpPr/>
      </xdr:nvCxnSpPr>
      <xdr:spPr>
        <a:xfrm flipV="1">
          <a:off x="12814300" y="13587248"/>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163348</xdr:rowOff>
    </xdr:from>
    <xdr:to>
      <xdr:col>72</xdr:col>
      <xdr:colOff>38100</xdr:colOff>
      <xdr:row>79</xdr:row>
      <xdr:rowOff>93498</xdr:rowOff>
    </xdr:to>
    <xdr:sp macro="" textlink="">
      <xdr:nvSpPr>
        <xdr:cNvPr id="673" name="楕円 672">
          <a:extLst>
            <a:ext uri="{FF2B5EF4-FFF2-40B4-BE49-F238E27FC236}">
              <a16:creationId xmlns="" xmlns:a16="http://schemas.microsoft.com/office/drawing/2014/main" id="{00000000-0008-0000-0700-0000A1020000}"/>
            </a:ext>
          </a:extLst>
        </xdr:cNvPr>
        <xdr:cNvSpPr/>
      </xdr:nvSpPr>
      <xdr:spPr>
        <a:xfrm>
          <a:off x="13652500" y="135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84625</xdr:rowOff>
    </xdr:from>
    <xdr:ext cx="378565"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3514017" y="13629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164742</xdr:rowOff>
    </xdr:from>
    <xdr:to>
      <xdr:col>67</xdr:col>
      <xdr:colOff>101600</xdr:colOff>
      <xdr:row>79</xdr:row>
      <xdr:rowOff>94892</xdr:rowOff>
    </xdr:to>
    <xdr:sp macro="" textlink="">
      <xdr:nvSpPr>
        <xdr:cNvPr id="675" name="楕円 674">
          <a:extLst>
            <a:ext uri="{FF2B5EF4-FFF2-40B4-BE49-F238E27FC236}">
              <a16:creationId xmlns="" xmlns:a16="http://schemas.microsoft.com/office/drawing/2014/main" id="{00000000-0008-0000-0700-0000A3020000}"/>
            </a:ext>
          </a:extLst>
        </xdr:cNvPr>
        <xdr:cNvSpPr/>
      </xdr:nvSpPr>
      <xdr:spPr>
        <a:xfrm>
          <a:off x="12763500" y="1353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86019</xdr:rowOff>
    </xdr:from>
    <xdr:ext cx="313932"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657333" y="13630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150813</xdr:rowOff>
    </xdr:from>
    <xdr:to>
      <xdr:col>85</xdr:col>
      <xdr:colOff>127000</xdr:colOff>
      <xdr:row>97</xdr:row>
      <xdr:rowOff>6896</xdr:rowOff>
    </xdr:to>
    <xdr:cxnSp macro="">
      <xdr:nvCxnSpPr>
        <xdr:cNvPr id="705" name="直線コネクタ 704">
          <a:extLst>
            <a:ext uri="{FF2B5EF4-FFF2-40B4-BE49-F238E27FC236}">
              <a16:creationId xmlns="" xmlns:a16="http://schemas.microsoft.com/office/drawing/2014/main" id="{00000000-0008-0000-0700-0000C1020000}"/>
            </a:ext>
          </a:extLst>
        </xdr:cNvPr>
        <xdr:cNvCxnSpPr/>
      </xdr:nvCxnSpPr>
      <xdr:spPr>
        <a:xfrm>
          <a:off x="15481300" y="16610013"/>
          <a:ext cx="8382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150813</xdr:rowOff>
    </xdr:from>
    <xdr:to>
      <xdr:col>81</xdr:col>
      <xdr:colOff>50800</xdr:colOff>
      <xdr:row>96</xdr:row>
      <xdr:rowOff>163564</xdr:rowOff>
    </xdr:to>
    <xdr:cxnSp macro="">
      <xdr:nvCxnSpPr>
        <xdr:cNvPr id="708" name="直線コネクタ 707">
          <a:extLst>
            <a:ext uri="{FF2B5EF4-FFF2-40B4-BE49-F238E27FC236}">
              <a16:creationId xmlns="" xmlns:a16="http://schemas.microsoft.com/office/drawing/2014/main" id="{00000000-0008-0000-0700-0000C4020000}"/>
            </a:ext>
          </a:extLst>
        </xdr:cNvPr>
        <xdr:cNvCxnSpPr/>
      </xdr:nvCxnSpPr>
      <xdr:spPr>
        <a:xfrm flipV="1">
          <a:off x="14592300" y="16610013"/>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163564</xdr:rowOff>
    </xdr:from>
    <xdr:to>
      <xdr:col>76</xdr:col>
      <xdr:colOff>114300</xdr:colOff>
      <xdr:row>96</xdr:row>
      <xdr:rowOff>164275</xdr:rowOff>
    </xdr:to>
    <xdr:cxnSp macro="">
      <xdr:nvCxnSpPr>
        <xdr:cNvPr id="711" name="直線コネクタ 710">
          <a:extLst>
            <a:ext uri="{FF2B5EF4-FFF2-40B4-BE49-F238E27FC236}">
              <a16:creationId xmlns="" xmlns:a16="http://schemas.microsoft.com/office/drawing/2014/main" id="{00000000-0008-0000-0700-0000C7020000}"/>
            </a:ext>
          </a:extLst>
        </xdr:cNvPr>
        <xdr:cNvCxnSpPr/>
      </xdr:nvCxnSpPr>
      <xdr:spPr>
        <a:xfrm flipV="1">
          <a:off x="13703300" y="16622764"/>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164275</xdr:rowOff>
    </xdr:from>
    <xdr:to>
      <xdr:col>71</xdr:col>
      <xdr:colOff>177800</xdr:colOff>
      <xdr:row>96</xdr:row>
      <xdr:rowOff>164872</xdr:rowOff>
    </xdr:to>
    <xdr:cxnSp macro="">
      <xdr:nvCxnSpPr>
        <xdr:cNvPr id="714" name="直線コネクタ 713">
          <a:extLst>
            <a:ext uri="{FF2B5EF4-FFF2-40B4-BE49-F238E27FC236}">
              <a16:creationId xmlns="" xmlns:a16="http://schemas.microsoft.com/office/drawing/2014/main" id="{00000000-0008-0000-0700-0000CA020000}"/>
            </a:ext>
          </a:extLst>
        </xdr:cNvPr>
        <xdr:cNvCxnSpPr/>
      </xdr:nvCxnSpPr>
      <xdr:spPr>
        <a:xfrm flipV="1">
          <a:off x="12814300" y="16623475"/>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127546</xdr:rowOff>
    </xdr:from>
    <xdr:to>
      <xdr:col>85</xdr:col>
      <xdr:colOff>177800</xdr:colOff>
      <xdr:row>97</xdr:row>
      <xdr:rowOff>57696</xdr:rowOff>
    </xdr:to>
    <xdr:sp macro="" textlink="">
      <xdr:nvSpPr>
        <xdr:cNvPr id="724" name="楕円 723">
          <a:extLst>
            <a:ext uri="{FF2B5EF4-FFF2-40B4-BE49-F238E27FC236}">
              <a16:creationId xmlns="" xmlns:a16="http://schemas.microsoft.com/office/drawing/2014/main" id="{00000000-0008-0000-0700-0000D4020000}"/>
            </a:ext>
          </a:extLst>
        </xdr:cNvPr>
        <xdr:cNvSpPr/>
      </xdr:nvSpPr>
      <xdr:spPr>
        <a:xfrm>
          <a:off x="16268700" y="165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105973</xdr:rowOff>
    </xdr:from>
    <xdr:ext cx="534377" cy="259045"/>
    <xdr:sp macro="" textlink="">
      <xdr:nvSpPr>
        <xdr:cNvPr id="725" name="公債費該当値テキスト">
          <a:extLst>
            <a:ext uri="{FF2B5EF4-FFF2-40B4-BE49-F238E27FC236}">
              <a16:creationId xmlns="" xmlns:a16="http://schemas.microsoft.com/office/drawing/2014/main" id="{00000000-0008-0000-0700-0000D5020000}"/>
            </a:ext>
          </a:extLst>
        </xdr:cNvPr>
        <xdr:cNvSpPr txBox="1"/>
      </xdr:nvSpPr>
      <xdr:spPr>
        <a:xfrm>
          <a:off x="16370300" y="165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100013</xdr:rowOff>
    </xdr:from>
    <xdr:to>
      <xdr:col>81</xdr:col>
      <xdr:colOff>101600</xdr:colOff>
      <xdr:row>97</xdr:row>
      <xdr:rowOff>30163</xdr:rowOff>
    </xdr:to>
    <xdr:sp macro="" textlink="">
      <xdr:nvSpPr>
        <xdr:cNvPr id="726" name="楕円 725">
          <a:extLst>
            <a:ext uri="{FF2B5EF4-FFF2-40B4-BE49-F238E27FC236}">
              <a16:creationId xmlns="" xmlns:a16="http://schemas.microsoft.com/office/drawing/2014/main" id="{00000000-0008-0000-0700-0000D6020000}"/>
            </a:ext>
          </a:extLst>
        </xdr:cNvPr>
        <xdr:cNvSpPr/>
      </xdr:nvSpPr>
      <xdr:spPr>
        <a:xfrm>
          <a:off x="15430500" y="165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21290</xdr:rowOff>
    </xdr:from>
    <xdr:ext cx="534377"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5214111" y="1665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112764</xdr:rowOff>
    </xdr:from>
    <xdr:to>
      <xdr:col>76</xdr:col>
      <xdr:colOff>165100</xdr:colOff>
      <xdr:row>97</xdr:row>
      <xdr:rowOff>42914</xdr:rowOff>
    </xdr:to>
    <xdr:sp macro="" textlink="">
      <xdr:nvSpPr>
        <xdr:cNvPr id="728" name="楕円 727">
          <a:extLst>
            <a:ext uri="{FF2B5EF4-FFF2-40B4-BE49-F238E27FC236}">
              <a16:creationId xmlns="" xmlns:a16="http://schemas.microsoft.com/office/drawing/2014/main" id="{00000000-0008-0000-0700-0000D8020000}"/>
            </a:ext>
          </a:extLst>
        </xdr:cNvPr>
        <xdr:cNvSpPr/>
      </xdr:nvSpPr>
      <xdr:spPr>
        <a:xfrm>
          <a:off x="14541500" y="1657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34041</xdr:rowOff>
    </xdr:from>
    <xdr:ext cx="534377"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4325111" y="1666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113475</xdr:rowOff>
    </xdr:from>
    <xdr:to>
      <xdr:col>72</xdr:col>
      <xdr:colOff>38100</xdr:colOff>
      <xdr:row>97</xdr:row>
      <xdr:rowOff>43625</xdr:rowOff>
    </xdr:to>
    <xdr:sp macro="" textlink="">
      <xdr:nvSpPr>
        <xdr:cNvPr id="730" name="楕円 729">
          <a:extLst>
            <a:ext uri="{FF2B5EF4-FFF2-40B4-BE49-F238E27FC236}">
              <a16:creationId xmlns="" xmlns:a16="http://schemas.microsoft.com/office/drawing/2014/main" id="{00000000-0008-0000-0700-0000DA020000}"/>
            </a:ext>
          </a:extLst>
        </xdr:cNvPr>
        <xdr:cNvSpPr/>
      </xdr:nvSpPr>
      <xdr:spPr>
        <a:xfrm>
          <a:off x="13652500" y="16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34752</xdr:rowOff>
    </xdr:from>
    <xdr:ext cx="534377"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3436111" y="166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114072</xdr:rowOff>
    </xdr:from>
    <xdr:to>
      <xdr:col>67</xdr:col>
      <xdr:colOff>101600</xdr:colOff>
      <xdr:row>97</xdr:row>
      <xdr:rowOff>44222</xdr:rowOff>
    </xdr:to>
    <xdr:sp macro="" textlink="">
      <xdr:nvSpPr>
        <xdr:cNvPr id="732" name="楕円 731">
          <a:extLst>
            <a:ext uri="{FF2B5EF4-FFF2-40B4-BE49-F238E27FC236}">
              <a16:creationId xmlns="" xmlns:a16="http://schemas.microsoft.com/office/drawing/2014/main" id="{00000000-0008-0000-0700-0000DC020000}"/>
            </a:ext>
          </a:extLst>
        </xdr:cNvPr>
        <xdr:cNvSpPr/>
      </xdr:nvSpPr>
      <xdr:spPr>
        <a:xfrm>
          <a:off x="12763500" y="165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60749</xdr:rowOff>
    </xdr:from>
    <xdr:ext cx="534377"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2547111" y="1634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民生費は、住民一人当たり１４０，９９１円となっており、全国及び徳島県の平均値を下回っているものの、類似団体平均との比較では高い水準にある。この要因として、福祉関係経費及び子育て支援関係経費が膨らんでいることが挙げられるが、特に令和元年度には障害福祉サービス費の影響が大きい。今後は子育て支援施策等を推進しながらも、受益者負担の原則などを徹底し、財政を圧迫することのないよう上昇傾向の歯止めに努め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消防費について</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平成３０年度は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全国の平均値を上回っており、類似団体平均との比較において</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高い水準に</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あったが、消防団詰所整備事業が終了し、令和元年度は、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住民一人当たり</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１３，８９４</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全国の平均値</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を下回っている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令和元年度では給食センター改築事業等が始まったことに起因し、実質単年度収支は前年度に比べ大きく減少している。</a:t>
          </a:r>
          <a:endPar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しかし実質収支は財政調整基金の取り崩しにより、依然黒字となっている。</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特別会計、公営企業会計の全てにおいて、赤字となっている会計はなく、連結実質赤字比率が算出されない状況が続いている。今後も各会計の基盤となる保険税や料金収入等を安定的に確保し、適正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17061\Desktop\&#12304;&#36001;&#25919;&#29366;&#27841;&#36039;&#26009;&#38598;&#12305;_363413_&#30707;&#20117;&#30010;_2019\&#12304;&#36001;&#25919;&#29366;&#27841;&#36039;&#26009;&#38598;&#12305;_363413_&#30707;&#20117;&#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61.1</v>
          </cell>
          <cell r="BX53">
            <v>60.4</v>
          </cell>
          <cell r="CF53">
            <v>61.9</v>
          </cell>
          <cell r="CN53">
            <v>62.2</v>
          </cell>
          <cell r="CV53">
            <v>63.3</v>
          </cell>
        </row>
        <row r="55">
          <cell r="AN55" t="str">
            <v>類似団体内平均値</v>
          </cell>
          <cell r="BP55">
            <v>13</v>
          </cell>
          <cell r="BX55">
            <v>21</v>
          </cell>
          <cell r="CF55">
            <v>20.2</v>
          </cell>
          <cell r="CN55">
            <v>18.3</v>
          </cell>
          <cell r="CV55">
            <v>20.3</v>
          </cell>
        </row>
        <row r="57">
          <cell r="BP57">
            <v>53.4</v>
          </cell>
          <cell r="BX57">
            <v>56.1</v>
          </cell>
          <cell r="CF57">
            <v>58.1</v>
          </cell>
          <cell r="CN57">
            <v>59.4</v>
          </cell>
          <cell r="CV57">
            <v>60.7</v>
          </cell>
        </row>
        <row r="72">
          <cell r="BP72" t="str">
            <v>H27</v>
          </cell>
          <cell r="BX72" t="str">
            <v>H28</v>
          </cell>
          <cell r="CF72" t="str">
            <v>H29</v>
          </cell>
          <cell r="CN72" t="str">
            <v>H30</v>
          </cell>
          <cell r="CV72" t="str">
            <v>R01</v>
          </cell>
        </row>
        <row r="73">
          <cell r="AN73" t="str">
            <v>当該団体値</v>
          </cell>
        </row>
        <row r="75">
          <cell r="BP75">
            <v>6.4</v>
          </cell>
          <cell r="BX75">
            <v>5.5</v>
          </cell>
          <cell r="CF75">
            <v>4.9000000000000004</v>
          </cell>
          <cell r="CN75">
            <v>5.4</v>
          </cell>
          <cell r="CV75">
            <v>5.7</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9489578</v>
      </c>
      <c r="BO4" s="393"/>
      <c r="BP4" s="393"/>
      <c r="BQ4" s="393"/>
      <c r="BR4" s="393"/>
      <c r="BS4" s="393"/>
      <c r="BT4" s="393"/>
      <c r="BU4" s="394"/>
      <c r="BV4" s="392">
        <v>9323077</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6.4</v>
      </c>
      <c r="CU4" s="399"/>
      <c r="CV4" s="399"/>
      <c r="CW4" s="399"/>
      <c r="CX4" s="399"/>
      <c r="CY4" s="399"/>
      <c r="CZ4" s="399"/>
      <c r="DA4" s="400"/>
      <c r="DB4" s="398">
        <v>5.3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9024616</v>
      </c>
      <c r="BO5" s="430"/>
      <c r="BP5" s="430"/>
      <c r="BQ5" s="430"/>
      <c r="BR5" s="430"/>
      <c r="BS5" s="430"/>
      <c r="BT5" s="430"/>
      <c r="BU5" s="431"/>
      <c r="BV5" s="429">
        <v>8986434</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89.7</v>
      </c>
      <c r="CU5" s="427"/>
      <c r="CV5" s="427"/>
      <c r="CW5" s="427"/>
      <c r="CX5" s="427"/>
      <c r="CY5" s="427"/>
      <c r="CZ5" s="427"/>
      <c r="DA5" s="428"/>
      <c r="DB5" s="426">
        <v>89.1</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464962</v>
      </c>
      <c r="BO6" s="430"/>
      <c r="BP6" s="430"/>
      <c r="BQ6" s="430"/>
      <c r="BR6" s="430"/>
      <c r="BS6" s="430"/>
      <c r="BT6" s="430"/>
      <c r="BU6" s="431"/>
      <c r="BV6" s="429">
        <v>336643</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94</v>
      </c>
      <c r="CU6" s="467"/>
      <c r="CV6" s="467"/>
      <c r="CW6" s="467"/>
      <c r="CX6" s="467"/>
      <c r="CY6" s="467"/>
      <c r="CZ6" s="467"/>
      <c r="DA6" s="468"/>
      <c r="DB6" s="466">
        <v>94.4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104647</v>
      </c>
      <c r="BO7" s="430"/>
      <c r="BP7" s="430"/>
      <c r="BQ7" s="430"/>
      <c r="BR7" s="430"/>
      <c r="BS7" s="430"/>
      <c r="BT7" s="430"/>
      <c r="BU7" s="431"/>
      <c r="BV7" s="429">
        <v>36648</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5645281</v>
      </c>
      <c r="CU7" s="430"/>
      <c r="CV7" s="430"/>
      <c r="CW7" s="430"/>
      <c r="CX7" s="430"/>
      <c r="CY7" s="430"/>
      <c r="CZ7" s="430"/>
      <c r="DA7" s="431"/>
      <c r="DB7" s="429">
        <v>5677338</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93</v>
      </c>
      <c r="AV8" s="462"/>
      <c r="AW8" s="462"/>
      <c r="AX8" s="462"/>
      <c r="AY8" s="463" t="s">
        <v>107</v>
      </c>
      <c r="AZ8" s="464"/>
      <c r="BA8" s="464"/>
      <c r="BB8" s="464"/>
      <c r="BC8" s="464"/>
      <c r="BD8" s="464"/>
      <c r="BE8" s="464"/>
      <c r="BF8" s="464"/>
      <c r="BG8" s="464"/>
      <c r="BH8" s="464"/>
      <c r="BI8" s="464"/>
      <c r="BJ8" s="464"/>
      <c r="BK8" s="464"/>
      <c r="BL8" s="464"/>
      <c r="BM8" s="465"/>
      <c r="BN8" s="429">
        <v>360315</v>
      </c>
      <c r="BO8" s="430"/>
      <c r="BP8" s="430"/>
      <c r="BQ8" s="430"/>
      <c r="BR8" s="430"/>
      <c r="BS8" s="430"/>
      <c r="BT8" s="430"/>
      <c r="BU8" s="431"/>
      <c r="BV8" s="429">
        <v>299995</v>
      </c>
      <c r="BW8" s="430"/>
      <c r="BX8" s="430"/>
      <c r="BY8" s="430"/>
      <c r="BZ8" s="430"/>
      <c r="CA8" s="430"/>
      <c r="CB8" s="430"/>
      <c r="CC8" s="431"/>
      <c r="CD8" s="432" t="s">
        <v>108</v>
      </c>
      <c r="CE8" s="433"/>
      <c r="CF8" s="433"/>
      <c r="CG8" s="433"/>
      <c r="CH8" s="433"/>
      <c r="CI8" s="433"/>
      <c r="CJ8" s="433"/>
      <c r="CK8" s="433"/>
      <c r="CL8" s="433"/>
      <c r="CM8" s="433"/>
      <c r="CN8" s="433"/>
      <c r="CO8" s="433"/>
      <c r="CP8" s="433"/>
      <c r="CQ8" s="433"/>
      <c r="CR8" s="433"/>
      <c r="CS8" s="434"/>
      <c r="CT8" s="469">
        <v>0.53</v>
      </c>
      <c r="CU8" s="470"/>
      <c r="CV8" s="470"/>
      <c r="CW8" s="470"/>
      <c r="CX8" s="470"/>
      <c r="CY8" s="470"/>
      <c r="CZ8" s="470"/>
      <c r="DA8" s="471"/>
      <c r="DB8" s="469">
        <v>0.52</v>
      </c>
      <c r="DC8" s="470"/>
      <c r="DD8" s="470"/>
      <c r="DE8" s="470"/>
      <c r="DF8" s="470"/>
      <c r="DG8" s="470"/>
      <c r="DH8" s="470"/>
      <c r="DI8" s="471"/>
      <c r="DJ8" s="186"/>
      <c r="DK8" s="186"/>
      <c r="DL8" s="186"/>
      <c r="DM8" s="186"/>
      <c r="DN8" s="186"/>
      <c r="DO8" s="186"/>
    </row>
    <row r="9" spans="1:119" ht="18.75" customHeight="1" thickBot="1" x14ac:dyDescent="0.2">
      <c r="A9" s="187"/>
      <c r="B9" s="423" t="s">
        <v>109</v>
      </c>
      <c r="C9" s="424"/>
      <c r="D9" s="424"/>
      <c r="E9" s="424"/>
      <c r="F9" s="424"/>
      <c r="G9" s="424"/>
      <c r="H9" s="424"/>
      <c r="I9" s="424"/>
      <c r="J9" s="424"/>
      <c r="K9" s="472"/>
      <c r="L9" s="473" t="s">
        <v>110</v>
      </c>
      <c r="M9" s="474"/>
      <c r="N9" s="474"/>
      <c r="O9" s="474"/>
      <c r="P9" s="474"/>
      <c r="Q9" s="475"/>
      <c r="R9" s="476">
        <v>25590</v>
      </c>
      <c r="S9" s="477"/>
      <c r="T9" s="477"/>
      <c r="U9" s="477"/>
      <c r="V9" s="478"/>
      <c r="W9" s="386" t="s">
        <v>111</v>
      </c>
      <c r="X9" s="387"/>
      <c r="Y9" s="387"/>
      <c r="Z9" s="387"/>
      <c r="AA9" s="387"/>
      <c r="AB9" s="387"/>
      <c r="AC9" s="387"/>
      <c r="AD9" s="387"/>
      <c r="AE9" s="387"/>
      <c r="AF9" s="387"/>
      <c r="AG9" s="387"/>
      <c r="AH9" s="387"/>
      <c r="AI9" s="387"/>
      <c r="AJ9" s="387"/>
      <c r="AK9" s="387"/>
      <c r="AL9" s="388"/>
      <c r="AM9" s="458" t="s">
        <v>112</v>
      </c>
      <c r="AN9" s="459"/>
      <c r="AO9" s="459"/>
      <c r="AP9" s="459"/>
      <c r="AQ9" s="459"/>
      <c r="AR9" s="459"/>
      <c r="AS9" s="459"/>
      <c r="AT9" s="460"/>
      <c r="AU9" s="461" t="s">
        <v>93</v>
      </c>
      <c r="AV9" s="462"/>
      <c r="AW9" s="462"/>
      <c r="AX9" s="462"/>
      <c r="AY9" s="463" t="s">
        <v>113</v>
      </c>
      <c r="AZ9" s="464"/>
      <c r="BA9" s="464"/>
      <c r="BB9" s="464"/>
      <c r="BC9" s="464"/>
      <c r="BD9" s="464"/>
      <c r="BE9" s="464"/>
      <c r="BF9" s="464"/>
      <c r="BG9" s="464"/>
      <c r="BH9" s="464"/>
      <c r="BI9" s="464"/>
      <c r="BJ9" s="464"/>
      <c r="BK9" s="464"/>
      <c r="BL9" s="464"/>
      <c r="BM9" s="465"/>
      <c r="BN9" s="429">
        <v>60320</v>
      </c>
      <c r="BO9" s="430"/>
      <c r="BP9" s="430"/>
      <c r="BQ9" s="430"/>
      <c r="BR9" s="430"/>
      <c r="BS9" s="430"/>
      <c r="BT9" s="430"/>
      <c r="BU9" s="431"/>
      <c r="BV9" s="429">
        <v>-55931</v>
      </c>
      <c r="BW9" s="430"/>
      <c r="BX9" s="430"/>
      <c r="BY9" s="430"/>
      <c r="BZ9" s="430"/>
      <c r="CA9" s="430"/>
      <c r="CB9" s="430"/>
      <c r="CC9" s="431"/>
      <c r="CD9" s="432" t="s">
        <v>114</v>
      </c>
      <c r="CE9" s="433"/>
      <c r="CF9" s="433"/>
      <c r="CG9" s="433"/>
      <c r="CH9" s="433"/>
      <c r="CI9" s="433"/>
      <c r="CJ9" s="433"/>
      <c r="CK9" s="433"/>
      <c r="CL9" s="433"/>
      <c r="CM9" s="433"/>
      <c r="CN9" s="433"/>
      <c r="CO9" s="433"/>
      <c r="CP9" s="433"/>
      <c r="CQ9" s="433"/>
      <c r="CR9" s="433"/>
      <c r="CS9" s="434"/>
      <c r="CT9" s="426">
        <v>11</v>
      </c>
      <c r="CU9" s="427"/>
      <c r="CV9" s="427"/>
      <c r="CW9" s="427"/>
      <c r="CX9" s="427"/>
      <c r="CY9" s="427"/>
      <c r="CZ9" s="427"/>
      <c r="DA9" s="428"/>
      <c r="DB9" s="426">
        <v>12.1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115</v>
      </c>
      <c r="M10" s="459"/>
      <c r="N10" s="459"/>
      <c r="O10" s="459"/>
      <c r="P10" s="459"/>
      <c r="Q10" s="460"/>
      <c r="R10" s="480">
        <v>25954</v>
      </c>
      <c r="S10" s="481"/>
      <c r="T10" s="481"/>
      <c r="U10" s="481"/>
      <c r="V10" s="482"/>
      <c r="W10" s="417"/>
      <c r="X10" s="418"/>
      <c r="Y10" s="418"/>
      <c r="Z10" s="418"/>
      <c r="AA10" s="418"/>
      <c r="AB10" s="418"/>
      <c r="AC10" s="418"/>
      <c r="AD10" s="418"/>
      <c r="AE10" s="418"/>
      <c r="AF10" s="418"/>
      <c r="AG10" s="418"/>
      <c r="AH10" s="418"/>
      <c r="AI10" s="418"/>
      <c r="AJ10" s="418"/>
      <c r="AK10" s="418"/>
      <c r="AL10" s="421"/>
      <c r="AM10" s="458" t="s">
        <v>116</v>
      </c>
      <c r="AN10" s="459"/>
      <c r="AO10" s="459"/>
      <c r="AP10" s="459"/>
      <c r="AQ10" s="459"/>
      <c r="AR10" s="459"/>
      <c r="AS10" s="459"/>
      <c r="AT10" s="460"/>
      <c r="AU10" s="461" t="s">
        <v>117</v>
      </c>
      <c r="AV10" s="462"/>
      <c r="AW10" s="462"/>
      <c r="AX10" s="462"/>
      <c r="AY10" s="463" t="s">
        <v>118</v>
      </c>
      <c r="AZ10" s="464"/>
      <c r="BA10" s="464"/>
      <c r="BB10" s="464"/>
      <c r="BC10" s="464"/>
      <c r="BD10" s="464"/>
      <c r="BE10" s="464"/>
      <c r="BF10" s="464"/>
      <c r="BG10" s="464"/>
      <c r="BH10" s="464"/>
      <c r="BI10" s="464"/>
      <c r="BJ10" s="464"/>
      <c r="BK10" s="464"/>
      <c r="BL10" s="464"/>
      <c r="BM10" s="465"/>
      <c r="BN10" s="429">
        <v>150000</v>
      </c>
      <c r="BO10" s="430"/>
      <c r="BP10" s="430"/>
      <c r="BQ10" s="430"/>
      <c r="BR10" s="430"/>
      <c r="BS10" s="430"/>
      <c r="BT10" s="430"/>
      <c r="BU10" s="431"/>
      <c r="BV10" s="429">
        <v>178000</v>
      </c>
      <c r="BW10" s="430"/>
      <c r="BX10" s="430"/>
      <c r="BY10" s="430"/>
      <c r="BZ10" s="430"/>
      <c r="CA10" s="430"/>
      <c r="CB10" s="430"/>
      <c r="CC10" s="43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120</v>
      </c>
      <c r="M11" s="484"/>
      <c r="N11" s="484"/>
      <c r="O11" s="484"/>
      <c r="P11" s="484"/>
      <c r="Q11" s="485"/>
      <c r="R11" s="486" t="s">
        <v>121</v>
      </c>
      <c r="S11" s="487"/>
      <c r="T11" s="487"/>
      <c r="U11" s="487"/>
      <c r="V11" s="488"/>
      <c r="W11" s="417"/>
      <c r="X11" s="418"/>
      <c r="Y11" s="418"/>
      <c r="Z11" s="418"/>
      <c r="AA11" s="418"/>
      <c r="AB11" s="418"/>
      <c r="AC11" s="418"/>
      <c r="AD11" s="418"/>
      <c r="AE11" s="418"/>
      <c r="AF11" s="418"/>
      <c r="AG11" s="418"/>
      <c r="AH11" s="418"/>
      <c r="AI11" s="418"/>
      <c r="AJ11" s="418"/>
      <c r="AK11" s="418"/>
      <c r="AL11" s="421"/>
      <c r="AM11" s="458" t="s">
        <v>122</v>
      </c>
      <c r="AN11" s="459"/>
      <c r="AO11" s="459"/>
      <c r="AP11" s="459"/>
      <c r="AQ11" s="459"/>
      <c r="AR11" s="459"/>
      <c r="AS11" s="459"/>
      <c r="AT11" s="460"/>
      <c r="AU11" s="461" t="s">
        <v>123</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15">
      <c r="A12" s="187"/>
      <c r="B12" s="489" t="s">
        <v>128</v>
      </c>
      <c r="C12" s="490"/>
      <c r="D12" s="490"/>
      <c r="E12" s="490"/>
      <c r="F12" s="490"/>
      <c r="G12" s="490"/>
      <c r="H12" s="490"/>
      <c r="I12" s="490"/>
      <c r="J12" s="490"/>
      <c r="K12" s="491"/>
      <c r="L12" s="498" t="s">
        <v>129</v>
      </c>
      <c r="M12" s="499"/>
      <c r="N12" s="499"/>
      <c r="O12" s="499"/>
      <c r="P12" s="499"/>
      <c r="Q12" s="500"/>
      <c r="R12" s="501">
        <v>25815</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593000</v>
      </c>
      <c r="BO12" s="430"/>
      <c r="BP12" s="430"/>
      <c r="BQ12" s="430"/>
      <c r="BR12" s="430"/>
      <c r="BS12" s="430"/>
      <c r="BT12" s="430"/>
      <c r="BU12" s="431"/>
      <c r="BV12" s="429">
        <v>178000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127</v>
      </c>
      <c r="CU12" s="470"/>
      <c r="CV12" s="470"/>
      <c r="CW12" s="470"/>
      <c r="CX12" s="470"/>
      <c r="CY12" s="470"/>
      <c r="CZ12" s="470"/>
      <c r="DA12" s="471"/>
      <c r="DB12" s="469" t="s">
        <v>127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136</v>
      </c>
      <c r="N13" s="521"/>
      <c r="O13" s="521"/>
      <c r="P13" s="521"/>
      <c r="Q13" s="522"/>
      <c r="R13" s="513">
        <v>25558</v>
      </c>
      <c r="S13" s="514"/>
      <c r="T13" s="514"/>
      <c r="U13" s="514"/>
      <c r="V13" s="515"/>
      <c r="W13" s="445" t="s">
        <v>137</v>
      </c>
      <c r="X13" s="446"/>
      <c r="Y13" s="446"/>
      <c r="Z13" s="446"/>
      <c r="AA13" s="446"/>
      <c r="AB13" s="436"/>
      <c r="AC13" s="480">
        <v>1106</v>
      </c>
      <c r="AD13" s="481"/>
      <c r="AE13" s="481"/>
      <c r="AF13" s="481"/>
      <c r="AG13" s="523"/>
      <c r="AH13" s="480">
        <v>1258</v>
      </c>
      <c r="AI13" s="481"/>
      <c r="AJ13" s="481"/>
      <c r="AK13" s="481"/>
      <c r="AL13" s="482"/>
      <c r="AM13" s="458" t="s">
        <v>138</v>
      </c>
      <c r="AN13" s="459"/>
      <c r="AO13" s="459"/>
      <c r="AP13" s="459"/>
      <c r="AQ13" s="459"/>
      <c r="AR13" s="459"/>
      <c r="AS13" s="459"/>
      <c r="AT13" s="460"/>
      <c r="AU13" s="461" t="s">
        <v>139</v>
      </c>
      <c r="AV13" s="462"/>
      <c r="AW13" s="462"/>
      <c r="AX13" s="462"/>
      <c r="AY13" s="463" t="s">
        <v>140</v>
      </c>
      <c r="AZ13" s="464"/>
      <c r="BA13" s="464"/>
      <c r="BB13" s="464"/>
      <c r="BC13" s="464"/>
      <c r="BD13" s="464"/>
      <c r="BE13" s="464"/>
      <c r="BF13" s="464"/>
      <c r="BG13" s="464"/>
      <c r="BH13" s="464"/>
      <c r="BI13" s="464"/>
      <c r="BJ13" s="464"/>
      <c r="BK13" s="464"/>
      <c r="BL13" s="464"/>
      <c r="BM13" s="465"/>
      <c r="BN13" s="429">
        <v>-382680</v>
      </c>
      <c r="BO13" s="430"/>
      <c r="BP13" s="430"/>
      <c r="BQ13" s="430"/>
      <c r="BR13" s="430"/>
      <c r="BS13" s="430"/>
      <c r="BT13" s="430"/>
      <c r="BU13" s="431"/>
      <c r="BV13" s="429">
        <v>-55931</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5.7</v>
      </c>
      <c r="CU13" s="427"/>
      <c r="CV13" s="427"/>
      <c r="CW13" s="427"/>
      <c r="CX13" s="427"/>
      <c r="CY13" s="427"/>
      <c r="CZ13" s="427"/>
      <c r="DA13" s="428"/>
      <c r="DB13" s="426">
        <v>5.4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142</v>
      </c>
      <c r="M14" s="511"/>
      <c r="N14" s="511"/>
      <c r="O14" s="511"/>
      <c r="P14" s="511"/>
      <c r="Q14" s="512"/>
      <c r="R14" s="513">
        <v>25967</v>
      </c>
      <c r="S14" s="514"/>
      <c r="T14" s="514"/>
      <c r="U14" s="514"/>
      <c r="V14" s="515"/>
      <c r="W14" s="419"/>
      <c r="X14" s="420"/>
      <c r="Y14" s="420"/>
      <c r="Z14" s="420"/>
      <c r="AA14" s="420"/>
      <c r="AB14" s="409"/>
      <c r="AC14" s="516">
        <v>9.6999999999999993</v>
      </c>
      <c r="AD14" s="517"/>
      <c r="AE14" s="517"/>
      <c r="AF14" s="517"/>
      <c r="AG14" s="518"/>
      <c r="AH14" s="516">
        <v>10.8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t="s">
        <v>127</v>
      </c>
      <c r="CU14" s="528"/>
      <c r="CV14" s="528"/>
      <c r="CW14" s="528"/>
      <c r="CX14" s="528"/>
      <c r="CY14" s="528"/>
      <c r="CZ14" s="528"/>
      <c r="DA14" s="529"/>
      <c r="DB14" s="527" t="s">
        <v>144</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136</v>
      </c>
      <c r="N15" s="521"/>
      <c r="O15" s="521"/>
      <c r="P15" s="521"/>
      <c r="Q15" s="522"/>
      <c r="R15" s="513">
        <v>25705</v>
      </c>
      <c r="S15" s="514"/>
      <c r="T15" s="514"/>
      <c r="U15" s="514"/>
      <c r="V15" s="515"/>
      <c r="W15" s="445" t="s">
        <v>145</v>
      </c>
      <c r="X15" s="446"/>
      <c r="Y15" s="446"/>
      <c r="Z15" s="446"/>
      <c r="AA15" s="446"/>
      <c r="AB15" s="436"/>
      <c r="AC15" s="480">
        <v>2526</v>
      </c>
      <c r="AD15" s="481"/>
      <c r="AE15" s="481"/>
      <c r="AF15" s="481"/>
      <c r="AG15" s="523"/>
      <c r="AH15" s="480">
        <v>2659</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2529862</v>
      </c>
      <c r="BO15" s="393"/>
      <c r="BP15" s="393"/>
      <c r="BQ15" s="393"/>
      <c r="BR15" s="393"/>
      <c r="BS15" s="393"/>
      <c r="BT15" s="393"/>
      <c r="BU15" s="394"/>
      <c r="BV15" s="392">
        <v>2503272</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22.1</v>
      </c>
      <c r="AD16" s="517"/>
      <c r="AE16" s="517"/>
      <c r="AF16" s="517"/>
      <c r="AG16" s="518"/>
      <c r="AH16" s="516">
        <v>22.8</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4717845</v>
      </c>
      <c r="BO16" s="430"/>
      <c r="BP16" s="430"/>
      <c r="BQ16" s="430"/>
      <c r="BR16" s="430"/>
      <c r="BS16" s="430"/>
      <c r="BT16" s="430"/>
      <c r="BU16" s="431"/>
      <c r="BV16" s="429">
        <v>4690044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7779</v>
      </c>
      <c r="AD17" s="481"/>
      <c r="AE17" s="481"/>
      <c r="AF17" s="481"/>
      <c r="AG17" s="523"/>
      <c r="AH17" s="480">
        <v>7745</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3201648</v>
      </c>
      <c r="BO17" s="430"/>
      <c r="BP17" s="430"/>
      <c r="BQ17" s="430"/>
      <c r="BR17" s="430"/>
      <c r="BS17" s="430"/>
      <c r="BT17" s="430"/>
      <c r="BU17" s="431"/>
      <c r="BV17" s="429">
        <v>3167783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155</v>
      </c>
      <c r="C18" s="472"/>
      <c r="D18" s="472"/>
      <c r="E18" s="544"/>
      <c r="F18" s="544"/>
      <c r="G18" s="544"/>
      <c r="H18" s="544"/>
      <c r="I18" s="544"/>
      <c r="J18" s="544"/>
      <c r="K18" s="544"/>
      <c r="L18" s="545">
        <v>28.85</v>
      </c>
      <c r="M18" s="545"/>
      <c r="N18" s="545"/>
      <c r="O18" s="545"/>
      <c r="P18" s="545"/>
      <c r="Q18" s="545"/>
      <c r="R18" s="546"/>
      <c r="S18" s="546"/>
      <c r="T18" s="546"/>
      <c r="U18" s="546"/>
      <c r="V18" s="547"/>
      <c r="W18" s="447"/>
      <c r="X18" s="448"/>
      <c r="Y18" s="448"/>
      <c r="Z18" s="448"/>
      <c r="AA18" s="448"/>
      <c r="AB18" s="439"/>
      <c r="AC18" s="548">
        <v>68.2</v>
      </c>
      <c r="AD18" s="549"/>
      <c r="AE18" s="549"/>
      <c r="AF18" s="549"/>
      <c r="AG18" s="550"/>
      <c r="AH18" s="548">
        <v>66.400000000000006</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5123712</v>
      </c>
      <c r="BO18" s="430"/>
      <c r="BP18" s="430"/>
      <c r="BQ18" s="430"/>
      <c r="BR18" s="430"/>
      <c r="BS18" s="430"/>
      <c r="BT18" s="430"/>
      <c r="BU18" s="431"/>
      <c r="BV18" s="429">
        <v>5109516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157</v>
      </c>
      <c r="C19" s="472"/>
      <c r="D19" s="472"/>
      <c r="E19" s="544"/>
      <c r="F19" s="544"/>
      <c r="G19" s="544"/>
      <c r="H19" s="544"/>
      <c r="I19" s="544"/>
      <c r="J19" s="544"/>
      <c r="K19" s="544"/>
      <c r="L19" s="552">
        <v>887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7038561</v>
      </c>
      <c r="BO19" s="430"/>
      <c r="BP19" s="430"/>
      <c r="BQ19" s="430"/>
      <c r="BR19" s="430"/>
      <c r="BS19" s="430"/>
      <c r="BT19" s="430"/>
      <c r="BU19" s="431"/>
      <c r="BV19" s="429">
        <v>6878147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159</v>
      </c>
      <c r="C20" s="472"/>
      <c r="D20" s="472"/>
      <c r="E20" s="544"/>
      <c r="F20" s="544"/>
      <c r="G20" s="544"/>
      <c r="H20" s="544"/>
      <c r="I20" s="544"/>
      <c r="J20" s="544"/>
      <c r="K20" s="544"/>
      <c r="L20" s="552">
        <v>9327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4739240</v>
      </c>
      <c r="BO23" s="430"/>
      <c r="BP23" s="430"/>
      <c r="BQ23" s="430"/>
      <c r="BR23" s="430"/>
      <c r="BS23" s="430"/>
      <c r="BT23" s="430"/>
      <c r="BU23" s="431"/>
      <c r="BV23" s="429">
        <v>5063296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168</v>
      </c>
      <c r="F24" s="459"/>
      <c r="G24" s="459"/>
      <c r="H24" s="459"/>
      <c r="I24" s="459"/>
      <c r="J24" s="459"/>
      <c r="K24" s="460"/>
      <c r="L24" s="480">
        <v>1</v>
      </c>
      <c r="M24" s="481"/>
      <c r="N24" s="481"/>
      <c r="O24" s="481"/>
      <c r="P24" s="523"/>
      <c r="Q24" s="480">
        <v>7860</v>
      </c>
      <c r="R24" s="481"/>
      <c r="S24" s="481"/>
      <c r="T24" s="481"/>
      <c r="U24" s="481"/>
      <c r="V24" s="523"/>
      <c r="W24" s="582"/>
      <c r="X24" s="570"/>
      <c r="Y24" s="571"/>
      <c r="Z24" s="479" t="s">
        <v>169</v>
      </c>
      <c r="AA24" s="459"/>
      <c r="AB24" s="459"/>
      <c r="AC24" s="459"/>
      <c r="AD24" s="459"/>
      <c r="AE24" s="459"/>
      <c r="AF24" s="459"/>
      <c r="AG24" s="460"/>
      <c r="AH24" s="480">
        <v>183</v>
      </c>
      <c r="AI24" s="481"/>
      <c r="AJ24" s="481"/>
      <c r="AK24" s="481"/>
      <c r="AL24" s="523"/>
      <c r="AM24" s="480">
        <v>524844</v>
      </c>
      <c r="AN24" s="481"/>
      <c r="AO24" s="481"/>
      <c r="AP24" s="481"/>
      <c r="AQ24" s="481"/>
      <c r="AR24" s="523"/>
      <c r="AS24" s="480">
        <v>2868</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914930</v>
      </c>
      <c r="BO24" s="430"/>
      <c r="BP24" s="430"/>
      <c r="BQ24" s="430"/>
      <c r="BR24" s="430"/>
      <c r="BS24" s="430"/>
      <c r="BT24" s="430"/>
      <c r="BU24" s="431"/>
      <c r="BV24" s="429">
        <v>1176446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171</v>
      </c>
      <c r="F25" s="459"/>
      <c r="G25" s="459"/>
      <c r="H25" s="459"/>
      <c r="I25" s="459"/>
      <c r="J25" s="459"/>
      <c r="K25" s="460"/>
      <c r="L25" s="480">
        <v>1</v>
      </c>
      <c r="M25" s="481"/>
      <c r="N25" s="481"/>
      <c r="O25" s="481"/>
      <c r="P25" s="523"/>
      <c r="Q25" s="480">
        <v>6290</v>
      </c>
      <c r="R25" s="481"/>
      <c r="S25" s="481"/>
      <c r="T25" s="481"/>
      <c r="U25" s="481"/>
      <c r="V25" s="523"/>
      <c r="W25" s="582"/>
      <c r="X25" s="570"/>
      <c r="Y25" s="571"/>
      <c r="Z25" s="479" t="s">
        <v>172</v>
      </c>
      <c r="AA25" s="459"/>
      <c r="AB25" s="459"/>
      <c r="AC25" s="459"/>
      <c r="AD25" s="459"/>
      <c r="AE25" s="459"/>
      <c r="AF25" s="459"/>
      <c r="AG25" s="460"/>
      <c r="AH25" s="480" t="s">
        <v>127</v>
      </c>
      <c r="AI25" s="481"/>
      <c r="AJ25" s="481"/>
      <c r="AK25" s="481"/>
      <c r="AL25" s="523"/>
      <c r="AM25" s="480" t="s">
        <v>127</v>
      </c>
      <c r="AN25" s="481"/>
      <c r="AO25" s="481"/>
      <c r="AP25" s="481"/>
      <c r="AQ25" s="481"/>
      <c r="AR25" s="523"/>
      <c r="AS25" s="480" t="s">
        <v>127</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2212306</v>
      </c>
      <c r="BO25" s="393"/>
      <c r="BP25" s="393"/>
      <c r="BQ25" s="393"/>
      <c r="BR25" s="393"/>
      <c r="BS25" s="393"/>
      <c r="BT25" s="393"/>
      <c r="BU25" s="394"/>
      <c r="BV25" s="392">
        <v>218136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174</v>
      </c>
      <c r="F26" s="459"/>
      <c r="G26" s="459"/>
      <c r="H26" s="459"/>
      <c r="I26" s="459"/>
      <c r="J26" s="459"/>
      <c r="K26" s="460"/>
      <c r="L26" s="480">
        <v>1</v>
      </c>
      <c r="M26" s="481"/>
      <c r="N26" s="481"/>
      <c r="O26" s="481"/>
      <c r="P26" s="523"/>
      <c r="Q26" s="480">
        <v>5740</v>
      </c>
      <c r="R26" s="481"/>
      <c r="S26" s="481"/>
      <c r="T26" s="481"/>
      <c r="U26" s="481"/>
      <c r="V26" s="523"/>
      <c r="W26" s="582"/>
      <c r="X26" s="570"/>
      <c r="Y26" s="571"/>
      <c r="Z26" s="479" t="s">
        <v>175</v>
      </c>
      <c r="AA26" s="592"/>
      <c r="AB26" s="592"/>
      <c r="AC26" s="592"/>
      <c r="AD26" s="592"/>
      <c r="AE26" s="592"/>
      <c r="AF26" s="592"/>
      <c r="AG26" s="593"/>
      <c r="AH26" s="480">
        <v>24</v>
      </c>
      <c r="AI26" s="481"/>
      <c r="AJ26" s="481"/>
      <c r="AK26" s="481"/>
      <c r="AL26" s="523"/>
      <c r="AM26" s="480">
        <v>78864</v>
      </c>
      <c r="AN26" s="481"/>
      <c r="AO26" s="481"/>
      <c r="AP26" s="481"/>
      <c r="AQ26" s="481"/>
      <c r="AR26" s="523"/>
      <c r="AS26" s="480">
        <v>3286</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127</v>
      </c>
      <c r="BO26" s="430"/>
      <c r="BP26" s="430"/>
      <c r="BQ26" s="430"/>
      <c r="BR26" s="430"/>
      <c r="BS26" s="430"/>
      <c r="BT26" s="430"/>
      <c r="BU26" s="431"/>
      <c r="BV26" s="429" t="s">
        <v>144</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177</v>
      </c>
      <c r="F27" s="459"/>
      <c r="G27" s="459"/>
      <c r="H27" s="459"/>
      <c r="I27" s="459"/>
      <c r="J27" s="459"/>
      <c r="K27" s="460"/>
      <c r="L27" s="480">
        <v>1</v>
      </c>
      <c r="M27" s="481"/>
      <c r="N27" s="481"/>
      <c r="O27" s="481"/>
      <c r="P27" s="523"/>
      <c r="Q27" s="480">
        <v>2980</v>
      </c>
      <c r="R27" s="481"/>
      <c r="S27" s="481"/>
      <c r="T27" s="481"/>
      <c r="U27" s="481"/>
      <c r="V27" s="523"/>
      <c r="W27" s="582"/>
      <c r="X27" s="570"/>
      <c r="Y27" s="571"/>
      <c r="Z27" s="479" t="s">
        <v>178</v>
      </c>
      <c r="AA27" s="459"/>
      <c r="AB27" s="459"/>
      <c r="AC27" s="459"/>
      <c r="AD27" s="459"/>
      <c r="AE27" s="459"/>
      <c r="AF27" s="459"/>
      <c r="AG27" s="460"/>
      <c r="AH27" s="480">
        <v>27</v>
      </c>
      <c r="AI27" s="481"/>
      <c r="AJ27" s="481"/>
      <c r="AK27" s="481"/>
      <c r="AL27" s="523"/>
      <c r="AM27" s="480">
        <v>82834</v>
      </c>
      <c r="AN27" s="481"/>
      <c r="AO27" s="481"/>
      <c r="AP27" s="481"/>
      <c r="AQ27" s="481"/>
      <c r="AR27" s="523"/>
      <c r="AS27" s="480">
        <v>3068</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605">
        <v>292000</v>
      </c>
      <c r="BO27" s="606"/>
      <c r="BP27" s="606"/>
      <c r="BQ27" s="606"/>
      <c r="BR27" s="606"/>
      <c r="BS27" s="606"/>
      <c r="BT27" s="606"/>
      <c r="BU27" s="607"/>
      <c r="BV27" s="605">
        <v>292000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180</v>
      </c>
      <c r="F28" s="459"/>
      <c r="G28" s="459"/>
      <c r="H28" s="459"/>
      <c r="I28" s="459"/>
      <c r="J28" s="459"/>
      <c r="K28" s="460"/>
      <c r="L28" s="480">
        <v>1</v>
      </c>
      <c r="M28" s="481"/>
      <c r="N28" s="481"/>
      <c r="O28" s="481"/>
      <c r="P28" s="523"/>
      <c r="Q28" s="480">
        <v>2495</v>
      </c>
      <c r="R28" s="481"/>
      <c r="S28" s="481"/>
      <c r="T28" s="481"/>
      <c r="U28" s="481"/>
      <c r="V28" s="523"/>
      <c r="W28" s="582"/>
      <c r="X28" s="570"/>
      <c r="Y28" s="571"/>
      <c r="Z28" s="479" t="s">
        <v>181</v>
      </c>
      <c r="AA28" s="459"/>
      <c r="AB28" s="459"/>
      <c r="AC28" s="459"/>
      <c r="AD28" s="459"/>
      <c r="AE28" s="459"/>
      <c r="AF28" s="459"/>
      <c r="AG28" s="460"/>
      <c r="AH28" s="480" t="s">
        <v>127</v>
      </c>
      <c r="AI28" s="481"/>
      <c r="AJ28" s="481"/>
      <c r="AK28" s="481"/>
      <c r="AL28" s="523"/>
      <c r="AM28" s="480" t="s">
        <v>127</v>
      </c>
      <c r="AN28" s="481"/>
      <c r="AO28" s="481"/>
      <c r="AP28" s="481"/>
      <c r="AQ28" s="481"/>
      <c r="AR28" s="523"/>
      <c r="AS28" s="480" t="s">
        <v>127</v>
      </c>
      <c r="AT28" s="481"/>
      <c r="AU28" s="481"/>
      <c r="AV28" s="481"/>
      <c r="AW28" s="481"/>
      <c r="AX28" s="482"/>
      <c r="AY28" s="608" t="s">
        <v>182</v>
      </c>
      <c r="AZ28" s="609"/>
      <c r="BA28" s="609"/>
      <c r="BB28" s="610"/>
      <c r="BC28" s="389" t="s">
        <v>47</v>
      </c>
      <c r="BD28" s="390"/>
      <c r="BE28" s="390"/>
      <c r="BF28" s="390"/>
      <c r="BG28" s="390"/>
      <c r="BH28" s="390"/>
      <c r="BI28" s="390"/>
      <c r="BJ28" s="390"/>
      <c r="BK28" s="390"/>
      <c r="BL28" s="390"/>
      <c r="BM28" s="391"/>
      <c r="BN28" s="392">
        <v>2367000</v>
      </c>
      <c r="BO28" s="393"/>
      <c r="BP28" s="393"/>
      <c r="BQ28" s="393"/>
      <c r="BR28" s="393"/>
      <c r="BS28" s="393"/>
      <c r="BT28" s="393"/>
      <c r="BU28" s="394"/>
      <c r="BV28" s="392">
        <v>2810000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183</v>
      </c>
      <c r="F29" s="459"/>
      <c r="G29" s="459"/>
      <c r="H29" s="459"/>
      <c r="I29" s="459"/>
      <c r="J29" s="459"/>
      <c r="K29" s="460"/>
      <c r="L29" s="480">
        <v>12</v>
      </c>
      <c r="M29" s="481"/>
      <c r="N29" s="481"/>
      <c r="O29" s="481"/>
      <c r="P29" s="523"/>
      <c r="Q29" s="480">
        <v>2030</v>
      </c>
      <c r="R29" s="481"/>
      <c r="S29" s="481"/>
      <c r="T29" s="481"/>
      <c r="U29" s="481"/>
      <c r="V29" s="523"/>
      <c r="W29" s="583"/>
      <c r="X29" s="584"/>
      <c r="Y29" s="585"/>
      <c r="Z29" s="479" t="s">
        <v>184</v>
      </c>
      <c r="AA29" s="459"/>
      <c r="AB29" s="459"/>
      <c r="AC29" s="459"/>
      <c r="AD29" s="459"/>
      <c r="AE29" s="459"/>
      <c r="AF29" s="459"/>
      <c r="AG29" s="460"/>
      <c r="AH29" s="480">
        <v>210</v>
      </c>
      <c r="AI29" s="481"/>
      <c r="AJ29" s="481"/>
      <c r="AK29" s="481"/>
      <c r="AL29" s="523"/>
      <c r="AM29" s="480">
        <v>607678</v>
      </c>
      <c r="AN29" s="481"/>
      <c r="AO29" s="481"/>
      <c r="AP29" s="481"/>
      <c r="AQ29" s="481"/>
      <c r="AR29" s="523"/>
      <c r="AS29" s="480">
        <v>2894</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700000</v>
      </c>
      <c r="BO29" s="430"/>
      <c r="BP29" s="430"/>
      <c r="BQ29" s="430"/>
      <c r="BR29" s="430"/>
      <c r="BS29" s="430"/>
      <c r="BT29" s="430"/>
      <c r="BU29" s="431"/>
      <c r="BV29" s="429">
        <v>851000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98.5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1106857</v>
      </c>
      <c r="BO30" s="606"/>
      <c r="BP30" s="606"/>
      <c r="BQ30" s="606"/>
      <c r="BR30" s="606"/>
      <c r="BS30" s="606"/>
      <c r="BT30" s="606"/>
      <c r="BU30" s="607"/>
      <c r="BV30" s="605">
        <v>1111261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193</v>
      </c>
      <c r="V33" s="453"/>
      <c r="W33" s="418" t="s">
        <v>195</v>
      </c>
      <c r="X33" s="418"/>
      <c r="Y33" s="418"/>
      <c r="Z33" s="418"/>
      <c r="AA33" s="418"/>
      <c r="AB33" s="418"/>
      <c r="AC33" s="418"/>
      <c r="AD33" s="418"/>
      <c r="AE33" s="418"/>
      <c r="AF33" s="418"/>
      <c r="AG33" s="418"/>
      <c r="AH33" s="418"/>
      <c r="AI33" s="418"/>
      <c r="AJ33" s="418"/>
      <c r="AK33" s="418"/>
      <c r="AL33" s="216"/>
      <c r="AM33" s="453" t="s">
        <v>196</v>
      </c>
      <c r="AN33" s="453"/>
      <c r="AO33" s="418" t="s">
        <v>194</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200</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石井町国民健康保険特別会計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IF('各会計、関係団体の財政状況及び健全化判断比率'!B31="","",'各会計、関係団体の財政状況及び健全化判断比率'!B31)</f>
        <v>石井町水道事業会計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名西消防組合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石井町住宅新築資金等貸付事業特別会計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石井町介護保険特別会計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徳島県市町村議会議員公務災害補償等組合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石井町給与集中管理特別会計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石井町後期高齢者医療特別会計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徳島県市町村総合事務組合（一般会計）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徳島県市町村総合事務組合（滞納整理機構特別会計）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徳島県後期高齢者医療広域連合（一般会計）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徳島県後期高齢者医療広域連合（後期高齢者医療事業会計）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bsbrBL6oq5YxV5c/2LnFzRYV8pqGj/iwVuOOj9wziuwuGYsDEXQ1ZSNQC7awcBNxAT+9jtHkTyDs/ZZkRhVJXA==" saltValue="f+M5dqqZVQdZHQLhnw2D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1" t="s">
        <v>566</v>
      </c>
      <c r="D34" s="1211"/>
      <c r="E34" s="1212"/>
      <c r="F34" s="32">
        <v>3.4</v>
      </c>
      <c r="G34" s="33">
        <v>4</v>
      </c>
      <c r="H34" s="33">
        <v>4.91</v>
      </c>
      <c r="I34" s="33">
        <v>5.54</v>
      </c>
      <c r="J34" s="34">
        <v>6.46</v>
      </c>
      <c r="K34" s="22"/>
      <c r="L34" s="22"/>
      <c r="M34" s="22"/>
      <c r="N34" s="22"/>
      <c r="O34" s="22"/>
      <c r="P34" s="22"/>
    </row>
    <row r="35" spans="1:16" ht="39" customHeight="1" x14ac:dyDescent="0.15">
      <c r="A35" s="22"/>
      <c r="B35" s="35"/>
      <c r="C35" s="1205" t="s">
        <v>567</v>
      </c>
      <c r="D35" s="1206"/>
      <c r="E35" s="1207"/>
      <c r="F35" s="36">
        <v>7.3</v>
      </c>
      <c r="G35" s="37">
        <v>7.28</v>
      </c>
      <c r="H35" s="37">
        <v>6.21</v>
      </c>
      <c r="I35" s="37">
        <v>5.28</v>
      </c>
      <c r="J35" s="38">
        <v>6.38</v>
      </c>
      <c r="K35" s="22"/>
      <c r="L35" s="22"/>
      <c r="M35" s="22"/>
      <c r="N35" s="22"/>
      <c r="O35" s="22"/>
      <c r="P35" s="22"/>
    </row>
    <row r="36" spans="1:16" ht="39" customHeight="1" x14ac:dyDescent="0.15">
      <c r="A36" s="22"/>
      <c r="B36" s="35"/>
      <c r="C36" s="1205" t="s">
        <v>568</v>
      </c>
      <c r="D36" s="1206"/>
      <c r="E36" s="1207"/>
      <c r="F36" s="36">
        <v>1.25</v>
      </c>
      <c r="G36" s="37">
        <v>1.52</v>
      </c>
      <c r="H36" s="37">
        <v>1.68</v>
      </c>
      <c r="I36" s="37">
        <v>1.73</v>
      </c>
      <c r="J36" s="38">
        <v>2.0099999999999998</v>
      </c>
      <c r="K36" s="22"/>
      <c r="L36" s="22"/>
      <c r="M36" s="22"/>
      <c r="N36" s="22"/>
      <c r="O36" s="22"/>
      <c r="P36" s="22"/>
    </row>
    <row r="37" spans="1:16" ht="39" customHeight="1" x14ac:dyDescent="0.15">
      <c r="A37" s="22"/>
      <c r="B37" s="35"/>
      <c r="C37" s="1205" t="s">
        <v>569</v>
      </c>
      <c r="D37" s="1206"/>
      <c r="E37" s="1207"/>
      <c r="F37" s="36">
        <v>3.65</v>
      </c>
      <c r="G37" s="37">
        <v>4.76</v>
      </c>
      <c r="H37" s="37">
        <v>6.77</v>
      </c>
      <c r="I37" s="37">
        <v>2.33</v>
      </c>
      <c r="J37" s="38">
        <v>1.87</v>
      </c>
      <c r="K37" s="22"/>
      <c r="L37" s="22"/>
      <c r="M37" s="22"/>
      <c r="N37" s="22"/>
      <c r="O37" s="22"/>
      <c r="P37" s="22"/>
    </row>
    <row r="38" spans="1:16" ht="39" customHeight="1" x14ac:dyDescent="0.15">
      <c r="A38" s="22"/>
      <c r="B38" s="35"/>
      <c r="C38" s="1205" t="s">
        <v>570</v>
      </c>
      <c r="D38" s="1206"/>
      <c r="E38" s="1207"/>
      <c r="F38" s="36">
        <v>0.01</v>
      </c>
      <c r="G38" s="37">
        <v>0.03</v>
      </c>
      <c r="H38" s="37">
        <v>0.03</v>
      </c>
      <c r="I38" s="37">
        <v>0.04</v>
      </c>
      <c r="J38" s="38">
        <v>0.04</v>
      </c>
      <c r="K38" s="22"/>
      <c r="L38" s="22"/>
      <c r="M38" s="22"/>
      <c r="N38" s="22"/>
      <c r="O38" s="22"/>
      <c r="P38" s="22"/>
    </row>
    <row r="39" spans="1:16" ht="39" customHeight="1" x14ac:dyDescent="0.15">
      <c r="A39" s="22"/>
      <c r="B39" s="35"/>
      <c r="C39" s="1205" t="s">
        <v>571</v>
      </c>
      <c r="D39" s="1206"/>
      <c r="E39" s="1207"/>
      <c r="F39" s="36">
        <v>0.01</v>
      </c>
      <c r="G39" s="37">
        <v>0</v>
      </c>
      <c r="H39" s="37">
        <v>0</v>
      </c>
      <c r="I39" s="37">
        <v>0</v>
      </c>
      <c r="J39" s="38">
        <v>0</v>
      </c>
      <c r="K39" s="22"/>
      <c r="L39" s="22"/>
      <c r="M39" s="22"/>
      <c r="N39" s="22"/>
      <c r="O39" s="22"/>
      <c r="P39" s="22"/>
    </row>
    <row r="40" spans="1:16" ht="39" customHeight="1" x14ac:dyDescent="0.15">
      <c r="A40" s="22"/>
      <c r="B40" s="35"/>
      <c r="C40" s="1205" t="s">
        <v>572</v>
      </c>
      <c r="D40" s="1206"/>
      <c r="E40" s="1207"/>
      <c r="F40" s="36">
        <v>0</v>
      </c>
      <c r="G40" s="37">
        <v>0</v>
      </c>
      <c r="H40" s="37">
        <v>0</v>
      </c>
      <c r="I40" s="37">
        <v>0</v>
      </c>
      <c r="J40" s="38">
        <v>0</v>
      </c>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573</v>
      </c>
      <c r="D42" s="1206"/>
      <c r="E42" s="1207"/>
      <c r="F42" s="36" t="s">
        <v>516</v>
      </c>
      <c r="G42" s="37" t="s">
        <v>516</v>
      </c>
      <c r="H42" s="37" t="s">
        <v>516</v>
      </c>
      <c r="I42" s="37" t="s">
        <v>516</v>
      </c>
      <c r="J42" s="38" t="s">
        <v>516</v>
      </c>
      <c r="K42" s="22"/>
      <c r="L42" s="22"/>
      <c r="M42" s="22"/>
      <c r="N42" s="22"/>
      <c r="O42" s="22"/>
      <c r="P42" s="22"/>
    </row>
    <row r="43" spans="1:16" ht="39" customHeight="1" thickBot="1" x14ac:dyDescent="0.2">
      <c r="A43" s="22"/>
      <c r="B43" s="40"/>
      <c r="C43" s="1208" t="s">
        <v>574</v>
      </c>
      <c r="D43" s="1209"/>
      <c r="E43" s="1210"/>
      <c r="F43" s="41" t="s">
        <v>516</v>
      </c>
      <c r="G43" s="42" t="s">
        <v>516</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5178T3m0lCuoxrPCcms/vCdrOlykppO9K856bnTX5ulR8GrlXpFCAdb6fyzE2Kc/5xMSvvtJTlNNid89IlbyQ==" saltValue="GjmNLLDZhZSLX7xk4Tp/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13" t="s">
        <v>10</v>
      </c>
      <c r="C45" s="1214"/>
      <c r="D45" s="58"/>
      <c r="E45" s="1219" t="s">
        <v>11</v>
      </c>
      <c r="F45" s="1219"/>
      <c r="G45" s="1219"/>
      <c r="H45" s="1219"/>
      <c r="I45" s="1219"/>
      <c r="J45" s="1220"/>
      <c r="K45" s="59">
        <v>818</v>
      </c>
      <c r="L45" s="60">
        <v>815</v>
      </c>
      <c r="M45" s="60">
        <v>813</v>
      </c>
      <c r="N45" s="60">
        <v>834</v>
      </c>
      <c r="O45" s="61">
        <v>773</v>
      </c>
      <c r="P45" s="48"/>
      <c r="Q45" s="48"/>
      <c r="R45" s="48"/>
      <c r="S45" s="48"/>
      <c r="T45" s="48"/>
      <c r="U45" s="48"/>
    </row>
    <row r="46" spans="1:21" ht="30.75" customHeight="1" x14ac:dyDescent="0.15">
      <c r="A46" s="48"/>
      <c r="B46" s="1215"/>
      <c r="C46" s="1216"/>
      <c r="D46" s="62"/>
      <c r="E46" s="1221" t="s">
        <v>12</v>
      </c>
      <c r="F46" s="1221"/>
      <c r="G46" s="1221"/>
      <c r="H46" s="1221"/>
      <c r="I46" s="1221"/>
      <c r="J46" s="1222"/>
      <c r="K46" s="63" t="s">
        <v>516</v>
      </c>
      <c r="L46" s="64" t="s">
        <v>516</v>
      </c>
      <c r="M46" s="64" t="s">
        <v>516</v>
      </c>
      <c r="N46" s="64" t="s">
        <v>516</v>
      </c>
      <c r="O46" s="65" t="s">
        <v>516</v>
      </c>
      <c r="P46" s="48"/>
      <c r="Q46" s="48"/>
      <c r="R46" s="48"/>
      <c r="S46" s="48"/>
      <c r="T46" s="48"/>
      <c r="U46" s="48"/>
    </row>
    <row r="47" spans="1:21" ht="30.75" customHeight="1" x14ac:dyDescent="0.15">
      <c r="A47" s="48"/>
      <c r="B47" s="1215"/>
      <c r="C47" s="1216"/>
      <c r="D47" s="62"/>
      <c r="E47" s="1221" t="s">
        <v>13</v>
      </c>
      <c r="F47" s="1221"/>
      <c r="G47" s="1221"/>
      <c r="H47" s="1221"/>
      <c r="I47" s="1221"/>
      <c r="J47" s="1222"/>
      <c r="K47" s="63" t="s">
        <v>516</v>
      </c>
      <c r="L47" s="64" t="s">
        <v>516</v>
      </c>
      <c r="M47" s="64" t="s">
        <v>516</v>
      </c>
      <c r="N47" s="64" t="s">
        <v>516</v>
      </c>
      <c r="O47" s="65" t="s">
        <v>516</v>
      </c>
      <c r="P47" s="48"/>
      <c r="Q47" s="48"/>
      <c r="R47" s="48"/>
      <c r="S47" s="48"/>
      <c r="T47" s="48"/>
      <c r="U47" s="48"/>
    </row>
    <row r="48" spans="1:21" ht="30.75" customHeight="1" x14ac:dyDescent="0.15">
      <c r="A48" s="48"/>
      <c r="B48" s="1215"/>
      <c r="C48" s="1216"/>
      <c r="D48" s="62"/>
      <c r="E48" s="1221" t="s">
        <v>14</v>
      </c>
      <c r="F48" s="1221"/>
      <c r="G48" s="1221"/>
      <c r="H48" s="1221"/>
      <c r="I48" s="1221"/>
      <c r="J48" s="1222"/>
      <c r="K48" s="63">
        <v>4</v>
      </c>
      <c r="L48" s="64">
        <v>4</v>
      </c>
      <c r="M48" s="64">
        <v>4</v>
      </c>
      <c r="N48" s="64">
        <v>5</v>
      </c>
      <c r="O48" s="65">
        <v>6</v>
      </c>
      <c r="P48" s="48"/>
      <c r="Q48" s="48"/>
      <c r="R48" s="48"/>
      <c r="S48" s="48"/>
      <c r="T48" s="48"/>
      <c r="U48" s="48"/>
    </row>
    <row r="49" spans="1:21" ht="30.75" customHeight="1" x14ac:dyDescent="0.15">
      <c r="A49" s="48"/>
      <c r="B49" s="1215"/>
      <c r="C49" s="1216"/>
      <c r="D49" s="62"/>
      <c r="E49" s="1221" t="s">
        <v>15</v>
      </c>
      <c r="F49" s="1221"/>
      <c r="G49" s="1221"/>
      <c r="H49" s="1221"/>
      <c r="I49" s="1221"/>
      <c r="J49" s="1222"/>
      <c r="K49" s="63" t="s">
        <v>516</v>
      </c>
      <c r="L49" s="64" t="s">
        <v>516</v>
      </c>
      <c r="M49" s="64" t="s">
        <v>516</v>
      </c>
      <c r="N49" s="64" t="s">
        <v>516</v>
      </c>
      <c r="O49" s="65" t="s">
        <v>516</v>
      </c>
      <c r="P49" s="48"/>
      <c r="Q49" s="48"/>
      <c r="R49" s="48"/>
      <c r="S49" s="48"/>
      <c r="T49" s="48"/>
      <c r="U49" s="48"/>
    </row>
    <row r="50" spans="1:21" ht="30.75" customHeight="1" x14ac:dyDescent="0.15">
      <c r="A50" s="48"/>
      <c r="B50" s="1215"/>
      <c r="C50" s="1216"/>
      <c r="D50" s="62"/>
      <c r="E50" s="1221" t="s">
        <v>16</v>
      </c>
      <c r="F50" s="1221"/>
      <c r="G50" s="1221"/>
      <c r="H50" s="1221"/>
      <c r="I50" s="1221"/>
      <c r="J50" s="1222"/>
      <c r="K50" s="63" t="s">
        <v>516</v>
      </c>
      <c r="L50" s="64" t="s">
        <v>516</v>
      </c>
      <c r="M50" s="64" t="s">
        <v>516</v>
      </c>
      <c r="N50" s="64" t="s">
        <v>516</v>
      </c>
      <c r="O50" s="65" t="s">
        <v>516</v>
      </c>
      <c r="P50" s="48"/>
      <c r="Q50" s="48"/>
      <c r="R50" s="48"/>
      <c r="S50" s="48"/>
      <c r="T50" s="48"/>
      <c r="U50" s="48"/>
    </row>
    <row r="51" spans="1:21" ht="30.75" customHeight="1" x14ac:dyDescent="0.15">
      <c r="A51" s="48"/>
      <c r="B51" s="1217"/>
      <c r="C51" s="1218"/>
      <c r="D51" s="66"/>
      <c r="E51" s="1221" t="s">
        <v>17</v>
      </c>
      <c r="F51" s="1221"/>
      <c r="G51" s="1221"/>
      <c r="H51" s="1221"/>
      <c r="I51" s="1221"/>
      <c r="J51" s="1222"/>
      <c r="K51" s="63" t="s">
        <v>516</v>
      </c>
      <c r="L51" s="64" t="s">
        <v>516</v>
      </c>
      <c r="M51" s="64" t="s">
        <v>516</v>
      </c>
      <c r="N51" s="64" t="s">
        <v>516</v>
      </c>
      <c r="O51" s="65" t="s">
        <v>516</v>
      </c>
      <c r="P51" s="48"/>
      <c r="Q51" s="48"/>
      <c r="R51" s="48"/>
      <c r="S51" s="48"/>
      <c r="T51" s="48"/>
      <c r="U51" s="48"/>
    </row>
    <row r="52" spans="1:21" ht="30.75" customHeight="1" x14ac:dyDescent="0.15">
      <c r="A52" s="48"/>
      <c r="B52" s="1223" t="s">
        <v>18</v>
      </c>
      <c r="C52" s="1224"/>
      <c r="D52" s="66"/>
      <c r="E52" s="1221" t="s">
        <v>19</v>
      </c>
      <c r="F52" s="1221"/>
      <c r="G52" s="1221"/>
      <c r="H52" s="1221"/>
      <c r="I52" s="1221"/>
      <c r="J52" s="1222"/>
      <c r="K52" s="63">
        <v>570</v>
      </c>
      <c r="L52" s="64">
        <v>564</v>
      </c>
      <c r="M52" s="64">
        <v>554</v>
      </c>
      <c r="N52" s="64">
        <v>512</v>
      </c>
      <c r="O52" s="65">
        <v>481</v>
      </c>
      <c r="P52" s="48"/>
      <c r="Q52" s="48"/>
      <c r="R52" s="48"/>
      <c r="S52" s="48"/>
      <c r="T52" s="48"/>
      <c r="U52" s="48"/>
    </row>
    <row r="53" spans="1:21" ht="30.75" customHeight="1" thickBot="1" x14ac:dyDescent="0.2">
      <c r="A53" s="48"/>
      <c r="B53" s="1225" t="s">
        <v>20</v>
      </c>
      <c r="C53" s="1226"/>
      <c r="D53" s="67"/>
      <c r="E53" s="1227" t="s">
        <v>21</v>
      </c>
      <c r="F53" s="1227"/>
      <c r="G53" s="1227"/>
      <c r="H53" s="1227"/>
      <c r="I53" s="1227"/>
      <c r="J53" s="1228"/>
      <c r="K53" s="68">
        <v>252</v>
      </c>
      <c r="L53" s="69">
        <v>255</v>
      </c>
      <c r="M53" s="69">
        <v>263</v>
      </c>
      <c r="N53" s="69">
        <v>327</v>
      </c>
      <c r="O53" s="70">
        <v>298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9" t="s">
        <v>24</v>
      </c>
      <c r="C57" s="1230"/>
      <c r="D57" s="1233" t="s">
        <v>25</v>
      </c>
      <c r="E57" s="1234"/>
      <c r="F57" s="1234"/>
      <c r="G57" s="1234"/>
      <c r="H57" s="1234"/>
      <c r="I57" s="1234"/>
      <c r="J57" s="1235"/>
      <c r="K57" s="83" t="s">
        <v>516</v>
      </c>
      <c r="L57" s="84" t="s">
        <v>516</v>
      </c>
      <c r="M57" s="84" t="s">
        <v>516</v>
      </c>
      <c r="N57" s="84" t="s">
        <v>516</v>
      </c>
      <c r="O57" s="85" t="s">
        <v>516</v>
      </c>
    </row>
    <row r="58" spans="1:21" ht="31.5" customHeight="1" thickBot="1" x14ac:dyDescent="0.2">
      <c r="B58" s="1231"/>
      <c r="C58" s="1232"/>
      <c r="D58" s="1236" t="s">
        <v>26</v>
      </c>
      <c r="E58" s="1237"/>
      <c r="F58" s="1237"/>
      <c r="G58" s="1237"/>
      <c r="H58" s="1237"/>
      <c r="I58" s="1237"/>
      <c r="J58" s="1238"/>
      <c r="K58" s="86" t="s">
        <v>516</v>
      </c>
      <c r="L58" s="87" t="s">
        <v>516</v>
      </c>
      <c r="M58" s="87" t="s">
        <v>516</v>
      </c>
      <c r="N58" s="87" t="s">
        <v>516</v>
      </c>
      <c r="O58" s="88" t="s">
        <v>516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yw9fMaI5M9D8vQyQNDb56HQVOkw//aJgqITqXDpmAFmw9HZNtIJA5Er816IabCul1+gF7hosuyfvDVAvz5YQ==" saltValue="32kho/jBk6557g3cITSZ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39" t="s">
        <v>29</v>
      </c>
      <c r="C41" s="1240"/>
      <c r="D41" s="102"/>
      <c r="E41" s="1245" t="s">
        <v>30</v>
      </c>
      <c r="F41" s="1245"/>
      <c r="G41" s="1245"/>
      <c r="H41" s="1246"/>
      <c r="I41" s="103">
        <v>5705</v>
      </c>
      <c r="J41" s="104">
        <v>5617</v>
      </c>
      <c r="K41" s="104">
        <v>5288</v>
      </c>
      <c r="L41" s="104">
        <v>5063</v>
      </c>
      <c r="M41" s="105">
        <v>4739</v>
      </c>
    </row>
    <row r="42" spans="2:13" ht="27.75" customHeight="1" x14ac:dyDescent="0.15">
      <c r="B42" s="1241"/>
      <c r="C42" s="1242"/>
      <c r="D42" s="106"/>
      <c r="E42" s="1247" t="s">
        <v>31</v>
      </c>
      <c r="F42" s="1247"/>
      <c r="G42" s="1247"/>
      <c r="H42" s="1248"/>
      <c r="I42" s="107" t="s">
        <v>516</v>
      </c>
      <c r="J42" s="108" t="s">
        <v>516</v>
      </c>
      <c r="K42" s="108" t="s">
        <v>516</v>
      </c>
      <c r="L42" s="108" t="s">
        <v>516</v>
      </c>
      <c r="M42" s="109" t="s">
        <v>516</v>
      </c>
    </row>
    <row r="43" spans="2:13" ht="27.75" customHeight="1" x14ac:dyDescent="0.15">
      <c r="B43" s="1241"/>
      <c r="C43" s="1242"/>
      <c r="D43" s="106"/>
      <c r="E43" s="1247" t="s">
        <v>32</v>
      </c>
      <c r="F43" s="1247"/>
      <c r="G43" s="1247"/>
      <c r="H43" s="1248"/>
      <c r="I43" s="107">
        <v>29</v>
      </c>
      <c r="J43" s="108">
        <v>23</v>
      </c>
      <c r="K43" s="108">
        <v>20</v>
      </c>
      <c r="L43" s="108">
        <v>19</v>
      </c>
      <c r="M43" s="109">
        <v>18</v>
      </c>
    </row>
    <row r="44" spans="2:13" ht="27.75" customHeight="1" x14ac:dyDescent="0.15">
      <c r="B44" s="1241"/>
      <c r="C44" s="1242"/>
      <c r="D44" s="106"/>
      <c r="E44" s="1247" t="s">
        <v>33</v>
      </c>
      <c r="F44" s="1247"/>
      <c r="G44" s="1247"/>
      <c r="H44" s="1248"/>
      <c r="I44" s="107" t="s">
        <v>516</v>
      </c>
      <c r="J44" s="108" t="s">
        <v>516</v>
      </c>
      <c r="K44" s="108" t="s">
        <v>516</v>
      </c>
      <c r="L44" s="108" t="s">
        <v>516</v>
      </c>
      <c r="M44" s="109" t="s">
        <v>516</v>
      </c>
    </row>
    <row r="45" spans="2:13" ht="27.75" customHeight="1" x14ac:dyDescent="0.15">
      <c r="B45" s="1241"/>
      <c r="C45" s="1242"/>
      <c r="D45" s="106"/>
      <c r="E45" s="1247" t="s">
        <v>34</v>
      </c>
      <c r="F45" s="1247"/>
      <c r="G45" s="1247"/>
      <c r="H45" s="1248"/>
      <c r="I45" s="107">
        <v>1543</v>
      </c>
      <c r="J45" s="108">
        <v>1244</v>
      </c>
      <c r="K45" s="108">
        <v>1193</v>
      </c>
      <c r="L45" s="108">
        <v>1092</v>
      </c>
      <c r="M45" s="109">
        <v>1045</v>
      </c>
    </row>
    <row r="46" spans="2:13" ht="27.75" customHeight="1" x14ac:dyDescent="0.15">
      <c r="B46" s="1241"/>
      <c r="C46" s="1242"/>
      <c r="D46" s="110"/>
      <c r="E46" s="1247" t="s">
        <v>35</v>
      </c>
      <c r="F46" s="1247"/>
      <c r="G46" s="1247"/>
      <c r="H46" s="1248"/>
      <c r="I46" s="107" t="s">
        <v>516</v>
      </c>
      <c r="J46" s="108" t="s">
        <v>516</v>
      </c>
      <c r="K46" s="108" t="s">
        <v>516</v>
      </c>
      <c r="L46" s="108" t="s">
        <v>516</v>
      </c>
      <c r="M46" s="109" t="s">
        <v>516</v>
      </c>
    </row>
    <row r="47" spans="2:13" ht="27.75" customHeight="1" x14ac:dyDescent="0.15">
      <c r="B47" s="1241"/>
      <c r="C47" s="1242"/>
      <c r="D47" s="111"/>
      <c r="E47" s="1249" t="s">
        <v>36</v>
      </c>
      <c r="F47" s="1250"/>
      <c r="G47" s="1250"/>
      <c r="H47" s="1251"/>
      <c r="I47" s="107" t="s">
        <v>516</v>
      </c>
      <c r="J47" s="108" t="s">
        <v>516</v>
      </c>
      <c r="K47" s="108" t="s">
        <v>516</v>
      </c>
      <c r="L47" s="108" t="s">
        <v>516</v>
      </c>
      <c r="M47" s="109" t="s">
        <v>516</v>
      </c>
    </row>
    <row r="48" spans="2:13" ht="27.75" customHeight="1" x14ac:dyDescent="0.15">
      <c r="B48" s="1241"/>
      <c r="C48" s="1242"/>
      <c r="D48" s="106"/>
      <c r="E48" s="1247" t="s">
        <v>37</v>
      </c>
      <c r="F48" s="1247"/>
      <c r="G48" s="1247"/>
      <c r="H48" s="1248"/>
      <c r="I48" s="107" t="s">
        <v>516</v>
      </c>
      <c r="J48" s="108" t="s">
        <v>516</v>
      </c>
      <c r="K48" s="108" t="s">
        <v>516</v>
      </c>
      <c r="L48" s="108" t="s">
        <v>516</v>
      </c>
      <c r="M48" s="109" t="s">
        <v>516</v>
      </c>
    </row>
    <row r="49" spans="2:13" ht="27.75" customHeight="1" x14ac:dyDescent="0.15">
      <c r="B49" s="1243"/>
      <c r="C49" s="1244"/>
      <c r="D49" s="106"/>
      <c r="E49" s="1247" t="s">
        <v>38</v>
      </c>
      <c r="F49" s="1247"/>
      <c r="G49" s="1247"/>
      <c r="H49" s="1248"/>
      <c r="I49" s="107" t="s">
        <v>516</v>
      </c>
      <c r="J49" s="108" t="s">
        <v>516</v>
      </c>
      <c r="K49" s="108" t="s">
        <v>516</v>
      </c>
      <c r="L49" s="108" t="s">
        <v>516</v>
      </c>
      <c r="M49" s="109" t="s">
        <v>516</v>
      </c>
    </row>
    <row r="50" spans="2:13" ht="27.75" customHeight="1" x14ac:dyDescent="0.15">
      <c r="B50" s="1252" t="s">
        <v>39</v>
      </c>
      <c r="C50" s="1253"/>
      <c r="D50" s="112"/>
      <c r="E50" s="1247" t="s">
        <v>40</v>
      </c>
      <c r="F50" s="1247"/>
      <c r="G50" s="1247"/>
      <c r="H50" s="1248"/>
      <c r="I50" s="107">
        <v>5846</v>
      </c>
      <c r="J50" s="108">
        <v>5662</v>
      </c>
      <c r="K50" s="108">
        <v>5785</v>
      </c>
      <c r="L50" s="108">
        <v>5791</v>
      </c>
      <c r="M50" s="109">
        <v>5175</v>
      </c>
    </row>
    <row r="51" spans="2:13" ht="27.75" customHeight="1" x14ac:dyDescent="0.15">
      <c r="B51" s="1241"/>
      <c r="C51" s="1242"/>
      <c r="D51" s="106"/>
      <c r="E51" s="1247" t="s">
        <v>41</v>
      </c>
      <c r="F51" s="1247"/>
      <c r="G51" s="1247"/>
      <c r="H51" s="1248"/>
      <c r="I51" s="107">
        <v>34</v>
      </c>
      <c r="J51" s="108">
        <v>34</v>
      </c>
      <c r="K51" s="108">
        <v>32</v>
      </c>
      <c r="L51" s="108">
        <v>20</v>
      </c>
      <c r="M51" s="109">
        <v>9</v>
      </c>
    </row>
    <row r="52" spans="2:13" ht="27.75" customHeight="1" x14ac:dyDescent="0.15">
      <c r="B52" s="1243"/>
      <c r="C52" s="1244"/>
      <c r="D52" s="106"/>
      <c r="E52" s="1247" t="s">
        <v>42</v>
      </c>
      <c r="F52" s="1247"/>
      <c r="G52" s="1247"/>
      <c r="H52" s="1248"/>
      <c r="I52" s="107">
        <v>5449</v>
      </c>
      <c r="J52" s="108">
        <v>5255</v>
      </c>
      <c r="K52" s="108">
        <v>5085</v>
      </c>
      <c r="L52" s="108">
        <v>5034</v>
      </c>
      <c r="M52" s="109">
        <v>4885</v>
      </c>
    </row>
    <row r="53" spans="2:13" ht="27.75" customHeight="1" thickBot="1" x14ac:dyDescent="0.2">
      <c r="B53" s="1254" t="s">
        <v>43</v>
      </c>
      <c r="C53" s="1255"/>
      <c r="D53" s="113"/>
      <c r="E53" s="1256" t="s">
        <v>44</v>
      </c>
      <c r="F53" s="1256"/>
      <c r="G53" s="1256"/>
      <c r="H53" s="1257"/>
      <c r="I53" s="114">
        <v>-4053</v>
      </c>
      <c r="J53" s="115">
        <v>-4066</v>
      </c>
      <c r="K53" s="115">
        <v>-4401</v>
      </c>
      <c r="L53" s="115">
        <v>-4671</v>
      </c>
      <c r="M53" s="116">
        <v>-4267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fUOz+2suGnCoOUwci/9epTaFoifuFtOWuwzUp8AdNOwu3ndCHywb7/EVTBQAOV/o4EXskogfbVFS5ePYcdOJw==" saltValue="8yCSdMmbKXFfmuR4Fs2e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6" t="s">
        <v>47</v>
      </c>
      <c r="D55" s="1266"/>
      <c r="E55" s="1267"/>
      <c r="F55" s="128">
        <v>2810</v>
      </c>
      <c r="G55" s="128">
        <v>2810</v>
      </c>
      <c r="H55" s="129">
        <v>2367</v>
      </c>
    </row>
    <row r="56" spans="2:8" ht="52.5" customHeight="1" x14ac:dyDescent="0.15">
      <c r="B56" s="130"/>
      <c r="C56" s="1268" t="s">
        <v>48</v>
      </c>
      <c r="D56" s="1268"/>
      <c r="E56" s="1269"/>
      <c r="F56" s="131">
        <v>1130</v>
      </c>
      <c r="G56" s="131">
        <v>851</v>
      </c>
      <c r="H56" s="132">
        <v>700</v>
      </c>
    </row>
    <row r="57" spans="2:8" ht="53.25" customHeight="1" x14ac:dyDescent="0.15">
      <c r="B57" s="130"/>
      <c r="C57" s="1270" t="s">
        <v>49</v>
      </c>
      <c r="D57" s="1270"/>
      <c r="E57" s="1271"/>
      <c r="F57" s="133">
        <v>1128</v>
      </c>
      <c r="G57" s="133">
        <v>1111</v>
      </c>
      <c r="H57" s="134">
        <v>1107</v>
      </c>
    </row>
    <row r="58" spans="2:8" ht="45.75" customHeight="1" x14ac:dyDescent="0.15">
      <c r="B58" s="135"/>
      <c r="C58" s="1258" t="s">
        <v>587</v>
      </c>
      <c r="D58" s="1259"/>
      <c r="E58" s="1260"/>
      <c r="F58" s="136">
        <v>462</v>
      </c>
      <c r="G58" s="136">
        <v>462</v>
      </c>
      <c r="H58" s="137">
        <v>462</v>
      </c>
    </row>
    <row r="59" spans="2:8" ht="45.75" customHeight="1" x14ac:dyDescent="0.15">
      <c r="B59" s="135"/>
      <c r="C59" s="1258" t="s">
        <v>588</v>
      </c>
      <c r="D59" s="1259"/>
      <c r="E59" s="1260"/>
      <c r="F59" s="136">
        <v>300</v>
      </c>
      <c r="G59" s="136">
        <v>300</v>
      </c>
      <c r="H59" s="137">
        <v>300</v>
      </c>
    </row>
    <row r="60" spans="2:8" ht="45.75" customHeight="1" x14ac:dyDescent="0.15">
      <c r="B60" s="135"/>
      <c r="C60" s="1258" t="s">
        <v>589</v>
      </c>
      <c r="D60" s="1259"/>
      <c r="E60" s="1260"/>
      <c r="F60" s="136">
        <v>211</v>
      </c>
      <c r="G60" s="136">
        <v>211</v>
      </c>
      <c r="H60" s="137">
        <v>211</v>
      </c>
    </row>
    <row r="61" spans="2:8" ht="45.75" customHeight="1" x14ac:dyDescent="0.15">
      <c r="B61" s="135"/>
      <c r="C61" s="1258" t="s">
        <v>590</v>
      </c>
      <c r="D61" s="1259"/>
      <c r="E61" s="1260"/>
      <c r="F61" s="136">
        <v>80</v>
      </c>
      <c r="G61" s="136">
        <v>80</v>
      </c>
      <c r="H61" s="137">
        <v>80</v>
      </c>
    </row>
    <row r="62" spans="2:8" ht="45.75" customHeight="1" thickBot="1" x14ac:dyDescent="0.2">
      <c r="B62" s="138"/>
      <c r="C62" s="1261" t="s">
        <v>591</v>
      </c>
      <c r="D62" s="1262"/>
      <c r="E62" s="1263"/>
      <c r="F62" s="139">
        <v>39</v>
      </c>
      <c r="G62" s="139">
        <v>37</v>
      </c>
      <c r="H62" s="140">
        <v>36</v>
      </c>
    </row>
    <row r="63" spans="2:8" ht="52.5" customHeight="1" thickBot="1" x14ac:dyDescent="0.2">
      <c r="B63" s="141"/>
      <c r="C63" s="1264" t="s">
        <v>50</v>
      </c>
      <c r="D63" s="1264"/>
      <c r="E63" s="1265"/>
      <c r="F63" s="142">
        <v>5068</v>
      </c>
      <c r="G63" s="142">
        <v>4772</v>
      </c>
      <c r="H63" s="143">
        <v>4174</v>
      </c>
    </row>
    <row r="64" spans="2:8" ht="15" customHeight="1" x14ac:dyDescent="0.15"/>
  </sheetData>
  <sheetProtection algorithmName="SHA-512" hashValue="Q6FVSGO3WM4qedABnmgoSfb/8gNf2PuKPhG3Swn4x197upvdwVz+IQv4XJeL2NOFGh7W9jS4NMAH2N0y63W05Q==" saltValue="u9uU8M/QNoWY8WHJQzPN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1"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593</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594</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605</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595</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558</v>
      </c>
      <c r="BQ50" s="1306"/>
      <c r="BR50" s="1306"/>
      <c r="BS50" s="1306"/>
      <c r="BT50" s="1306"/>
      <c r="BU50" s="1306"/>
      <c r="BV50" s="1306"/>
      <c r="BW50" s="1306"/>
      <c r="BX50" s="1306" t="s">
        <v>559</v>
      </c>
      <c r="BY50" s="1306"/>
      <c r="BZ50" s="1306"/>
      <c r="CA50" s="1306"/>
      <c r="CB50" s="1306"/>
      <c r="CC50" s="1306"/>
      <c r="CD50" s="1306"/>
      <c r="CE50" s="1306"/>
      <c r="CF50" s="1306" t="s">
        <v>560</v>
      </c>
      <c r="CG50" s="1306"/>
      <c r="CH50" s="1306"/>
      <c r="CI50" s="1306"/>
      <c r="CJ50" s="1306"/>
      <c r="CK50" s="1306"/>
      <c r="CL50" s="1306"/>
      <c r="CM50" s="1306"/>
      <c r="CN50" s="1306" t="s">
        <v>561</v>
      </c>
      <c r="CO50" s="1306"/>
      <c r="CP50" s="1306"/>
      <c r="CQ50" s="1306"/>
      <c r="CR50" s="1306"/>
      <c r="CS50" s="1306"/>
      <c r="CT50" s="1306"/>
      <c r="CU50" s="1306"/>
      <c r="CV50" s="1306" t="s">
        <v>562</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596</v>
      </c>
      <c r="AO51" s="1310"/>
      <c r="AP51" s="1310"/>
      <c r="AQ51" s="1310"/>
      <c r="AR51" s="1310"/>
      <c r="AS51" s="1310"/>
      <c r="AT51" s="1310"/>
      <c r="AU51" s="1310"/>
      <c r="AV51" s="1310"/>
      <c r="AW51" s="1310"/>
      <c r="AX51" s="1310"/>
      <c r="AY51" s="1310"/>
      <c r="AZ51" s="1310"/>
      <c r="BA51" s="1310"/>
      <c r="BB51" s="1310" t="s">
        <v>597</v>
      </c>
      <c r="BC51" s="1310"/>
      <c r="BD51" s="1310"/>
      <c r="BE51" s="1310"/>
      <c r="BF51" s="1310"/>
      <c r="BG51" s="1310"/>
      <c r="BH51" s="1310"/>
      <c r="BI51" s="1310"/>
      <c r="BJ51" s="1310"/>
      <c r="BK51" s="1310"/>
      <c r="BL51" s="1310"/>
      <c r="BM51" s="1310"/>
      <c r="BN51" s="1310"/>
      <c r="BO51" s="1310"/>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598</v>
      </c>
      <c r="BC53" s="1310"/>
      <c r="BD53" s="1310"/>
      <c r="BE53" s="1310"/>
      <c r="BF53" s="1310"/>
      <c r="BG53" s="1310"/>
      <c r="BH53" s="1310"/>
      <c r="BI53" s="1310"/>
      <c r="BJ53" s="1310"/>
      <c r="BK53" s="1310"/>
      <c r="BL53" s="1310"/>
      <c r="BM53" s="1310"/>
      <c r="BN53" s="1310"/>
      <c r="BO53" s="1310"/>
      <c r="BP53" s="1311">
        <v>61.1</v>
      </c>
      <c r="BQ53" s="1311"/>
      <c r="BR53" s="1311"/>
      <c r="BS53" s="1311"/>
      <c r="BT53" s="1311"/>
      <c r="BU53" s="1311"/>
      <c r="BV53" s="1311"/>
      <c r="BW53" s="1311"/>
      <c r="BX53" s="1311">
        <v>60.4</v>
      </c>
      <c r="BY53" s="1311"/>
      <c r="BZ53" s="1311"/>
      <c r="CA53" s="1311"/>
      <c r="CB53" s="1311"/>
      <c r="CC53" s="1311"/>
      <c r="CD53" s="1311"/>
      <c r="CE53" s="1311"/>
      <c r="CF53" s="1311">
        <v>61.9</v>
      </c>
      <c r="CG53" s="1311"/>
      <c r="CH53" s="1311"/>
      <c r="CI53" s="1311"/>
      <c r="CJ53" s="1311"/>
      <c r="CK53" s="1311"/>
      <c r="CL53" s="1311"/>
      <c r="CM53" s="1311"/>
      <c r="CN53" s="1311">
        <v>62.2</v>
      </c>
      <c r="CO53" s="1311"/>
      <c r="CP53" s="1311"/>
      <c r="CQ53" s="1311"/>
      <c r="CR53" s="1311"/>
      <c r="CS53" s="1311"/>
      <c r="CT53" s="1311"/>
      <c r="CU53" s="1311"/>
      <c r="CV53" s="1311">
        <v>63.3</v>
      </c>
      <c r="CW53" s="1311"/>
      <c r="CX53" s="1311"/>
      <c r="CY53" s="1311"/>
      <c r="CZ53" s="1311"/>
      <c r="DA53" s="1311"/>
      <c r="DB53" s="1311"/>
      <c r="DC53" s="1311"/>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9"/>
      <c r="B55" s="1281"/>
      <c r="G55" s="1300"/>
      <c r="H55" s="1300"/>
      <c r="I55" s="1300"/>
      <c r="J55" s="1300"/>
      <c r="K55" s="1309"/>
      <c r="L55" s="1309"/>
      <c r="M55" s="1309"/>
      <c r="N55" s="1309"/>
      <c r="AN55" s="1306" t="s">
        <v>599</v>
      </c>
      <c r="AO55" s="1306"/>
      <c r="AP55" s="1306"/>
      <c r="AQ55" s="1306"/>
      <c r="AR55" s="1306"/>
      <c r="AS55" s="1306"/>
      <c r="AT55" s="1306"/>
      <c r="AU55" s="1306"/>
      <c r="AV55" s="1306"/>
      <c r="AW55" s="1306"/>
      <c r="AX55" s="1306"/>
      <c r="AY55" s="1306"/>
      <c r="AZ55" s="1306"/>
      <c r="BA55" s="1306"/>
      <c r="BB55" s="1310" t="s">
        <v>600</v>
      </c>
      <c r="BC55" s="1310"/>
      <c r="BD55" s="1310"/>
      <c r="BE55" s="1310"/>
      <c r="BF55" s="1310"/>
      <c r="BG55" s="1310"/>
      <c r="BH55" s="1310"/>
      <c r="BI55" s="1310"/>
      <c r="BJ55" s="1310"/>
      <c r="BK55" s="1310"/>
      <c r="BL55" s="1310"/>
      <c r="BM55" s="1310"/>
      <c r="BN55" s="1310"/>
      <c r="BO55" s="1310"/>
      <c r="BP55" s="1311">
        <v>13</v>
      </c>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9" customFormat="1" x14ac:dyDescent="0.15">
      <c r="B57" s="1312"/>
      <c r="G57" s="1300"/>
      <c r="H57" s="1300"/>
      <c r="I57" s="1313"/>
      <c r="J57" s="1313"/>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598</v>
      </c>
      <c r="BC57" s="1310"/>
      <c r="BD57" s="1310"/>
      <c r="BE57" s="1310"/>
      <c r="BF57" s="1310"/>
      <c r="BG57" s="1310"/>
      <c r="BH57" s="1310"/>
      <c r="BI57" s="1310"/>
      <c r="BJ57" s="1310"/>
      <c r="BK57" s="1310"/>
      <c r="BL57" s="1310"/>
      <c r="BM57" s="1310"/>
      <c r="BN57" s="1310"/>
      <c r="BO57" s="1310"/>
      <c r="BP57" s="1311">
        <v>53.4</v>
      </c>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1314"/>
      <c r="DE57" s="1312"/>
    </row>
    <row r="58" spans="1:109" s="1289" customFormat="1" x14ac:dyDescent="0.15">
      <c r="A58" s="1274"/>
      <c r="B58" s="1312"/>
      <c r="G58" s="1300"/>
      <c r="H58" s="1300"/>
      <c r="I58" s="1313"/>
      <c r="J58" s="1313"/>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9" customFormat="1" x14ac:dyDescent="0.15">
      <c r="A59" s="1274"/>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9" customFormat="1" x14ac:dyDescent="0.15">
      <c r="A60" s="1274"/>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9" customFormat="1" x14ac:dyDescent="0.15">
      <c r="A61" s="1274"/>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0" t="s">
        <v>601</v>
      </c>
    </row>
    <row r="64" spans="1:109" x14ac:dyDescent="0.15">
      <c r="B64" s="1281"/>
      <c r="G64" s="1288"/>
      <c r="I64" s="1321"/>
      <c r="J64" s="1321"/>
      <c r="K64" s="1321"/>
      <c r="L64" s="1321"/>
      <c r="M64" s="1321"/>
      <c r="N64" s="1322"/>
      <c r="AM64" s="1288"/>
      <c r="AN64" s="1288" t="s">
        <v>594</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606</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3"/>
      <c r="I70" s="1323"/>
      <c r="J70" s="1324"/>
      <c r="K70" s="1324"/>
      <c r="L70" s="1325"/>
      <c r="M70" s="1324"/>
      <c r="N70" s="1325"/>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6"/>
      <c r="I71" s="1327"/>
      <c r="J71" s="1324"/>
      <c r="K71" s="1324"/>
      <c r="L71" s="1325"/>
      <c r="M71" s="1324"/>
      <c r="N71" s="1325"/>
      <c r="AM71" s="1326"/>
      <c r="AN71" s="1274" t="s">
        <v>595</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558</v>
      </c>
      <c r="BQ72" s="1306"/>
      <c r="BR72" s="1306"/>
      <c r="BS72" s="1306"/>
      <c r="BT72" s="1306"/>
      <c r="BU72" s="1306"/>
      <c r="BV72" s="1306"/>
      <c r="BW72" s="1306"/>
      <c r="BX72" s="1306" t="s">
        <v>559</v>
      </c>
      <c r="BY72" s="1306"/>
      <c r="BZ72" s="1306"/>
      <c r="CA72" s="1306"/>
      <c r="CB72" s="1306"/>
      <c r="CC72" s="1306"/>
      <c r="CD72" s="1306"/>
      <c r="CE72" s="1306"/>
      <c r="CF72" s="1306" t="s">
        <v>560</v>
      </c>
      <c r="CG72" s="1306"/>
      <c r="CH72" s="1306"/>
      <c r="CI72" s="1306"/>
      <c r="CJ72" s="1306"/>
      <c r="CK72" s="1306"/>
      <c r="CL72" s="1306"/>
      <c r="CM72" s="1306"/>
      <c r="CN72" s="1306" t="s">
        <v>561</v>
      </c>
      <c r="CO72" s="1306"/>
      <c r="CP72" s="1306"/>
      <c r="CQ72" s="1306"/>
      <c r="CR72" s="1306"/>
      <c r="CS72" s="1306"/>
      <c r="CT72" s="1306"/>
      <c r="CU72" s="1306"/>
      <c r="CV72" s="1306" t="s">
        <v>562</v>
      </c>
      <c r="CW72" s="1306"/>
      <c r="CX72" s="1306"/>
      <c r="CY72" s="1306"/>
      <c r="CZ72" s="1306"/>
      <c r="DA72" s="1306"/>
      <c r="DB72" s="1306"/>
      <c r="DC72" s="1306"/>
    </row>
    <row r="73" spans="2:107" x14ac:dyDescent="0.15">
      <c r="B73" s="1281"/>
      <c r="G73" s="1307"/>
      <c r="H73" s="1307"/>
      <c r="I73" s="1307"/>
      <c r="J73" s="1307"/>
      <c r="K73" s="1328"/>
      <c r="L73" s="1328"/>
      <c r="M73" s="1328"/>
      <c r="N73" s="1328"/>
      <c r="AM73" s="1299"/>
      <c r="AN73" s="1310" t="s">
        <v>596</v>
      </c>
      <c r="AO73" s="1310"/>
      <c r="AP73" s="1310"/>
      <c r="AQ73" s="1310"/>
      <c r="AR73" s="1310"/>
      <c r="AS73" s="1310"/>
      <c r="AT73" s="1310"/>
      <c r="AU73" s="1310"/>
      <c r="AV73" s="1310"/>
      <c r="AW73" s="1310"/>
      <c r="AX73" s="1310"/>
      <c r="AY73" s="1310"/>
      <c r="AZ73" s="1310"/>
      <c r="BA73" s="1310"/>
      <c r="BB73" s="1310" t="s">
        <v>597</v>
      </c>
      <c r="BC73" s="1310"/>
      <c r="BD73" s="1310"/>
      <c r="BE73" s="1310"/>
      <c r="BF73" s="1310"/>
      <c r="BG73" s="1310"/>
      <c r="BH73" s="1310"/>
      <c r="BI73" s="1310"/>
      <c r="BJ73" s="1310"/>
      <c r="BK73" s="1310"/>
      <c r="BL73" s="1310"/>
      <c r="BM73" s="1310"/>
      <c r="BN73" s="1310"/>
      <c r="BO73" s="1310"/>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1"/>
      <c r="G74" s="1307"/>
      <c r="H74" s="1307"/>
      <c r="I74" s="1307"/>
      <c r="J74" s="1307"/>
      <c r="K74" s="1328"/>
      <c r="L74" s="1328"/>
      <c r="M74" s="1328"/>
      <c r="N74" s="1328"/>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602</v>
      </c>
      <c r="BC75" s="1310"/>
      <c r="BD75" s="1310"/>
      <c r="BE75" s="1310"/>
      <c r="BF75" s="1310"/>
      <c r="BG75" s="1310"/>
      <c r="BH75" s="1310"/>
      <c r="BI75" s="1310"/>
      <c r="BJ75" s="1310"/>
      <c r="BK75" s="1310"/>
      <c r="BL75" s="1310"/>
      <c r="BM75" s="1310"/>
      <c r="BN75" s="1310"/>
      <c r="BO75" s="1310"/>
      <c r="BP75" s="1311">
        <v>6.4</v>
      </c>
      <c r="BQ75" s="1311"/>
      <c r="BR75" s="1311"/>
      <c r="BS75" s="1311"/>
      <c r="BT75" s="1311"/>
      <c r="BU75" s="1311"/>
      <c r="BV75" s="1311"/>
      <c r="BW75" s="1311"/>
      <c r="BX75" s="1311">
        <v>5.5</v>
      </c>
      <c r="BY75" s="1311"/>
      <c r="BZ75" s="1311"/>
      <c r="CA75" s="1311"/>
      <c r="CB75" s="1311"/>
      <c r="CC75" s="1311"/>
      <c r="CD75" s="1311"/>
      <c r="CE75" s="1311"/>
      <c r="CF75" s="1311">
        <v>4.9000000000000004</v>
      </c>
      <c r="CG75" s="1311"/>
      <c r="CH75" s="1311"/>
      <c r="CI75" s="1311"/>
      <c r="CJ75" s="1311"/>
      <c r="CK75" s="1311"/>
      <c r="CL75" s="1311"/>
      <c r="CM75" s="1311"/>
      <c r="CN75" s="1311">
        <v>5.4</v>
      </c>
      <c r="CO75" s="1311"/>
      <c r="CP75" s="1311"/>
      <c r="CQ75" s="1311"/>
      <c r="CR75" s="1311"/>
      <c r="CS75" s="1311"/>
      <c r="CT75" s="1311"/>
      <c r="CU75" s="1311"/>
      <c r="CV75" s="1311">
        <v>5.7</v>
      </c>
      <c r="CW75" s="1311"/>
      <c r="CX75" s="1311"/>
      <c r="CY75" s="1311"/>
      <c r="CZ75" s="1311"/>
      <c r="DA75" s="1311"/>
      <c r="DB75" s="1311"/>
      <c r="DC75" s="1311"/>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1"/>
      <c r="G77" s="1300"/>
      <c r="H77" s="1300"/>
      <c r="I77" s="1300"/>
      <c r="J77" s="1300"/>
      <c r="K77" s="1328"/>
      <c r="L77" s="1328"/>
      <c r="M77" s="1328"/>
      <c r="N77" s="1328"/>
      <c r="AN77" s="1306" t="s">
        <v>603</v>
      </c>
      <c r="AO77" s="1306"/>
      <c r="AP77" s="1306"/>
      <c r="AQ77" s="1306"/>
      <c r="AR77" s="1306"/>
      <c r="AS77" s="1306"/>
      <c r="AT77" s="1306"/>
      <c r="AU77" s="1306"/>
      <c r="AV77" s="1306"/>
      <c r="AW77" s="1306"/>
      <c r="AX77" s="1306"/>
      <c r="AY77" s="1306"/>
      <c r="AZ77" s="1306"/>
      <c r="BA77" s="1306"/>
      <c r="BB77" s="1310" t="s">
        <v>597</v>
      </c>
      <c r="BC77" s="1310"/>
      <c r="BD77" s="1310"/>
      <c r="BE77" s="1310"/>
      <c r="BF77" s="1310"/>
      <c r="BG77" s="1310"/>
      <c r="BH77" s="1310"/>
      <c r="BI77" s="1310"/>
      <c r="BJ77" s="1310"/>
      <c r="BK77" s="1310"/>
      <c r="BL77" s="1310"/>
      <c r="BM77" s="1310"/>
      <c r="BN77" s="1310"/>
      <c r="BO77" s="1310"/>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x14ac:dyDescent="0.15">
      <c r="B78" s="1281"/>
      <c r="G78" s="1300"/>
      <c r="H78" s="1300"/>
      <c r="I78" s="1300"/>
      <c r="J78" s="1300"/>
      <c r="K78" s="1328"/>
      <c r="L78" s="1328"/>
      <c r="M78" s="1328"/>
      <c r="N78" s="1328"/>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1"/>
      <c r="G79" s="1300"/>
      <c r="H79" s="1300"/>
      <c r="I79" s="1313"/>
      <c r="J79" s="1313"/>
      <c r="K79" s="1329"/>
      <c r="L79" s="1329"/>
      <c r="M79" s="1329"/>
      <c r="N79" s="1329"/>
      <c r="AN79" s="1306"/>
      <c r="AO79" s="1306"/>
      <c r="AP79" s="1306"/>
      <c r="AQ79" s="1306"/>
      <c r="AR79" s="1306"/>
      <c r="AS79" s="1306"/>
      <c r="AT79" s="1306"/>
      <c r="AU79" s="1306"/>
      <c r="AV79" s="1306"/>
      <c r="AW79" s="1306"/>
      <c r="AX79" s="1306"/>
      <c r="AY79" s="1306"/>
      <c r="AZ79" s="1306"/>
      <c r="BA79" s="1306"/>
      <c r="BB79" s="1310" t="s">
        <v>602</v>
      </c>
      <c r="BC79" s="1310"/>
      <c r="BD79" s="1310"/>
      <c r="BE79" s="1310"/>
      <c r="BF79" s="1310"/>
      <c r="BG79" s="1310"/>
      <c r="BH79" s="1310"/>
      <c r="BI79" s="1310"/>
      <c r="BJ79" s="1310"/>
      <c r="BK79" s="1310"/>
      <c r="BL79" s="1310"/>
      <c r="BM79" s="1310"/>
      <c r="BN79" s="1310"/>
      <c r="BO79" s="1310"/>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x14ac:dyDescent="0.15">
      <c r="B80" s="1281"/>
      <c r="G80" s="1300"/>
      <c r="H80" s="1300"/>
      <c r="I80" s="1313"/>
      <c r="J80" s="1313"/>
      <c r="K80" s="1329"/>
      <c r="L80" s="1329"/>
      <c r="M80" s="1329"/>
      <c r="N80" s="1329"/>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1"/>
    </row>
    <row r="82" spans="2:109" ht="17.25" x14ac:dyDescent="0.15">
      <c r="B82" s="1281"/>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1"/>
      <c r="AQ87" s="1331"/>
      <c r="BC87" s="1331"/>
      <c r="BO87" s="1331"/>
      <c r="CA87" s="1331"/>
      <c r="CM87" s="1331"/>
      <c r="CY87" s="1331"/>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0FXElDBqfGWSK/Fq107Q2DwJjqqvzBUC0xQkJrS9OYlbk7Rp4szQ3Y6/IB4ae2ZJd1b3UpWEo2SVhO467pOFZg==" saltValue="GHgu4N/e/cO6SEOqjVWbF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556</v>
      </c>
    </row>
  </sheetData>
  <sheetProtection algorithmName="SHA-512" hashValue="7ZwEPjsAOYFwtE1DAa7+k7noKTZHWUMEcnf9aWIG3P8WR9gsK2qm1DGjGQTofmC2UUaOITmXzqqFxaMjM90QYA==" saltValue="b4rpv42xLtcOLVOS9Q3i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604</v>
      </c>
    </row>
  </sheetData>
  <sheetProtection algorithmName="SHA-512" hashValue="mCP8MGGQjKJrxMl+Om7rgvNkPJAJ/BLxtbnFA6pNm7IItLIs7f77RhdmYGFqtfkPfaL5FOSPPSDQJO0AisMprQ==" saltValue="UDRsWr1WJqrtk2MI8v/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21622</v>
      </c>
      <c r="E3" s="162"/>
      <c r="F3" s="163">
        <v>49919</v>
      </c>
      <c r="G3" s="164"/>
      <c r="H3" s="165"/>
    </row>
    <row r="4" spans="1:8" x14ac:dyDescent="0.15">
      <c r="A4" s="166"/>
      <c r="B4" s="167"/>
      <c r="C4" s="168"/>
      <c r="D4" s="169">
        <v>14160</v>
      </c>
      <c r="E4" s="170"/>
      <c r="F4" s="171">
        <v>26398</v>
      </c>
      <c r="G4" s="172"/>
      <c r="H4" s="173"/>
    </row>
    <row r="5" spans="1:8" x14ac:dyDescent="0.15">
      <c r="A5" s="154" t="s">
        <v>550</v>
      </c>
      <c r="B5" s="159"/>
      <c r="C5" s="160"/>
      <c r="D5" s="161">
        <v>60163</v>
      </c>
      <c r="E5" s="162"/>
      <c r="F5" s="163">
        <v>47738</v>
      </c>
      <c r="G5" s="164"/>
      <c r="H5" s="165"/>
    </row>
    <row r="6" spans="1:8" x14ac:dyDescent="0.15">
      <c r="A6" s="166"/>
      <c r="B6" s="167"/>
      <c r="C6" s="168"/>
      <c r="D6" s="169">
        <v>35433</v>
      </c>
      <c r="E6" s="170"/>
      <c r="F6" s="171">
        <v>24937</v>
      </c>
      <c r="G6" s="172"/>
      <c r="H6" s="173"/>
    </row>
    <row r="7" spans="1:8" x14ac:dyDescent="0.15">
      <c r="A7" s="154" t="s">
        <v>551</v>
      </c>
      <c r="B7" s="159"/>
      <c r="C7" s="160"/>
      <c r="D7" s="161">
        <v>41212</v>
      </c>
      <c r="E7" s="162"/>
      <c r="F7" s="163">
        <v>52191</v>
      </c>
      <c r="G7" s="164"/>
      <c r="H7" s="165"/>
    </row>
    <row r="8" spans="1:8" x14ac:dyDescent="0.15">
      <c r="A8" s="166"/>
      <c r="B8" s="167"/>
      <c r="C8" s="168"/>
      <c r="D8" s="169">
        <v>14067</v>
      </c>
      <c r="E8" s="170"/>
      <c r="F8" s="171">
        <v>24843</v>
      </c>
      <c r="G8" s="172"/>
      <c r="H8" s="173"/>
    </row>
    <row r="9" spans="1:8" x14ac:dyDescent="0.15">
      <c r="A9" s="154" t="s">
        <v>552</v>
      </c>
      <c r="B9" s="159"/>
      <c r="C9" s="160"/>
      <c r="D9" s="161">
        <v>46490</v>
      </c>
      <c r="E9" s="162"/>
      <c r="F9" s="163">
        <v>47387</v>
      </c>
      <c r="G9" s="164"/>
      <c r="H9" s="165"/>
    </row>
    <row r="10" spans="1:8" x14ac:dyDescent="0.15">
      <c r="A10" s="166"/>
      <c r="B10" s="167"/>
      <c r="C10" s="168"/>
      <c r="D10" s="169">
        <v>25990</v>
      </c>
      <c r="E10" s="170"/>
      <c r="F10" s="171">
        <v>24928</v>
      </c>
      <c r="G10" s="172"/>
      <c r="H10" s="173"/>
    </row>
    <row r="11" spans="1:8" x14ac:dyDescent="0.15">
      <c r="A11" s="154" t="s">
        <v>553</v>
      </c>
      <c r="B11" s="159"/>
      <c r="C11" s="160"/>
      <c r="D11" s="161">
        <v>37167</v>
      </c>
      <c r="E11" s="162"/>
      <c r="F11" s="163">
        <v>51264</v>
      </c>
      <c r="G11" s="164"/>
      <c r="H11" s="165"/>
    </row>
    <row r="12" spans="1:8" x14ac:dyDescent="0.15">
      <c r="A12" s="166"/>
      <c r="B12" s="167"/>
      <c r="C12" s="174"/>
      <c r="D12" s="169">
        <v>18870</v>
      </c>
      <c r="E12" s="170"/>
      <c r="F12" s="171">
        <v>26040</v>
      </c>
      <c r="G12" s="172"/>
      <c r="H12" s="173"/>
    </row>
    <row r="13" spans="1:8" x14ac:dyDescent="0.15">
      <c r="A13" s="154"/>
      <c r="B13" s="159"/>
      <c r="C13" s="175"/>
      <c r="D13" s="176">
        <v>41331</v>
      </c>
      <c r="E13" s="177"/>
      <c r="F13" s="178">
        <v>49700</v>
      </c>
      <c r="G13" s="179"/>
      <c r="H13" s="165"/>
    </row>
    <row r="14" spans="1:8" x14ac:dyDescent="0.15">
      <c r="A14" s="166"/>
      <c r="B14" s="167"/>
      <c r="C14" s="168"/>
      <c r="D14" s="169">
        <v>21704</v>
      </c>
      <c r="E14" s="170"/>
      <c r="F14" s="171">
        <v>25429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7.31</v>
      </c>
      <c r="C19" s="180">
        <f>ROUND(VALUE(SUBSTITUTE(実質収支比率等に係る経年分析!G$48,"▲","-")),2)</f>
        <v>7.28</v>
      </c>
      <c r="D19" s="180">
        <f>ROUND(VALUE(SUBSTITUTE(実質収支比率等に係る経年分析!H$48,"▲","-")),2)</f>
        <v>6.22</v>
      </c>
      <c r="E19" s="180">
        <f>ROUND(VALUE(SUBSTITUTE(実質収支比率等に係る経年分析!I$48,"▲","-")),2)</f>
        <v>5.28</v>
      </c>
      <c r="F19" s="180">
        <f>ROUND(VALUE(SUBSTITUTE(実質収支比率等に係る経年分析!J$48,"▲","-")),2)</f>
        <v>6.38</v>
      </c>
    </row>
    <row r="20" spans="1:11" x14ac:dyDescent="0.15">
      <c r="A20" s="180" t="s">
        <v>54</v>
      </c>
      <c r="B20" s="180">
        <f>ROUND(VALUE(SUBSTITUTE(実質収支比率等に係る経年分析!F$47,"▲","-")),2)</f>
        <v>48.03</v>
      </c>
      <c r="C20" s="180">
        <f>ROUND(VALUE(SUBSTITUTE(実質収支比率等に係る経年分析!G$47,"▲","-")),2)</f>
        <v>49.28</v>
      </c>
      <c r="D20" s="180">
        <f>ROUND(VALUE(SUBSTITUTE(実質収支比率等に係る経年分析!H$47,"▲","-")),2)</f>
        <v>49.1</v>
      </c>
      <c r="E20" s="180">
        <f>ROUND(VALUE(SUBSTITUTE(実質収支比率等に係る経年分析!I$47,"▲","-")),2)</f>
        <v>49.5</v>
      </c>
      <c r="F20" s="180">
        <f>ROUND(VALUE(SUBSTITUTE(実質収支比率等に係る経年分析!J$47,"▲","-")),2)</f>
        <v>41.93</v>
      </c>
    </row>
    <row r="21" spans="1:11" x14ac:dyDescent="0.15">
      <c r="A21" s="180" t="s">
        <v>55</v>
      </c>
      <c r="B21" s="180">
        <f>IF(ISNUMBER(VALUE(SUBSTITUTE(実質収支比率等に係る経年分析!F$49,"▲","-"))),ROUND(VALUE(SUBSTITUTE(実質収支比率等に係る経年分析!F$49,"▲","-")),2),NA())</f>
        <v>3.4</v>
      </c>
      <c r="C21" s="180">
        <f>IF(ISNUMBER(VALUE(SUBSTITUTE(実質収支比率等に係る経年分析!G$49,"▲","-"))),ROUND(VALUE(SUBSTITUTE(実質収支比率等に係る経年分析!G$49,"▲","-")),2),NA())</f>
        <v>0.81</v>
      </c>
      <c r="D21" s="180">
        <f>IF(ISNUMBER(VALUE(SUBSTITUTE(実質収支比率等に係る経年分析!H$49,"▲","-"))),ROUND(VALUE(SUBSTITUTE(実質収支比率等に係る経年分析!H$49,"▲","-")),2),NA())</f>
        <v>-1.03</v>
      </c>
      <c r="E21" s="180">
        <f>IF(ISNUMBER(VALUE(SUBSTITUTE(実質収支比率等に係る経年分析!I$49,"▲","-"))),ROUND(VALUE(SUBSTITUTE(実質収支比率等に係る経年分析!I$49,"▲","-")),2),NA())</f>
        <v>-0.99</v>
      </c>
      <c r="F21" s="180">
        <f>IF(ISNUMBER(VALUE(SUBSTITUTE(実質収支比率等に係る経年分析!J$49,"▲","-"))),ROUND(VALUE(SUBSTITUTE(実質収支比率等に係る経年分析!J$49,"▲","-")),2),NA())</f>
        <v>-6.78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石井町給与集中管理特別会計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石井町住宅新築資金等貸付事業特別会計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石井町後期高齢者医療特別会計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石井町国民健康保険特別会計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1.87</v>
      </c>
    </row>
    <row r="34" spans="1:16" x14ac:dyDescent="0.15">
      <c r="A34" s="181" t="str">
        <f>IF(連結実質赤字比率に係る赤字・黒字の構成分析!C$36="",NA(),連結実質赤字比率に係る赤字・黒字の構成分析!C$36)</f>
        <v>石井町介護保険特別会計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2.0099999999999998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6.38</v>
      </c>
    </row>
    <row r="36" spans="1:16" x14ac:dyDescent="0.15">
      <c r="A36" s="181" t="str">
        <f>IF(連結実質赤字比率に係る赤字・黒字の構成分析!C$34="",NA(),連結実質赤字比率に係る赤字・黒字の構成分析!C$34)</f>
        <v>石井町水道事業会計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570</v>
      </c>
      <c r="E42" s="182"/>
      <c r="F42" s="182"/>
      <c r="G42" s="182">
        <f>'実質公債費比率（分子）の構造'!L$52</f>
        <v>564</v>
      </c>
      <c r="H42" s="182"/>
      <c r="I42" s="182"/>
      <c r="J42" s="182">
        <f>'実質公債費比率（分子）の構造'!M$52</f>
        <v>554</v>
      </c>
      <c r="K42" s="182"/>
      <c r="L42" s="182"/>
      <c r="M42" s="182">
        <f>'実質公債費比率（分子）の構造'!N$52</f>
        <v>512</v>
      </c>
      <c r="N42" s="182"/>
      <c r="O42" s="182"/>
      <c r="P42" s="182">
        <f>'実質公債費比率（分子）の構造'!O$52</f>
        <v>481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4</v>
      </c>
      <c r="C46" s="182"/>
      <c r="D46" s="182"/>
      <c r="E46" s="182">
        <f>'実質公債費比率（分子）の構造'!L$48</f>
        <v>4</v>
      </c>
      <c r="F46" s="182"/>
      <c r="G46" s="182"/>
      <c r="H46" s="182">
        <f>'実質公債費比率（分子）の構造'!M$48</f>
        <v>4</v>
      </c>
      <c r="I46" s="182"/>
      <c r="J46" s="182"/>
      <c r="K46" s="182">
        <f>'実質公債費比率（分子）の構造'!N$48</f>
        <v>5</v>
      </c>
      <c r="L46" s="182"/>
      <c r="M46" s="182"/>
      <c r="N46" s="182">
        <f>'実質公債費比率（分子）の構造'!O$48</f>
        <v>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818</v>
      </c>
      <c r="C49" s="182"/>
      <c r="D49" s="182"/>
      <c r="E49" s="182">
        <f>'実質公債費比率（分子）の構造'!L$45</f>
        <v>815</v>
      </c>
      <c r="F49" s="182"/>
      <c r="G49" s="182"/>
      <c r="H49" s="182">
        <f>'実質公債費比率（分子）の構造'!M$45</f>
        <v>813</v>
      </c>
      <c r="I49" s="182"/>
      <c r="J49" s="182"/>
      <c r="K49" s="182">
        <f>'実質公債費比率（分子）の構造'!N$45</f>
        <v>834</v>
      </c>
      <c r="L49" s="182"/>
      <c r="M49" s="182"/>
      <c r="N49" s="182">
        <f>'実質公債費比率（分子）の構造'!O$45</f>
        <v>773</v>
      </c>
      <c r="O49" s="182"/>
      <c r="P49" s="182"/>
    </row>
    <row r="50" spans="1:16" x14ac:dyDescent="0.15">
      <c r="A50" s="182" t="s">
        <v>70</v>
      </c>
      <c r="B50" s="182" t="e">
        <f>NA()</f>
        <v>#N/A</v>
      </c>
      <c r="C50" s="182">
        <f>IF(ISNUMBER('実質公債費比率（分子）の構造'!K$53),'実質公債費比率（分子）の構造'!K$53,NA())</f>
        <v>252</v>
      </c>
      <c r="D50" s="182" t="e">
        <f>NA()</f>
        <v>#N/A</v>
      </c>
      <c r="E50" s="182" t="e">
        <f>NA()</f>
        <v>#N/A</v>
      </c>
      <c r="F50" s="182">
        <f>IF(ISNUMBER('実質公債費比率（分子）の構造'!L$53),'実質公債費比率（分子）の構造'!L$53,NA())</f>
        <v>255</v>
      </c>
      <c r="G50" s="182" t="e">
        <f>NA()</f>
        <v>#N/A</v>
      </c>
      <c r="H50" s="182" t="e">
        <f>NA()</f>
        <v>#N/A</v>
      </c>
      <c r="I50" s="182">
        <f>IF(ISNUMBER('実質公債費比率（分子）の構造'!M$53),'実質公債費比率（分子）の構造'!M$53,NA())</f>
        <v>263</v>
      </c>
      <c r="J50" s="182" t="e">
        <f>NA()</f>
        <v>#N/A</v>
      </c>
      <c r="K50" s="182" t="e">
        <f>NA()</f>
        <v>#N/A</v>
      </c>
      <c r="L50" s="182">
        <f>IF(ISNUMBER('実質公債費比率（分子）の構造'!N$53),'実質公債費比率（分子）の構造'!N$53,NA())</f>
        <v>327</v>
      </c>
      <c r="M50" s="182" t="e">
        <f>NA()</f>
        <v>#N/A</v>
      </c>
      <c r="N50" s="182" t="e">
        <f>NA()</f>
        <v>#N/A</v>
      </c>
      <c r="O50" s="182">
        <f>IF(ISNUMBER('実質公債費比率（分子）の構造'!O$53),'実質公債費比率（分子）の構造'!O$53,NA())</f>
        <v>298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5449</v>
      </c>
      <c r="E56" s="181"/>
      <c r="F56" s="181"/>
      <c r="G56" s="181">
        <f>'将来負担比率（分子）の構造'!J$52</f>
        <v>5255</v>
      </c>
      <c r="H56" s="181"/>
      <c r="I56" s="181"/>
      <c r="J56" s="181">
        <f>'将来負担比率（分子）の構造'!K$52</f>
        <v>5085</v>
      </c>
      <c r="K56" s="181"/>
      <c r="L56" s="181"/>
      <c r="M56" s="181">
        <f>'将来負担比率（分子）の構造'!L$52</f>
        <v>5034</v>
      </c>
      <c r="N56" s="181"/>
      <c r="O56" s="181"/>
      <c r="P56" s="181">
        <f>'将来負担比率（分子）の構造'!M$52</f>
        <v>4885</v>
      </c>
    </row>
    <row r="57" spans="1:16" x14ac:dyDescent="0.15">
      <c r="A57" s="181" t="s">
        <v>41</v>
      </c>
      <c r="B57" s="181"/>
      <c r="C57" s="181"/>
      <c r="D57" s="181">
        <f>'将来負担比率（分子）の構造'!I$51</f>
        <v>34</v>
      </c>
      <c r="E57" s="181"/>
      <c r="F57" s="181"/>
      <c r="G57" s="181">
        <f>'将来負担比率（分子）の構造'!J$51</f>
        <v>34</v>
      </c>
      <c r="H57" s="181"/>
      <c r="I57" s="181"/>
      <c r="J57" s="181">
        <f>'将来負担比率（分子）の構造'!K$51</f>
        <v>32</v>
      </c>
      <c r="K57" s="181"/>
      <c r="L57" s="181"/>
      <c r="M57" s="181">
        <f>'将来負担比率（分子）の構造'!L$51</f>
        <v>20</v>
      </c>
      <c r="N57" s="181"/>
      <c r="O57" s="181"/>
      <c r="P57" s="181">
        <f>'将来負担比率（分子）の構造'!M$51</f>
        <v>9</v>
      </c>
    </row>
    <row r="58" spans="1:16" x14ac:dyDescent="0.15">
      <c r="A58" s="181" t="s">
        <v>40</v>
      </c>
      <c r="B58" s="181"/>
      <c r="C58" s="181"/>
      <c r="D58" s="181">
        <f>'将来負担比率（分子）の構造'!I$50</f>
        <v>5846</v>
      </c>
      <c r="E58" s="181"/>
      <c r="F58" s="181"/>
      <c r="G58" s="181">
        <f>'将来負担比率（分子）の構造'!J$50</f>
        <v>5662</v>
      </c>
      <c r="H58" s="181"/>
      <c r="I58" s="181"/>
      <c r="J58" s="181">
        <f>'将来負担比率（分子）の構造'!K$50</f>
        <v>5785</v>
      </c>
      <c r="K58" s="181"/>
      <c r="L58" s="181"/>
      <c r="M58" s="181">
        <f>'将来負担比率（分子）の構造'!L$50</f>
        <v>5791</v>
      </c>
      <c r="N58" s="181"/>
      <c r="O58" s="181"/>
      <c r="P58" s="181">
        <f>'将来負担比率（分子）の構造'!M$50</f>
        <v>5175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1543</v>
      </c>
      <c r="C62" s="181"/>
      <c r="D62" s="181"/>
      <c r="E62" s="181">
        <f>'将来負担比率（分子）の構造'!J$45</f>
        <v>1244</v>
      </c>
      <c r="F62" s="181"/>
      <c r="G62" s="181"/>
      <c r="H62" s="181">
        <f>'将来負担比率（分子）の構造'!K$45</f>
        <v>1193</v>
      </c>
      <c r="I62" s="181"/>
      <c r="J62" s="181"/>
      <c r="K62" s="181">
        <f>'将来負担比率（分子）の構造'!L$45</f>
        <v>1092</v>
      </c>
      <c r="L62" s="181"/>
      <c r="M62" s="181"/>
      <c r="N62" s="181">
        <f>'将来負担比率（分子）の構造'!M$45</f>
        <v>1045</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29</v>
      </c>
      <c r="C64" s="181"/>
      <c r="D64" s="181"/>
      <c r="E64" s="181">
        <f>'将来負担比率（分子）の構造'!J$43</f>
        <v>23</v>
      </c>
      <c r="F64" s="181"/>
      <c r="G64" s="181"/>
      <c r="H64" s="181">
        <f>'将来負担比率（分子）の構造'!K$43</f>
        <v>20</v>
      </c>
      <c r="I64" s="181"/>
      <c r="J64" s="181"/>
      <c r="K64" s="181">
        <f>'将来負担比率（分子）の構造'!L$43</f>
        <v>19</v>
      </c>
      <c r="L64" s="181"/>
      <c r="M64" s="181"/>
      <c r="N64" s="181">
        <f>'将来負担比率（分子）の構造'!M$43</f>
        <v>18</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5705</v>
      </c>
      <c r="C66" s="181"/>
      <c r="D66" s="181"/>
      <c r="E66" s="181">
        <f>'将来負担比率（分子）の構造'!J$41</f>
        <v>5617</v>
      </c>
      <c r="F66" s="181"/>
      <c r="G66" s="181"/>
      <c r="H66" s="181">
        <f>'将来負担比率（分子）の構造'!K$41</f>
        <v>5288</v>
      </c>
      <c r="I66" s="181"/>
      <c r="J66" s="181"/>
      <c r="K66" s="181">
        <f>'将来負担比率（分子）の構造'!L$41</f>
        <v>5063</v>
      </c>
      <c r="L66" s="181"/>
      <c r="M66" s="181"/>
      <c r="N66" s="181">
        <f>'将来負担比率（分子）の構造'!M$41</f>
        <v>4739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2810</v>
      </c>
      <c r="C72" s="185">
        <f>基金残高に係る経年分析!G55</f>
        <v>2810</v>
      </c>
      <c r="D72" s="185">
        <f>基金残高に係る経年分析!H55</f>
        <v>2367</v>
      </c>
    </row>
    <row r="73" spans="1:16" x14ac:dyDescent="0.15">
      <c r="A73" s="184" t="s">
        <v>77</v>
      </c>
      <c r="B73" s="185">
        <f>基金残高に係る経年分析!F56</f>
        <v>1130</v>
      </c>
      <c r="C73" s="185">
        <f>基金残高に係る経年分析!G56</f>
        <v>851</v>
      </c>
      <c r="D73" s="185">
        <f>基金残高に係る経年分析!H56</f>
        <v>700</v>
      </c>
    </row>
    <row r="74" spans="1:16" x14ac:dyDescent="0.15">
      <c r="A74" s="184" t="s">
        <v>78</v>
      </c>
      <c r="B74" s="185">
        <f>基金残高に係る経年分析!F57</f>
        <v>1128</v>
      </c>
      <c r="C74" s="185">
        <f>基金残高に係る経年分析!G57</f>
        <v>1111</v>
      </c>
      <c r="D74" s="185">
        <f>基金残高に係る経年分析!H57</f>
        <v>1107</v>
      </c>
    </row>
  </sheetData>
  <sheetProtection algorithmName="SHA-512" hashValue="dnG06V7MZeES0PfAB1HAdO7ktSO9FKJVdPLCNp0E/rkhKl9Y0iVJte7+Ay6Mdx/H8dpsDTQiRPEhInCLOMcODg==" saltValue="62HPYm/M5K+sqXQGXqK7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2656305</v>
      </c>
      <c r="S5" s="635"/>
      <c r="T5" s="635"/>
      <c r="U5" s="635"/>
      <c r="V5" s="635"/>
      <c r="W5" s="635"/>
      <c r="X5" s="635"/>
      <c r="Y5" s="636"/>
      <c r="Z5" s="637">
        <v>28</v>
      </c>
      <c r="AA5" s="637"/>
      <c r="AB5" s="637"/>
      <c r="AC5" s="637"/>
      <c r="AD5" s="638">
        <v>2656305</v>
      </c>
      <c r="AE5" s="638"/>
      <c r="AF5" s="638"/>
      <c r="AG5" s="638"/>
      <c r="AH5" s="638"/>
      <c r="AI5" s="638"/>
      <c r="AJ5" s="638"/>
      <c r="AK5" s="638"/>
      <c r="AL5" s="639">
        <v>48.7</v>
      </c>
      <c r="AM5" s="640"/>
      <c r="AN5" s="640"/>
      <c r="AO5" s="641"/>
      <c r="AP5" s="631" t="s">
        <v>225</v>
      </c>
      <c r="AQ5" s="632"/>
      <c r="AR5" s="632"/>
      <c r="AS5" s="632"/>
      <c r="AT5" s="632"/>
      <c r="AU5" s="632"/>
      <c r="AV5" s="632"/>
      <c r="AW5" s="632"/>
      <c r="AX5" s="632"/>
      <c r="AY5" s="632"/>
      <c r="AZ5" s="632"/>
      <c r="BA5" s="632"/>
      <c r="BB5" s="632"/>
      <c r="BC5" s="632"/>
      <c r="BD5" s="632"/>
      <c r="BE5" s="632"/>
      <c r="BF5" s="633"/>
      <c r="BG5" s="645">
        <v>2656305</v>
      </c>
      <c r="BH5" s="646"/>
      <c r="BI5" s="646"/>
      <c r="BJ5" s="646"/>
      <c r="BK5" s="646"/>
      <c r="BL5" s="646"/>
      <c r="BM5" s="646"/>
      <c r="BN5" s="647"/>
      <c r="BO5" s="648">
        <v>100</v>
      </c>
      <c r="BP5" s="648"/>
      <c r="BQ5" s="648"/>
      <c r="BR5" s="648"/>
      <c r="BS5" s="649">
        <v>16443</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88761</v>
      </c>
      <c r="S6" s="646"/>
      <c r="T6" s="646"/>
      <c r="U6" s="646"/>
      <c r="V6" s="646"/>
      <c r="W6" s="646"/>
      <c r="X6" s="646"/>
      <c r="Y6" s="647"/>
      <c r="Z6" s="648">
        <v>0.9</v>
      </c>
      <c r="AA6" s="648"/>
      <c r="AB6" s="648"/>
      <c r="AC6" s="648"/>
      <c r="AD6" s="649">
        <v>88761</v>
      </c>
      <c r="AE6" s="649"/>
      <c r="AF6" s="649"/>
      <c r="AG6" s="649"/>
      <c r="AH6" s="649"/>
      <c r="AI6" s="649"/>
      <c r="AJ6" s="649"/>
      <c r="AK6" s="649"/>
      <c r="AL6" s="650">
        <v>1.6</v>
      </c>
      <c r="AM6" s="651"/>
      <c r="AN6" s="651"/>
      <c r="AO6" s="652"/>
      <c r="AP6" s="642" t="s">
        <v>230</v>
      </c>
      <c r="AQ6" s="643"/>
      <c r="AR6" s="643"/>
      <c r="AS6" s="643"/>
      <c r="AT6" s="643"/>
      <c r="AU6" s="643"/>
      <c r="AV6" s="643"/>
      <c r="AW6" s="643"/>
      <c r="AX6" s="643"/>
      <c r="AY6" s="643"/>
      <c r="AZ6" s="643"/>
      <c r="BA6" s="643"/>
      <c r="BB6" s="643"/>
      <c r="BC6" s="643"/>
      <c r="BD6" s="643"/>
      <c r="BE6" s="643"/>
      <c r="BF6" s="644"/>
      <c r="BG6" s="645">
        <v>2656305</v>
      </c>
      <c r="BH6" s="646"/>
      <c r="BI6" s="646"/>
      <c r="BJ6" s="646"/>
      <c r="BK6" s="646"/>
      <c r="BL6" s="646"/>
      <c r="BM6" s="646"/>
      <c r="BN6" s="647"/>
      <c r="BO6" s="648">
        <v>100</v>
      </c>
      <c r="BP6" s="648"/>
      <c r="BQ6" s="648"/>
      <c r="BR6" s="648"/>
      <c r="BS6" s="649">
        <v>16443</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78006</v>
      </c>
      <c r="CS6" s="646"/>
      <c r="CT6" s="646"/>
      <c r="CU6" s="646"/>
      <c r="CV6" s="646"/>
      <c r="CW6" s="646"/>
      <c r="CX6" s="646"/>
      <c r="CY6" s="647"/>
      <c r="CZ6" s="639">
        <v>0.9</v>
      </c>
      <c r="DA6" s="640"/>
      <c r="DB6" s="640"/>
      <c r="DC6" s="659"/>
      <c r="DD6" s="654" t="s">
        <v>232</v>
      </c>
      <c r="DE6" s="646"/>
      <c r="DF6" s="646"/>
      <c r="DG6" s="646"/>
      <c r="DH6" s="646"/>
      <c r="DI6" s="646"/>
      <c r="DJ6" s="646"/>
      <c r="DK6" s="646"/>
      <c r="DL6" s="646"/>
      <c r="DM6" s="646"/>
      <c r="DN6" s="646"/>
      <c r="DO6" s="646"/>
      <c r="DP6" s="647"/>
      <c r="DQ6" s="654">
        <v>78006</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3354</v>
      </c>
      <c r="S7" s="646"/>
      <c r="T7" s="646"/>
      <c r="U7" s="646"/>
      <c r="V7" s="646"/>
      <c r="W7" s="646"/>
      <c r="X7" s="646"/>
      <c r="Y7" s="647"/>
      <c r="Z7" s="648">
        <v>0</v>
      </c>
      <c r="AA7" s="648"/>
      <c r="AB7" s="648"/>
      <c r="AC7" s="648"/>
      <c r="AD7" s="649">
        <v>3354</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1219420</v>
      </c>
      <c r="BH7" s="646"/>
      <c r="BI7" s="646"/>
      <c r="BJ7" s="646"/>
      <c r="BK7" s="646"/>
      <c r="BL7" s="646"/>
      <c r="BM7" s="646"/>
      <c r="BN7" s="647"/>
      <c r="BO7" s="648">
        <v>45.9</v>
      </c>
      <c r="BP7" s="648"/>
      <c r="BQ7" s="648"/>
      <c r="BR7" s="648"/>
      <c r="BS7" s="649">
        <v>16443</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969374</v>
      </c>
      <c r="CS7" s="646"/>
      <c r="CT7" s="646"/>
      <c r="CU7" s="646"/>
      <c r="CV7" s="646"/>
      <c r="CW7" s="646"/>
      <c r="CX7" s="646"/>
      <c r="CY7" s="647"/>
      <c r="CZ7" s="648">
        <v>10.7</v>
      </c>
      <c r="DA7" s="648"/>
      <c r="DB7" s="648"/>
      <c r="DC7" s="648"/>
      <c r="DD7" s="654">
        <v>10150</v>
      </c>
      <c r="DE7" s="646"/>
      <c r="DF7" s="646"/>
      <c r="DG7" s="646"/>
      <c r="DH7" s="646"/>
      <c r="DI7" s="646"/>
      <c r="DJ7" s="646"/>
      <c r="DK7" s="646"/>
      <c r="DL7" s="646"/>
      <c r="DM7" s="646"/>
      <c r="DN7" s="646"/>
      <c r="DO7" s="646"/>
      <c r="DP7" s="647"/>
      <c r="DQ7" s="654">
        <v>886052</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23036</v>
      </c>
      <c r="S8" s="646"/>
      <c r="T8" s="646"/>
      <c r="U8" s="646"/>
      <c r="V8" s="646"/>
      <c r="W8" s="646"/>
      <c r="X8" s="646"/>
      <c r="Y8" s="647"/>
      <c r="Z8" s="648">
        <v>0.2</v>
      </c>
      <c r="AA8" s="648"/>
      <c r="AB8" s="648"/>
      <c r="AC8" s="648"/>
      <c r="AD8" s="649">
        <v>23036</v>
      </c>
      <c r="AE8" s="649"/>
      <c r="AF8" s="649"/>
      <c r="AG8" s="649"/>
      <c r="AH8" s="649"/>
      <c r="AI8" s="649"/>
      <c r="AJ8" s="649"/>
      <c r="AK8" s="649"/>
      <c r="AL8" s="650">
        <v>0.4</v>
      </c>
      <c r="AM8" s="651"/>
      <c r="AN8" s="651"/>
      <c r="AO8" s="652"/>
      <c r="AP8" s="642" t="s">
        <v>237</v>
      </c>
      <c r="AQ8" s="643"/>
      <c r="AR8" s="643"/>
      <c r="AS8" s="643"/>
      <c r="AT8" s="643"/>
      <c r="AU8" s="643"/>
      <c r="AV8" s="643"/>
      <c r="AW8" s="643"/>
      <c r="AX8" s="643"/>
      <c r="AY8" s="643"/>
      <c r="AZ8" s="643"/>
      <c r="BA8" s="643"/>
      <c r="BB8" s="643"/>
      <c r="BC8" s="643"/>
      <c r="BD8" s="643"/>
      <c r="BE8" s="643"/>
      <c r="BF8" s="644"/>
      <c r="BG8" s="645">
        <v>43305</v>
      </c>
      <c r="BH8" s="646"/>
      <c r="BI8" s="646"/>
      <c r="BJ8" s="646"/>
      <c r="BK8" s="646"/>
      <c r="BL8" s="646"/>
      <c r="BM8" s="646"/>
      <c r="BN8" s="647"/>
      <c r="BO8" s="648">
        <v>1.6</v>
      </c>
      <c r="BP8" s="648"/>
      <c r="BQ8" s="648"/>
      <c r="BR8" s="648"/>
      <c r="BS8" s="654" t="s">
        <v>127</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3639691</v>
      </c>
      <c r="CS8" s="646"/>
      <c r="CT8" s="646"/>
      <c r="CU8" s="646"/>
      <c r="CV8" s="646"/>
      <c r="CW8" s="646"/>
      <c r="CX8" s="646"/>
      <c r="CY8" s="647"/>
      <c r="CZ8" s="648">
        <v>40.299999999999997</v>
      </c>
      <c r="DA8" s="648"/>
      <c r="DB8" s="648"/>
      <c r="DC8" s="648"/>
      <c r="DD8" s="654">
        <v>7396</v>
      </c>
      <c r="DE8" s="646"/>
      <c r="DF8" s="646"/>
      <c r="DG8" s="646"/>
      <c r="DH8" s="646"/>
      <c r="DI8" s="646"/>
      <c r="DJ8" s="646"/>
      <c r="DK8" s="646"/>
      <c r="DL8" s="646"/>
      <c r="DM8" s="646"/>
      <c r="DN8" s="646"/>
      <c r="DO8" s="646"/>
      <c r="DP8" s="647"/>
      <c r="DQ8" s="654">
        <v>1986742</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11947</v>
      </c>
      <c r="S9" s="646"/>
      <c r="T9" s="646"/>
      <c r="U9" s="646"/>
      <c r="V9" s="646"/>
      <c r="W9" s="646"/>
      <c r="X9" s="646"/>
      <c r="Y9" s="647"/>
      <c r="Z9" s="648">
        <v>0.1</v>
      </c>
      <c r="AA9" s="648"/>
      <c r="AB9" s="648"/>
      <c r="AC9" s="648"/>
      <c r="AD9" s="649">
        <v>11947</v>
      </c>
      <c r="AE9" s="649"/>
      <c r="AF9" s="649"/>
      <c r="AG9" s="649"/>
      <c r="AH9" s="649"/>
      <c r="AI9" s="649"/>
      <c r="AJ9" s="649"/>
      <c r="AK9" s="649"/>
      <c r="AL9" s="650">
        <v>0.2</v>
      </c>
      <c r="AM9" s="651"/>
      <c r="AN9" s="651"/>
      <c r="AO9" s="652"/>
      <c r="AP9" s="642" t="s">
        <v>240</v>
      </c>
      <c r="AQ9" s="643"/>
      <c r="AR9" s="643"/>
      <c r="AS9" s="643"/>
      <c r="AT9" s="643"/>
      <c r="AU9" s="643"/>
      <c r="AV9" s="643"/>
      <c r="AW9" s="643"/>
      <c r="AX9" s="643"/>
      <c r="AY9" s="643"/>
      <c r="AZ9" s="643"/>
      <c r="BA9" s="643"/>
      <c r="BB9" s="643"/>
      <c r="BC9" s="643"/>
      <c r="BD9" s="643"/>
      <c r="BE9" s="643"/>
      <c r="BF9" s="644"/>
      <c r="BG9" s="645">
        <v>1034141</v>
      </c>
      <c r="BH9" s="646"/>
      <c r="BI9" s="646"/>
      <c r="BJ9" s="646"/>
      <c r="BK9" s="646"/>
      <c r="BL9" s="646"/>
      <c r="BM9" s="646"/>
      <c r="BN9" s="647"/>
      <c r="BO9" s="648">
        <v>38.9</v>
      </c>
      <c r="BP9" s="648"/>
      <c r="BQ9" s="648"/>
      <c r="BR9" s="648"/>
      <c r="BS9" s="654" t="s">
        <v>232</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968443</v>
      </c>
      <c r="CS9" s="646"/>
      <c r="CT9" s="646"/>
      <c r="CU9" s="646"/>
      <c r="CV9" s="646"/>
      <c r="CW9" s="646"/>
      <c r="CX9" s="646"/>
      <c r="CY9" s="647"/>
      <c r="CZ9" s="648">
        <v>10.7</v>
      </c>
      <c r="DA9" s="648"/>
      <c r="DB9" s="648"/>
      <c r="DC9" s="648"/>
      <c r="DD9" s="654">
        <v>122646</v>
      </c>
      <c r="DE9" s="646"/>
      <c r="DF9" s="646"/>
      <c r="DG9" s="646"/>
      <c r="DH9" s="646"/>
      <c r="DI9" s="646"/>
      <c r="DJ9" s="646"/>
      <c r="DK9" s="646"/>
      <c r="DL9" s="646"/>
      <c r="DM9" s="646"/>
      <c r="DN9" s="646"/>
      <c r="DO9" s="646"/>
      <c r="DP9" s="647"/>
      <c r="DQ9" s="654">
        <v>873214</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232</v>
      </c>
      <c r="S10" s="646"/>
      <c r="T10" s="646"/>
      <c r="U10" s="646"/>
      <c r="V10" s="646"/>
      <c r="W10" s="646"/>
      <c r="X10" s="646"/>
      <c r="Y10" s="647"/>
      <c r="Z10" s="648" t="s">
        <v>232</v>
      </c>
      <c r="AA10" s="648"/>
      <c r="AB10" s="648"/>
      <c r="AC10" s="648"/>
      <c r="AD10" s="649" t="s">
        <v>127</v>
      </c>
      <c r="AE10" s="649"/>
      <c r="AF10" s="649"/>
      <c r="AG10" s="649"/>
      <c r="AH10" s="649"/>
      <c r="AI10" s="649"/>
      <c r="AJ10" s="649"/>
      <c r="AK10" s="649"/>
      <c r="AL10" s="650" t="s">
        <v>232</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58610</v>
      </c>
      <c r="BH10" s="646"/>
      <c r="BI10" s="646"/>
      <c r="BJ10" s="646"/>
      <c r="BK10" s="646"/>
      <c r="BL10" s="646"/>
      <c r="BM10" s="646"/>
      <c r="BN10" s="647"/>
      <c r="BO10" s="648">
        <v>2.2000000000000002</v>
      </c>
      <c r="BP10" s="648"/>
      <c r="BQ10" s="648"/>
      <c r="BR10" s="648"/>
      <c r="BS10" s="654" t="s">
        <v>232</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v>6</v>
      </c>
      <c r="CS10" s="646"/>
      <c r="CT10" s="646"/>
      <c r="CU10" s="646"/>
      <c r="CV10" s="646"/>
      <c r="CW10" s="646"/>
      <c r="CX10" s="646"/>
      <c r="CY10" s="647"/>
      <c r="CZ10" s="648">
        <v>0</v>
      </c>
      <c r="DA10" s="648"/>
      <c r="DB10" s="648"/>
      <c r="DC10" s="648"/>
      <c r="DD10" s="654" t="s">
        <v>127</v>
      </c>
      <c r="DE10" s="646"/>
      <c r="DF10" s="646"/>
      <c r="DG10" s="646"/>
      <c r="DH10" s="646"/>
      <c r="DI10" s="646"/>
      <c r="DJ10" s="646"/>
      <c r="DK10" s="646"/>
      <c r="DL10" s="646"/>
      <c r="DM10" s="646"/>
      <c r="DN10" s="646"/>
      <c r="DO10" s="646"/>
      <c r="DP10" s="647"/>
      <c r="DQ10" s="654">
        <v>6</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396379</v>
      </c>
      <c r="S11" s="646"/>
      <c r="T11" s="646"/>
      <c r="U11" s="646"/>
      <c r="V11" s="646"/>
      <c r="W11" s="646"/>
      <c r="X11" s="646"/>
      <c r="Y11" s="647"/>
      <c r="Z11" s="650">
        <v>4.2</v>
      </c>
      <c r="AA11" s="651"/>
      <c r="AB11" s="651"/>
      <c r="AC11" s="663"/>
      <c r="AD11" s="654">
        <v>396379</v>
      </c>
      <c r="AE11" s="646"/>
      <c r="AF11" s="646"/>
      <c r="AG11" s="646"/>
      <c r="AH11" s="646"/>
      <c r="AI11" s="646"/>
      <c r="AJ11" s="646"/>
      <c r="AK11" s="647"/>
      <c r="AL11" s="650">
        <v>7.3</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83364</v>
      </c>
      <c r="BH11" s="646"/>
      <c r="BI11" s="646"/>
      <c r="BJ11" s="646"/>
      <c r="BK11" s="646"/>
      <c r="BL11" s="646"/>
      <c r="BM11" s="646"/>
      <c r="BN11" s="647"/>
      <c r="BO11" s="648">
        <v>3.1</v>
      </c>
      <c r="BP11" s="648"/>
      <c r="BQ11" s="648"/>
      <c r="BR11" s="648"/>
      <c r="BS11" s="654">
        <v>16443</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169135</v>
      </c>
      <c r="CS11" s="646"/>
      <c r="CT11" s="646"/>
      <c r="CU11" s="646"/>
      <c r="CV11" s="646"/>
      <c r="CW11" s="646"/>
      <c r="CX11" s="646"/>
      <c r="CY11" s="647"/>
      <c r="CZ11" s="648">
        <v>1.9</v>
      </c>
      <c r="DA11" s="648"/>
      <c r="DB11" s="648"/>
      <c r="DC11" s="648"/>
      <c r="DD11" s="654">
        <v>22335</v>
      </c>
      <c r="DE11" s="646"/>
      <c r="DF11" s="646"/>
      <c r="DG11" s="646"/>
      <c r="DH11" s="646"/>
      <c r="DI11" s="646"/>
      <c r="DJ11" s="646"/>
      <c r="DK11" s="646"/>
      <c r="DL11" s="646"/>
      <c r="DM11" s="646"/>
      <c r="DN11" s="646"/>
      <c r="DO11" s="646"/>
      <c r="DP11" s="647"/>
      <c r="DQ11" s="654">
        <v>96916</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t="s">
        <v>127</v>
      </c>
      <c r="S12" s="646"/>
      <c r="T12" s="646"/>
      <c r="U12" s="646"/>
      <c r="V12" s="646"/>
      <c r="W12" s="646"/>
      <c r="X12" s="646"/>
      <c r="Y12" s="647"/>
      <c r="Z12" s="648" t="s">
        <v>127</v>
      </c>
      <c r="AA12" s="648"/>
      <c r="AB12" s="648"/>
      <c r="AC12" s="648"/>
      <c r="AD12" s="649" t="s">
        <v>232</v>
      </c>
      <c r="AE12" s="649"/>
      <c r="AF12" s="649"/>
      <c r="AG12" s="649"/>
      <c r="AH12" s="649"/>
      <c r="AI12" s="649"/>
      <c r="AJ12" s="649"/>
      <c r="AK12" s="649"/>
      <c r="AL12" s="650" t="s">
        <v>232</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1194700</v>
      </c>
      <c r="BH12" s="646"/>
      <c r="BI12" s="646"/>
      <c r="BJ12" s="646"/>
      <c r="BK12" s="646"/>
      <c r="BL12" s="646"/>
      <c r="BM12" s="646"/>
      <c r="BN12" s="647"/>
      <c r="BO12" s="648">
        <v>45</v>
      </c>
      <c r="BP12" s="648"/>
      <c r="BQ12" s="648"/>
      <c r="BR12" s="648"/>
      <c r="BS12" s="654" t="s">
        <v>127</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62141</v>
      </c>
      <c r="CS12" s="646"/>
      <c r="CT12" s="646"/>
      <c r="CU12" s="646"/>
      <c r="CV12" s="646"/>
      <c r="CW12" s="646"/>
      <c r="CX12" s="646"/>
      <c r="CY12" s="647"/>
      <c r="CZ12" s="648">
        <v>0.7</v>
      </c>
      <c r="DA12" s="648"/>
      <c r="DB12" s="648"/>
      <c r="DC12" s="648"/>
      <c r="DD12" s="654" t="s">
        <v>127</v>
      </c>
      <c r="DE12" s="646"/>
      <c r="DF12" s="646"/>
      <c r="DG12" s="646"/>
      <c r="DH12" s="646"/>
      <c r="DI12" s="646"/>
      <c r="DJ12" s="646"/>
      <c r="DK12" s="646"/>
      <c r="DL12" s="646"/>
      <c r="DM12" s="646"/>
      <c r="DN12" s="646"/>
      <c r="DO12" s="646"/>
      <c r="DP12" s="647"/>
      <c r="DQ12" s="654">
        <v>36793</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232</v>
      </c>
      <c r="S13" s="646"/>
      <c r="T13" s="646"/>
      <c r="U13" s="646"/>
      <c r="V13" s="646"/>
      <c r="W13" s="646"/>
      <c r="X13" s="646"/>
      <c r="Y13" s="647"/>
      <c r="Z13" s="648" t="s">
        <v>127</v>
      </c>
      <c r="AA13" s="648"/>
      <c r="AB13" s="648"/>
      <c r="AC13" s="648"/>
      <c r="AD13" s="649" t="s">
        <v>232</v>
      </c>
      <c r="AE13" s="649"/>
      <c r="AF13" s="649"/>
      <c r="AG13" s="649"/>
      <c r="AH13" s="649"/>
      <c r="AI13" s="649"/>
      <c r="AJ13" s="649"/>
      <c r="AK13" s="649"/>
      <c r="AL13" s="650" t="s">
        <v>127</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1167989</v>
      </c>
      <c r="BH13" s="646"/>
      <c r="BI13" s="646"/>
      <c r="BJ13" s="646"/>
      <c r="BK13" s="646"/>
      <c r="BL13" s="646"/>
      <c r="BM13" s="646"/>
      <c r="BN13" s="647"/>
      <c r="BO13" s="648">
        <v>44</v>
      </c>
      <c r="BP13" s="648"/>
      <c r="BQ13" s="648"/>
      <c r="BR13" s="648"/>
      <c r="BS13" s="654" t="s">
        <v>232</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532041</v>
      </c>
      <c r="CS13" s="646"/>
      <c r="CT13" s="646"/>
      <c r="CU13" s="646"/>
      <c r="CV13" s="646"/>
      <c r="CW13" s="646"/>
      <c r="CX13" s="646"/>
      <c r="CY13" s="647"/>
      <c r="CZ13" s="648">
        <v>5.9</v>
      </c>
      <c r="DA13" s="648"/>
      <c r="DB13" s="648"/>
      <c r="DC13" s="648"/>
      <c r="DD13" s="654">
        <v>332471</v>
      </c>
      <c r="DE13" s="646"/>
      <c r="DF13" s="646"/>
      <c r="DG13" s="646"/>
      <c r="DH13" s="646"/>
      <c r="DI13" s="646"/>
      <c r="DJ13" s="646"/>
      <c r="DK13" s="646"/>
      <c r="DL13" s="646"/>
      <c r="DM13" s="646"/>
      <c r="DN13" s="646"/>
      <c r="DO13" s="646"/>
      <c r="DP13" s="647"/>
      <c r="DQ13" s="654">
        <v>403561</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10196</v>
      </c>
      <c r="S14" s="646"/>
      <c r="T14" s="646"/>
      <c r="U14" s="646"/>
      <c r="V14" s="646"/>
      <c r="W14" s="646"/>
      <c r="X14" s="646"/>
      <c r="Y14" s="647"/>
      <c r="Z14" s="648">
        <v>0.1</v>
      </c>
      <c r="AA14" s="648"/>
      <c r="AB14" s="648"/>
      <c r="AC14" s="648"/>
      <c r="AD14" s="649">
        <v>10196</v>
      </c>
      <c r="AE14" s="649"/>
      <c r="AF14" s="649"/>
      <c r="AG14" s="649"/>
      <c r="AH14" s="649"/>
      <c r="AI14" s="649"/>
      <c r="AJ14" s="649"/>
      <c r="AK14" s="649"/>
      <c r="AL14" s="650">
        <v>0.2</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89328</v>
      </c>
      <c r="BH14" s="646"/>
      <c r="BI14" s="646"/>
      <c r="BJ14" s="646"/>
      <c r="BK14" s="646"/>
      <c r="BL14" s="646"/>
      <c r="BM14" s="646"/>
      <c r="BN14" s="647"/>
      <c r="BO14" s="648">
        <v>3.4</v>
      </c>
      <c r="BP14" s="648"/>
      <c r="BQ14" s="648"/>
      <c r="BR14" s="648"/>
      <c r="BS14" s="654" t="s">
        <v>232</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358675</v>
      </c>
      <c r="CS14" s="646"/>
      <c r="CT14" s="646"/>
      <c r="CU14" s="646"/>
      <c r="CV14" s="646"/>
      <c r="CW14" s="646"/>
      <c r="CX14" s="646"/>
      <c r="CY14" s="647"/>
      <c r="CZ14" s="648">
        <v>4</v>
      </c>
      <c r="DA14" s="648"/>
      <c r="DB14" s="648"/>
      <c r="DC14" s="648"/>
      <c r="DD14" s="654">
        <v>3708</v>
      </c>
      <c r="DE14" s="646"/>
      <c r="DF14" s="646"/>
      <c r="DG14" s="646"/>
      <c r="DH14" s="646"/>
      <c r="DI14" s="646"/>
      <c r="DJ14" s="646"/>
      <c r="DK14" s="646"/>
      <c r="DL14" s="646"/>
      <c r="DM14" s="646"/>
      <c r="DN14" s="646"/>
      <c r="DO14" s="646"/>
      <c r="DP14" s="647"/>
      <c r="DQ14" s="654">
        <v>352569</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127</v>
      </c>
      <c r="S15" s="646"/>
      <c r="T15" s="646"/>
      <c r="U15" s="646"/>
      <c r="V15" s="646"/>
      <c r="W15" s="646"/>
      <c r="X15" s="646"/>
      <c r="Y15" s="647"/>
      <c r="Z15" s="648" t="s">
        <v>127</v>
      </c>
      <c r="AA15" s="648"/>
      <c r="AB15" s="648"/>
      <c r="AC15" s="648"/>
      <c r="AD15" s="649" t="s">
        <v>127</v>
      </c>
      <c r="AE15" s="649"/>
      <c r="AF15" s="649"/>
      <c r="AG15" s="649"/>
      <c r="AH15" s="649"/>
      <c r="AI15" s="649"/>
      <c r="AJ15" s="649"/>
      <c r="AK15" s="649"/>
      <c r="AL15" s="650" t="s">
        <v>127</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152857</v>
      </c>
      <c r="BH15" s="646"/>
      <c r="BI15" s="646"/>
      <c r="BJ15" s="646"/>
      <c r="BK15" s="646"/>
      <c r="BL15" s="646"/>
      <c r="BM15" s="646"/>
      <c r="BN15" s="647"/>
      <c r="BO15" s="648">
        <v>5.8</v>
      </c>
      <c r="BP15" s="648"/>
      <c r="BQ15" s="648"/>
      <c r="BR15" s="648"/>
      <c r="BS15" s="654" t="s">
        <v>232</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1473758</v>
      </c>
      <c r="CS15" s="646"/>
      <c r="CT15" s="646"/>
      <c r="CU15" s="646"/>
      <c r="CV15" s="646"/>
      <c r="CW15" s="646"/>
      <c r="CX15" s="646"/>
      <c r="CY15" s="647"/>
      <c r="CZ15" s="648">
        <v>16.3</v>
      </c>
      <c r="DA15" s="648"/>
      <c r="DB15" s="648"/>
      <c r="DC15" s="648"/>
      <c r="DD15" s="654">
        <v>460769</v>
      </c>
      <c r="DE15" s="646"/>
      <c r="DF15" s="646"/>
      <c r="DG15" s="646"/>
      <c r="DH15" s="646"/>
      <c r="DI15" s="646"/>
      <c r="DJ15" s="646"/>
      <c r="DK15" s="646"/>
      <c r="DL15" s="646"/>
      <c r="DM15" s="646"/>
      <c r="DN15" s="646"/>
      <c r="DO15" s="646"/>
      <c r="DP15" s="647"/>
      <c r="DQ15" s="654">
        <v>1087458</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2648</v>
      </c>
      <c r="S16" s="646"/>
      <c r="T16" s="646"/>
      <c r="U16" s="646"/>
      <c r="V16" s="646"/>
      <c r="W16" s="646"/>
      <c r="X16" s="646"/>
      <c r="Y16" s="647"/>
      <c r="Z16" s="648">
        <v>0</v>
      </c>
      <c r="AA16" s="648"/>
      <c r="AB16" s="648"/>
      <c r="AC16" s="648"/>
      <c r="AD16" s="649">
        <v>2648</v>
      </c>
      <c r="AE16" s="649"/>
      <c r="AF16" s="649"/>
      <c r="AG16" s="649"/>
      <c r="AH16" s="649"/>
      <c r="AI16" s="649"/>
      <c r="AJ16" s="649"/>
      <c r="AK16" s="649"/>
      <c r="AL16" s="650">
        <v>0</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232</v>
      </c>
      <c r="BH16" s="646"/>
      <c r="BI16" s="646"/>
      <c r="BJ16" s="646"/>
      <c r="BK16" s="646"/>
      <c r="BL16" s="646"/>
      <c r="BM16" s="646"/>
      <c r="BN16" s="647"/>
      <c r="BO16" s="648" t="s">
        <v>127</v>
      </c>
      <c r="BP16" s="648"/>
      <c r="BQ16" s="648"/>
      <c r="BR16" s="648"/>
      <c r="BS16" s="654" t="s">
        <v>127</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t="s">
        <v>232</v>
      </c>
      <c r="CS16" s="646"/>
      <c r="CT16" s="646"/>
      <c r="CU16" s="646"/>
      <c r="CV16" s="646"/>
      <c r="CW16" s="646"/>
      <c r="CX16" s="646"/>
      <c r="CY16" s="647"/>
      <c r="CZ16" s="648" t="s">
        <v>127</v>
      </c>
      <c r="DA16" s="648"/>
      <c r="DB16" s="648"/>
      <c r="DC16" s="648"/>
      <c r="DD16" s="654" t="s">
        <v>232</v>
      </c>
      <c r="DE16" s="646"/>
      <c r="DF16" s="646"/>
      <c r="DG16" s="646"/>
      <c r="DH16" s="646"/>
      <c r="DI16" s="646"/>
      <c r="DJ16" s="646"/>
      <c r="DK16" s="646"/>
      <c r="DL16" s="646"/>
      <c r="DM16" s="646"/>
      <c r="DN16" s="646"/>
      <c r="DO16" s="646"/>
      <c r="DP16" s="647"/>
      <c r="DQ16" s="654" t="s">
        <v>127</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65231</v>
      </c>
      <c r="S17" s="646"/>
      <c r="T17" s="646"/>
      <c r="U17" s="646"/>
      <c r="V17" s="646"/>
      <c r="W17" s="646"/>
      <c r="X17" s="646"/>
      <c r="Y17" s="647"/>
      <c r="Z17" s="648">
        <v>0.7</v>
      </c>
      <c r="AA17" s="648"/>
      <c r="AB17" s="648"/>
      <c r="AC17" s="648"/>
      <c r="AD17" s="649">
        <v>65231</v>
      </c>
      <c r="AE17" s="649"/>
      <c r="AF17" s="649"/>
      <c r="AG17" s="649"/>
      <c r="AH17" s="649"/>
      <c r="AI17" s="649"/>
      <c r="AJ17" s="649"/>
      <c r="AK17" s="649"/>
      <c r="AL17" s="650">
        <v>1.2</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127</v>
      </c>
      <c r="BH17" s="646"/>
      <c r="BI17" s="646"/>
      <c r="BJ17" s="646"/>
      <c r="BK17" s="646"/>
      <c r="BL17" s="646"/>
      <c r="BM17" s="646"/>
      <c r="BN17" s="647"/>
      <c r="BO17" s="648" t="s">
        <v>127</v>
      </c>
      <c r="BP17" s="648"/>
      <c r="BQ17" s="648"/>
      <c r="BR17" s="648"/>
      <c r="BS17" s="654" t="s">
        <v>232</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773346</v>
      </c>
      <c r="CS17" s="646"/>
      <c r="CT17" s="646"/>
      <c r="CU17" s="646"/>
      <c r="CV17" s="646"/>
      <c r="CW17" s="646"/>
      <c r="CX17" s="646"/>
      <c r="CY17" s="647"/>
      <c r="CZ17" s="648">
        <v>8.6</v>
      </c>
      <c r="DA17" s="648"/>
      <c r="DB17" s="648"/>
      <c r="DC17" s="648"/>
      <c r="DD17" s="654" t="s">
        <v>127</v>
      </c>
      <c r="DE17" s="646"/>
      <c r="DF17" s="646"/>
      <c r="DG17" s="646"/>
      <c r="DH17" s="646"/>
      <c r="DI17" s="646"/>
      <c r="DJ17" s="646"/>
      <c r="DK17" s="646"/>
      <c r="DL17" s="646"/>
      <c r="DM17" s="646"/>
      <c r="DN17" s="646"/>
      <c r="DO17" s="646"/>
      <c r="DP17" s="647"/>
      <c r="DQ17" s="654">
        <v>772282</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17880</v>
      </c>
      <c r="S18" s="646"/>
      <c r="T18" s="646"/>
      <c r="U18" s="646"/>
      <c r="V18" s="646"/>
      <c r="W18" s="646"/>
      <c r="X18" s="646"/>
      <c r="Y18" s="647"/>
      <c r="Z18" s="648">
        <v>0.2</v>
      </c>
      <c r="AA18" s="648"/>
      <c r="AB18" s="648"/>
      <c r="AC18" s="648"/>
      <c r="AD18" s="649">
        <v>17880</v>
      </c>
      <c r="AE18" s="649"/>
      <c r="AF18" s="649"/>
      <c r="AG18" s="649"/>
      <c r="AH18" s="649"/>
      <c r="AI18" s="649"/>
      <c r="AJ18" s="649"/>
      <c r="AK18" s="649"/>
      <c r="AL18" s="650">
        <v>0.3</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232</v>
      </c>
      <c r="BH18" s="646"/>
      <c r="BI18" s="646"/>
      <c r="BJ18" s="646"/>
      <c r="BK18" s="646"/>
      <c r="BL18" s="646"/>
      <c r="BM18" s="646"/>
      <c r="BN18" s="647"/>
      <c r="BO18" s="648" t="s">
        <v>127</v>
      </c>
      <c r="BP18" s="648"/>
      <c r="BQ18" s="648"/>
      <c r="BR18" s="648"/>
      <c r="BS18" s="654" t="s">
        <v>232</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127</v>
      </c>
      <c r="CS18" s="646"/>
      <c r="CT18" s="646"/>
      <c r="CU18" s="646"/>
      <c r="CV18" s="646"/>
      <c r="CW18" s="646"/>
      <c r="CX18" s="646"/>
      <c r="CY18" s="647"/>
      <c r="CZ18" s="648" t="s">
        <v>127</v>
      </c>
      <c r="DA18" s="648"/>
      <c r="DB18" s="648"/>
      <c r="DC18" s="648"/>
      <c r="DD18" s="654" t="s">
        <v>232</v>
      </c>
      <c r="DE18" s="646"/>
      <c r="DF18" s="646"/>
      <c r="DG18" s="646"/>
      <c r="DH18" s="646"/>
      <c r="DI18" s="646"/>
      <c r="DJ18" s="646"/>
      <c r="DK18" s="646"/>
      <c r="DL18" s="646"/>
      <c r="DM18" s="646"/>
      <c r="DN18" s="646"/>
      <c r="DO18" s="646"/>
      <c r="DP18" s="647"/>
      <c r="DQ18" s="654" t="s">
        <v>232</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v>1373</v>
      </c>
      <c r="S19" s="646"/>
      <c r="T19" s="646"/>
      <c r="U19" s="646"/>
      <c r="V19" s="646"/>
      <c r="W19" s="646"/>
      <c r="X19" s="646"/>
      <c r="Y19" s="647"/>
      <c r="Z19" s="648">
        <v>0</v>
      </c>
      <c r="AA19" s="648"/>
      <c r="AB19" s="648"/>
      <c r="AC19" s="648"/>
      <c r="AD19" s="649">
        <v>1373</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t="s">
        <v>232</v>
      </c>
      <c r="BH19" s="646"/>
      <c r="BI19" s="646"/>
      <c r="BJ19" s="646"/>
      <c r="BK19" s="646"/>
      <c r="BL19" s="646"/>
      <c r="BM19" s="646"/>
      <c r="BN19" s="647"/>
      <c r="BO19" s="648" t="s">
        <v>232</v>
      </c>
      <c r="BP19" s="648"/>
      <c r="BQ19" s="648"/>
      <c r="BR19" s="648"/>
      <c r="BS19" s="654" t="s">
        <v>127</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232</v>
      </c>
      <c r="CS19" s="646"/>
      <c r="CT19" s="646"/>
      <c r="CU19" s="646"/>
      <c r="CV19" s="646"/>
      <c r="CW19" s="646"/>
      <c r="CX19" s="646"/>
      <c r="CY19" s="647"/>
      <c r="CZ19" s="648" t="s">
        <v>127</v>
      </c>
      <c r="DA19" s="648"/>
      <c r="DB19" s="648"/>
      <c r="DC19" s="648"/>
      <c r="DD19" s="654" t="s">
        <v>232</v>
      </c>
      <c r="DE19" s="646"/>
      <c r="DF19" s="646"/>
      <c r="DG19" s="646"/>
      <c r="DH19" s="646"/>
      <c r="DI19" s="646"/>
      <c r="DJ19" s="646"/>
      <c r="DK19" s="646"/>
      <c r="DL19" s="646"/>
      <c r="DM19" s="646"/>
      <c r="DN19" s="646"/>
      <c r="DO19" s="646"/>
      <c r="DP19" s="647"/>
      <c r="DQ19" s="654" t="s">
        <v>232</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v>453</v>
      </c>
      <c r="S20" s="646"/>
      <c r="T20" s="646"/>
      <c r="U20" s="646"/>
      <c r="V20" s="646"/>
      <c r="W20" s="646"/>
      <c r="X20" s="646"/>
      <c r="Y20" s="647"/>
      <c r="Z20" s="648">
        <v>0</v>
      </c>
      <c r="AA20" s="648"/>
      <c r="AB20" s="648"/>
      <c r="AC20" s="648"/>
      <c r="AD20" s="649">
        <v>453</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t="s">
        <v>232</v>
      </c>
      <c r="BH20" s="646"/>
      <c r="BI20" s="646"/>
      <c r="BJ20" s="646"/>
      <c r="BK20" s="646"/>
      <c r="BL20" s="646"/>
      <c r="BM20" s="646"/>
      <c r="BN20" s="647"/>
      <c r="BO20" s="648" t="s">
        <v>232</v>
      </c>
      <c r="BP20" s="648"/>
      <c r="BQ20" s="648"/>
      <c r="BR20" s="648"/>
      <c r="BS20" s="654" t="s">
        <v>127</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9024616</v>
      </c>
      <c r="CS20" s="646"/>
      <c r="CT20" s="646"/>
      <c r="CU20" s="646"/>
      <c r="CV20" s="646"/>
      <c r="CW20" s="646"/>
      <c r="CX20" s="646"/>
      <c r="CY20" s="647"/>
      <c r="CZ20" s="648">
        <v>100</v>
      </c>
      <c r="DA20" s="648"/>
      <c r="DB20" s="648"/>
      <c r="DC20" s="648"/>
      <c r="DD20" s="654">
        <v>959475</v>
      </c>
      <c r="DE20" s="646"/>
      <c r="DF20" s="646"/>
      <c r="DG20" s="646"/>
      <c r="DH20" s="646"/>
      <c r="DI20" s="646"/>
      <c r="DJ20" s="646"/>
      <c r="DK20" s="646"/>
      <c r="DL20" s="646"/>
      <c r="DM20" s="646"/>
      <c r="DN20" s="646"/>
      <c r="DO20" s="646"/>
      <c r="DP20" s="647"/>
      <c r="DQ20" s="654">
        <v>6573599</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45525</v>
      </c>
      <c r="S21" s="646"/>
      <c r="T21" s="646"/>
      <c r="U21" s="646"/>
      <c r="V21" s="646"/>
      <c r="W21" s="646"/>
      <c r="X21" s="646"/>
      <c r="Y21" s="647"/>
      <c r="Z21" s="648">
        <v>0.5</v>
      </c>
      <c r="AA21" s="648"/>
      <c r="AB21" s="648"/>
      <c r="AC21" s="648"/>
      <c r="AD21" s="649">
        <v>45525</v>
      </c>
      <c r="AE21" s="649"/>
      <c r="AF21" s="649"/>
      <c r="AG21" s="649"/>
      <c r="AH21" s="649"/>
      <c r="AI21" s="649"/>
      <c r="AJ21" s="649"/>
      <c r="AK21" s="649"/>
      <c r="AL21" s="650">
        <v>0.8</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t="s">
        <v>232</v>
      </c>
      <c r="BH21" s="646"/>
      <c r="BI21" s="646"/>
      <c r="BJ21" s="646"/>
      <c r="BK21" s="646"/>
      <c r="BL21" s="646"/>
      <c r="BM21" s="646"/>
      <c r="BN21" s="647"/>
      <c r="BO21" s="648" t="s">
        <v>232</v>
      </c>
      <c r="BP21" s="648"/>
      <c r="BQ21" s="648"/>
      <c r="BR21" s="648"/>
      <c r="BS21" s="654" t="s">
        <v>127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2349797</v>
      </c>
      <c r="S22" s="646"/>
      <c r="T22" s="646"/>
      <c r="U22" s="646"/>
      <c r="V22" s="646"/>
      <c r="W22" s="646"/>
      <c r="X22" s="646"/>
      <c r="Y22" s="647"/>
      <c r="Z22" s="648">
        <v>24.8</v>
      </c>
      <c r="AA22" s="648"/>
      <c r="AB22" s="648"/>
      <c r="AC22" s="648"/>
      <c r="AD22" s="649">
        <v>2183828</v>
      </c>
      <c r="AE22" s="649"/>
      <c r="AF22" s="649"/>
      <c r="AG22" s="649"/>
      <c r="AH22" s="649"/>
      <c r="AI22" s="649"/>
      <c r="AJ22" s="649"/>
      <c r="AK22" s="649"/>
      <c r="AL22" s="650">
        <v>40</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232</v>
      </c>
      <c r="BH22" s="646"/>
      <c r="BI22" s="646"/>
      <c r="BJ22" s="646"/>
      <c r="BK22" s="646"/>
      <c r="BL22" s="646"/>
      <c r="BM22" s="646"/>
      <c r="BN22" s="647"/>
      <c r="BO22" s="648" t="s">
        <v>127</v>
      </c>
      <c r="BP22" s="648"/>
      <c r="BQ22" s="648"/>
      <c r="BR22" s="648"/>
      <c r="BS22" s="654" t="s">
        <v>232</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2183828</v>
      </c>
      <c r="S23" s="646"/>
      <c r="T23" s="646"/>
      <c r="U23" s="646"/>
      <c r="V23" s="646"/>
      <c r="W23" s="646"/>
      <c r="X23" s="646"/>
      <c r="Y23" s="647"/>
      <c r="Z23" s="648">
        <v>23</v>
      </c>
      <c r="AA23" s="648"/>
      <c r="AB23" s="648"/>
      <c r="AC23" s="648"/>
      <c r="AD23" s="649">
        <v>2183828</v>
      </c>
      <c r="AE23" s="649"/>
      <c r="AF23" s="649"/>
      <c r="AG23" s="649"/>
      <c r="AH23" s="649"/>
      <c r="AI23" s="649"/>
      <c r="AJ23" s="649"/>
      <c r="AK23" s="649"/>
      <c r="AL23" s="650">
        <v>40</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127</v>
      </c>
      <c r="BH23" s="646"/>
      <c r="BI23" s="646"/>
      <c r="BJ23" s="646"/>
      <c r="BK23" s="646"/>
      <c r="BL23" s="646"/>
      <c r="BM23" s="646"/>
      <c r="BN23" s="647"/>
      <c r="BO23" s="648" t="s">
        <v>127</v>
      </c>
      <c r="BP23" s="648"/>
      <c r="BQ23" s="648"/>
      <c r="BR23" s="648"/>
      <c r="BS23" s="654" t="s">
        <v>232</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165969</v>
      </c>
      <c r="S24" s="646"/>
      <c r="T24" s="646"/>
      <c r="U24" s="646"/>
      <c r="V24" s="646"/>
      <c r="W24" s="646"/>
      <c r="X24" s="646"/>
      <c r="Y24" s="647"/>
      <c r="Z24" s="648">
        <v>1.7</v>
      </c>
      <c r="AA24" s="648"/>
      <c r="AB24" s="648"/>
      <c r="AC24" s="648"/>
      <c r="AD24" s="649" t="s">
        <v>232</v>
      </c>
      <c r="AE24" s="649"/>
      <c r="AF24" s="649"/>
      <c r="AG24" s="649"/>
      <c r="AH24" s="649"/>
      <c r="AI24" s="649"/>
      <c r="AJ24" s="649"/>
      <c r="AK24" s="649"/>
      <c r="AL24" s="650" t="s">
        <v>127</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127</v>
      </c>
      <c r="BH24" s="646"/>
      <c r="BI24" s="646"/>
      <c r="BJ24" s="646"/>
      <c r="BK24" s="646"/>
      <c r="BL24" s="646"/>
      <c r="BM24" s="646"/>
      <c r="BN24" s="647"/>
      <c r="BO24" s="648" t="s">
        <v>232</v>
      </c>
      <c r="BP24" s="648"/>
      <c r="BQ24" s="648"/>
      <c r="BR24" s="648"/>
      <c r="BS24" s="654" t="s">
        <v>232</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4456097</v>
      </c>
      <c r="CS24" s="635"/>
      <c r="CT24" s="635"/>
      <c r="CU24" s="635"/>
      <c r="CV24" s="635"/>
      <c r="CW24" s="635"/>
      <c r="CX24" s="635"/>
      <c r="CY24" s="636"/>
      <c r="CZ24" s="639">
        <v>49.4</v>
      </c>
      <c r="DA24" s="640"/>
      <c r="DB24" s="640"/>
      <c r="DC24" s="659"/>
      <c r="DD24" s="679">
        <v>2981060</v>
      </c>
      <c r="DE24" s="635"/>
      <c r="DF24" s="635"/>
      <c r="DG24" s="635"/>
      <c r="DH24" s="635"/>
      <c r="DI24" s="635"/>
      <c r="DJ24" s="635"/>
      <c r="DK24" s="636"/>
      <c r="DL24" s="679">
        <v>2930049</v>
      </c>
      <c r="DM24" s="635"/>
      <c r="DN24" s="635"/>
      <c r="DO24" s="635"/>
      <c r="DP24" s="635"/>
      <c r="DQ24" s="635"/>
      <c r="DR24" s="635"/>
      <c r="DS24" s="635"/>
      <c r="DT24" s="635"/>
      <c r="DU24" s="635"/>
      <c r="DV24" s="636"/>
      <c r="DW24" s="639">
        <v>51.3</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t="s">
        <v>232</v>
      </c>
      <c r="S25" s="646"/>
      <c r="T25" s="646"/>
      <c r="U25" s="646"/>
      <c r="V25" s="646"/>
      <c r="W25" s="646"/>
      <c r="X25" s="646"/>
      <c r="Y25" s="647"/>
      <c r="Z25" s="648" t="s">
        <v>127</v>
      </c>
      <c r="AA25" s="648"/>
      <c r="AB25" s="648"/>
      <c r="AC25" s="648"/>
      <c r="AD25" s="649" t="s">
        <v>127</v>
      </c>
      <c r="AE25" s="649"/>
      <c r="AF25" s="649"/>
      <c r="AG25" s="649"/>
      <c r="AH25" s="649"/>
      <c r="AI25" s="649"/>
      <c r="AJ25" s="649"/>
      <c r="AK25" s="649"/>
      <c r="AL25" s="650" t="s">
        <v>127</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232</v>
      </c>
      <c r="BH25" s="646"/>
      <c r="BI25" s="646"/>
      <c r="BJ25" s="646"/>
      <c r="BK25" s="646"/>
      <c r="BL25" s="646"/>
      <c r="BM25" s="646"/>
      <c r="BN25" s="647"/>
      <c r="BO25" s="648" t="s">
        <v>232</v>
      </c>
      <c r="BP25" s="648"/>
      <c r="BQ25" s="648"/>
      <c r="BR25" s="648"/>
      <c r="BS25" s="654" t="s">
        <v>232</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1580228</v>
      </c>
      <c r="CS25" s="682"/>
      <c r="CT25" s="682"/>
      <c r="CU25" s="682"/>
      <c r="CV25" s="682"/>
      <c r="CW25" s="682"/>
      <c r="CX25" s="682"/>
      <c r="CY25" s="683"/>
      <c r="CZ25" s="650">
        <v>17.5</v>
      </c>
      <c r="DA25" s="680"/>
      <c r="DB25" s="680"/>
      <c r="DC25" s="684"/>
      <c r="DD25" s="654">
        <v>1489993</v>
      </c>
      <c r="DE25" s="682"/>
      <c r="DF25" s="682"/>
      <c r="DG25" s="682"/>
      <c r="DH25" s="682"/>
      <c r="DI25" s="682"/>
      <c r="DJ25" s="682"/>
      <c r="DK25" s="683"/>
      <c r="DL25" s="654">
        <v>1451368</v>
      </c>
      <c r="DM25" s="682"/>
      <c r="DN25" s="682"/>
      <c r="DO25" s="682"/>
      <c r="DP25" s="682"/>
      <c r="DQ25" s="682"/>
      <c r="DR25" s="682"/>
      <c r="DS25" s="682"/>
      <c r="DT25" s="682"/>
      <c r="DU25" s="682"/>
      <c r="DV25" s="683"/>
      <c r="DW25" s="650">
        <v>25.4</v>
      </c>
      <c r="DX25" s="680"/>
      <c r="DY25" s="680"/>
      <c r="DZ25" s="680"/>
      <c r="EA25" s="680"/>
      <c r="EB25" s="680"/>
      <c r="EC25" s="681"/>
    </row>
    <row r="26" spans="2:133" ht="11.25" customHeight="1" x14ac:dyDescent="0.15">
      <c r="B26" s="642" t="s">
        <v>293</v>
      </c>
      <c r="C26" s="643"/>
      <c r="D26" s="643"/>
      <c r="E26" s="643"/>
      <c r="F26" s="643"/>
      <c r="G26" s="643"/>
      <c r="H26" s="643"/>
      <c r="I26" s="643"/>
      <c r="J26" s="643"/>
      <c r="K26" s="643"/>
      <c r="L26" s="643"/>
      <c r="M26" s="643"/>
      <c r="N26" s="643"/>
      <c r="O26" s="643"/>
      <c r="P26" s="643"/>
      <c r="Q26" s="644"/>
      <c r="R26" s="645">
        <v>5607654</v>
      </c>
      <c r="S26" s="646"/>
      <c r="T26" s="646"/>
      <c r="U26" s="646"/>
      <c r="V26" s="646"/>
      <c r="W26" s="646"/>
      <c r="X26" s="646"/>
      <c r="Y26" s="647"/>
      <c r="Z26" s="648">
        <v>59.1</v>
      </c>
      <c r="AA26" s="648"/>
      <c r="AB26" s="648"/>
      <c r="AC26" s="648"/>
      <c r="AD26" s="649">
        <v>5441685</v>
      </c>
      <c r="AE26" s="649"/>
      <c r="AF26" s="649"/>
      <c r="AG26" s="649"/>
      <c r="AH26" s="649"/>
      <c r="AI26" s="649"/>
      <c r="AJ26" s="649"/>
      <c r="AK26" s="649"/>
      <c r="AL26" s="650">
        <v>99.8</v>
      </c>
      <c r="AM26" s="651"/>
      <c r="AN26" s="651"/>
      <c r="AO26" s="652"/>
      <c r="AP26" s="664" t="s">
        <v>294</v>
      </c>
      <c r="AQ26" s="691"/>
      <c r="AR26" s="691"/>
      <c r="AS26" s="691"/>
      <c r="AT26" s="691"/>
      <c r="AU26" s="691"/>
      <c r="AV26" s="691"/>
      <c r="AW26" s="691"/>
      <c r="AX26" s="691"/>
      <c r="AY26" s="691"/>
      <c r="AZ26" s="691"/>
      <c r="BA26" s="691"/>
      <c r="BB26" s="691"/>
      <c r="BC26" s="691"/>
      <c r="BD26" s="691"/>
      <c r="BE26" s="691"/>
      <c r="BF26" s="666"/>
      <c r="BG26" s="645" t="s">
        <v>232</v>
      </c>
      <c r="BH26" s="646"/>
      <c r="BI26" s="646"/>
      <c r="BJ26" s="646"/>
      <c r="BK26" s="646"/>
      <c r="BL26" s="646"/>
      <c r="BM26" s="646"/>
      <c r="BN26" s="647"/>
      <c r="BO26" s="648" t="s">
        <v>127</v>
      </c>
      <c r="BP26" s="648"/>
      <c r="BQ26" s="648"/>
      <c r="BR26" s="648"/>
      <c r="BS26" s="654" t="s">
        <v>232</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1023441</v>
      </c>
      <c r="CS26" s="646"/>
      <c r="CT26" s="646"/>
      <c r="CU26" s="646"/>
      <c r="CV26" s="646"/>
      <c r="CW26" s="646"/>
      <c r="CX26" s="646"/>
      <c r="CY26" s="647"/>
      <c r="CZ26" s="650">
        <v>11.3</v>
      </c>
      <c r="DA26" s="680"/>
      <c r="DB26" s="680"/>
      <c r="DC26" s="684"/>
      <c r="DD26" s="654">
        <v>952578</v>
      </c>
      <c r="DE26" s="646"/>
      <c r="DF26" s="646"/>
      <c r="DG26" s="646"/>
      <c r="DH26" s="646"/>
      <c r="DI26" s="646"/>
      <c r="DJ26" s="646"/>
      <c r="DK26" s="647"/>
      <c r="DL26" s="654" t="s">
        <v>232</v>
      </c>
      <c r="DM26" s="646"/>
      <c r="DN26" s="646"/>
      <c r="DO26" s="646"/>
      <c r="DP26" s="646"/>
      <c r="DQ26" s="646"/>
      <c r="DR26" s="646"/>
      <c r="DS26" s="646"/>
      <c r="DT26" s="646"/>
      <c r="DU26" s="646"/>
      <c r="DV26" s="647"/>
      <c r="DW26" s="650" t="s">
        <v>127</v>
      </c>
      <c r="DX26" s="680"/>
      <c r="DY26" s="680"/>
      <c r="DZ26" s="680"/>
      <c r="EA26" s="680"/>
      <c r="EB26" s="680"/>
      <c r="EC26" s="681"/>
    </row>
    <row r="27" spans="2:133" ht="11.25" customHeight="1" x14ac:dyDescent="0.15">
      <c r="B27" s="642" t="s">
        <v>296</v>
      </c>
      <c r="C27" s="643"/>
      <c r="D27" s="643"/>
      <c r="E27" s="643"/>
      <c r="F27" s="643"/>
      <c r="G27" s="643"/>
      <c r="H27" s="643"/>
      <c r="I27" s="643"/>
      <c r="J27" s="643"/>
      <c r="K27" s="643"/>
      <c r="L27" s="643"/>
      <c r="M27" s="643"/>
      <c r="N27" s="643"/>
      <c r="O27" s="643"/>
      <c r="P27" s="643"/>
      <c r="Q27" s="644"/>
      <c r="R27" s="645">
        <v>2811</v>
      </c>
      <c r="S27" s="646"/>
      <c r="T27" s="646"/>
      <c r="U27" s="646"/>
      <c r="V27" s="646"/>
      <c r="W27" s="646"/>
      <c r="X27" s="646"/>
      <c r="Y27" s="647"/>
      <c r="Z27" s="648">
        <v>0</v>
      </c>
      <c r="AA27" s="648"/>
      <c r="AB27" s="648"/>
      <c r="AC27" s="648"/>
      <c r="AD27" s="649">
        <v>2811</v>
      </c>
      <c r="AE27" s="649"/>
      <c r="AF27" s="649"/>
      <c r="AG27" s="649"/>
      <c r="AH27" s="649"/>
      <c r="AI27" s="649"/>
      <c r="AJ27" s="649"/>
      <c r="AK27" s="649"/>
      <c r="AL27" s="650">
        <v>0.1</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2656305</v>
      </c>
      <c r="BH27" s="646"/>
      <c r="BI27" s="646"/>
      <c r="BJ27" s="646"/>
      <c r="BK27" s="646"/>
      <c r="BL27" s="646"/>
      <c r="BM27" s="646"/>
      <c r="BN27" s="647"/>
      <c r="BO27" s="648">
        <v>100</v>
      </c>
      <c r="BP27" s="648"/>
      <c r="BQ27" s="648"/>
      <c r="BR27" s="648"/>
      <c r="BS27" s="654">
        <v>16443</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2102523</v>
      </c>
      <c r="CS27" s="682"/>
      <c r="CT27" s="682"/>
      <c r="CU27" s="682"/>
      <c r="CV27" s="682"/>
      <c r="CW27" s="682"/>
      <c r="CX27" s="682"/>
      <c r="CY27" s="683"/>
      <c r="CZ27" s="650">
        <v>23.3</v>
      </c>
      <c r="DA27" s="680"/>
      <c r="DB27" s="680"/>
      <c r="DC27" s="684"/>
      <c r="DD27" s="654">
        <v>718785</v>
      </c>
      <c r="DE27" s="682"/>
      <c r="DF27" s="682"/>
      <c r="DG27" s="682"/>
      <c r="DH27" s="682"/>
      <c r="DI27" s="682"/>
      <c r="DJ27" s="682"/>
      <c r="DK27" s="683"/>
      <c r="DL27" s="654">
        <v>706399</v>
      </c>
      <c r="DM27" s="682"/>
      <c r="DN27" s="682"/>
      <c r="DO27" s="682"/>
      <c r="DP27" s="682"/>
      <c r="DQ27" s="682"/>
      <c r="DR27" s="682"/>
      <c r="DS27" s="682"/>
      <c r="DT27" s="682"/>
      <c r="DU27" s="682"/>
      <c r="DV27" s="683"/>
      <c r="DW27" s="650">
        <v>12.4</v>
      </c>
      <c r="DX27" s="680"/>
      <c r="DY27" s="680"/>
      <c r="DZ27" s="680"/>
      <c r="EA27" s="680"/>
      <c r="EB27" s="680"/>
      <c r="EC27" s="681"/>
    </row>
    <row r="28" spans="2:133" ht="11.25" customHeight="1" x14ac:dyDescent="0.15">
      <c r="B28" s="642" t="s">
        <v>299</v>
      </c>
      <c r="C28" s="643"/>
      <c r="D28" s="643"/>
      <c r="E28" s="643"/>
      <c r="F28" s="643"/>
      <c r="G28" s="643"/>
      <c r="H28" s="643"/>
      <c r="I28" s="643"/>
      <c r="J28" s="643"/>
      <c r="K28" s="643"/>
      <c r="L28" s="643"/>
      <c r="M28" s="643"/>
      <c r="N28" s="643"/>
      <c r="O28" s="643"/>
      <c r="P28" s="643"/>
      <c r="Q28" s="644"/>
      <c r="R28" s="645">
        <v>49400</v>
      </c>
      <c r="S28" s="646"/>
      <c r="T28" s="646"/>
      <c r="U28" s="646"/>
      <c r="V28" s="646"/>
      <c r="W28" s="646"/>
      <c r="X28" s="646"/>
      <c r="Y28" s="647"/>
      <c r="Z28" s="648">
        <v>0.5</v>
      </c>
      <c r="AA28" s="648"/>
      <c r="AB28" s="648"/>
      <c r="AC28" s="648"/>
      <c r="AD28" s="649" t="s">
        <v>232</v>
      </c>
      <c r="AE28" s="649"/>
      <c r="AF28" s="649"/>
      <c r="AG28" s="649"/>
      <c r="AH28" s="649"/>
      <c r="AI28" s="649"/>
      <c r="AJ28" s="649"/>
      <c r="AK28" s="649"/>
      <c r="AL28" s="650" t="s">
        <v>127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773346</v>
      </c>
      <c r="CS28" s="646"/>
      <c r="CT28" s="646"/>
      <c r="CU28" s="646"/>
      <c r="CV28" s="646"/>
      <c r="CW28" s="646"/>
      <c r="CX28" s="646"/>
      <c r="CY28" s="647"/>
      <c r="CZ28" s="650">
        <v>8.6</v>
      </c>
      <c r="DA28" s="680"/>
      <c r="DB28" s="680"/>
      <c r="DC28" s="684"/>
      <c r="DD28" s="654">
        <v>772282</v>
      </c>
      <c r="DE28" s="646"/>
      <c r="DF28" s="646"/>
      <c r="DG28" s="646"/>
      <c r="DH28" s="646"/>
      <c r="DI28" s="646"/>
      <c r="DJ28" s="646"/>
      <c r="DK28" s="647"/>
      <c r="DL28" s="654">
        <v>772282</v>
      </c>
      <c r="DM28" s="646"/>
      <c r="DN28" s="646"/>
      <c r="DO28" s="646"/>
      <c r="DP28" s="646"/>
      <c r="DQ28" s="646"/>
      <c r="DR28" s="646"/>
      <c r="DS28" s="646"/>
      <c r="DT28" s="646"/>
      <c r="DU28" s="646"/>
      <c r="DV28" s="647"/>
      <c r="DW28" s="650">
        <v>13.5</v>
      </c>
      <c r="DX28" s="680"/>
      <c r="DY28" s="680"/>
      <c r="DZ28" s="680"/>
      <c r="EA28" s="680"/>
      <c r="EB28" s="680"/>
      <c r="EC28" s="681"/>
    </row>
    <row r="29" spans="2:133" ht="11.25" customHeight="1" x14ac:dyDescent="0.15">
      <c r="B29" s="642" t="s">
        <v>301</v>
      </c>
      <c r="C29" s="643"/>
      <c r="D29" s="643"/>
      <c r="E29" s="643"/>
      <c r="F29" s="643"/>
      <c r="G29" s="643"/>
      <c r="H29" s="643"/>
      <c r="I29" s="643"/>
      <c r="J29" s="643"/>
      <c r="K29" s="643"/>
      <c r="L29" s="643"/>
      <c r="M29" s="643"/>
      <c r="N29" s="643"/>
      <c r="O29" s="643"/>
      <c r="P29" s="643"/>
      <c r="Q29" s="644"/>
      <c r="R29" s="645">
        <v>54414</v>
      </c>
      <c r="S29" s="646"/>
      <c r="T29" s="646"/>
      <c r="U29" s="646"/>
      <c r="V29" s="646"/>
      <c r="W29" s="646"/>
      <c r="X29" s="646"/>
      <c r="Y29" s="647"/>
      <c r="Z29" s="648">
        <v>0.6</v>
      </c>
      <c r="AA29" s="648"/>
      <c r="AB29" s="648"/>
      <c r="AC29" s="648"/>
      <c r="AD29" s="649" t="s">
        <v>232</v>
      </c>
      <c r="AE29" s="649"/>
      <c r="AF29" s="649"/>
      <c r="AG29" s="649"/>
      <c r="AH29" s="649"/>
      <c r="AI29" s="649"/>
      <c r="AJ29" s="649"/>
      <c r="AK29" s="649"/>
      <c r="AL29" s="650" t="s">
        <v>127</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302</v>
      </c>
      <c r="CE29" s="686"/>
      <c r="CF29" s="660" t="s">
        <v>69</v>
      </c>
      <c r="CG29" s="661"/>
      <c r="CH29" s="661"/>
      <c r="CI29" s="661"/>
      <c r="CJ29" s="661"/>
      <c r="CK29" s="661"/>
      <c r="CL29" s="661"/>
      <c r="CM29" s="661"/>
      <c r="CN29" s="661"/>
      <c r="CO29" s="661"/>
      <c r="CP29" s="661"/>
      <c r="CQ29" s="662"/>
      <c r="CR29" s="645">
        <v>773346</v>
      </c>
      <c r="CS29" s="682"/>
      <c r="CT29" s="682"/>
      <c r="CU29" s="682"/>
      <c r="CV29" s="682"/>
      <c r="CW29" s="682"/>
      <c r="CX29" s="682"/>
      <c r="CY29" s="683"/>
      <c r="CZ29" s="650">
        <v>8.6</v>
      </c>
      <c r="DA29" s="680"/>
      <c r="DB29" s="680"/>
      <c r="DC29" s="684"/>
      <c r="DD29" s="654">
        <v>772282</v>
      </c>
      <c r="DE29" s="682"/>
      <c r="DF29" s="682"/>
      <c r="DG29" s="682"/>
      <c r="DH29" s="682"/>
      <c r="DI29" s="682"/>
      <c r="DJ29" s="682"/>
      <c r="DK29" s="683"/>
      <c r="DL29" s="654">
        <v>772282</v>
      </c>
      <c r="DM29" s="682"/>
      <c r="DN29" s="682"/>
      <c r="DO29" s="682"/>
      <c r="DP29" s="682"/>
      <c r="DQ29" s="682"/>
      <c r="DR29" s="682"/>
      <c r="DS29" s="682"/>
      <c r="DT29" s="682"/>
      <c r="DU29" s="682"/>
      <c r="DV29" s="683"/>
      <c r="DW29" s="650">
        <v>13.5</v>
      </c>
      <c r="DX29" s="680"/>
      <c r="DY29" s="680"/>
      <c r="DZ29" s="680"/>
      <c r="EA29" s="680"/>
      <c r="EB29" s="680"/>
      <c r="EC29" s="681"/>
    </row>
    <row r="30" spans="2:133" ht="11.25" customHeight="1" x14ac:dyDescent="0.15">
      <c r="B30" s="642" t="s">
        <v>303</v>
      </c>
      <c r="C30" s="643"/>
      <c r="D30" s="643"/>
      <c r="E30" s="643"/>
      <c r="F30" s="643"/>
      <c r="G30" s="643"/>
      <c r="H30" s="643"/>
      <c r="I30" s="643"/>
      <c r="J30" s="643"/>
      <c r="K30" s="643"/>
      <c r="L30" s="643"/>
      <c r="M30" s="643"/>
      <c r="N30" s="643"/>
      <c r="O30" s="643"/>
      <c r="P30" s="643"/>
      <c r="Q30" s="644"/>
      <c r="R30" s="645">
        <v>39066</v>
      </c>
      <c r="S30" s="646"/>
      <c r="T30" s="646"/>
      <c r="U30" s="646"/>
      <c r="V30" s="646"/>
      <c r="W30" s="646"/>
      <c r="X30" s="646"/>
      <c r="Y30" s="647"/>
      <c r="Z30" s="648">
        <v>0.4</v>
      </c>
      <c r="AA30" s="648"/>
      <c r="AB30" s="648"/>
      <c r="AC30" s="648"/>
      <c r="AD30" s="649" t="s">
        <v>232</v>
      </c>
      <c r="AE30" s="649"/>
      <c r="AF30" s="649"/>
      <c r="AG30" s="649"/>
      <c r="AH30" s="649"/>
      <c r="AI30" s="649"/>
      <c r="AJ30" s="649"/>
      <c r="AK30" s="649"/>
      <c r="AL30" s="650" t="s">
        <v>232</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304</v>
      </c>
      <c r="BH30" s="692"/>
      <c r="BI30" s="692"/>
      <c r="BJ30" s="692"/>
      <c r="BK30" s="692"/>
      <c r="BL30" s="692"/>
      <c r="BM30" s="692"/>
      <c r="BN30" s="692"/>
      <c r="BO30" s="692"/>
      <c r="BP30" s="692"/>
      <c r="BQ30" s="693"/>
      <c r="BR30" s="624" t="s">
        <v>305</v>
      </c>
      <c r="BS30" s="692"/>
      <c r="BT30" s="692"/>
      <c r="BU30" s="692"/>
      <c r="BV30" s="692"/>
      <c r="BW30" s="692"/>
      <c r="BX30" s="692"/>
      <c r="BY30" s="692"/>
      <c r="BZ30" s="692"/>
      <c r="CA30" s="692"/>
      <c r="CB30" s="693"/>
      <c r="CD30" s="687"/>
      <c r="CE30" s="688"/>
      <c r="CF30" s="660" t="s">
        <v>306</v>
      </c>
      <c r="CG30" s="661"/>
      <c r="CH30" s="661"/>
      <c r="CI30" s="661"/>
      <c r="CJ30" s="661"/>
      <c r="CK30" s="661"/>
      <c r="CL30" s="661"/>
      <c r="CM30" s="661"/>
      <c r="CN30" s="661"/>
      <c r="CO30" s="661"/>
      <c r="CP30" s="661"/>
      <c r="CQ30" s="662"/>
      <c r="CR30" s="645">
        <v>749961</v>
      </c>
      <c r="CS30" s="646"/>
      <c r="CT30" s="646"/>
      <c r="CU30" s="646"/>
      <c r="CV30" s="646"/>
      <c r="CW30" s="646"/>
      <c r="CX30" s="646"/>
      <c r="CY30" s="647"/>
      <c r="CZ30" s="650">
        <v>8.3000000000000007</v>
      </c>
      <c r="DA30" s="680"/>
      <c r="DB30" s="680"/>
      <c r="DC30" s="684"/>
      <c r="DD30" s="654">
        <v>748953</v>
      </c>
      <c r="DE30" s="646"/>
      <c r="DF30" s="646"/>
      <c r="DG30" s="646"/>
      <c r="DH30" s="646"/>
      <c r="DI30" s="646"/>
      <c r="DJ30" s="646"/>
      <c r="DK30" s="647"/>
      <c r="DL30" s="654">
        <v>748953</v>
      </c>
      <c r="DM30" s="646"/>
      <c r="DN30" s="646"/>
      <c r="DO30" s="646"/>
      <c r="DP30" s="646"/>
      <c r="DQ30" s="646"/>
      <c r="DR30" s="646"/>
      <c r="DS30" s="646"/>
      <c r="DT30" s="646"/>
      <c r="DU30" s="646"/>
      <c r="DV30" s="647"/>
      <c r="DW30" s="650">
        <v>13.1</v>
      </c>
      <c r="DX30" s="680"/>
      <c r="DY30" s="680"/>
      <c r="DZ30" s="680"/>
      <c r="EA30" s="680"/>
      <c r="EB30" s="680"/>
      <c r="EC30" s="681"/>
    </row>
    <row r="31" spans="2:133" ht="11.25" customHeight="1" x14ac:dyDescent="0.15">
      <c r="B31" s="642" t="s">
        <v>307</v>
      </c>
      <c r="C31" s="643"/>
      <c r="D31" s="643"/>
      <c r="E31" s="643"/>
      <c r="F31" s="643"/>
      <c r="G31" s="643"/>
      <c r="H31" s="643"/>
      <c r="I31" s="643"/>
      <c r="J31" s="643"/>
      <c r="K31" s="643"/>
      <c r="L31" s="643"/>
      <c r="M31" s="643"/>
      <c r="N31" s="643"/>
      <c r="O31" s="643"/>
      <c r="P31" s="643"/>
      <c r="Q31" s="644"/>
      <c r="R31" s="645">
        <v>1175922</v>
      </c>
      <c r="S31" s="646"/>
      <c r="T31" s="646"/>
      <c r="U31" s="646"/>
      <c r="V31" s="646"/>
      <c r="W31" s="646"/>
      <c r="X31" s="646"/>
      <c r="Y31" s="647"/>
      <c r="Z31" s="648">
        <v>12.4</v>
      </c>
      <c r="AA31" s="648"/>
      <c r="AB31" s="648"/>
      <c r="AC31" s="648"/>
      <c r="AD31" s="649" t="s">
        <v>232</v>
      </c>
      <c r="AE31" s="649"/>
      <c r="AF31" s="649"/>
      <c r="AG31" s="649"/>
      <c r="AH31" s="649"/>
      <c r="AI31" s="649"/>
      <c r="AJ31" s="649"/>
      <c r="AK31" s="649"/>
      <c r="AL31" s="650" t="s">
        <v>232</v>
      </c>
      <c r="AM31" s="651"/>
      <c r="AN31" s="651"/>
      <c r="AO31" s="652"/>
      <c r="AP31" s="699" t="s">
        <v>308</v>
      </c>
      <c r="AQ31" s="700"/>
      <c r="AR31" s="700"/>
      <c r="AS31" s="700"/>
      <c r="AT31" s="705" t="s">
        <v>309</v>
      </c>
      <c r="AU31" s="231"/>
      <c r="AV31" s="231"/>
      <c r="AW31" s="231"/>
      <c r="AX31" s="631" t="s">
        <v>184</v>
      </c>
      <c r="AY31" s="632"/>
      <c r="AZ31" s="632"/>
      <c r="BA31" s="632"/>
      <c r="BB31" s="632"/>
      <c r="BC31" s="632"/>
      <c r="BD31" s="632"/>
      <c r="BE31" s="632"/>
      <c r="BF31" s="633"/>
      <c r="BG31" s="713">
        <v>99.1</v>
      </c>
      <c r="BH31" s="697"/>
      <c r="BI31" s="697"/>
      <c r="BJ31" s="697"/>
      <c r="BK31" s="697"/>
      <c r="BL31" s="697"/>
      <c r="BM31" s="640">
        <v>96.8</v>
      </c>
      <c r="BN31" s="697"/>
      <c r="BO31" s="697"/>
      <c r="BP31" s="697"/>
      <c r="BQ31" s="698"/>
      <c r="BR31" s="713">
        <v>98.5</v>
      </c>
      <c r="BS31" s="697"/>
      <c r="BT31" s="697"/>
      <c r="BU31" s="697"/>
      <c r="BV31" s="697"/>
      <c r="BW31" s="697"/>
      <c r="BX31" s="640">
        <v>96</v>
      </c>
      <c r="BY31" s="697"/>
      <c r="BZ31" s="697"/>
      <c r="CA31" s="697"/>
      <c r="CB31" s="698"/>
      <c r="CD31" s="687"/>
      <c r="CE31" s="688"/>
      <c r="CF31" s="660" t="s">
        <v>310</v>
      </c>
      <c r="CG31" s="661"/>
      <c r="CH31" s="661"/>
      <c r="CI31" s="661"/>
      <c r="CJ31" s="661"/>
      <c r="CK31" s="661"/>
      <c r="CL31" s="661"/>
      <c r="CM31" s="661"/>
      <c r="CN31" s="661"/>
      <c r="CO31" s="661"/>
      <c r="CP31" s="661"/>
      <c r="CQ31" s="662"/>
      <c r="CR31" s="645">
        <v>23385</v>
      </c>
      <c r="CS31" s="682"/>
      <c r="CT31" s="682"/>
      <c r="CU31" s="682"/>
      <c r="CV31" s="682"/>
      <c r="CW31" s="682"/>
      <c r="CX31" s="682"/>
      <c r="CY31" s="683"/>
      <c r="CZ31" s="650">
        <v>0.3</v>
      </c>
      <c r="DA31" s="680"/>
      <c r="DB31" s="680"/>
      <c r="DC31" s="684"/>
      <c r="DD31" s="654">
        <v>23329</v>
      </c>
      <c r="DE31" s="682"/>
      <c r="DF31" s="682"/>
      <c r="DG31" s="682"/>
      <c r="DH31" s="682"/>
      <c r="DI31" s="682"/>
      <c r="DJ31" s="682"/>
      <c r="DK31" s="683"/>
      <c r="DL31" s="654">
        <v>23329</v>
      </c>
      <c r="DM31" s="682"/>
      <c r="DN31" s="682"/>
      <c r="DO31" s="682"/>
      <c r="DP31" s="682"/>
      <c r="DQ31" s="682"/>
      <c r="DR31" s="682"/>
      <c r="DS31" s="682"/>
      <c r="DT31" s="682"/>
      <c r="DU31" s="682"/>
      <c r="DV31" s="683"/>
      <c r="DW31" s="650">
        <v>0.4</v>
      </c>
      <c r="DX31" s="680"/>
      <c r="DY31" s="680"/>
      <c r="DZ31" s="680"/>
      <c r="EA31" s="680"/>
      <c r="EB31" s="680"/>
      <c r="EC31" s="681"/>
    </row>
    <row r="32" spans="2:133" ht="11.25" customHeight="1" x14ac:dyDescent="0.15">
      <c r="B32" s="708" t="s">
        <v>311</v>
      </c>
      <c r="C32" s="709"/>
      <c r="D32" s="709"/>
      <c r="E32" s="709"/>
      <c r="F32" s="709"/>
      <c r="G32" s="709"/>
      <c r="H32" s="709"/>
      <c r="I32" s="709"/>
      <c r="J32" s="709"/>
      <c r="K32" s="709"/>
      <c r="L32" s="709"/>
      <c r="M32" s="709"/>
      <c r="N32" s="709"/>
      <c r="O32" s="709"/>
      <c r="P32" s="709"/>
      <c r="Q32" s="710"/>
      <c r="R32" s="645" t="s">
        <v>232</v>
      </c>
      <c r="S32" s="646"/>
      <c r="T32" s="646"/>
      <c r="U32" s="646"/>
      <c r="V32" s="646"/>
      <c r="W32" s="646"/>
      <c r="X32" s="646"/>
      <c r="Y32" s="647"/>
      <c r="Z32" s="648" t="s">
        <v>127</v>
      </c>
      <c r="AA32" s="648"/>
      <c r="AB32" s="648"/>
      <c r="AC32" s="648"/>
      <c r="AD32" s="649" t="s">
        <v>232</v>
      </c>
      <c r="AE32" s="649"/>
      <c r="AF32" s="649"/>
      <c r="AG32" s="649"/>
      <c r="AH32" s="649"/>
      <c r="AI32" s="649"/>
      <c r="AJ32" s="649"/>
      <c r="AK32" s="649"/>
      <c r="AL32" s="650" t="s">
        <v>127</v>
      </c>
      <c r="AM32" s="651"/>
      <c r="AN32" s="651"/>
      <c r="AO32" s="652"/>
      <c r="AP32" s="701"/>
      <c r="AQ32" s="702"/>
      <c r="AR32" s="702"/>
      <c r="AS32" s="702"/>
      <c r="AT32" s="706"/>
      <c r="AU32" s="230" t="s">
        <v>312</v>
      </c>
      <c r="AV32" s="230"/>
      <c r="AW32" s="230"/>
      <c r="AX32" s="642" t="s">
        <v>313</v>
      </c>
      <c r="AY32" s="643"/>
      <c r="AZ32" s="643"/>
      <c r="BA32" s="643"/>
      <c r="BB32" s="643"/>
      <c r="BC32" s="643"/>
      <c r="BD32" s="643"/>
      <c r="BE32" s="643"/>
      <c r="BF32" s="644"/>
      <c r="BG32" s="714">
        <v>99.4</v>
      </c>
      <c r="BH32" s="682"/>
      <c r="BI32" s="682"/>
      <c r="BJ32" s="682"/>
      <c r="BK32" s="682"/>
      <c r="BL32" s="682"/>
      <c r="BM32" s="651">
        <v>98</v>
      </c>
      <c r="BN32" s="711"/>
      <c r="BO32" s="711"/>
      <c r="BP32" s="711"/>
      <c r="BQ32" s="712"/>
      <c r="BR32" s="714">
        <v>98.9</v>
      </c>
      <c r="BS32" s="682"/>
      <c r="BT32" s="682"/>
      <c r="BU32" s="682"/>
      <c r="BV32" s="682"/>
      <c r="BW32" s="682"/>
      <c r="BX32" s="651">
        <v>97.4</v>
      </c>
      <c r="BY32" s="711"/>
      <c r="BZ32" s="711"/>
      <c r="CA32" s="711"/>
      <c r="CB32" s="712"/>
      <c r="CD32" s="689"/>
      <c r="CE32" s="690"/>
      <c r="CF32" s="660" t="s">
        <v>314</v>
      </c>
      <c r="CG32" s="661"/>
      <c r="CH32" s="661"/>
      <c r="CI32" s="661"/>
      <c r="CJ32" s="661"/>
      <c r="CK32" s="661"/>
      <c r="CL32" s="661"/>
      <c r="CM32" s="661"/>
      <c r="CN32" s="661"/>
      <c r="CO32" s="661"/>
      <c r="CP32" s="661"/>
      <c r="CQ32" s="662"/>
      <c r="CR32" s="645" t="s">
        <v>232</v>
      </c>
      <c r="CS32" s="646"/>
      <c r="CT32" s="646"/>
      <c r="CU32" s="646"/>
      <c r="CV32" s="646"/>
      <c r="CW32" s="646"/>
      <c r="CX32" s="646"/>
      <c r="CY32" s="647"/>
      <c r="CZ32" s="650" t="s">
        <v>127</v>
      </c>
      <c r="DA32" s="680"/>
      <c r="DB32" s="680"/>
      <c r="DC32" s="684"/>
      <c r="DD32" s="654" t="s">
        <v>232</v>
      </c>
      <c r="DE32" s="646"/>
      <c r="DF32" s="646"/>
      <c r="DG32" s="646"/>
      <c r="DH32" s="646"/>
      <c r="DI32" s="646"/>
      <c r="DJ32" s="646"/>
      <c r="DK32" s="647"/>
      <c r="DL32" s="654" t="s">
        <v>127</v>
      </c>
      <c r="DM32" s="646"/>
      <c r="DN32" s="646"/>
      <c r="DO32" s="646"/>
      <c r="DP32" s="646"/>
      <c r="DQ32" s="646"/>
      <c r="DR32" s="646"/>
      <c r="DS32" s="646"/>
      <c r="DT32" s="646"/>
      <c r="DU32" s="646"/>
      <c r="DV32" s="647"/>
      <c r="DW32" s="650" t="s">
        <v>127</v>
      </c>
      <c r="DX32" s="680"/>
      <c r="DY32" s="680"/>
      <c r="DZ32" s="680"/>
      <c r="EA32" s="680"/>
      <c r="EB32" s="680"/>
      <c r="EC32" s="681"/>
    </row>
    <row r="33" spans="2:133" ht="11.25" customHeight="1" x14ac:dyDescent="0.15">
      <c r="B33" s="642" t="s">
        <v>315</v>
      </c>
      <c r="C33" s="643"/>
      <c r="D33" s="643"/>
      <c r="E33" s="643"/>
      <c r="F33" s="643"/>
      <c r="G33" s="643"/>
      <c r="H33" s="643"/>
      <c r="I33" s="643"/>
      <c r="J33" s="643"/>
      <c r="K33" s="643"/>
      <c r="L33" s="643"/>
      <c r="M33" s="643"/>
      <c r="N33" s="643"/>
      <c r="O33" s="643"/>
      <c r="P33" s="643"/>
      <c r="Q33" s="644"/>
      <c r="R33" s="645">
        <v>805483</v>
      </c>
      <c r="S33" s="646"/>
      <c r="T33" s="646"/>
      <c r="U33" s="646"/>
      <c r="V33" s="646"/>
      <c r="W33" s="646"/>
      <c r="X33" s="646"/>
      <c r="Y33" s="647"/>
      <c r="Z33" s="648">
        <v>8.5</v>
      </c>
      <c r="AA33" s="648"/>
      <c r="AB33" s="648"/>
      <c r="AC33" s="648"/>
      <c r="AD33" s="649" t="s">
        <v>127</v>
      </c>
      <c r="AE33" s="649"/>
      <c r="AF33" s="649"/>
      <c r="AG33" s="649"/>
      <c r="AH33" s="649"/>
      <c r="AI33" s="649"/>
      <c r="AJ33" s="649"/>
      <c r="AK33" s="649"/>
      <c r="AL33" s="650" t="s">
        <v>127</v>
      </c>
      <c r="AM33" s="651"/>
      <c r="AN33" s="651"/>
      <c r="AO33" s="652"/>
      <c r="AP33" s="703"/>
      <c r="AQ33" s="704"/>
      <c r="AR33" s="704"/>
      <c r="AS33" s="704"/>
      <c r="AT33" s="707"/>
      <c r="AU33" s="232"/>
      <c r="AV33" s="232"/>
      <c r="AW33" s="232"/>
      <c r="AX33" s="694" t="s">
        <v>316</v>
      </c>
      <c r="AY33" s="695"/>
      <c r="AZ33" s="695"/>
      <c r="BA33" s="695"/>
      <c r="BB33" s="695"/>
      <c r="BC33" s="695"/>
      <c r="BD33" s="695"/>
      <c r="BE33" s="695"/>
      <c r="BF33" s="696"/>
      <c r="BG33" s="715">
        <v>98.7</v>
      </c>
      <c r="BH33" s="716"/>
      <c r="BI33" s="716"/>
      <c r="BJ33" s="716"/>
      <c r="BK33" s="716"/>
      <c r="BL33" s="716"/>
      <c r="BM33" s="717">
        <v>95.3</v>
      </c>
      <c r="BN33" s="716"/>
      <c r="BO33" s="716"/>
      <c r="BP33" s="716"/>
      <c r="BQ33" s="718"/>
      <c r="BR33" s="715">
        <v>98</v>
      </c>
      <c r="BS33" s="716"/>
      <c r="BT33" s="716"/>
      <c r="BU33" s="716"/>
      <c r="BV33" s="716"/>
      <c r="BW33" s="716"/>
      <c r="BX33" s="717">
        <v>94.1</v>
      </c>
      <c r="BY33" s="716"/>
      <c r="BZ33" s="716"/>
      <c r="CA33" s="716"/>
      <c r="CB33" s="718"/>
      <c r="CD33" s="660" t="s">
        <v>317</v>
      </c>
      <c r="CE33" s="661"/>
      <c r="CF33" s="661"/>
      <c r="CG33" s="661"/>
      <c r="CH33" s="661"/>
      <c r="CI33" s="661"/>
      <c r="CJ33" s="661"/>
      <c r="CK33" s="661"/>
      <c r="CL33" s="661"/>
      <c r="CM33" s="661"/>
      <c r="CN33" s="661"/>
      <c r="CO33" s="661"/>
      <c r="CP33" s="661"/>
      <c r="CQ33" s="662"/>
      <c r="CR33" s="645">
        <v>3609044</v>
      </c>
      <c r="CS33" s="682"/>
      <c r="CT33" s="682"/>
      <c r="CU33" s="682"/>
      <c r="CV33" s="682"/>
      <c r="CW33" s="682"/>
      <c r="CX33" s="682"/>
      <c r="CY33" s="683"/>
      <c r="CZ33" s="650">
        <v>40</v>
      </c>
      <c r="DA33" s="680"/>
      <c r="DB33" s="680"/>
      <c r="DC33" s="684"/>
      <c r="DD33" s="654">
        <v>3011343</v>
      </c>
      <c r="DE33" s="682"/>
      <c r="DF33" s="682"/>
      <c r="DG33" s="682"/>
      <c r="DH33" s="682"/>
      <c r="DI33" s="682"/>
      <c r="DJ33" s="682"/>
      <c r="DK33" s="683"/>
      <c r="DL33" s="654">
        <v>2193663</v>
      </c>
      <c r="DM33" s="682"/>
      <c r="DN33" s="682"/>
      <c r="DO33" s="682"/>
      <c r="DP33" s="682"/>
      <c r="DQ33" s="682"/>
      <c r="DR33" s="682"/>
      <c r="DS33" s="682"/>
      <c r="DT33" s="682"/>
      <c r="DU33" s="682"/>
      <c r="DV33" s="683"/>
      <c r="DW33" s="650">
        <v>38.4</v>
      </c>
      <c r="DX33" s="680"/>
      <c r="DY33" s="680"/>
      <c r="DZ33" s="680"/>
      <c r="EA33" s="680"/>
      <c r="EB33" s="680"/>
      <c r="EC33" s="681"/>
    </row>
    <row r="34" spans="2:133" ht="11.25" customHeight="1" x14ac:dyDescent="0.15">
      <c r="B34" s="642" t="s">
        <v>318</v>
      </c>
      <c r="C34" s="643"/>
      <c r="D34" s="643"/>
      <c r="E34" s="643"/>
      <c r="F34" s="643"/>
      <c r="G34" s="643"/>
      <c r="H34" s="643"/>
      <c r="I34" s="643"/>
      <c r="J34" s="643"/>
      <c r="K34" s="643"/>
      <c r="L34" s="643"/>
      <c r="M34" s="643"/>
      <c r="N34" s="643"/>
      <c r="O34" s="643"/>
      <c r="P34" s="643"/>
      <c r="Q34" s="644"/>
      <c r="R34" s="645">
        <v>98711</v>
      </c>
      <c r="S34" s="646"/>
      <c r="T34" s="646"/>
      <c r="U34" s="646"/>
      <c r="V34" s="646"/>
      <c r="W34" s="646"/>
      <c r="X34" s="646"/>
      <c r="Y34" s="647"/>
      <c r="Z34" s="648">
        <v>1</v>
      </c>
      <c r="AA34" s="648"/>
      <c r="AB34" s="648"/>
      <c r="AC34" s="648"/>
      <c r="AD34" s="649">
        <v>1669</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1491602</v>
      </c>
      <c r="CS34" s="646"/>
      <c r="CT34" s="646"/>
      <c r="CU34" s="646"/>
      <c r="CV34" s="646"/>
      <c r="CW34" s="646"/>
      <c r="CX34" s="646"/>
      <c r="CY34" s="647"/>
      <c r="CZ34" s="650">
        <v>16.5</v>
      </c>
      <c r="DA34" s="680"/>
      <c r="DB34" s="680"/>
      <c r="DC34" s="684"/>
      <c r="DD34" s="654">
        <v>1254139</v>
      </c>
      <c r="DE34" s="646"/>
      <c r="DF34" s="646"/>
      <c r="DG34" s="646"/>
      <c r="DH34" s="646"/>
      <c r="DI34" s="646"/>
      <c r="DJ34" s="646"/>
      <c r="DK34" s="647"/>
      <c r="DL34" s="654">
        <v>782985</v>
      </c>
      <c r="DM34" s="646"/>
      <c r="DN34" s="646"/>
      <c r="DO34" s="646"/>
      <c r="DP34" s="646"/>
      <c r="DQ34" s="646"/>
      <c r="DR34" s="646"/>
      <c r="DS34" s="646"/>
      <c r="DT34" s="646"/>
      <c r="DU34" s="646"/>
      <c r="DV34" s="647"/>
      <c r="DW34" s="650">
        <v>13.7</v>
      </c>
      <c r="DX34" s="680"/>
      <c r="DY34" s="680"/>
      <c r="DZ34" s="680"/>
      <c r="EA34" s="680"/>
      <c r="EB34" s="680"/>
      <c r="EC34" s="681"/>
    </row>
    <row r="35" spans="2:133" ht="11.25" customHeight="1" x14ac:dyDescent="0.15">
      <c r="B35" s="642" t="s">
        <v>320</v>
      </c>
      <c r="C35" s="643"/>
      <c r="D35" s="643"/>
      <c r="E35" s="643"/>
      <c r="F35" s="643"/>
      <c r="G35" s="643"/>
      <c r="H35" s="643"/>
      <c r="I35" s="643"/>
      <c r="J35" s="643"/>
      <c r="K35" s="643"/>
      <c r="L35" s="643"/>
      <c r="M35" s="643"/>
      <c r="N35" s="643"/>
      <c r="O35" s="643"/>
      <c r="P35" s="643"/>
      <c r="Q35" s="644"/>
      <c r="R35" s="645">
        <v>34762</v>
      </c>
      <c r="S35" s="646"/>
      <c r="T35" s="646"/>
      <c r="U35" s="646"/>
      <c r="V35" s="646"/>
      <c r="W35" s="646"/>
      <c r="X35" s="646"/>
      <c r="Y35" s="647"/>
      <c r="Z35" s="648">
        <v>0.4</v>
      </c>
      <c r="AA35" s="648"/>
      <c r="AB35" s="648"/>
      <c r="AC35" s="648"/>
      <c r="AD35" s="649" t="s">
        <v>232</v>
      </c>
      <c r="AE35" s="649"/>
      <c r="AF35" s="649"/>
      <c r="AG35" s="649"/>
      <c r="AH35" s="649"/>
      <c r="AI35" s="649"/>
      <c r="AJ35" s="649"/>
      <c r="AK35" s="649"/>
      <c r="AL35" s="650" t="s">
        <v>232</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132688</v>
      </c>
      <c r="CS35" s="682"/>
      <c r="CT35" s="682"/>
      <c r="CU35" s="682"/>
      <c r="CV35" s="682"/>
      <c r="CW35" s="682"/>
      <c r="CX35" s="682"/>
      <c r="CY35" s="683"/>
      <c r="CZ35" s="650">
        <v>1.5</v>
      </c>
      <c r="DA35" s="680"/>
      <c r="DB35" s="680"/>
      <c r="DC35" s="684"/>
      <c r="DD35" s="654">
        <v>109701</v>
      </c>
      <c r="DE35" s="682"/>
      <c r="DF35" s="682"/>
      <c r="DG35" s="682"/>
      <c r="DH35" s="682"/>
      <c r="DI35" s="682"/>
      <c r="DJ35" s="682"/>
      <c r="DK35" s="683"/>
      <c r="DL35" s="654">
        <v>109701</v>
      </c>
      <c r="DM35" s="682"/>
      <c r="DN35" s="682"/>
      <c r="DO35" s="682"/>
      <c r="DP35" s="682"/>
      <c r="DQ35" s="682"/>
      <c r="DR35" s="682"/>
      <c r="DS35" s="682"/>
      <c r="DT35" s="682"/>
      <c r="DU35" s="682"/>
      <c r="DV35" s="683"/>
      <c r="DW35" s="650">
        <v>1.9</v>
      </c>
      <c r="DX35" s="680"/>
      <c r="DY35" s="680"/>
      <c r="DZ35" s="680"/>
      <c r="EA35" s="680"/>
      <c r="EB35" s="680"/>
      <c r="EC35" s="681"/>
    </row>
    <row r="36" spans="2:133" ht="11.25" customHeight="1" x14ac:dyDescent="0.15">
      <c r="B36" s="642" t="s">
        <v>324</v>
      </c>
      <c r="C36" s="643"/>
      <c r="D36" s="643"/>
      <c r="E36" s="643"/>
      <c r="F36" s="643"/>
      <c r="G36" s="643"/>
      <c r="H36" s="643"/>
      <c r="I36" s="643"/>
      <c r="J36" s="643"/>
      <c r="K36" s="643"/>
      <c r="L36" s="643"/>
      <c r="M36" s="643"/>
      <c r="N36" s="643"/>
      <c r="O36" s="643"/>
      <c r="P36" s="643"/>
      <c r="Q36" s="644"/>
      <c r="R36" s="645">
        <v>790045</v>
      </c>
      <c r="S36" s="646"/>
      <c r="T36" s="646"/>
      <c r="U36" s="646"/>
      <c r="V36" s="646"/>
      <c r="W36" s="646"/>
      <c r="X36" s="646"/>
      <c r="Y36" s="647"/>
      <c r="Z36" s="648">
        <v>8.3000000000000007</v>
      </c>
      <c r="AA36" s="648"/>
      <c r="AB36" s="648"/>
      <c r="AC36" s="648"/>
      <c r="AD36" s="649" t="s">
        <v>232</v>
      </c>
      <c r="AE36" s="649"/>
      <c r="AF36" s="649"/>
      <c r="AG36" s="649"/>
      <c r="AH36" s="649"/>
      <c r="AI36" s="649"/>
      <c r="AJ36" s="649"/>
      <c r="AK36" s="649"/>
      <c r="AL36" s="650" t="s">
        <v>232</v>
      </c>
      <c r="AM36" s="651"/>
      <c r="AN36" s="651"/>
      <c r="AO36" s="652"/>
      <c r="AP36" s="235"/>
      <c r="AQ36" s="719" t="s">
        <v>325</v>
      </c>
      <c r="AR36" s="720"/>
      <c r="AS36" s="720"/>
      <c r="AT36" s="720"/>
      <c r="AU36" s="720"/>
      <c r="AV36" s="720"/>
      <c r="AW36" s="720"/>
      <c r="AX36" s="720"/>
      <c r="AY36" s="721"/>
      <c r="AZ36" s="634">
        <v>1141808</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105770</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700315</v>
      </c>
      <c r="CS36" s="646"/>
      <c r="CT36" s="646"/>
      <c r="CU36" s="646"/>
      <c r="CV36" s="646"/>
      <c r="CW36" s="646"/>
      <c r="CX36" s="646"/>
      <c r="CY36" s="647"/>
      <c r="CZ36" s="650">
        <v>7.8</v>
      </c>
      <c r="DA36" s="680"/>
      <c r="DB36" s="680"/>
      <c r="DC36" s="684"/>
      <c r="DD36" s="654">
        <v>564537</v>
      </c>
      <c r="DE36" s="646"/>
      <c r="DF36" s="646"/>
      <c r="DG36" s="646"/>
      <c r="DH36" s="646"/>
      <c r="DI36" s="646"/>
      <c r="DJ36" s="646"/>
      <c r="DK36" s="647"/>
      <c r="DL36" s="654">
        <v>409102</v>
      </c>
      <c r="DM36" s="646"/>
      <c r="DN36" s="646"/>
      <c r="DO36" s="646"/>
      <c r="DP36" s="646"/>
      <c r="DQ36" s="646"/>
      <c r="DR36" s="646"/>
      <c r="DS36" s="646"/>
      <c r="DT36" s="646"/>
      <c r="DU36" s="646"/>
      <c r="DV36" s="647"/>
      <c r="DW36" s="650">
        <v>7.2</v>
      </c>
      <c r="DX36" s="680"/>
      <c r="DY36" s="680"/>
      <c r="DZ36" s="680"/>
      <c r="EA36" s="680"/>
      <c r="EB36" s="680"/>
      <c r="EC36" s="681"/>
    </row>
    <row r="37" spans="2:133" ht="11.25" customHeight="1" x14ac:dyDescent="0.15">
      <c r="B37" s="642" t="s">
        <v>328</v>
      </c>
      <c r="C37" s="643"/>
      <c r="D37" s="643"/>
      <c r="E37" s="643"/>
      <c r="F37" s="643"/>
      <c r="G37" s="643"/>
      <c r="H37" s="643"/>
      <c r="I37" s="643"/>
      <c r="J37" s="643"/>
      <c r="K37" s="643"/>
      <c r="L37" s="643"/>
      <c r="M37" s="643"/>
      <c r="N37" s="643"/>
      <c r="O37" s="643"/>
      <c r="P37" s="643"/>
      <c r="Q37" s="644"/>
      <c r="R37" s="645">
        <v>336643</v>
      </c>
      <c r="S37" s="646"/>
      <c r="T37" s="646"/>
      <c r="U37" s="646"/>
      <c r="V37" s="646"/>
      <c r="W37" s="646"/>
      <c r="X37" s="646"/>
      <c r="Y37" s="647"/>
      <c r="Z37" s="648">
        <v>3.5</v>
      </c>
      <c r="AA37" s="648"/>
      <c r="AB37" s="648"/>
      <c r="AC37" s="648"/>
      <c r="AD37" s="649" t="s">
        <v>127</v>
      </c>
      <c r="AE37" s="649"/>
      <c r="AF37" s="649"/>
      <c r="AG37" s="649"/>
      <c r="AH37" s="649"/>
      <c r="AI37" s="649"/>
      <c r="AJ37" s="649"/>
      <c r="AK37" s="649"/>
      <c r="AL37" s="650" t="s">
        <v>127</v>
      </c>
      <c r="AM37" s="651"/>
      <c r="AN37" s="651"/>
      <c r="AO37" s="652"/>
      <c r="AQ37" s="723" t="s">
        <v>329</v>
      </c>
      <c r="AR37" s="724"/>
      <c r="AS37" s="724"/>
      <c r="AT37" s="724"/>
      <c r="AU37" s="724"/>
      <c r="AV37" s="724"/>
      <c r="AW37" s="724"/>
      <c r="AX37" s="724"/>
      <c r="AY37" s="725"/>
      <c r="AZ37" s="645">
        <v>8442</v>
      </c>
      <c r="BA37" s="646"/>
      <c r="BB37" s="646"/>
      <c r="BC37" s="646"/>
      <c r="BD37" s="682"/>
      <c r="BE37" s="682"/>
      <c r="BF37" s="712"/>
      <c r="BG37" s="660" t="s">
        <v>330</v>
      </c>
      <c r="BH37" s="661"/>
      <c r="BI37" s="661"/>
      <c r="BJ37" s="661"/>
      <c r="BK37" s="661"/>
      <c r="BL37" s="661"/>
      <c r="BM37" s="661"/>
      <c r="BN37" s="661"/>
      <c r="BO37" s="661"/>
      <c r="BP37" s="661"/>
      <c r="BQ37" s="661"/>
      <c r="BR37" s="661"/>
      <c r="BS37" s="661"/>
      <c r="BT37" s="661"/>
      <c r="BU37" s="662"/>
      <c r="BV37" s="645">
        <v>68205</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301417</v>
      </c>
      <c r="CS37" s="682"/>
      <c r="CT37" s="682"/>
      <c r="CU37" s="682"/>
      <c r="CV37" s="682"/>
      <c r="CW37" s="682"/>
      <c r="CX37" s="682"/>
      <c r="CY37" s="683"/>
      <c r="CZ37" s="650">
        <v>3.3</v>
      </c>
      <c r="DA37" s="680"/>
      <c r="DB37" s="680"/>
      <c r="DC37" s="684"/>
      <c r="DD37" s="654">
        <v>301417</v>
      </c>
      <c r="DE37" s="682"/>
      <c r="DF37" s="682"/>
      <c r="DG37" s="682"/>
      <c r="DH37" s="682"/>
      <c r="DI37" s="682"/>
      <c r="DJ37" s="682"/>
      <c r="DK37" s="683"/>
      <c r="DL37" s="654">
        <v>300717</v>
      </c>
      <c r="DM37" s="682"/>
      <c r="DN37" s="682"/>
      <c r="DO37" s="682"/>
      <c r="DP37" s="682"/>
      <c r="DQ37" s="682"/>
      <c r="DR37" s="682"/>
      <c r="DS37" s="682"/>
      <c r="DT37" s="682"/>
      <c r="DU37" s="682"/>
      <c r="DV37" s="683"/>
      <c r="DW37" s="650">
        <v>5.3</v>
      </c>
      <c r="DX37" s="680"/>
      <c r="DY37" s="680"/>
      <c r="DZ37" s="680"/>
      <c r="EA37" s="680"/>
      <c r="EB37" s="680"/>
      <c r="EC37" s="681"/>
    </row>
    <row r="38" spans="2:133" ht="11.25" customHeight="1" x14ac:dyDescent="0.15">
      <c r="B38" s="642" t="s">
        <v>332</v>
      </c>
      <c r="C38" s="643"/>
      <c r="D38" s="643"/>
      <c r="E38" s="643"/>
      <c r="F38" s="643"/>
      <c r="G38" s="643"/>
      <c r="H38" s="643"/>
      <c r="I38" s="643"/>
      <c r="J38" s="643"/>
      <c r="K38" s="643"/>
      <c r="L38" s="643"/>
      <c r="M38" s="643"/>
      <c r="N38" s="643"/>
      <c r="O38" s="643"/>
      <c r="P38" s="643"/>
      <c r="Q38" s="644"/>
      <c r="R38" s="645">
        <v>68762</v>
      </c>
      <c r="S38" s="646"/>
      <c r="T38" s="646"/>
      <c r="U38" s="646"/>
      <c r="V38" s="646"/>
      <c r="W38" s="646"/>
      <c r="X38" s="646"/>
      <c r="Y38" s="647"/>
      <c r="Z38" s="648">
        <v>0.7</v>
      </c>
      <c r="AA38" s="648"/>
      <c r="AB38" s="648"/>
      <c r="AC38" s="648"/>
      <c r="AD38" s="649">
        <v>7328</v>
      </c>
      <c r="AE38" s="649"/>
      <c r="AF38" s="649"/>
      <c r="AG38" s="649"/>
      <c r="AH38" s="649"/>
      <c r="AI38" s="649"/>
      <c r="AJ38" s="649"/>
      <c r="AK38" s="649"/>
      <c r="AL38" s="650">
        <v>0.1</v>
      </c>
      <c r="AM38" s="651"/>
      <c r="AN38" s="651"/>
      <c r="AO38" s="652"/>
      <c r="AQ38" s="723" t="s">
        <v>333</v>
      </c>
      <c r="AR38" s="724"/>
      <c r="AS38" s="724"/>
      <c r="AT38" s="724"/>
      <c r="AU38" s="724"/>
      <c r="AV38" s="724"/>
      <c r="AW38" s="724"/>
      <c r="AX38" s="724"/>
      <c r="AY38" s="725"/>
      <c r="AZ38" s="645" t="s">
        <v>232</v>
      </c>
      <c r="BA38" s="646"/>
      <c r="BB38" s="646"/>
      <c r="BC38" s="646"/>
      <c r="BD38" s="682"/>
      <c r="BE38" s="682"/>
      <c r="BF38" s="712"/>
      <c r="BG38" s="660" t="s">
        <v>334</v>
      </c>
      <c r="BH38" s="661"/>
      <c r="BI38" s="661"/>
      <c r="BJ38" s="661"/>
      <c r="BK38" s="661"/>
      <c r="BL38" s="661"/>
      <c r="BM38" s="661"/>
      <c r="BN38" s="661"/>
      <c r="BO38" s="661"/>
      <c r="BP38" s="661"/>
      <c r="BQ38" s="661"/>
      <c r="BR38" s="661"/>
      <c r="BS38" s="661"/>
      <c r="BT38" s="661"/>
      <c r="BU38" s="662"/>
      <c r="BV38" s="645">
        <v>3265</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1133366</v>
      </c>
      <c r="CS38" s="646"/>
      <c r="CT38" s="646"/>
      <c r="CU38" s="646"/>
      <c r="CV38" s="646"/>
      <c r="CW38" s="646"/>
      <c r="CX38" s="646"/>
      <c r="CY38" s="647"/>
      <c r="CZ38" s="650">
        <v>12.6</v>
      </c>
      <c r="DA38" s="680"/>
      <c r="DB38" s="680"/>
      <c r="DC38" s="684"/>
      <c r="DD38" s="654">
        <v>932532</v>
      </c>
      <c r="DE38" s="646"/>
      <c r="DF38" s="646"/>
      <c r="DG38" s="646"/>
      <c r="DH38" s="646"/>
      <c r="DI38" s="646"/>
      <c r="DJ38" s="646"/>
      <c r="DK38" s="647"/>
      <c r="DL38" s="654">
        <v>891875</v>
      </c>
      <c r="DM38" s="646"/>
      <c r="DN38" s="646"/>
      <c r="DO38" s="646"/>
      <c r="DP38" s="646"/>
      <c r="DQ38" s="646"/>
      <c r="DR38" s="646"/>
      <c r="DS38" s="646"/>
      <c r="DT38" s="646"/>
      <c r="DU38" s="646"/>
      <c r="DV38" s="647"/>
      <c r="DW38" s="650">
        <v>15.6</v>
      </c>
      <c r="DX38" s="680"/>
      <c r="DY38" s="680"/>
      <c r="DZ38" s="680"/>
      <c r="EA38" s="680"/>
      <c r="EB38" s="680"/>
      <c r="EC38" s="681"/>
    </row>
    <row r="39" spans="2:133" ht="11.25" customHeight="1" x14ac:dyDescent="0.15">
      <c r="B39" s="642" t="s">
        <v>336</v>
      </c>
      <c r="C39" s="643"/>
      <c r="D39" s="643"/>
      <c r="E39" s="643"/>
      <c r="F39" s="643"/>
      <c r="G39" s="643"/>
      <c r="H39" s="643"/>
      <c r="I39" s="643"/>
      <c r="J39" s="643"/>
      <c r="K39" s="643"/>
      <c r="L39" s="643"/>
      <c r="M39" s="643"/>
      <c r="N39" s="643"/>
      <c r="O39" s="643"/>
      <c r="P39" s="643"/>
      <c r="Q39" s="644"/>
      <c r="R39" s="645">
        <v>425905</v>
      </c>
      <c r="S39" s="646"/>
      <c r="T39" s="646"/>
      <c r="U39" s="646"/>
      <c r="V39" s="646"/>
      <c r="W39" s="646"/>
      <c r="X39" s="646"/>
      <c r="Y39" s="647"/>
      <c r="Z39" s="648">
        <v>4.5</v>
      </c>
      <c r="AA39" s="648"/>
      <c r="AB39" s="648"/>
      <c r="AC39" s="648"/>
      <c r="AD39" s="649" t="s">
        <v>127</v>
      </c>
      <c r="AE39" s="649"/>
      <c r="AF39" s="649"/>
      <c r="AG39" s="649"/>
      <c r="AH39" s="649"/>
      <c r="AI39" s="649"/>
      <c r="AJ39" s="649"/>
      <c r="AK39" s="649"/>
      <c r="AL39" s="650" t="s">
        <v>127</v>
      </c>
      <c r="AM39" s="651"/>
      <c r="AN39" s="651"/>
      <c r="AO39" s="652"/>
      <c r="AQ39" s="723" t="s">
        <v>337</v>
      </c>
      <c r="AR39" s="724"/>
      <c r="AS39" s="724"/>
      <c r="AT39" s="724"/>
      <c r="AU39" s="724"/>
      <c r="AV39" s="724"/>
      <c r="AW39" s="724"/>
      <c r="AX39" s="724"/>
      <c r="AY39" s="725"/>
      <c r="AZ39" s="645" t="s">
        <v>232</v>
      </c>
      <c r="BA39" s="646"/>
      <c r="BB39" s="646"/>
      <c r="BC39" s="646"/>
      <c r="BD39" s="682"/>
      <c r="BE39" s="682"/>
      <c r="BF39" s="712"/>
      <c r="BG39" s="660" t="s">
        <v>338</v>
      </c>
      <c r="BH39" s="661"/>
      <c r="BI39" s="661"/>
      <c r="BJ39" s="661"/>
      <c r="BK39" s="661"/>
      <c r="BL39" s="661"/>
      <c r="BM39" s="661"/>
      <c r="BN39" s="661"/>
      <c r="BO39" s="661"/>
      <c r="BP39" s="661"/>
      <c r="BQ39" s="661"/>
      <c r="BR39" s="661"/>
      <c r="BS39" s="661"/>
      <c r="BT39" s="661"/>
      <c r="BU39" s="662"/>
      <c r="BV39" s="645">
        <v>5243</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151073</v>
      </c>
      <c r="CS39" s="682"/>
      <c r="CT39" s="682"/>
      <c r="CU39" s="682"/>
      <c r="CV39" s="682"/>
      <c r="CW39" s="682"/>
      <c r="CX39" s="682"/>
      <c r="CY39" s="683"/>
      <c r="CZ39" s="650">
        <v>1.7</v>
      </c>
      <c r="DA39" s="680"/>
      <c r="DB39" s="680"/>
      <c r="DC39" s="684"/>
      <c r="DD39" s="654">
        <v>150434</v>
      </c>
      <c r="DE39" s="682"/>
      <c r="DF39" s="682"/>
      <c r="DG39" s="682"/>
      <c r="DH39" s="682"/>
      <c r="DI39" s="682"/>
      <c r="DJ39" s="682"/>
      <c r="DK39" s="683"/>
      <c r="DL39" s="654" t="s">
        <v>232</v>
      </c>
      <c r="DM39" s="682"/>
      <c r="DN39" s="682"/>
      <c r="DO39" s="682"/>
      <c r="DP39" s="682"/>
      <c r="DQ39" s="682"/>
      <c r="DR39" s="682"/>
      <c r="DS39" s="682"/>
      <c r="DT39" s="682"/>
      <c r="DU39" s="682"/>
      <c r="DV39" s="683"/>
      <c r="DW39" s="650" t="s">
        <v>127</v>
      </c>
      <c r="DX39" s="680"/>
      <c r="DY39" s="680"/>
      <c r="DZ39" s="680"/>
      <c r="EA39" s="680"/>
      <c r="EB39" s="680"/>
      <c r="EC39" s="681"/>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232</v>
      </c>
      <c r="S40" s="646"/>
      <c r="T40" s="646"/>
      <c r="U40" s="646"/>
      <c r="V40" s="646"/>
      <c r="W40" s="646"/>
      <c r="X40" s="646"/>
      <c r="Y40" s="647"/>
      <c r="Z40" s="648" t="s">
        <v>232</v>
      </c>
      <c r="AA40" s="648"/>
      <c r="AB40" s="648"/>
      <c r="AC40" s="648"/>
      <c r="AD40" s="649" t="s">
        <v>127</v>
      </c>
      <c r="AE40" s="649"/>
      <c r="AF40" s="649"/>
      <c r="AG40" s="649"/>
      <c r="AH40" s="649"/>
      <c r="AI40" s="649"/>
      <c r="AJ40" s="649"/>
      <c r="AK40" s="649"/>
      <c r="AL40" s="650" t="s">
        <v>127</v>
      </c>
      <c r="AM40" s="651"/>
      <c r="AN40" s="651"/>
      <c r="AO40" s="652"/>
      <c r="AQ40" s="723" t="s">
        <v>341</v>
      </c>
      <c r="AR40" s="724"/>
      <c r="AS40" s="724"/>
      <c r="AT40" s="724"/>
      <c r="AU40" s="724"/>
      <c r="AV40" s="724"/>
      <c r="AW40" s="724"/>
      <c r="AX40" s="724"/>
      <c r="AY40" s="725"/>
      <c r="AZ40" s="645" t="s">
        <v>127</v>
      </c>
      <c r="BA40" s="646"/>
      <c r="BB40" s="646"/>
      <c r="BC40" s="646"/>
      <c r="BD40" s="682"/>
      <c r="BE40" s="682"/>
      <c r="BF40" s="712"/>
      <c r="BG40" s="726" t="s">
        <v>342</v>
      </c>
      <c r="BH40" s="727"/>
      <c r="BI40" s="727"/>
      <c r="BJ40" s="727"/>
      <c r="BK40" s="727"/>
      <c r="BL40" s="236"/>
      <c r="BM40" s="661" t="s">
        <v>343</v>
      </c>
      <c r="BN40" s="661"/>
      <c r="BO40" s="661"/>
      <c r="BP40" s="661"/>
      <c r="BQ40" s="661"/>
      <c r="BR40" s="661"/>
      <c r="BS40" s="661"/>
      <c r="BT40" s="661"/>
      <c r="BU40" s="662"/>
      <c r="BV40" s="645">
        <v>92</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t="s">
        <v>232</v>
      </c>
      <c r="CS40" s="646"/>
      <c r="CT40" s="646"/>
      <c r="CU40" s="646"/>
      <c r="CV40" s="646"/>
      <c r="CW40" s="646"/>
      <c r="CX40" s="646"/>
      <c r="CY40" s="647"/>
      <c r="CZ40" s="650" t="s">
        <v>127</v>
      </c>
      <c r="DA40" s="680"/>
      <c r="DB40" s="680"/>
      <c r="DC40" s="684"/>
      <c r="DD40" s="654" t="s">
        <v>127</v>
      </c>
      <c r="DE40" s="646"/>
      <c r="DF40" s="646"/>
      <c r="DG40" s="646"/>
      <c r="DH40" s="646"/>
      <c r="DI40" s="646"/>
      <c r="DJ40" s="646"/>
      <c r="DK40" s="647"/>
      <c r="DL40" s="654" t="s">
        <v>127</v>
      </c>
      <c r="DM40" s="646"/>
      <c r="DN40" s="646"/>
      <c r="DO40" s="646"/>
      <c r="DP40" s="646"/>
      <c r="DQ40" s="646"/>
      <c r="DR40" s="646"/>
      <c r="DS40" s="646"/>
      <c r="DT40" s="646"/>
      <c r="DU40" s="646"/>
      <c r="DV40" s="647"/>
      <c r="DW40" s="650" t="s">
        <v>127</v>
      </c>
      <c r="DX40" s="680"/>
      <c r="DY40" s="680"/>
      <c r="DZ40" s="680"/>
      <c r="EA40" s="680"/>
      <c r="EB40" s="680"/>
      <c r="EC40" s="681"/>
    </row>
    <row r="41" spans="2:133" ht="11.25" customHeight="1" x14ac:dyDescent="0.15">
      <c r="B41" s="642" t="s">
        <v>345</v>
      </c>
      <c r="C41" s="643"/>
      <c r="D41" s="643"/>
      <c r="E41" s="643"/>
      <c r="F41" s="643"/>
      <c r="G41" s="643"/>
      <c r="H41" s="643"/>
      <c r="I41" s="643"/>
      <c r="J41" s="643"/>
      <c r="K41" s="643"/>
      <c r="L41" s="643"/>
      <c r="M41" s="643"/>
      <c r="N41" s="643"/>
      <c r="O41" s="643"/>
      <c r="P41" s="643"/>
      <c r="Q41" s="644"/>
      <c r="R41" s="645">
        <v>259805</v>
      </c>
      <c r="S41" s="646"/>
      <c r="T41" s="646"/>
      <c r="U41" s="646"/>
      <c r="V41" s="646"/>
      <c r="W41" s="646"/>
      <c r="X41" s="646"/>
      <c r="Y41" s="647"/>
      <c r="Z41" s="648">
        <v>2.7</v>
      </c>
      <c r="AA41" s="648"/>
      <c r="AB41" s="648"/>
      <c r="AC41" s="648"/>
      <c r="AD41" s="649" t="s">
        <v>127</v>
      </c>
      <c r="AE41" s="649"/>
      <c r="AF41" s="649"/>
      <c r="AG41" s="649"/>
      <c r="AH41" s="649"/>
      <c r="AI41" s="649"/>
      <c r="AJ41" s="649"/>
      <c r="AK41" s="649"/>
      <c r="AL41" s="650" t="s">
        <v>127</v>
      </c>
      <c r="AM41" s="651"/>
      <c r="AN41" s="651"/>
      <c r="AO41" s="652"/>
      <c r="AQ41" s="723" t="s">
        <v>346</v>
      </c>
      <c r="AR41" s="724"/>
      <c r="AS41" s="724"/>
      <c r="AT41" s="724"/>
      <c r="AU41" s="724"/>
      <c r="AV41" s="724"/>
      <c r="AW41" s="724"/>
      <c r="AX41" s="724"/>
      <c r="AY41" s="725"/>
      <c r="AZ41" s="645">
        <v>231297</v>
      </c>
      <c r="BA41" s="646"/>
      <c r="BB41" s="646"/>
      <c r="BC41" s="646"/>
      <c r="BD41" s="682"/>
      <c r="BE41" s="682"/>
      <c r="BF41" s="712"/>
      <c r="BG41" s="726"/>
      <c r="BH41" s="727"/>
      <c r="BI41" s="727"/>
      <c r="BJ41" s="727"/>
      <c r="BK41" s="727"/>
      <c r="BL41" s="236"/>
      <c r="BM41" s="661" t="s">
        <v>347</v>
      </c>
      <c r="BN41" s="661"/>
      <c r="BO41" s="661"/>
      <c r="BP41" s="661"/>
      <c r="BQ41" s="661"/>
      <c r="BR41" s="661"/>
      <c r="BS41" s="661"/>
      <c r="BT41" s="661"/>
      <c r="BU41" s="662"/>
      <c r="BV41" s="645" t="s">
        <v>127</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127</v>
      </c>
      <c r="CS41" s="682"/>
      <c r="CT41" s="682"/>
      <c r="CU41" s="682"/>
      <c r="CV41" s="682"/>
      <c r="CW41" s="682"/>
      <c r="CX41" s="682"/>
      <c r="CY41" s="683"/>
      <c r="CZ41" s="650" t="s">
        <v>127</v>
      </c>
      <c r="DA41" s="680"/>
      <c r="DB41" s="680"/>
      <c r="DC41" s="684"/>
      <c r="DD41" s="654" t="s">
        <v>127</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349</v>
      </c>
      <c r="C42" s="695"/>
      <c r="D42" s="695"/>
      <c r="E42" s="695"/>
      <c r="F42" s="695"/>
      <c r="G42" s="695"/>
      <c r="H42" s="695"/>
      <c r="I42" s="695"/>
      <c r="J42" s="695"/>
      <c r="K42" s="695"/>
      <c r="L42" s="695"/>
      <c r="M42" s="695"/>
      <c r="N42" s="695"/>
      <c r="O42" s="695"/>
      <c r="P42" s="695"/>
      <c r="Q42" s="696"/>
      <c r="R42" s="730">
        <v>9489578</v>
      </c>
      <c r="S42" s="731"/>
      <c r="T42" s="731"/>
      <c r="U42" s="731"/>
      <c r="V42" s="731"/>
      <c r="W42" s="731"/>
      <c r="X42" s="731"/>
      <c r="Y42" s="739"/>
      <c r="Z42" s="740">
        <v>100</v>
      </c>
      <c r="AA42" s="740"/>
      <c r="AB42" s="740"/>
      <c r="AC42" s="740"/>
      <c r="AD42" s="741">
        <v>5453493</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902069</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378</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959475</v>
      </c>
      <c r="CS42" s="646"/>
      <c r="CT42" s="646"/>
      <c r="CU42" s="646"/>
      <c r="CV42" s="646"/>
      <c r="CW42" s="646"/>
      <c r="CX42" s="646"/>
      <c r="CY42" s="647"/>
      <c r="CZ42" s="650">
        <v>10.6</v>
      </c>
      <c r="DA42" s="651"/>
      <c r="DB42" s="651"/>
      <c r="DC42" s="663"/>
      <c r="DD42" s="654">
        <v>581196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13711</v>
      </c>
      <c r="CS43" s="682"/>
      <c r="CT43" s="682"/>
      <c r="CU43" s="682"/>
      <c r="CV43" s="682"/>
      <c r="CW43" s="682"/>
      <c r="CX43" s="682"/>
      <c r="CY43" s="683"/>
      <c r="CZ43" s="650">
        <v>0.2</v>
      </c>
      <c r="DA43" s="680"/>
      <c r="DB43" s="680"/>
      <c r="DC43" s="684"/>
      <c r="DD43" s="654">
        <v>13711</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302</v>
      </c>
      <c r="CE44" s="758"/>
      <c r="CF44" s="642" t="s">
        <v>354</v>
      </c>
      <c r="CG44" s="643"/>
      <c r="CH44" s="643"/>
      <c r="CI44" s="643"/>
      <c r="CJ44" s="643"/>
      <c r="CK44" s="643"/>
      <c r="CL44" s="643"/>
      <c r="CM44" s="643"/>
      <c r="CN44" s="643"/>
      <c r="CO44" s="643"/>
      <c r="CP44" s="643"/>
      <c r="CQ44" s="644"/>
      <c r="CR44" s="645">
        <v>959475</v>
      </c>
      <c r="CS44" s="646"/>
      <c r="CT44" s="646"/>
      <c r="CU44" s="646"/>
      <c r="CV44" s="646"/>
      <c r="CW44" s="646"/>
      <c r="CX44" s="646"/>
      <c r="CY44" s="647"/>
      <c r="CZ44" s="650">
        <v>10.6</v>
      </c>
      <c r="DA44" s="651"/>
      <c r="DB44" s="651"/>
      <c r="DC44" s="663"/>
      <c r="DD44" s="654">
        <v>581196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452059</v>
      </c>
      <c r="CS45" s="682"/>
      <c r="CT45" s="682"/>
      <c r="CU45" s="682"/>
      <c r="CV45" s="682"/>
      <c r="CW45" s="682"/>
      <c r="CX45" s="682"/>
      <c r="CY45" s="683"/>
      <c r="CZ45" s="650">
        <v>5</v>
      </c>
      <c r="DA45" s="680"/>
      <c r="DB45" s="680"/>
      <c r="DC45" s="684"/>
      <c r="DD45" s="654">
        <v>106342</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487141</v>
      </c>
      <c r="CS46" s="646"/>
      <c r="CT46" s="646"/>
      <c r="CU46" s="646"/>
      <c r="CV46" s="646"/>
      <c r="CW46" s="646"/>
      <c r="CX46" s="646"/>
      <c r="CY46" s="647"/>
      <c r="CZ46" s="650">
        <v>5.4</v>
      </c>
      <c r="DA46" s="651"/>
      <c r="DB46" s="651"/>
      <c r="DC46" s="663"/>
      <c r="DD46" s="654">
        <v>454579</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t="s">
        <v>232</v>
      </c>
      <c r="CS47" s="682"/>
      <c r="CT47" s="682"/>
      <c r="CU47" s="682"/>
      <c r="CV47" s="682"/>
      <c r="CW47" s="682"/>
      <c r="CX47" s="682"/>
      <c r="CY47" s="683"/>
      <c r="CZ47" s="650" t="s">
        <v>127</v>
      </c>
      <c r="DA47" s="680"/>
      <c r="DB47" s="680"/>
      <c r="DC47" s="684"/>
      <c r="DD47" s="654" t="s">
        <v>127</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127</v>
      </c>
      <c r="CS48" s="646"/>
      <c r="CT48" s="646"/>
      <c r="CU48" s="646"/>
      <c r="CV48" s="646"/>
      <c r="CW48" s="646"/>
      <c r="CX48" s="646"/>
      <c r="CY48" s="647"/>
      <c r="CZ48" s="650" t="s">
        <v>127</v>
      </c>
      <c r="DA48" s="651"/>
      <c r="DB48" s="651"/>
      <c r="DC48" s="663"/>
      <c r="DD48" s="654" t="s">
        <v>127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362</v>
      </c>
      <c r="CE49" s="695"/>
      <c r="CF49" s="695"/>
      <c r="CG49" s="695"/>
      <c r="CH49" s="695"/>
      <c r="CI49" s="695"/>
      <c r="CJ49" s="695"/>
      <c r="CK49" s="695"/>
      <c r="CL49" s="695"/>
      <c r="CM49" s="695"/>
      <c r="CN49" s="695"/>
      <c r="CO49" s="695"/>
      <c r="CP49" s="695"/>
      <c r="CQ49" s="696"/>
      <c r="CR49" s="730">
        <v>9024616</v>
      </c>
      <c r="CS49" s="716"/>
      <c r="CT49" s="716"/>
      <c r="CU49" s="716"/>
      <c r="CV49" s="716"/>
      <c r="CW49" s="716"/>
      <c r="CX49" s="716"/>
      <c r="CY49" s="747"/>
      <c r="CZ49" s="742">
        <v>100</v>
      </c>
      <c r="DA49" s="748"/>
      <c r="DB49" s="748"/>
      <c r="DC49" s="749"/>
      <c r="DD49" s="750">
        <v>6573599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X1/ySfnaMJ/wK03al+pzNpKwT3vhRDkvr7kRtUuIFTMZqs2Qjd7HpaaAXi+K/L2kSsk8A5njv0EI08DLWV3MDw==" saltValue="OJbqZ1lgnRPUaMexomDGY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9494</v>
      </c>
      <c r="R7" s="781"/>
      <c r="S7" s="781"/>
      <c r="T7" s="781"/>
      <c r="U7" s="781"/>
      <c r="V7" s="781">
        <v>9029</v>
      </c>
      <c r="W7" s="781"/>
      <c r="X7" s="781"/>
      <c r="Y7" s="781"/>
      <c r="Z7" s="781"/>
      <c r="AA7" s="781">
        <v>465</v>
      </c>
      <c r="AB7" s="781"/>
      <c r="AC7" s="781"/>
      <c r="AD7" s="781"/>
      <c r="AE7" s="782"/>
      <c r="AF7" s="783">
        <v>360</v>
      </c>
      <c r="AG7" s="784"/>
      <c r="AH7" s="784"/>
      <c r="AI7" s="784"/>
      <c r="AJ7" s="785"/>
      <c r="AK7" s="820">
        <v>790</v>
      </c>
      <c r="AL7" s="821"/>
      <c r="AM7" s="821"/>
      <c r="AN7" s="821"/>
      <c r="AO7" s="821"/>
      <c r="AP7" s="821">
        <v>4738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t="s">
        <v>386</v>
      </c>
      <c r="C8" s="802"/>
      <c r="D8" s="802"/>
      <c r="E8" s="802"/>
      <c r="F8" s="802"/>
      <c r="G8" s="802"/>
      <c r="H8" s="802"/>
      <c r="I8" s="802"/>
      <c r="J8" s="802"/>
      <c r="K8" s="802"/>
      <c r="L8" s="802"/>
      <c r="M8" s="802"/>
      <c r="N8" s="802"/>
      <c r="O8" s="802"/>
      <c r="P8" s="803"/>
      <c r="Q8" s="804">
        <v>1</v>
      </c>
      <c r="R8" s="805"/>
      <c r="S8" s="805"/>
      <c r="T8" s="805"/>
      <c r="U8" s="805"/>
      <c r="V8" s="805">
        <v>1</v>
      </c>
      <c r="W8" s="805"/>
      <c r="X8" s="805"/>
      <c r="Y8" s="805"/>
      <c r="Z8" s="805"/>
      <c r="AA8" s="805">
        <v>0</v>
      </c>
      <c r="AB8" s="805"/>
      <c r="AC8" s="805"/>
      <c r="AD8" s="805"/>
      <c r="AE8" s="806"/>
      <c r="AF8" s="807">
        <v>0</v>
      </c>
      <c r="AG8" s="808"/>
      <c r="AH8" s="808"/>
      <c r="AI8" s="808"/>
      <c r="AJ8" s="809"/>
      <c r="AK8" s="810">
        <v>0</v>
      </c>
      <c r="AL8" s="811"/>
      <c r="AM8" s="811"/>
      <c r="AN8" s="811"/>
      <c r="AO8" s="811"/>
      <c r="AP8" s="811">
        <v>2</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t="s">
        <v>387</v>
      </c>
      <c r="C9" s="802"/>
      <c r="D9" s="802"/>
      <c r="E9" s="802"/>
      <c r="F9" s="802"/>
      <c r="G9" s="802"/>
      <c r="H9" s="802"/>
      <c r="I9" s="802"/>
      <c r="J9" s="802"/>
      <c r="K9" s="802"/>
      <c r="L9" s="802"/>
      <c r="M9" s="802"/>
      <c r="N9" s="802"/>
      <c r="O9" s="802"/>
      <c r="P9" s="803"/>
      <c r="Q9" s="804">
        <v>1254</v>
      </c>
      <c r="R9" s="805"/>
      <c r="S9" s="805"/>
      <c r="T9" s="805"/>
      <c r="U9" s="805"/>
      <c r="V9" s="805">
        <v>1254</v>
      </c>
      <c r="W9" s="805"/>
      <c r="X9" s="805"/>
      <c r="Y9" s="805"/>
      <c r="Z9" s="805"/>
      <c r="AA9" s="805">
        <v>0</v>
      </c>
      <c r="AB9" s="805"/>
      <c r="AC9" s="805"/>
      <c r="AD9" s="805"/>
      <c r="AE9" s="806"/>
      <c r="AF9" s="807" t="s">
        <v>126</v>
      </c>
      <c r="AG9" s="808"/>
      <c r="AH9" s="808"/>
      <c r="AI9" s="808"/>
      <c r="AJ9" s="809"/>
      <c r="AK9" s="810" t="s">
        <v>516</v>
      </c>
      <c r="AL9" s="811"/>
      <c r="AM9" s="811"/>
      <c r="AN9" s="811"/>
      <c r="AO9" s="811"/>
      <c r="AP9" s="833" t="s">
        <v>516</v>
      </c>
      <c r="AQ9" s="828"/>
      <c r="AR9" s="828"/>
      <c r="AS9" s="828"/>
      <c r="AT9" s="810"/>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4"/>
      <c r="R22" s="835"/>
      <c r="S22" s="835"/>
      <c r="T22" s="835"/>
      <c r="U22" s="835"/>
      <c r="V22" s="835"/>
      <c r="W22" s="835"/>
      <c r="X22" s="835"/>
      <c r="Y22" s="835"/>
      <c r="Z22" s="835"/>
      <c r="AA22" s="835"/>
      <c r="AB22" s="835"/>
      <c r="AC22" s="835"/>
      <c r="AD22" s="835"/>
      <c r="AE22" s="836"/>
      <c r="AF22" s="807"/>
      <c r="AG22" s="808"/>
      <c r="AH22" s="808"/>
      <c r="AI22" s="808"/>
      <c r="AJ22" s="809"/>
      <c r="AK22" s="849"/>
      <c r="AL22" s="850"/>
      <c r="AM22" s="850"/>
      <c r="AN22" s="850"/>
      <c r="AO22" s="850"/>
      <c r="AP22" s="850"/>
      <c r="AQ22" s="850"/>
      <c r="AR22" s="850"/>
      <c r="AS22" s="850"/>
      <c r="AT22" s="850"/>
      <c r="AU22" s="851"/>
      <c r="AV22" s="851"/>
      <c r="AW22" s="851"/>
      <c r="AX22" s="851"/>
      <c r="AY22" s="852"/>
      <c r="AZ22" s="853" t="s">
        <v>389</v>
      </c>
      <c r="BA22" s="853"/>
      <c r="BB22" s="853"/>
      <c r="BC22" s="853"/>
      <c r="BD22" s="854"/>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7" t="s">
        <v>391</v>
      </c>
      <c r="C23" s="838"/>
      <c r="D23" s="838"/>
      <c r="E23" s="838"/>
      <c r="F23" s="838"/>
      <c r="G23" s="838"/>
      <c r="H23" s="838"/>
      <c r="I23" s="838"/>
      <c r="J23" s="838"/>
      <c r="K23" s="838"/>
      <c r="L23" s="838"/>
      <c r="M23" s="838"/>
      <c r="N23" s="838"/>
      <c r="O23" s="838"/>
      <c r="P23" s="839"/>
      <c r="Q23" s="840">
        <v>9495</v>
      </c>
      <c r="R23" s="841"/>
      <c r="S23" s="841"/>
      <c r="T23" s="841"/>
      <c r="U23" s="841"/>
      <c r="V23" s="841">
        <v>9030</v>
      </c>
      <c r="W23" s="841"/>
      <c r="X23" s="841"/>
      <c r="Y23" s="841"/>
      <c r="Z23" s="841"/>
      <c r="AA23" s="841">
        <v>465</v>
      </c>
      <c r="AB23" s="841"/>
      <c r="AC23" s="841"/>
      <c r="AD23" s="841"/>
      <c r="AE23" s="842"/>
      <c r="AF23" s="843">
        <v>360</v>
      </c>
      <c r="AG23" s="841"/>
      <c r="AH23" s="841"/>
      <c r="AI23" s="841"/>
      <c r="AJ23" s="844"/>
      <c r="AK23" s="845"/>
      <c r="AL23" s="846"/>
      <c r="AM23" s="846"/>
      <c r="AN23" s="846"/>
      <c r="AO23" s="846"/>
      <c r="AP23" s="841">
        <v>4739</v>
      </c>
      <c r="AQ23" s="841"/>
      <c r="AR23" s="841"/>
      <c r="AS23" s="841"/>
      <c r="AT23" s="841"/>
      <c r="AU23" s="847"/>
      <c r="AV23" s="847"/>
      <c r="AW23" s="847"/>
      <c r="AX23" s="847"/>
      <c r="AY23" s="848"/>
      <c r="AZ23" s="856" t="s">
        <v>392</v>
      </c>
      <c r="BA23" s="857"/>
      <c r="BB23" s="857"/>
      <c r="BC23" s="857"/>
      <c r="BD23" s="858"/>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5" t="s">
        <v>393</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9" t="s">
        <v>398</v>
      </c>
      <c r="AG26" s="860"/>
      <c r="AH26" s="860"/>
      <c r="AI26" s="860"/>
      <c r="AJ26" s="861"/>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2"/>
      <c r="AG27" s="863"/>
      <c r="AH27" s="863"/>
      <c r="AI27" s="863"/>
      <c r="AJ27" s="864"/>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9">
        <v>3021</v>
      </c>
      <c r="R28" s="870"/>
      <c r="S28" s="870"/>
      <c r="T28" s="870"/>
      <c r="U28" s="870"/>
      <c r="V28" s="870">
        <v>2915</v>
      </c>
      <c r="W28" s="870"/>
      <c r="X28" s="870"/>
      <c r="Y28" s="870"/>
      <c r="Z28" s="870"/>
      <c r="AA28" s="870">
        <v>106</v>
      </c>
      <c r="AB28" s="870"/>
      <c r="AC28" s="870"/>
      <c r="AD28" s="870"/>
      <c r="AE28" s="871"/>
      <c r="AF28" s="872">
        <v>106</v>
      </c>
      <c r="AG28" s="870"/>
      <c r="AH28" s="870"/>
      <c r="AI28" s="870"/>
      <c r="AJ28" s="873"/>
      <c r="AK28" s="874">
        <v>350</v>
      </c>
      <c r="AL28" s="865"/>
      <c r="AM28" s="865"/>
      <c r="AN28" s="865"/>
      <c r="AO28" s="865"/>
      <c r="AP28" s="865" t="s">
        <v>516</v>
      </c>
      <c r="AQ28" s="865"/>
      <c r="AR28" s="865"/>
      <c r="AS28" s="865"/>
      <c r="AT28" s="865"/>
      <c r="AU28" s="865" t="s">
        <v>516</v>
      </c>
      <c r="AV28" s="865"/>
      <c r="AW28" s="865"/>
      <c r="AX28" s="865"/>
      <c r="AY28" s="865"/>
      <c r="AZ28" s="866" t="s">
        <v>516</v>
      </c>
      <c r="BA28" s="866"/>
      <c r="BB28" s="866"/>
      <c r="BC28" s="866"/>
      <c r="BD28" s="866"/>
      <c r="BE28" s="867"/>
      <c r="BF28" s="867"/>
      <c r="BG28" s="867"/>
      <c r="BH28" s="867"/>
      <c r="BI28" s="868"/>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3059</v>
      </c>
      <c r="R29" s="805"/>
      <c r="S29" s="805"/>
      <c r="T29" s="805"/>
      <c r="U29" s="805"/>
      <c r="V29" s="805">
        <v>2946</v>
      </c>
      <c r="W29" s="805"/>
      <c r="X29" s="805"/>
      <c r="Y29" s="805"/>
      <c r="Z29" s="805"/>
      <c r="AA29" s="805">
        <v>114</v>
      </c>
      <c r="AB29" s="805"/>
      <c r="AC29" s="805"/>
      <c r="AD29" s="805"/>
      <c r="AE29" s="806"/>
      <c r="AF29" s="807">
        <v>114</v>
      </c>
      <c r="AG29" s="808"/>
      <c r="AH29" s="808"/>
      <c r="AI29" s="808"/>
      <c r="AJ29" s="809"/>
      <c r="AK29" s="877">
        <v>490</v>
      </c>
      <c r="AL29" s="878"/>
      <c r="AM29" s="878"/>
      <c r="AN29" s="878"/>
      <c r="AO29" s="878"/>
      <c r="AP29" s="878" t="s">
        <v>516</v>
      </c>
      <c r="AQ29" s="878"/>
      <c r="AR29" s="878"/>
      <c r="AS29" s="878"/>
      <c r="AT29" s="878"/>
      <c r="AU29" s="878" t="s">
        <v>516</v>
      </c>
      <c r="AV29" s="878"/>
      <c r="AW29" s="878"/>
      <c r="AX29" s="878"/>
      <c r="AY29" s="878"/>
      <c r="AZ29" s="879" t="s">
        <v>516</v>
      </c>
      <c r="BA29" s="879"/>
      <c r="BB29" s="879"/>
      <c r="BC29" s="879"/>
      <c r="BD29" s="879"/>
      <c r="BE29" s="875"/>
      <c r="BF29" s="875"/>
      <c r="BG29" s="875"/>
      <c r="BH29" s="875"/>
      <c r="BI29" s="876"/>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405</v>
      </c>
      <c r="C30" s="802"/>
      <c r="D30" s="802"/>
      <c r="E30" s="802"/>
      <c r="F30" s="802"/>
      <c r="G30" s="802"/>
      <c r="H30" s="802"/>
      <c r="I30" s="802"/>
      <c r="J30" s="802"/>
      <c r="K30" s="802"/>
      <c r="L30" s="802"/>
      <c r="M30" s="802"/>
      <c r="N30" s="802"/>
      <c r="O30" s="802"/>
      <c r="P30" s="803"/>
      <c r="Q30" s="804">
        <v>363</v>
      </c>
      <c r="R30" s="805"/>
      <c r="S30" s="805"/>
      <c r="T30" s="805"/>
      <c r="U30" s="805"/>
      <c r="V30" s="805">
        <v>361</v>
      </c>
      <c r="W30" s="805"/>
      <c r="X30" s="805"/>
      <c r="Y30" s="805"/>
      <c r="Z30" s="805"/>
      <c r="AA30" s="805">
        <v>2</v>
      </c>
      <c r="AB30" s="805"/>
      <c r="AC30" s="805"/>
      <c r="AD30" s="805"/>
      <c r="AE30" s="806"/>
      <c r="AF30" s="807">
        <v>2</v>
      </c>
      <c r="AG30" s="808"/>
      <c r="AH30" s="808"/>
      <c r="AI30" s="808"/>
      <c r="AJ30" s="809"/>
      <c r="AK30" s="877">
        <v>101</v>
      </c>
      <c r="AL30" s="878"/>
      <c r="AM30" s="878"/>
      <c r="AN30" s="878"/>
      <c r="AO30" s="878"/>
      <c r="AP30" s="878" t="s">
        <v>516</v>
      </c>
      <c r="AQ30" s="878"/>
      <c r="AR30" s="878"/>
      <c r="AS30" s="878"/>
      <c r="AT30" s="878"/>
      <c r="AU30" s="878" t="s">
        <v>516</v>
      </c>
      <c r="AV30" s="878"/>
      <c r="AW30" s="878"/>
      <c r="AX30" s="878"/>
      <c r="AY30" s="878"/>
      <c r="AZ30" s="879" t="s">
        <v>516</v>
      </c>
      <c r="BA30" s="879"/>
      <c r="BB30" s="879"/>
      <c r="BC30" s="879"/>
      <c r="BD30" s="879"/>
      <c r="BE30" s="875"/>
      <c r="BF30" s="875"/>
      <c r="BG30" s="875"/>
      <c r="BH30" s="875"/>
      <c r="BI30" s="876"/>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406</v>
      </c>
      <c r="C31" s="802"/>
      <c r="D31" s="802"/>
      <c r="E31" s="802"/>
      <c r="F31" s="802"/>
      <c r="G31" s="802"/>
      <c r="H31" s="802"/>
      <c r="I31" s="802"/>
      <c r="J31" s="802"/>
      <c r="K31" s="802"/>
      <c r="L31" s="802"/>
      <c r="M31" s="802"/>
      <c r="N31" s="802"/>
      <c r="O31" s="802"/>
      <c r="P31" s="803"/>
      <c r="Q31" s="804">
        <v>570</v>
      </c>
      <c r="R31" s="805"/>
      <c r="S31" s="805"/>
      <c r="T31" s="805"/>
      <c r="U31" s="805"/>
      <c r="V31" s="805">
        <v>390</v>
      </c>
      <c r="W31" s="805"/>
      <c r="X31" s="805"/>
      <c r="Y31" s="805"/>
      <c r="Z31" s="805"/>
      <c r="AA31" s="805">
        <v>181</v>
      </c>
      <c r="AB31" s="805"/>
      <c r="AC31" s="805"/>
      <c r="AD31" s="805"/>
      <c r="AE31" s="806"/>
      <c r="AF31" s="807">
        <v>365</v>
      </c>
      <c r="AG31" s="808"/>
      <c r="AH31" s="808"/>
      <c r="AI31" s="808"/>
      <c r="AJ31" s="809"/>
      <c r="AK31" s="877">
        <v>14</v>
      </c>
      <c r="AL31" s="878"/>
      <c r="AM31" s="878"/>
      <c r="AN31" s="878"/>
      <c r="AO31" s="878"/>
      <c r="AP31" s="878">
        <v>876</v>
      </c>
      <c r="AQ31" s="878"/>
      <c r="AR31" s="878"/>
      <c r="AS31" s="878"/>
      <c r="AT31" s="878"/>
      <c r="AU31" s="878">
        <v>18</v>
      </c>
      <c r="AV31" s="878"/>
      <c r="AW31" s="878"/>
      <c r="AX31" s="878"/>
      <c r="AY31" s="878"/>
      <c r="AZ31" s="879" t="s">
        <v>516</v>
      </c>
      <c r="BA31" s="879"/>
      <c r="BB31" s="879"/>
      <c r="BC31" s="879"/>
      <c r="BD31" s="879"/>
      <c r="BE31" s="875" t="s">
        <v>407</v>
      </c>
      <c r="BF31" s="875"/>
      <c r="BG31" s="875"/>
      <c r="BH31" s="875"/>
      <c r="BI31" s="876"/>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7"/>
      <c r="AL32" s="878"/>
      <c r="AM32" s="878"/>
      <c r="AN32" s="878"/>
      <c r="AO32" s="878"/>
      <c r="AP32" s="878"/>
      <c r="AQ32" s="878"/>
      <c r="AR32" s="878"/>
      <c r="AS32" s="878"/>
      <c r="AT32" s="878"/>
      <c r="AU32" s="878"/>
      <c r="AV32" s="878"/>
      <c r="AW32" s="878"/>
      <c r="AX32" s="878"/>
      <c r="AY32" s="878"/>
      <c r="AZ32" s="879"/>
      <c r="BA32" s="879"/>
      <c r="BB32" s="879"/>
      <c r="BC32" s="879"/>
      <c r="BD32" s="879"/>
      <c r="BE32" s="875"/>
      <c r="BF32" s="875"/>
      <c r="BG32" s="875"/>
      <c r="BH32" s="875"/>
      <c r="BI32" s="876"/>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7"/>
      <c r="AL33" s="878"/>
      <c r="AM33" s="878"/>
      <c r="AN33" s="878"/>
      <c r="AO33" s="878"/>
      <c r="AP33" s="878"/>
      <c r="AQ33" s="878"/>
      <c r="AR33" s="878"/>
      <c r="AS33" s="878"/>
      <c r="AT33" s="878"/>
      <c r="AU33" s="878"/>
      <c r="AV33" s="878"/>
      <c r="AW33" s="878"/>
      <c r="AX33" s="878"/>
      <c r="AY33" s="878"/>
      <c r="AZ33" s="879"/>
      <c r="BA33" s="879"/>
      <c r="BB33" s="879"/>
      <c r="BC33" s="879"/>
      <c r="BD33" s="879"/>
      <c r="BE33" s="875"/>
      <c r="BF33" s="875"/>
      <c r="BG33" s="875"/>
      <c r="BH33" s="875"/>
      <c r="BI33" s="876"/>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7"/>
      <c r="AL34" s="878"/>
      <c r="AM34" s="878"/>
      <c r="AN34" s="878"/>
      <c r="AO34" s="878"/>
      <c r="AP34" s="878"/>
      <c r="AQ34" s="878"/>
      <c r="AR34" s="878"/>
      <c r="AS34" s="878"/>
      <c r="AT34" s="878"/>
      <c r="AU34" s="878"/>
      <c r="AV34" s="878"/>
      <c r="AW34" s="878"/>
      <c r="AX34" s="878"/>
      <c r="AY34" s="878"/>
      <c r="AZ34" s="879"/>
      <c r="BA34" s="879"/>
      <c r="BB34" s="879"/>
      <c r="BC34" s="879"/>
      <c r="BD34" s="879"/>
      <c r="BE34" s="875"/>
      <c r="BF34" s="875"/>
      <c r="BG34" s="875"/>
      <c r="BH34" s="875"/>
      <c r="BI34" s="876"/>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7"/>
      <c r="AL35" s="878"/>
      <c r="AM35" s="878"/>
      <c r="AN35" s="878"/>
      <c r="AO35" s="878"/>
      <c r="AP35" s="878"/>
      <c r="AQ35" s="878"/>
      <c r="AR35" s="878"/>
      <c r="AS35" s="878"/>
      <c r="AT35" s="878"/>
      <c r="AU35" s="878"/>
      <c r="AV35" s="878"/>
      <c r="AW35" s="878"/>
      <c r="AX35" s="878"/>
      <c r="AY35" s="878"/>
      <c r="AZ35" s="879"/>
      <c r="BA35" s="879"/>
      <c r="BB35" s="879"/>
      <c r="BC35" s="879"/>
      <c r="BD35" s="879"/>
      <c r="BE35" s="875"/>
      <c r="BF35" s="875"/>
      <c r="BG35" s="875"/>
      <c r="BH35" s="875"/>
      <c r="BI35" s="876"/>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7"/>
      <c r="AL36" s="878"/>
      <c r="AM36" s="878"/>
      <c r="AN36" s="878"/>
      <c r="AO36" s="878"/>
      <c r="AP36" s="878"/>
      <c r="AQ36" s="878"/>
      <c r="AR36" s="878"/>
      <c r="AS36" s="878"/>
      <c r="AT36" s="878"/>
      <c r="AU36" s="878"/>
      <c r="AV36" s="878"/>
      <c r="AW36" s="878"/>
      <c r="AX36" s="878"/>
      <c r="AY36" s="878"/>
      <c r="AZ36" s="879"/>
      <c r="BA36" s="879"/>
      <c r="BB36" s="879"/>
      <c r="BC36" s="879"/>
      <c r="BD36" s="879"/>
      <c r="BE36" s="875"/>
      <c r="BF36" s="875"/>
      <c r="BG36" s="875"/>
      <c r="BH36" s="875"/>
      <c r="BI36" s="876"/>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7"/>
      <c r="AL37" s="878"/>
      <c r="AM37" s="878"/>
      <c r="AN37" s="878"/>
      <c r="AO37" s="878"/>
      <c r="AP37" s="878"/>
      <c r="AQ37" s="878"/>
      <c r="AR37" s="878"/>
      <c r="AS37" s="878"/>
      <c r="AT37" s="878"/>
      <c r="AU37" s="878"/>
      <c r="AV37" s="878"/>
      <c r="AW37" s="878"/>
      <c r="AX37" s="878"/>
      <c r="AY37" s="878"/>
      <c r="AZ37" s="879"/>
      <c r="BA37" s="879"/>
      <c r="BB37" s="879"/>
      <c r="BC37" s="879"/>
      <c r="BD37" s="879"/>
      <c r="BE37" s="875"/>
      <c r="BF37" s="875"/>
      <c r="BG37" s="875"/>
      <c r="BH37" s="875"/>
      <c r="BI37" s="876"/>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80"/>
      <c r="R50" s="881"/>
      <c r="S50" s="881"/>
      <c r="T50" s="881"/>
      <c r="U50" s="881"/>
      <c r="V50" s="881"/>
      <c r="W50" s="881"/>
      <c r="X50" s="881"/>
      <c r="Y50" s="881"/>
      <c r="Z50" s="881"/>
      <c r="AA50" s="881"/>
      <c r="AB50" s="881"/>
      <c r="AC50" s="881"/>
      <c r="AD50" s="881"/>
      <c r="AE50" s="882"/>
      <c r="AF50" s="807"/>
      <c r="AG50" s="808"/>
      <c r="AH50" s="808"/>
      <c r="AI50" s="808"/>
      <c r="AJ50" s="809"/>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80"/>
      <c r="R51" s="881"/>
      <c r="S51" s="881"/>
      <c r="T51" s="881"/>
      <c r="U51" s="881"/>
      <c r="V51" s="881"/>
      <c r="W51" s="881"/>
      <c r="X51" s="881"/>
      <c r="Y51" s="881"/>
      <c r="Z51" s="881"/>
      <c r="AA51" s="881"/>
      <c r="AB51" s="881"/>
      <c r="AC51" s="881"/>
      <c r="AD51" s="881"/>
      <c r="AE51" s="882"/>
      <c r="AF51" s="807"/>
      <c r="AG51" s="808"/>
      <c r="AH51" s="808"/>
      <c r="AI51" s="808"/>
      <c r="AJ51" s="809"/>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80"/>
      <c r="R52" s="881"/>
      <c r="S52" s="881"/>
      <c r="T52" s="881"/>
      <c r="U52" s="881"/>
      <c r="V52" s="881"/>
      <c r="W52" s="881"/>
      <c r="X52" s="881"/>
      <c r="Y52" s="881"/>
      <c r="Z52" s="881"/>
      <c r="AA52" s="881"/>
      <c r="AB52" s="881"/>
      <c r="AC52" s="881"/>
      <c r="AD52" s="881"/>
      <c r="AE52" s="882"/>
      <c r="AF52" s="807"/>
      <c r="AG52" s="808"/>
      <c r="AH52" s="808"/>
      <c r="AI52" s="808"/>
      <c r="AJ52" s="809"/>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80"/>
      <c r="R53" s="881"/>
      <c r="S53" s="881"/>
      <c r="T53" s="881"/>
      <c r="U53" s="881"/>
      <c r="V53" s="881"/>
      <c r="W53" s="881"/>
      <c r="X53" s="881"/>
      <c r="Y53" s="881"/>
      <c r="Z53" s="881"/>
      <c r="AA53" s="881"/>
      <c r="AB53" s="881"/>
      <c r="AC53" s="881"/>
      <c r="AD53" s="881"/>
      <c r="AE53" s="882"/>
      <c r="AF53" s="807"/>
      <c r="AG53" s="808"/>
      <c r="AH53" s="808"/>
      <c r="AI53" s="808"/>
      <c r="AJ53" s="809"/>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80"/>
      <c r="R54" s="881"/>
      <c r="S54" s="881"/>
      <c r="T54" s="881"/>
      <c r="U54" s="881"/>
      <c r="V54" s="881"/>
      <c r="W54" s="881"/>
      <c r="X54" s="881"/>
      <c r="Y54" s="881"/>
      <c r="Z54" s="881"/>
      <c r="AA54" s="881"/>
      <c r="AB54" s="881"/>
      <c r="AC54" s="881"/>
      <c r="AD54" s="881"/>
      <c r="AE54" s="882"/>
      <c r="AF54" s="807"/>
      <c r="AG54" s="808"/>
      <c r="AH54" s="808"/>
      <c r="AI54" s="808"/>
      <c r="AJ54" s="809"/>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80"/>
      <c r="R55" s="881"/>
      <c r="S55" s="881"/>
      <c r="T55" s="881"/>
      <c r="U55" s="881"/>
      <c r="V55" s="881"/>
      <c r="W55" s="881"/>
      <c r="X55" s="881"/>
      <c r="Y55" s="881"/>
      <c r="Z55" s="881"/>
      <c r="AA55" s="881"/>
      <c r="AB55" s="881"/>
      <c r="AC55" s="881"/>
      <c r="AD55" s="881"/>
      <c r="AE55" s="882"/>
      <c r="AF55" s="807"/>
      <c r="AG55" s="808"/>
      <c r="AH55" s="808"/>
      <c r="AI55" s="808"/>
      <c r="AJ55" s="809"/>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80"/>
      <c r="R56" s="881"/>
      <c r="S56" s="881"/>
      <c r="T56" s="881"/>
      <c r="U56" s="881"/>
      <c r="V56" s="881"/>
      <c r="W56" s="881"/>
      <c r="X56" s="881"/>
      <c r="Y56" s="881"/>
      <c r="Z56" s="881"/>
      <c r="AA56" s="881"/>
      <c r="AB56" s="881"/>
      <c r="AC56" s="881"/>
      <c r="AD56" s="881"/>
      <c r="AE56" s="882"/>
      <c r="AF56" s="807"/>
      <c r="AG56" s="808"/>
      <c r="AH56" s="808"/>
      <c r="AI56" s="808"/>
      <c r="AJ56" s="809"/>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80"/>
      <c r="R57" s="881"/>
      <c r="S57" s="881"/>
      <c r="T57" s="881"/>
      <c r="U57" s="881"/>
      <c r="V57" s="881"/>
      <c r="W57" s="881"/>
      <c r="X57" s="881"/>
      <c r="Y57" s="881"/>
      <c r="Z57" s="881"/>
      <c r="AA57" s="881"/>
      <c r="AB57" s="881"/>
      <c r="AC57" s="881"/>
      <c r="AD57" s="881"/>
      <c r="AE57" s="882"/>
      <c r="AF57" s="807"/>
      <c r="AG57" s="808"/>
      <c r="AH57" s="808"/>
      <c r="AI57" s="808"/>
      <c r="AJ57" s="809"/>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80"/>
      <c r="R58" s="881"/>
      <c r="S58" s="881"/>
      <c r="T58" s="881"/>
      <c r="U58" s="881"/>
      <c r="V58" s="881"/>
      <c r="W58" s="881"/>
      <c r="X58" s="881"/>
      <c r="Y58" s="881"/>
      <c r="Z58" s="881"/>
      <c r="AA58" s="881"/>
      <c r="AB58" s="881"/>
      <c r="AC58" s="881"/>
      <c r="AD58" s="881"/>
      <c r="AE58" s="882"/>
      <c r="AF58" s="807"/>
      <c r="AG58" s="808"/>
      <c r="AH58" s="808"/>
      <c r="AI58" s="808"/>
      <c r="AJ58" s="809"/>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80"/>
      <c r="R59" s="881"/>
      <c r="S59" s="881"/>
      <c r="T59" s="881"/>
      <c r="U59" s="881"/>
      <c r="V59" s="881"/>
      <c r="W59" s="881"/>
      <c r="X59" s="881"/>
      <c r="Y59" s="881"/>
      <c r="Z59" s="881"/>
      <c r="AA59" s="881"/>
      <c r="AB59" s="881"/>
      <c r="AC59" s="881"/>
      <c r="AD59" s="881"/>
      <c r="AE59" s="882"/>
      <c r="AF59" s="807"/>
      <c r="AG59" s="808"/>
      <c r="AH59" s="808"/>
      <c r="AI59" s="808"/>
      <c r="AJ59" s="809"/>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80"/>
      <c r="R60" s="881"/>
      <c r="S60" s="881"/>
      <c r="T60" s="881"/>
      <c r="U60" s="881"/>
      <c r="V60" s="881"/>
      <c r="W60" s="881"/>
      <c r="X60" s="881"/>
      <c r="Y60" s="881"/>
      <c r="Z60" s="881"/>
      <c r="AA60" s="881"/>
      <c r="AB60" s="881"/>
      <c r="AC60" s="881"/>
      <c r="AD60" s="881"/>
      <c r="AE60" s="882"/>
      <c r="AF60" s="807"/>
      <c r="AG60" s="808"/>
      <c r="AH60" s="808"/>
      <c r="AI60" s="808"/>
      <c r="AJ60" s="809"/>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80"/>
      <c r="R61" s="881"/>
      <c r="S61" s="881"/>
      <c r="T61" s="881"/>
      <c r="U61" s="881"/>
      <c r="V61" s="881"/>
      <c r="W61" s="881"/>
      <c r="X61" s="881"/>
      <c r="Y61" s="881"/>
      <c r="Z61" s="881"/>
      <c r="AA61" s="881"/>
      <c r="AB61" s="881"/>
      <c r="AC61" s="881"/>
      <c r="AD61" s="881"/>
      <c r="AE61" s="882"/>
      <c r="AF61" s="807"/>
      <c r="AG61" s="808"/>
      <c r="AH61" s="808"/>
      <c r="AI61" s="808"/>
      <c r="AJ61" s="809"/>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80"/>
      <c r="R62" s="881"/>
      <c r="S62" s="881"/>
      <c r="T62" s="881"/>
      <c r="U62" s="881"/>
      <c r="V62" s="881"/>
      <c r="W62" s="881"/>
      <c r="X62" s="881"/>
      <c r="Y62" s="881"/>
      <c r="Z62" s="881"/>
      <c r="AA62" s="881"/>
      <c r="AB62" s="881"/>
      <c r="AC62" s="881"/>
      <c r="AD62" s="881"/>
      <c r="AE62" s="882"/>
      <c r="AF62" s="807"/>
      <c r="AG62" s="808"/>
      <c r="AH62" s="808"/>
      <c r="AI62" s="808"/>
      <c r="AJ62" s="809"/>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408</v>
      </c>
      <c r="BK62" s="853"/>
      <c r="BL62" s="853"/>
      <c r="BM62" s="853"/>
      <c r="BN62" s="854"/>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7" t="s">
        <v>409</v>
      </c>
      <c r="C63" s="838"/>
      <c r="D63" s="838"/>
      <c r="E63" s="838"/>
      <c r="F63" s="838"/>
      <c r="G63" s="838"/>
      <c r="H63" s="838"/>
      <c r="I63" s="838"/>
      <c r="J63" s="838"/>
      <c r="K63" s="838"/>
      <c r="L63" s="838"/>
      <c r="M63" s="838"/>
      <c r="N63" s="838"/>
      <c r="O63" s="838"/>
      <c r="P63" s="839"/>
      <c r="Q63" s="885"/>
      <c r="R63" s="886"/>
      <c r="S63" s="886"/>
      <c r="T63" s="886"/>
      <c r="U63" s="886"/>
      <c r="V63" s="886"/>
      <c r="W63" s="886"/>
      <c r="X63" s="886"/>
      <c r="Y63" s="886"/>
      <c r="Z63" s="886"/>
      <c r="AA63" s="886"/>
      <c r="AB63" s="886"/>
      <c r="AC63" s="886"/>
      <c r="AD63" s="886"/>
      <c r="AE63" s="887"/>
      <c r="AF63" s="888">
        <v>587</v>
      </c>
      <c r="AG63" s="889"/>
      <c r="AH63" s="889"/>
      <c r="AI63" s="889"/>
      <c r="AJ63" s="890"/>
      <c r="AK63" s="891"/>
      <c r="AL63" s="886"/>
      <c r="AM63" s="886"/>
      <c r="AN63" s="886"/>
      <c r="AO63" s="886"/>
      <c r="AP63" s="889"/>
      <c r="AQ63" s="889"/>
      <c r="AR63" s="889"/>
      <c r="AS63" s="889"/>
      <c r="AT63" s="889"/>
      <c r="AU63" s="889"/>
      <c r="AV63" s="889"/>
      <c r="AW63" s="889"/>
      <c r="AX63" s="889"/>
      <c r="AY63" s="889"/>
      <c r="AZ63" s="893"/>
      <c r="BA63" s="893"/>
      <c r="BB63" s="893"/>
      <c r="BC63" s="893"/>
      <c r="BD63" s="893"/>
      <c r="BE63" s="894"/>
      <c r="BF63" s="894"/>
      <c r="BG63" s="894"/>
      <c r="BH63" s="894"/>
      <c r="BI63" s="895"/>
      <c r="BJ63" s="896" t="s">
        <v>410</v>
      </c>
      <c r="BK63" s="897"/>
      <c r="BL63" s="897"/>
      <c r="BM63" s="897"/>
      <c r="BN63" s="898"/>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412</v>
      </c>
      <c r="B66" s="787"/>
      <c r="C66" s="787"/>
      <c r="D66" s="787"/>
      <c r="E66" s="787"/>
      <c r="F66" s="787"/>
      <c r="G66" s="787"/>
      <c r="H66" s="787"/>
      <c r="I66" s="787"/>
      <c r="J66" s="787"/>
      <c r="K66" s="787"/>
      <c r="L66" s="787"/>
      <c r="M66" s="787"/>
      <c r="N66" s="787"/>
      <c r="O66" s="787"/>
      <c r="P66" s="788"/>
      <c r="Q66" s="763" t="s">
        <v>413</v>
      </c>
      <c r="R66" s="764"/>
      <c r="S66" s="764"/>
      <c r="T66" s="764"/>
      <c r="U66" s="765"/>
      <c r="V66" s="763" t="s">
        <v>414</v>
      </c>
      <c r="W66" s="764"/>
      <c r="X66" s="764"/>
      <c r="Y66" s="764"/>
      <c r="Z66" s="765"/>
      <c r="AA66" s="763" t="s">
        <v>415</v>
      </c>
      <c r="AB66" s="764"/>
      <c r="AC66" s="764"/>
      <c r="AD66" s="764"/>
      <c r="AE66" s="765"/>
      <c r="AF66" s="899" t="s">
        <v>416</v>
      </c>
      <c r="AG66" s="860"/>
      <c r="AH66" s="860"/>
      <c r="AI66" s="860"/>
      <c r="AJ66" s="900"/>
      <c r="AK66" s="763" t="s">
        <v>417</v>
      </c>
      <c r="AL66" s="787"/>
      <c r="AM66" s="787"/>
      <c r="AN66" s="787"/>
      <c r="AO66" s="788"/>
      <c r="AP66" s="763" t="s">
        <v>418</v>
      </c>
      <c r="AQ66" s="764"/>
      <c r="AR66" s="764"/>
      <c r="AS66" s="764"/>
      <c r="AT66" s="765"/>
      <c r="AU66" s="763" t="s">
        <v>419</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1"/>
      <c r="AG67" s="863"/>
      <c r="AH67" s="863"/>
      <c r="AI67" s="863"/>
      <c r="AJ67" s="902"/>
      <c r="AK67" s="903"/>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7"/>
    </row>
    <row r="68" spans="1:131" s="248" customFormat="1" ht="26.25" customHeight="1" thickTop="1" x14ac:dyDescent="0.15">
      <c r="A68" s="259">
        <v>1</v>
      </c>
      <c r="B68" s="916" t="s">
        <v>581</v>
      </c>
      <c r="C68" s="917"/>
      <c r="D68" s="917"/>
      <c r="E68" s="917"/>
      <c r="F68" s="917"/>
      <c r="G68" s="917"/>
      <c r="H68" s="917"/>
      <c r="I68" s="917"/>
      <c r="J68" s="917"/>
      <c r="K68" s="917"/>
      <c r="L68" s="917"/>
      <c r="M68" s="917"/>
      <c r="N68" s="917"/>
      <c r="O68" s="917"/>
      <c r="P68" s="918"/>
      <c r="Q68" s="919">
        <v>435</v>
      </c>
      <c r="R68" s="913"/>
      <c r="S68" s="913"/>
      <c r="T68" s="913"/>
      <c r="U68" s="913"/>
      <c r="V68" s="913">
        <v>425</v>
      </c>
      <c r="W68" s="913"/>
      <c r="X68" s="913"/>
      <c r="Y68" s="913"/>
      <c r="Z68" s="913"/>
      <c r="AA68" s="913">
        <v>10</v>
      </c>
      <c r="AB68" s="913"/>
      <c r="AC68" s="913"/>
      <c r="AD68" s="913"/>
      <c r="AE68" s="913"/>
      <c r="AF68" s="913">
        <v>10</v>
      </c>
      <c r="AG68" s="913"/>
      <c r="AH68" s="913"/>
      <c r="AI68" s="913"/>
      <c r="AJ68" s="913"/>
      <c r="AK68" s="913" t="s">
        <v>516</v>
      </c>
      <c r="AL68" s="913"/>
      <c r="AM68" s="913"/>
      <c r="AN68" s="913"/>
      <c r="AO68" s="913"/>
      <c r="AP68" s="913" t="s">
        <v>516</v>
      </c>
      <c r="AQ68" s="913"/>
      <c r="AR68" s="913"/>
      <c r="AS68" s="913"/>
      <c r="AT68" s="913"/>
      <c r="AU68" s="913" t="s">
        <v>516</v>
      </c>
      <c r="AV68" s="913"/>
      <c r="AW68" s="913"/>
      <c r="AX68" s="913"/>
      <c r="AY68" s="913"/>
      <c r="AZ68" s="914"/>
      <c r="BA68" s="914"/>
      <c r="BB68" s="914"/>
      <c r="BC68" s="914"/>
      <c r="BD68" s="915"/>
      <c r="BE68" s="266"/>
      <c r="BF68" s="266"/>
      <c r="BG68" s="266"/>
      <c r="BH68" s="266"/>
      <c r="BI68" s="266"/>
      <c r="BJ68" s="266"/>
      <c r="BK68" s="266"/>
      <c r="BL68" s="266"/>
      <c r="BM68" s="266"/>
      <c r="BN68" s="266"/>
      <c r="BO68" s="266"/>
      <c r="BP68" s="266"/>
      <c r="BQ68" s="263">
        <v>62</v>
      </c>
      <c r="BR68" s="268"/>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7"/>
    </row>
    <row r="69" spans="1:131" s="248" customFormat="1" ht="26.25" customHeight="1" x14ac:dyDescent="0.15">
      <c r="A69" s="262">
        <v>2</v>
      </c>
      <c r="B69" s="920" t="s">
        <v>582</v>
      </c>
      <c r="C69" s="921"/>
      <c r="D69" s="921"/>
      <c r="E69" s="921"/>
      <c r="F69" s="921"/>
      <c r="G69" s="921"/>
      <c r="H69" s="921"/>
      <c r="I69" s="921"/>
      <c r="J69" s="921"/>
      <c r="K69" s="921"/>
      <c r="L69" s="921"/>
      <c r="M69" s="921"/>
      <c r="N69" s="921"/>
      <c r="O69" s="921"/>
      <c r="P69" s="922"/>
      <c r="Q69" s="923">
        <v>2</v>
      </c>
      <c r="R69" s="878"/>
      <c r="S69" s="878"/>
      <c r="T69" s="878"/>
      <c r="U69" s="878"/>
      <c r="V69" s="878">
        <v>1</v>
      </c>
      <c r="W69" s="878"/>
      <c r="X69" s="878"/>
      <c r="Y69" s="878"/>
      <c r="Z69" s="878"/>
      <c r="AA69" s="878">
        <v>1</v>
      </c>
      <c r="AB69" s="878"/>
      <c r="AC69" s="878"/>
      <c r="AD69" s="878"/>
      <c r="AE69" s="878"/>
      <c r="AF69" s="878">
        <v>1</v>
      </c>
      <c r="AG69" s="878"/>
      <c r="AH69" s="878"/>
      <c r="AI69" s="878"/>
      <c r="AJ69" s="878"/>
      <c r="AK69" s="878" t="s">
        <v>516</v>
      </c>
      <c r="AL69" s="878"/>
      <c r="AM69" s="878"/>
      <c r="AN69" s="878"/>
      <c r="AO69" s="878"/>
      <c r="AP69" s="878" t="s">
        <v>516</v>
      </c>
      <c r="AQ69" s="878"/>
      <c r="AR69" s="878"/>
      <c r="AS69" s="878"/>
      <c r="AT69" s="878"/>
      <c r="AU69" s="878" t="s">
        <v>516</v>
      </c>
      <c r="AV69" s="878"/>
      <c r="AW69" s="878"/>
      <c r="AX69" s="878"/>
      <c r="AY69" s="878"/>
      <c r="AZ69" s="924"/>
      <c r="BA69" s="924"/>
      <c r="BB69" s="924"/>
      <c r="BC69" s="924"/>
      <c r="BD69" s="925"/>
      <c r="BE69" s="266"/>
      <c r="BF69" s="266"/>
      <c r="BG69" s="266"/>
      <c r="BH69" s="266"/>
      <c r="BI69" s="266"/>
      <c r="BJ69" s="266"/>
      <c r="BK69" s="266"/>
      <c r="BL69" s="266"/>
      <c r="BM69" s="266"/>
      <c r="BN69" s="266"/>
      <c r="BO69" s="266"/>
      <c r="BP69" s="266"/>
      <c r="BQ69" s="263">
        <v>63</v>
      </c>
      <c r="BR69" s="268"/>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7"/>
    </row>
    <row r="70" spans="1:131" s="248" customFormat="1" ht="26.25" customHeight="1" x14ac:dyDescent="0.15">
      <c r="A70" s="262">
        <v>3</v>
      </c>
      <c r="B70" s="920" t="s">
        <v>583</v>
      </c>
      <c r="C70" s="921"/>
      <c r="D70" s="921"/>
      <c r="E70" s="921"/>
      <c r="F70" s="921"/>
      <c r="G70" s="921"/>
      <c r="H70" s="921"/>
      <c r="I70" s="921"/>
      <c r="J70" s="921"/>
      <c r="K70" s="921"/>
      <c r="L70" s="921"/>
      <c r="M70" s="921"/>
      <c r="N70" s="921"/>
      <c r="O70" s="921"/>
      <c r="P70" s="922"/>
      <c r="Q70" s="923">
        <v>5321</v>
      </c>
      <c r="R70" s="878"/>
      <c r="S70" s="878"/>
      <c r="T70" s="878"/>
      <c r="U70" s="878"/>
      <c r="V70" s="878">
        <v>4836</v>
      </c>
      <c r="W70" s="878"/>
      <c r="X70" s="878"/>
      <c r="Y70" s="878"/>
      <c r="Z70" s="878"/>
      <c r="AA70" s="878">
        <v>485</v>
      </c>
      <c r="AB70" s="878"/>
      <c r="AC70" s="878"/>
      <c r="AD70" s="878"/>
      <c r="AE70" s="878"/>
      <c r="AF70" s="878">
        <v>485</v>
      </c>
      <c r="AG70" s="878"/>
      <c r="AH70" s="878"/>
      <c r="AI70" s="878"/>
      <c r="AJ70" s="878"/>
      <c r="AK70" s="878">
        <v>5</v>
      </c>
      <c r="AL70" s="878"/>
      <c r="AM70" s="878"/>
      <c r="AN70" s="878"/>
      <c r="AO70" s="878"/>
      <c r="AP70" s="878" t="s">
        <v>516</v>
      </c>
      <c r="AQ70" s="878"/>
      <c r="AR70" s="878"/>
      <c r="AS70" s="878"/>
      <c r="AT70" s="878"/>
      <c r="AU70" s="878" t="s">
        <v>516</v>
      </c>
      <c r="AV70" s="878"/>
      <c r="AW70" s="878"/>
      <c r="AX70" s="878"/>
      <c r="AY70" s="878"/>
      <c r="AZ70" s="924"/>
      <c r="BA70" s="924"/>
      <c r="BB70" s="924"/>
      <c r="BC70" s="924"/>
      <c r="BD70" s="925"/>
      <c r="BE70" s="266"/>
      <c r="BF70" s="266"/>
      <c r="BG70" s="266"/>
      <c r="BH70" s="266"/>
      <c r="BI70" s="266"/>
      <c r="BJ70" s="266"/>
      <c r="BK70" s="266"/>
      <c r="BL70" s="266"/>
      <c r="BM70" s="266"/>
      <c r="BN70" s="266"/>
      <c r="BO70" s="266"/>
      <c r="BP70" s="266"/>
      <c r="BQ70" s="263">
        <v>64</v>
      </c>
      <c r="BR70" s="268"/>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7"/>
    </row>
    <row r="71" spans="1:131" s="248" customFormat="1" ht="26.25" customHeight="1" x14ac:dyDescent="0.15">
      <c r="A71" s="262">
        <v>4</v>
      </c>
      <c r="B71" s="920" t="s">
        <v>584</v>
      </c>
      <c r="C71" s="921"/>
      <c r="D71" s="921"/>
      <c r="E71" s="921"/>
      <c r="F71" s="921"/>
      <c r="G71" s="921"/>
      <c r="H71" s="921"/>
      <c r="I71" s="921"/>
      <c r="J71" s="921"/>
      <c r="K71" s="921"/>
      <c r="L71" s="921"/>
      <c r="M71" s="921"/>
      <c r="N71" s="921"/>
      <c r="O71" s="921"/>
      <c r="P71" s="922"/>
      <c r="Q71" s="923">
        <v>138</v>
      </c>
      <c r="R71" s="878"/>
      <c r="S71" s="878"/>
      <c r="T71" s="878"/>
      <c r="U71" s="878"/>
      <c r="V71" s="878">
        <v>68</v>
      </c>
      <c r="W71" s="878"/>
      <c r="X71" s="878"/>
      <c r="Y71" s="878"/>
      <c r="Z71" s="878"/>
      <c r="AA71" s="878">
        <v>70</v>
      </c>
      <c r="AB71" s="878"/>
      <c r="AC71" s="878"/>
      <c r="AD71" s="878"/>
      <c r="AE71" s="878"/>
      <c r="AF71" s="878">
        <v>70</v>
      </c>
      <c r="AG71" s="878"/>
      <c r="AH71" s="878"/>
      <c r="AI71" s="878"/>
      <c r="AJ71" s="878"/>
      <c r="AK71" s="878" t="s">
        <v>516</v>
      </c>
      <c r="AL71" s="878"/>
      <c r="AM71" s="878"/>
      <c r="AN71" s="878"/>
      <c r="AO71" s="878"/>
      <c r="AP71" s="878" t="s">
        <v>516</v>
      </c>
      <c r="AQ71" s="878"/>
      <c r="AR71" s="878"/>
      <c r="AS71" s="878"/>
      <c r="AT71" s="878"/>
      <c r="AU71" s="878" t="s">
        <v>516</v>
      </c>
      <c r="AV71" s="878"/>
      <c r="AW71" s="878"/>
      <c r="AX71" s="878"/>
      <c r="AY71" s="878"/>
      <c r="AZ71" s="924"/>
      <c r="BA71" s="924"/>
      <c r="BB71" s="924"/>
      <c r="BC71" s="924"/>
      <c r="BD71" s="925"/>
      <c r="BE71" s="266"/>
      <c r="BF71" s="266"/>
      <c r="BG71" s="266"/>
      <c r="BH71" s="266"/>
      <c r="BI71" s="266"/>
      <c r="BJ71" s="266"/>
      <c r="BK71" s="266"/>
      <c r="BL71" s="266"/>
      <c r="BM71" s="266"/>
      <c r="BN71" s="266"/>
      <c r="BO71" s="266"/>
      <c r="BP71" s="266"/>
      <c r="BQ71" s="263">
        <v>65</v>
      </c>
      <c r="BR71" s="268"/>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7"/>
    </row>
    <row r="72" spans="1:131" s="248" customFormat="1" ht="26.25" customHeight="1" x14ac:dyDescent="0.15">
      <c r="A72" s="262">
        <v>5</v>
      </c>
      <c r="B72" s="920" t="s">
        <v>585</v>
      </c>
      <c r="C72" s="921"/>
      <c r="D72" s="921"/>
      <c r="E72" s="921"/>
      <c r="F72" s="921"/>
      <c r="G72" s="921"/>
      <c r="H72" s="921"/>
      <c r="I72" s="921"/>
      <c r="J72" s="921"/>
      <c r="K72" s="921"/>
      <c r="L72" s="921"/>
      <c r="M72" s="921"/>
      <c r="N72" s="921"/>
      <c r="O72" s="921"/>
      <c r="P72" s="922"/>
      <c r="Q72" s="923">
        <v>513</v>
      </c>
      <c r="R72" s="878"/>
      <c r="S72" s="878"/>
      <c r="T72" s="878"/>
      <c r="U72" s="878"/>
      <c r="V72" s="878">
        <v>512</v>
      </c>
      <c r="W72" s="878"/>
      <c r="X72" s="878"/>
      <c r="Y72" s="878"/>
      <c r="Z72" s="878"/>
      <c r="AA72" s="878">
        <v>1</v>
      </c>
      <c r="AB72" s="878"/>
      <c r="AC72" s="878"/>
      <c r="AD72" s="878"/>
      <c r="AE72" s="878"/>
      <c r="AF72" s="878">
        <v>1</v>
      </c>
      <c r="AG72" s="878"/>
      <c r="AH72" s="878"/>
      <c r="AI72" s="878"/>
      <c r="AJ72" s="878"/>
      <c r="AK72" s="878">
        <v>9</v>
      </c>
      <c r="AL72" s="878"/>
      <c r="AM72" s="878"/>
      <c r="AN72" s="878"/>
      <c r="AO72" s="878"/>
      <c r="AP72" s="878" t="s">
        <v>516</v>
      </c>
      <c r="AQ72" s="878"/>
      <c r="AR72" s="878"/>
      <c r="AS72" s="878"/>
      <c r="AT72" s="878"/>
      <c r="AU72" s="878" t="s">
        <v>516</v>
      </c>
      <c r="AV72" s="878"/>
      <c r="AW72" s="878"/>
      <c r="AX72" s="878"/>
      <c r="AY72" s="878"/>
      <c r="AZ72" s="924"/>
      <c r="BA72" s="924"/>
      <c r="BB72" s="924"/>
      <c r="BC72" s="924"/>
      <c r="BD72" s="925"/>
      <c r="BE72" s="266"/>
      <c r="BF72" s="266"/>
      <c r="BG72" s="266"/>
      <c r="BH72" s="266"/>
      <c r="BI72" s="266"/>
      <c r="BJ72" s="266"/>
      <c r="BK72" s="266"/>
      <c r="BL72" s="266"/>
      <c r="BM72" s="266"/>
      <c r="BN72" s="266"/>
      <c r="BO72" s="266"/>
      <c r="BP72" s="266"/>
      <c r="BQ72" s="263">
        <v>66</v>
      </c>
      <c r="BR72" s="268"/>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7"/>
    </row>
    <row r="73" spans="1:131" s="248" customFormat="1" ht="26.25" customHeight="1" x14ac:dyDescent="0.15">
      <c r="A73" s="262">
        <v>6</v>
      </c>
      <c r="B73" s="920" t="s">
        <v>586</v>
      </c>
      <c r="C73" s="921"/>
      <c r="D73" s="921"/>
      <c r="E73" s="921"/>
      <c r="F73" s="921"/>
      <c r="G73" s="921"/>
      <c r="H73" s="921"/>
      <c r="I73" s="921"/>
      <c r="J73" s="921"/>
      <c r="K73" s="921"/>
      <c r="L73" s="921"/>
      <c r="M73" s="921"/>
      <c r="N73" s="921"/>
      <c r="O73" s="921"/>
      <c r="P73" s="922"/>
      <c r="Q73" s="923">
        <v>135282</v>
      </c>
      <c r="R73" s="878"/>
      <c r="S73" s="878"/>
      <c r="T73" s="878"/>
      <c r="U73" s="878"/>
      <c r="V73" s="878">
        <v>127603</v>
      </c>
      <c r="W73" s="878"/>
      <c r="X73" s="878"/>
      <c r="Y73" s="878"/>
      <c r="Z73" s="878"/>
      <c r="AA73" s="878">
        <v>7679</v>
      </c>
      <c r="AB73" s="878"/>
      <c r="AC73" s="878"/>
      <c r="AD73" s="878"/>
      <c r="AE73" s="878"/>
      <c r="AF73" s="878">
        <v>7679</v>
      </c>
      <c r="AG73" s="878"/>
      <c r="AH73" s="878"/>
      <c r="AI73" s="878"/>
      <c r="AJ73" s="878"/>
      <c r="AK73" s="878" t="s">
        <v>516</v>
      </c>
      <c r="AL73" s="878"/>
      <c r="AM73" s="878"/>
      <c r="AN73" s="878"/>
      <c r="AO73" s="878"/>
      <c r="AP73" s="878" t="s">
        <v>516</v>
      </c>
      <c r="AQ73" s="878"/>
      <c r="AR73" s="878"/>
      <c r="AS73" s="878"/>
      <c r="AT73" s="878"/>
      <c r="AU73" s="878" t="s">
        <v>516</v>
      </c>
      <c r="AV73" s="878"/>
      <c r="AW73" s="878"/>
      <c r="AX73" s="878"/>
      <c r="AY73" s="878"/>
      <c r="AZ73" s="924"/>
      <c r="BA73" s="924"/>
      <c r="BB73" s="924"/>
      <c r="BC73" s="924"/>
      <c r="BD73" s="925"/>
      <c r="BE73" s="266"/>
      <c r="BF73" s="266"/>
      <c r="BG73" s="266"/>
      <c r="BH73" s="266"/>
      <c r="BI73" s="266"/>
      <c r="BJ73" s="266"/>
      <c r="BK73" s="266"/>
      <c r="BL73" s="266"/>
      <c r="BM73" s="266"/>
      <c r="BN73" s="266"/>
      <c r="BO73" s="266"/>
      <c r="BP73" s="266"/>
      <c r="BQ73" s="263">
        <v>67</v>
      </c>
      <c r="BR73" s="268"/>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7"/>
    </row>
    <row r="74" spans="1:131" s="248" customFormat="1" ht="26.25" customHeight="1" x14ac:dyDescent="0.15">
      <c r="A74" s="262">
        <v>7</v>
      </c>
      <c r="B74" s="920"/>
      <c r="C74" s="921"/>
      <c r="D74" s="921"/>
      <c r="E74" s="921"/>
      <c r="F74" s="921"/>
      <c r="G74" s="921"/>
      <c r="H74" s="921"/>
      <c r="I74" s="921"/>
      <c r="J74" s="921"/>
      <c r="K74" s="921"/>
      <c r="L74" s="921"/>
      <c r="M74" s="921"/>
      <c r="N74" s="921"/>
      <c r="O74" s="921"/>
      <c r="P74" s="922"/>
      <c r="Q74" s="923"/>
      <c r="R74" s="878"/>
      <c r="S74" s="878"/>
      <c r="T74" s="878"/>
      <c r="U74" s="878"/>
      <c r="V74" s="878"/>
      <c r="W74" s="878"/>
      <c r="X74" s="878"/>
      <c r="Y74" s="878"/>
      <c r="Z74" s="878"/>
      <c r="AA74" s="878"/>
      <c r="AB74" s="878"/>
      <c r="AC74" s="878"/>
      <c r="AD74" s="878"/>
      <c r="AE74" s="878"/>
      <c r="AF74" s="878"/>
      <c r="AG74" s="878"/>
      <c r="AH74" s="878"/>
      <c r="AI74" s="878"/>
      <c r="AJ74" s="878"/>
      <c r="AK74" s="878"/>
      <c r="AL74" s="878"/>
      <c r="AM74" s="878"/>
      <c r="AN74" s="878"/>
      <c r="AO74" s="878"/>
      <c r="AP74" s="878"/>
      <c r="AQ74" s="878"/>
      <c r="AR74" s="878"/>
      <c r="AS74" s="878"/>
      <c r="AT74" s="878"/>
      <c r="AU74" s="878"/>
      <c r="AV74" s="878"/>
      <c r="AW74" s="878"/>
      <c r="AX74" s="878"/>
      <c r="AY74" s="878"/>
      <c r="AZ74" s="924"/>
      <c r="BA74" s="924"/>
      <c r="BB74" s="924"/>
      <c r="BC74" s="924"/>
      <c r="BD74" s="925"/>
      <c r="BE74" s="266"/>
      <c r="BF74" s="266"/>
      <c r="BG74" s="266"/>
      <c r="BH74" s="266"/>
      <c r="BI74" s="266"/>
      <c r="BJ74" s="266"/>
      <c r="BK74" s="266"/>
      <c r="BL74" s="266"/>
      <c r="BM74" s="266"/>
      <c r="BN74" s="266"/>
      <c r="BO74" s="266"/>
      <c r="BP74" s="266"/>
      <c r="BQ74" s="263">
        <v>68</v>
      </c>
      <c r="BR74" s="268"/>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7"/>
    </row>
    <row r="75" spans="1:131" s="248" customFormat="1" ht="26.25" customHeight="1" x14ac:dyDescent="0.15">
      <c r="A75" s="262">
        <v>8</v>
      </c>
      <c r="B75" s="920"/>
      <c r="C75" s="921"/>
      <c r="D75" s="921"/>
      <c r="E75" s="921"/>
      <c r="F75" s="921"/>
      <c r="G75" s="921"/>
      <c r="H75" s="921"/>
      <c r="I75" s="921"/>
      <c r="J75" s="921"/>
      <c r="K75" s="921"/>
      <c r="L75" s="921"/>
      <c r="M75" s="921"/>
      <c r="N75" s="921"/>
      <c r="O75" s="921"/>
      <c r="P75" s="922"/>
      <c r="Q75" s="926"/>
      <c r="R75" s="927"/>
      <c r="S75" s="927"/>
      <c r="T75" s="927"/>
      <c r="U75" s="877"/>
      <c r="V75" s="928"/>
      <c r="W75" s="927"/>
      <c r="X75" s="927"/>
      <c r="Y75" s="927"/>
      <c r="Z75" s="877"/>
      <c r="AA75" s="928"/>
      <c r="AB75" s="927"/>
      <c r="AC75" s="927"/>
      <c r="AD75" s="927"/>
      <c r="AE75" s="877"/>
      <c r="AF75" s="928"/>
      <c r="AG75" s="927"/>
      <c r="AH75" s="927"/>
      <c r="AI75" s="927"/>
      <c r="AJ75" s="877"/>
      <c r="AK75" s="928"/>
      <c r="AL75" s="927"/>
      <c r="AM75" s="927"/>
      <c r="AN75" s="927"/>
      <c r="AO75" s="877"/>
      <c r="AP75" s="928"/>
      <c r="AQ75" s="927"/>
      <c r="AR75" s="927"/>
      <c r="AS75" s="927"/>
      <c r="AT75" s="877"/>
      <c r="AU75" s="928"/>
      <c r="AV75" s="927"/>
      <c r="AW75" s="927"/>
      <c r="AX75" s="927"/>
      <c r="AY75" s="877"/>
      <c r="AZ75" s="924"/>
      <c r="BA75" s="924"/>
      <c r="BB75" s="924"/>
      <c r="BC75" s="924"/>
      <c r="BD75" s="925"/>
      <c r="BE75" s="266"/>
      <c r="BF75" s="266"/>
      <c r="BG75" s="266"/>
      <c r="BH75" s="266"/>
      <c r="BI75" s="266"/>
      <c r="BJ75" s="266"/>
      <c r="BK75" s="266"/>
      <c r="BL75" s="266"/>
      <c r="BM75" s="266"/>
      <c r="BN75" s="266"/>
      <c r="BO75" s="266"/>
      <c r="BP75" s="266"/>
      <c r="BQ75" s="263">
        <v>69</v>
      </c>
      <c r="BR75" s="268"/>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7"/>
    </row>
    <row r="76" spans="1:131" s="248" customFormat="1" ht="26.25" customHeight="1" x14ac:dyDescent="0.15">
      <c r="A76" s="262">
        <v>9</v>
      </c>
      <c r="B76" s="920"/>
      <c r="C76" s="921"/>
      <c r="D76" s="921"/>
      <c r="E76" s="921"/>
      <c r="F76" s="921"/>
      <c r="G76" s="921"/>
      <c r="H76" s="921"/>
      <c r="I76" s="921"/>
      <c r="J76" s="921"/>
      <c r="K76" s="921"/>
      <c r="L76" s="921"/>
      <c r="M76" s="921"/>
      <c r="N76" s="921"/>
      <c r="O76" s="921"/>
      <c r="P76" s="922"/>
      <c r="Q76" s="926"/>
      <c r="R76" s="927"/>
      <c r="S76" s="927"/>
      <c r="T76" s="927"/>
      <c r="U76" s="877"/>
      <c r="V76" s="928"/>
      <c r="W76" s="927"/>
      <c r="X76" s="927"/>
      <c r="Y76" s="927"/>
      <c r="Z76" s="877"/>
      <c r="AA76" s="928"/>
      <c r="AB76" s="927"/>
      <c r="AC76" s="927"/>
      <c r="AD76" s="927"/>
      <c r="AE76" s="877"/>
      <c r="AF76" s="928"/>
      <c r="AG76" s="927"/>
      <c r="AH76" s="927"/>
      <c r="AI76" s="927"/>
      <c r="AJ76" s="877"/>
      <c r="AK76" s="928"/>
      <c r="AL76" s="927"/>
      <c r="AM76" s="927"/>
      <c r="AN76" s="927"/>
      <c r="AO76" s="877"/>
      <c r="AP76" s="928"/>
      <c r="AQ76" s="927"/>
      <c r="AR76" s="927"/>
      <c r="AS76" s="927"/>
      <c r="AT76" s="877"/>
      <c r="AU76" s="928"/>
      <c r="AV76" s="927"/>
      <c r="AW76" s="927"/>
      <c r="AX76" s="927"/>
      <c r="AY76" s="877"/>
      <c r="AZ76" s="924"/>
      <c r="BA76" s="924"/>
      <c r="BB76" s="924"/>
      <c r="BC76" s="924"/>
      <c r="BD76" s="925"/>
      <c r="BE76" s="266"/>
      <c r="BF76" s="266"/>
      <c r="BG76" s="266"/>
      <c r="BH76" s="266"/>
      <c r="BI76" s="266"/>
      <c r="BJ76" s="266"/>
      <c r="BK76" s="266"/>
      <c r="BL76" s="266"/>
      <c r="BM76" s="266"/>
      <c r="BN76" s="266"/>
      <c r="BO76" s="266"/>
      <c r="BP76" s="266"/>
      <c r="BQ76" s="263">
        <v>70</v>
      </c>
      <c r="BR76" s="268"/>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7"/>
    </row>
    <row r="77" spans="1:131" s="248" customFormat="1" ht="26.25" customHeight="1" x14ac:dyDescent="0.15">
      <c r="A77" s="262">
        <v>10</v>
      </c>
      <c r="B77" s="920"/>
      <c r="C77" s="921"/>
      <c r="D77" s="921"/>
      <c r="E77" s="921"/>
      <c r="F77" s="921"/>
      <c r="G77" s="921"/>
      <c r="H77" s="921"/>
      <c r="I77" s="921"/>
      <c r="J77" s="921"/>
      <c r="K77" s="921"/>
      <c r="L77" s="921"/>
      <c r="M77" s="921"/>
      <c r="N77" s="921"/>
      <c r="O77" s="921"/>
      <c r="P77" s="922"/>
      <c r="Q77" s="926"/>
      <c r="R77" s="927"/>
      <c r="S77" s="927"/>
      <c r="T77" s="927"/>
      <c r="U77" s="877"/>
      <c r="V77" s="928"/>
      <c r="W77" s="927"/>
      <c r="X77" s="927"/>
      <c r="Y77" s="927"/>
      <c r="Z77" s="877"/>
      <c r="AA77" s="928"/>
      <c r="AB77" s="927"/>
      <c r="AC77" s="927"/>
      <c r="AD77" s="927"/>
      <c r="AE77" s="877"/>
      <c r="AF77" s="928"/>
      <c r="AG77" s="927"/>
      <c r="AH77" s="927"/>
      <c r="AI77" s="927"/>
      <c r="AJ77" s="877"/>
      <c r="AK77" s="928"/>
      <c r="AL77" s="927"/>
      <c r="AM77" s="927"/>
      <c r="AN77" s="927"/>
      <c r="AO77" s="877"/>
      <c r="AP77" s="928"/>
      <c r="AQ77" s="927"/>
      <c r="AR77" s="927"/>
      <c r="AS77" s="927"/>
      <c r="AT77" s="877"/>
      <c r="AU77" s="928"/>
      <c r="AV77" s="927"/>
      <c r="AW77" s="927"/>
      <c r="AX77" s="927"/>
      <c r="AY77" s="877"/>
      <c r="AZ77" s="924"/>
      <c r="BA77" s="924"/>
      <c r="BB77" s="924"/>
      <c r="BC77" s="924"/>
      <c r="BD77" s="925"/>
      <c r="BE77" s="266"/>
      <c r="BF77" s="266"/>
      <c r="BG77" s="266"/>
      <c r="BH77" s="266"/>
      <c r="BI77" s="266"/>
      <c r="BJ77" s="266"/>
      <c r="BK77" s="266"/>
      <c r="BL77" s="266"/>
      <c r="BM77" s="266"/>
      <c r="BN77" s="266"/>
      <c r="BO77" s="266"/>
      <c r="BP77" s="266"/>
      <c r="BQ77" s="263">
        <v>71</v>
      </c>
      <c r="BR77" s="268"/>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7"/>
    </row>
    <row r="78" spans="1:131" s="248" customFormat="1" ht="26.25" customHeight="1" x14ac:dyDescent="0.15">
      <c r="A78" s="262">
        <v>11</v>
      </c>
      <c r="B78" s="920"/>
      <c r="C78" s="921"/>
      <c r="D78" s="921"/>
      <c r="E78" s="921"/>
      <c r="F78" s="921"/>
      <c r="G78" s="921"/>
      <c r="H78" s="921"/>
      <c r="I78" s="921"/>
      <c r="J78" s="921"/>
      <c r="K78" s="921"/>
      <c r="L78" s="921"/>
      <c r="M78" s="921"/>
      <c r="N78" s="921"/>
      <c r="O78" s="921"/>
      <c r="P78" s="922"/>
      <c r="Q78" s="923"/>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4"/>
      <c r="BA78" s="924"/>
      <c r="BB78" s="924"/>
      <c r="BC78" s="924"/>
      <c r="BD78" s="925"/>
      <c r="BE78" s="266"/>
      <c r="BF78" s="266"/>
      <c r="BG78" s="266"/>
      <c r="BH78" s="266"/>
      <c r="BI78" s="266"/>
      <c r="BJ78" s="269"/>
      <c r="BK78" s="269"/>
      <c r="BL78" s="269"/>
      <c r="BM78" s="269"/>
      <c r="BN78" s="269"/>
      <c r="BO78" s="266"/>
      <c r="BP78" s="266"/>
      <c r="BQ78" s="263">
        <v>72</v>
      </c>
      <c r="BR78" s="268"/>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7"/>
    </row>
    <row r="79" spans="1:131" s="248" customFormat="1" ht="26.25" customHeight="1" x14ac:dyDescent="0.15">
      <c r="A79" s="262">
        <v>12</v>
      </c>
      <c r="B79" s="920"/>
      <c r="C79" s="921"/>
      <c r="D79" s="921"/>
      <c r="E79" s="921"/>
      <c r="F79" s="921"/>
      <c r="G79" s="921"/>
      <c r="H79" s="921"/>
      <c r="I79" s="921"/>
      <c r="J79" s="921"/>
      <c r="K79" s="921"/>
      <c r="L79" s="921"/>
      <c r="M79" s="921"/>
      <c r="N79" s="921"/>
      <c r="O79" s="921"/>
      <c r="P79" s="922"/>
      <c r="Q79" s="923"/>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4"/>
      <c r="BA79" s="924"/>
      <c r="BB79" s="924"/>
      <c r="BC79" s="924"/>
      <c r="BD79" s="925"/>
      <c r="BE79" s="266"/>
      <c r="BF79" s="266"/>
      <c r="BG79" s="266"/>
      <c r="BH79" s="266"/>
      <c r="BI79" s="266"/>
      <c r="BJ79" s="269"/>
      <c r="BK79" s="269"/>
      <c r="BL79" s="269"/>
      <c r="BM79" s="269"/>
      <c r="BN79" s="269"/>
      <c r="BO79" s="266"/>
      <c r="BP79" s="266"/>
      <c r="BQ79" s="263">
        <v>73</v>
      </c>
      <c r="BR79" s="268"/>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7"/>
    </row>
    <row r="80" spans="1:131" s="248" customFormat="1" ht="26.25" customHeight="1" x14ac:dyDescent="0.15">
      <c r="A80" s="262">
        <v>13</v>
      </c>
      <c r="B80" s="920"/>
      <c r="C80" s="921"/>
      <c r="D80" s="921"/>
      <c r="E80" s="921"/>
      <c r="F80" s="921"/>
      <c r="G80" s="921"/>
      <c r="H80" s="921"/>
      <c r="I80" s="921"/>
      <c r="J80" s="921"/>
      <c r="K80" s="921"/>
      <c r="L80" s="921"/>
      <c r="M80" s="921"/>
      <c r="N80" s="921"/>
      <c r="O80" s="921"/>
      <c r="P80" s="922"/>
      <c r="Q80" s="923"/>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4"/>
      <c r="BA80" s="924"/>
      <c r="BB80" s="924"/>
      <c r="BC80" s="924"/>
      <c r="BD80" s="925"/>
      <c r="BE80" s="266"/>
      <c r="BF80" s="266"/>
      <c r="BG80" s="266"/>
      <c r="BH80" s="266"/>
      <c r="BI80" s="266"/>
      <c r="BJ80" s="266"/>
      <c r="BK80" s="266"/>
      <c r="BL80" s="266"/>
      <c r="BM80" s="266"/>
      <c r="BN80" s="266"/>
      <c r="BO80" s="266"/>
      <c r="BP80" s="266"/>
      <c r="BQ80" s="263">
        <v>74</v>
      </c>
      <c r="BR80" s="268"/>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7"/>
    </row>
    <row r="81" spans="1:131" s="248" customFormat="1" ht="26.25" customHeight="1" x14ac:dyDescent="0.15">
      <c r="A81" s="262">
        <v>14</v>
      </c>
      <c r="B81" s="920"/>
      <c r="C81" s="921"/>
      <c r="D81" s="921"/>
      <c r="E81" s="921"/>
      <c r="F81" s="921"/>
      <c r="G81" s="921"/>
      <c r="H81" s="921"/>
      <c r="I81" s="921"/>
      <c r="J81" s="921"/>
      <c r="K81" s="921"/>
      <c r="L81" s="921"/>
      <c r="M81" s="921"/>
      <c r="N81" s="921"/>
      <c r="O81" s="921"/>
      <c r="P81" s="922"/>
      <c r="Q81" s="923"/>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4"/>
      <c r="BA81" s="924"/>
      <c r="BB81" s="924"/>
      <c r="BC81" s="924"/>
      <c r="BD81" s="925"/>
      <c r="BE81" s="266"/>
      <c r="BF81" s="266"/>
      <c r="BG81" s="266"/>
      <c r="BH81" s="266"/>
      <c r="BI81" s="266"/>
      <c r="BJ81" s="266"/>
      <c r="BK81" s="266"/>
      <c r="BL81" s="266"/>
      <c r="BM81" s="266"/>
      <c r="BN81" s="266"/>
      <c r="BO81" s="266"/>
      <c r="BP81" s="266"/>
      <c r="BQ81" s="263">
        <v>75</v>
      </c>
      <c r="BR81" s="268"/>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7"/>
    </row>
    <row r="82" spans="1:131" s="248" customFormat="1" ht="26.25" customHeight="1" x14ac:dyDescent="0.15">
      <c r="A82" s="262">
        <v>15</v>
      </c>
      <c r="B82" s="920"/>
      <c r="C82" s="921"/>
      <c r="D82" s="921"/>
      <c r="E82" s="921"/>
      <c r="F82" s="921"/>
      <c r="G82" s="921"/>
      <c r="H82" s="921"/>
      <c r="I82" s="921"/>
      <c r="J82" s="921"/>
      <c r="K82" s="921"/>
      <c r="L82" s="921"/>
      <c r="M82" s="921"/>
      <c r="N82" s="921"/>
      <c r="O82" s="921"/>
      <c r="P82" s="922"/>
      <c r="Q82" s="923"/>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4"/>
      <c r="BA82" s="924"/>
      <c r="BB82" s="924"/>
      <c r="BC82" s="924"/>
      <c r="BD82" s="925"/>
      <c r="BE82" s="266"/>
      <c r="BF82" s="266"/>
      <c r="BG82" s="266"/>
      <c r="BH82" s="266"/>
      <c r="BI82" s="266"/>
      <c r="BJ82" s="266"/>
      <c r="BK82" s="266"/>
      <c r="BL82" s="266"/>
      <c r="BM82" s="266"/>
      <c r="BN82" s="266"/>
      <c r="BO82" s="266"/>
      <c r="BP82" s="266"/>
      <c r="BQ82" s="263">
        <v>76</v>
      </c>
      <c r="BR82" s="268"/>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7"/>
    </row>
    <row r="83" spans="1:131" s="248" customFormat="1" ht="26.25" customHeight="1" x14ac:dyDescent="0.15">
      <c r="A83" s="262">
        <v>16</v>
      </c>
      <c r="B83" s="920"/>
      <c r="C83" s="921"/>
      <c r="D83" s="921"/>
      <c r="E83" s="921"/>
      <c r="F83" s="921"/>
      <c r="G83" s="921"/>
      <c r="H83" s="921"/>
      <c r="I83" s="921"/>
      <c r="J83" s="921"/>
      <c r="K83" s="921"/>
      <c r="L83" s="921"/>
      <c r="M83" s="921"/>
      <c r="N83" s="921"/>
      <c r="O83" s="921"/>
      <c r="P83" s="922"/>
      <c r="Q83" s="923"/>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4"/>
      <c r="BA83" s="924"/>
      <c r="BB83" s="924"/>
      <c r="BC83" s="924"/>
      <c r="BD83" s="925"/>
      <c r="BE83" s="266"/>
      <c r="BF83" s="266"/>
      <c r="BG83" s="266"/>
      <c r="BH83" s="266"/>
      <c r="BI83" s="266"/>
      <c r="BJ83" s="266"/>
      <c r="BK83" s="266"/>
      <c r="BL83" s="266"/>
      <c r="BM83" s="266"/>
      <c r="BN83" s="266"/>
      <c r="BO83" s="266"/>
      <c r="BP83" s="266"/>
      <c r="BQ83" s="263">
        <v>77</v>
      </c>
      <c r="BR83" s="268"/>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7"/>
    </row>
    <row r="84" spans="1:131" s="248" customFormat="1" ht="26.25" customHeight="1" x14ac:dyDescent="0.15">
      <c r="A84" s="262">
        <v>17</v>
      </c>
      <c r="B84" s="920"/>
      <c r="C84" s="921"/>
      <c r="D84" s="921"/>
      <c r="E84" s="921"/>
      <c r="F84" s="921"/>
      <c r="G84" s="921"/>
      <c r="H84" s="921"/>
      <c r="I84" s="921"/>
      <c r="J84" s="921"/>
      <c r="K84" s="921"/>
      <c r="L84" s="921"/>
      <c r="M84" s="921"/>
      <c r="N84" s="921"/>
      <c r="O84" s="921"/>
      <c r="P84" s="922"/>
      <c r="Q84" s="923"/>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4"/>
      <c r="BA84" s="924"/>
      <c r="BB84" s="924"/>
      <c r="BC84" s="924"/>
      <c r="BD84" s="925"/>
      <c r="BE84" s="266"/>
      <c r="BF84" s="266"/>
      <c r="BG84" s="266"/>
      <c r="BH84" s="266"/>
      <c r="BI84" s="266"/>
      <c r="BJ84" s="266"/>
      <c r="BK84" s="266"/>
      <c r="BL84" s="266"/>
      <c r="BM84" s="266"/>
      <c r="BN84" s="266"/>
      <c r="BO84" s="266"/>
      <c r="BP84" s="266"/>
      <c r="BQ84" s="263">
        <v>78</v>
      </c>
      <c r="BR84" s="268"/>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7"/>
    </row>
    <row r="85" spans="1:131" s="248" customFormat="1" ht="26.25" customHeight="1" x14ac:dyDescent="0.15">
      <c r="A85" s="262">
        <v>18</v>
      </c>
      <c r="B85" s="920"/>
      <c r="C85" s="921"/>
      <c r="D85" s="921"/>
      <c r="E85" s="921"/>
      <c r="F85" s="921"/>
      <c r="G85" s="921"/>
      <c r="H85" s="921"/>
      <c r="I85" s="921"/>
      <c r="J85" s="921"/>
      <c r="K85" s="921"/>
      <c r="L85" s="921"/>
      <c r="M85" s="921"/>
      <c r="N85" s="921"/>
      <c r="O85" s="921"/>
      <c r="P85" s="922"/>
      <c r="Q85" s="923"/>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4"/>
      <c r="BA85" s="924"/>
      <c r="BB85" s="924"/>
      <c r="BC85" s="924"/>
      <c r="BD85" s="925"/>
      <c r="BE85" s="266"/>
      <c r="BF85" s="266"/>
      <c r="BG85" s="266"/>
      <c r="BH85" s="266"/>
      <c r="BI85" s="266"/>
      <c r="BJ85" s="266"/>
      <c r="BK85" s="266"/>
      <c r="BL85" s="266"/>
      <c r="BM85" s="266"/>
      <c r="BN85" s="266"/>
      <c r="BO85" s="266"/>
      <c r="BP85" s="266"/>
      <c r="BQ85" s="263">
        <v>79</v>
      </c>
      <c r="BR85" s="268"/>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7"/>
    </row>
    <row r="86" spans="1:131" s="248" customFormat="1" ht="26.25" customHeight="1" x14ac:dyDescent="0.15">
      <c r="A86" s="262">
        <v>19</v>
      </c>
      <c r="B86" s="920"/>
      <c r="C86" s="921"/>
      <c r="D86" s="921"/>
      <c r="E86" s="921"/>
      <c r="F86" s="921"/>
      <c r="G86" s="921"/>
      <c r="H86" s="921"/>
      <c r="I86" s="921"/>
      <c r="J86" s="921"/>
      <c r="K86" s="921"/>
      <c r="L86" s="921"/>
      <c r="M86" s="921"/>
      <c r="N86" s="921"/>
      <c r="O86" s="921"/>
      <c r="P86" s="922"/>
      <c r="Q86" s="923"/>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4"/>
      <c r="BA86" s="924"/>
      <c r="BB86" s="924"/>
      <c r="BC86" s="924"/>
      <c r="BD86" s="925"/>
      <c r="BE86" s="266"/>
      <c r="BF86" s="266"/>
      <c r="BG86" s="266"/>
      <c r="BH86" s="266"/>
      <c r="BI86" s="266"/>
      <c r="BJ86" s="266"/>
      <c r="BK86" s="266"/>
      <c r="BL86" s="266"/>
      <c r="BM86" s="266"/>
      <c r="BN86" s="266"/>
      <c r="BO86" s="266"/>
      <c r="BP86" s="266"/>
      <c r="BQ86" s="263">
        <v>80</v>
      </c>
      <c r="BR86" s="268"/>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7"/>
    </row>
    <row r="87" spans="1:131" s="248" customFormat="1" ht="26.25" customHeight="1" x14ac:dyDescent="0.15">
      <c r="A87" s="270">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6"/>
      <c r="BF87" s="266"/>
      <c r="BG87" s="266"/>
      <c r="BH87" s="266"/>
      <c r="BI87" s="266"/>
      <c r="BJ87" s="266"/>
      <c r="BK87" s="266"/>
      <c r="BL87" s="266"/>
      <c r="BM87" s="266"/>
      <c r="BN87" s="266"/>
      <c r="BO87" s="266"/>
      <c r="BP87" s="266"/>
      <c r="BQ87" s="263">
        <v>81</v>
      </c>
      <c r="BR87" s="268"/>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7"/>
    </row>
    <row r="88" spans="1:131" s="248" customFormat="1" ht="26.25" customHeight="1" thickBot="1" x14ac:dyDescent="0.2">
      <c r="A88" s="265" t="s">
        <v>390</v>
      </c>
      <c r="B88" s="837" t="s">
        <v>420</v>
      </c>
      <c r="C88" s="838"/>
      <c r="D88" s="838"/>
      <c r="E88" s="838"/>
      <c r="F88" s="838"/>
      <c r="G88" s="838"/>
      <c r="H88" s="838"/>
      <c r="I88" s="838"/>
      <c r="J88" s="838"/>
      <c r="K88" s="838"/>
      <c r="L88" s="838"/>
      <c r="M88" s="838"/>
      <c r="N88" s="838"/>
      <c r="O88" s="838"/>
      <c r="P88" s="839"/>
      <c r="Q88" s="885"/>
      <c r="R88" s="886"/>
      <c r="S88" s="886"/>
      <c r="T88" s="886"/>
      <c r="U88" s="886"/>
      <c r="V88" s="886"/>
      <c r="W88" s="886"/>
      <c r="X88" s="886"/>
      <c r="Y88" s="886"/>
      <c r="Z88" s="886"/>
      <c r="AA88" s="886"/>
      <c r="AB88" s="886"/>
      <c r="AC88" s="886"/>
      <c r="AD88" s="886"/>
      <c r="AE88" s="886"/>
      <c r="AF88" s="889"/>
      <c r="AG88" s="889"/>
      <c r="AH88" s="889"/>
      <c r="AI88" s="889"/>
      <c r="AJ88" s="889"/>
      <c r="AK88" s="886"/>
      <c r="AL88" s="886"/>
      <c r="AM88" s="886"/>
      <c r="AN88" s="886"/>
      <c r="AO88" s="886"/>
      <c r="AP88" s="889"/>
      <c r="AQ88" s="889"/>
      <c r="AR88" s="889"/>
      <c r="AS88" s="889"/>
      <c r="AT88" s="889"/>
      <c r="AU88" s="889"/>
      <c r="AV88" s="889"/>
      <c r="AW88" s="889"/>
      <c r="AX88" s="889"/>
      <c r="AY88" s="889"/>
      <c r="AZ88" s="894"/>
      <c r="BA88" s="894"/>
      <c r="BB88" s="894"/>
      <c r="BC88" s="894"/>
      <c r="BD88" s="895"/>
      <c r="BE88" s="266"/>
      <c r="BF88" s="266"/>
      <c r="BG88" s="266"/>
      <c r="BH88" s="266"/>
      <c r="BI88" s="266"/>
      <c r="BJ88" s="266"/>
      <c r="BK88" s="266"/>
      <c r="BL88" s="266"/>
      <c r="BM88" s="266"/>
      <c r="BN88" s="266"/>
      <c r="BO88" s="266"/>
      <c r="BP88" s="266"/>
      <c r="BQ88" s="263">
        <v>82</v>
      </c>
      <c r="BR88" s="268"/>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7" t="s">
        <v>421</v>
      </c>
      <c r="BS102" s="838"/>
      <c r="BT102" s="838"/>
      <c r="BU102" s="838"/>
      <c r="BV102" s="838"/>
      <c r="BW102" s="838"/>
      <c r="BX102" s="838"/>
      <c r="BY102" s="838"/>
      <c r="BZ102" s="838"/>
      <c r="CA102" s="838"/>
      <c r="CB102" s="838"/>
      <c r="CC102" s="838"/>
      <c r="CD102" s="838"/>
      <c r="CE102" s="838"/>
      <c r="CF102" s="838"/>
      <c r="CG102" s="839"/>
      <c r="CH102" s="936"/>
      <c r="CI102" s="937"/>
      <c r="CJ102" s="937"/>
      <c r="CK102" s="937"/>
      <c r="CL102" s="938"/>
      <c r="CM102" s="936"/>
      <c r="CN102" s="937"/>
      <c r="CO102" s="937"/>
      <c r="CP102" s="937"/>
      <c r="CQ102" s="938"/>
      <c r="CR102" s="939"/>
      <c r="CS102" s="897"/>
      <c r="CT102" s="897"/>
      <c r="CU102" s="897"/>
      <c r="CV102" s="940"/>
      <c r="CW102" s="939"/>
      <c r="CX102" s="897"/>
      <c r="CY102" s="897"/>
      <c r="CZ102" s="897"/>
      <c r="DA102" s="940"/>
      <c r="DB102" s="939"/>
      <c r="DC102" s="897"/>
      <c r="DD102" s="897"/>
      <c r="DE102" s="897"/>
      <c r="DF102" s="940"/>
      <c r="DG102" s="939"/>
      <c r="DH102" s="897"/>
      <c r="DI102" s="897"/>
      <c r="DJ102" s="897"/>
      <c r="DK102" s="940"/>
      <c r="DL102" s="939"/>
      <c r="DM102" s="897"/>
      <c r="DN102" s="897"/>
      <c r="DO102" s="897"/>
      <c r="DP102" s="940"/>
      <c r="DQ102" s="939"/>
      <c r="DR102" s="897"/>
      <c r="DS102" s="897"/>
      <c r="DT102" s="897"/>
      <c r="DU102" s="940"/>
      <c r="DV102" s="963"/>
      <c r="DW102" s="964"/>
      <c r="DX102" s="964"/>
      <c r="DY102" s="964"/>
      <c r="DZ102" s="96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6" t="s">
        <v>422</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7" t="s">
        <v>423</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8" t="s">
        <v>426</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427</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7" customFormat="1" ht="26.25" customHeight="1" x14ac:dyDescent="0.15">
      <c r="A109" s="961" t="s">
        <v>428</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429</v>
      </c>
      <c r="AB109" s="942"/>
      <c r="AC109" s="942"/>
      <c r="AD109" s="942"/>
      <c r="AE109" s="943"/>
      <c r="AF109" s="941" t="s">
        <v>305</v>
      </c>
      <c r="AG109" s="942"/>
      <c r="AH109" s="942"/>
      <c r="AI109" s="942"/>
      <c r="AJ109" s="943"/>
      <c r="AK109" s="941" t="s">
        <v>304</v>
      </c>
      <c r="AL109" s="942"/>
      <c r="AM109" s="942"/>
      <c r="AN109" s="942"/>
      <c r="AO109" s="943"/>
      <c r="AP109" s="941" t="s">
        <v>430</v>
      </c>
      <c r="AQ109" s="942"/>
      <c r="AR109" s="942"/>
      <c r="AS109" s="942"/>
      <c r="AT109" s="944"/>
      <c r="AU109" s="961" t="s">
        <v>428</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429</v>
      </c>
      <c r="BR109" s="942"/>
      <c r="BS109" s="942"/>
      <c r="BT109" s="942"/>
      <c r="BU109" s="943"/>
      <c r="BV109" s="941" t="s">
        <v>305</v>
      </c>
      <c r="BW109" s="942"/>
      <c r="BX109" s="942"/>
      <c r="BY109" s="942"/>
      <c r="BZ109" s="943"/>
      <c r="CA109" s="941" t="s">
        <v>304</v>
      </c>
      <c r="CB109" s="942"/>
      <c r="CC109" s="942"/>
      <c r="CD109" s="942"/>
      <c r="CE109" s="943"/>
      <c r="CF109" s="962" t="s">
        <v>430</v>
      </c>
      <c r="CG109" s="962"/>
      <c r="CH109" s="962"/>
      <c r="CI109" s="962"/>
      <c r="CJ109" s="962"/>
      <c r="CK109" s="941" t="s">
        <v>431</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429</v>
      </c>
      <c r="DH109" s="942"/>
      <c r="DI109" s="942"/>
      <c r="DJ109" s="942"/>
      <c r="DK109" s="943"/>
      <c r="DL109" s="941" t="s">
        <v>305</v>
      </c>
      <c r="DM109" s="942"/>
      <c r="DN109" s="942"/>
      <c r="DO109" s="942"/>
      <c r="DP109" s="943"/>
      <c r="DQ109" s="941" t="s">
        <v>304</v>
      </c>
      <c r="DR109" s="942"/>
      <c r="DS109" s="942"/>
      <c r="DT109" s="942"/>
      <c r="DU109" s="943"/>
      <c r="DV109" s="941" t="s">
        <v>430</v>
      </c>
      <c r="DW109" s="942"/>
      <c r="DX109" s="942"/>
      <c r="DY109" s="942"/>
      <c r="DZ109" s="944"/>
    </row>
    <row r="110" spans="1:131" s="247" customFormat="1" ht="26.25" customHeight="1" x14ac:dyDescent="0.15">
      <c r="A110" s="945" t="s">
        <v>432</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813232</v>
      </c>
      <c r="AB110" s="949"/>
      <c r="AC110" s="949"/>
      <c r="AD110" s="949"/>
      <c r="AE110" s="950"/>
      <c r="AF110" s="951">
        <v>834177</v>
      </c>
      <c r="AG110" s="949"/>
      <c r="AH110" s="949"/>
      <c r="AI110" s="949"/>
      <c r="AJ110" s="950"/>
      <c r="AK110" s="951">
        <v>773346</v>
      </c>
      <c r="AL110" s="949"/>
      <c r="AM110" s="949"/>
      <c r="AN110" s="949"/>
      <c r="AO110" s="950"/>
      <c r="AP110" s="952">
        <v>15</v>
      </c>
      <c r="AQ110" s="953"/>
      <c r="AR110" s="953"/>
      <c r="AS110" s="953"/>
      <c r="AT110" s="954"/>
      <c r="AU110" s="955" t="s">
        <v>72</v>
      </c>
      <c r="AV110" s="956"/>
      <c r="AW110" s="956"/>
      <c r="AX110" s="956"/>
      <c r="AY110" s="956"/>
      <c r="AZ110" s="997" t="s">
        <v>433</v>
      </c>
      <c r="BA110" s="946"/>
      <c r="BB110" s="946"/>
      <c r="BC110" s="946"/>
      <c r="BD110" s="946"/>
      <c r="BE110" s="946"/>
      <c r="BF110" s="946"/>
      <c r="BG110" s="946"/>
      <c r="BH110" s="946"/>
      <c r="BI110" s="946"/>
      <c r="BJ110" s="946"/>
      <c r="BK110" s="946"/>
      <c r="BL110" s="946"/>
      <c r="BM110" s="946"/>
      <c r="BN110" s="946"/>
      <c r="BO110" s="946"/>
      <c r="BP110" s="947"/>
      <c r="BQ110" s="983">
        <v>5287797</v>
      </c>
      <c r="BR110" s="984"/>
      <c r="BS110" s="984"/>
      <c r="BT110" s="984"/>
      <c r="BU110" s="984"/>
      <c r="BV110" s="984">
        <v>5063296</v>
      </c>
      <c r="BW110" s="984"/>
      <c r="BX110" s="984"/>
      <c r="BY110" s="984"/>
      <c r="BZ110" s="984"/>
      <c r="CA110" s="984">
        <v>4739240</v>
      </c>
      <c r="CB110" s="984"/>
      <c r="CC110" s="984"/>
      <c r="CD110" s="984"/>
      <c r="CE110" s="984"/>
      <c r="CF110" s="998">
        <v>91.7</v>
      </c>
      <c r="CG110" s="999"/>
      <c r="CH110" s="999"/>
      <c r="CI110" s="999"/>
      <c r="CJ110" s="999"/>
      <c r="CK110" s="1000" t="s">
        <v>434</v>
      </c>
      <c r="CL110" s="1001"/>
      <c r="CM110" s="980" t="s">
        <v>435</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388</v>
      </c>
      <c r="DH110" s="984"/>
      <c r="DI110" s="984"/>
      <c r="DJ110" s="984"/>
      <c r="DK110" s="984"/>
      <c r="DL110" s="984" t="s">
        <v>436</v>
      </c>
      <c r="DM110" s="984"/>
      <c r="DN110" s="984"/>
      <c r="DO110" s="984"/>
      <c r="DP110" s="984"/>
      <c r="DQ110" s="984" t="s">
        <v>437</v>
      </c>
      <c r="DR110" s="984"/>
      <c r="DS110" s="984"/>
      <c r="DT110" s="984"/>
      <c r="DU110" s="984"/>
      <c r="DV110" s="985" t="s">
        <v>388</v>
      </c>
      <c r="DW110" s="985"/>
      <c r="DX110" s="985"/>
      <c r="DY110" s="985"/>
      <c r="DZ110" s="986"/>
    </row>
    <row r="111" spans="1:131" s="247" customFormat="1" ht="26.25" customHeight="1" x14ac:dyDescent="0.15">
      <c r="A111" s="987" t="s">
        <v>438</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388</v>
      </c>
      <c r="AB111" s="991"/>
      <c r="AC111" s="991"/>
      <c r="AD111" s="991"/>
      <c r="AE111" s="992"/>
      <c r="AF111" s="993" t="s">
        <v>439</v>
      </c>
      <c r="AG111" s="991"/>
      <c r="AH111" s="991"/>
      <c r="AI111" s="991"/>
      <c r="AJ111" s="992"/>
      <c r="AK111" s="993" t="s">
        <v>388</v>
      </c>
      <c r="AL111" s="991"/>
      <c r="AM111" s="991"/>
      <c r="AN111" s="991"/>
      <c r="AO111" s="992"/>
      <c r="AP111" s="994" t="s">
        <v>388</v>
      </c>
      <c r="AQ111" s="995"/>
      <c r="AR111" s="995"/>
      <c r="AS111" s="995"/>
      <c r="AT111" s="996"/>
      <c r="AU111" s="957"/>
      <c r="AV111" s="958"/>
      <c r="AW111" s="958"/>
      <c r="AX111" s="958"/>
      <c r="AY111" s="958"/>
      <c r="AZ111" s="1006" t="s">
        <v>440</v>
      </c>
      <c r="BA111" s="1007"/>
      <c r="BB111" s="1007"/>
      <c r="BC111" s="1007"/>
      <c r="BD111" s="1007"/>
      <c r="BE111" s="1007"/>
      <c r="BF111" s="1007"/>
      <c r="BG111" s="1007"/>
      <c r="BH111" s="1007"/>
      <c r="BI111" s="1007"/>
      <c r="BJ111" s="1007"/>
      <c r="BK111" s="1007"/>
      <c r="BL111" s="1007"/>
      <c r="BM111" s="1007"/>
      <c r="BN111" s="1007"/>
      <c r="BO111" s="1007"/>
      <c r="BP111" s="1008"/>
      <c r="BQ111" s="976" t="s">
        <v>441</v>
      </c>
      <c r="BR111" s="977"/>
      <c r="BS111" s="977"/>
      <c r="BT111" s="977"/>
      <c r="BU111" s="977"/>
      <c r="BV111" s="977" t="s">
        <v>410</v>
      </c>
      <c r="BW111" s="977"/>
      <c r="BX111" s="977"/>
      <c r="BY111" s="977"/>
      <c r="BZ111" s="977"/>
      <c r="CA111" s="977" t="s">
        <v>441</v>
      </c>
      <c r="CB111" s="977"/>
      <c r="CC111" s="977"/>
      <c r="CD111" s="977"/>
      <c r="CE111" s="977"/>
      <c r="CF111" s="971" t="s">
        <v>392</v>
      </c>
      <c r="CG111" s="972"/>
      <c r="CH111" s="972"/>
      <c r="CI111" s="972"/>
      <c r="CJ111" s="972"/>
      <c r="CK111" s="1002"/>
      <c r="CL111" s="1003"/>
      <c r="CM111" s="973" t="s">
        <v>442</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437</v>
      </c>
      <c r="DH111" s="977"/>
      <c r="DI111" s="977"/>
      <c r="DJ111" s="977"/>
      <c r="DK111" s="977"/>
      <c r="DL111" s="977" t="s">
        <v>410</v>
      </c>
      <c r="DM111" s="977"/>
      <c r="DN111" s="977"/>
      <c r="DO111" s="977"/>
      <c r="DP111" s="977"/>
      <c r="DQ111" s="977" t="s">
        <v>410</v>
      </c>
      <c r="DR111" s="977"/>
      <c r="DS111" s="977"/>
      <c r="DT111" s="977"/>
      <c r="DU111" s="977"/>
      <c r="DV111" s="978" t="s">
        <v>410</v>
      </c>
      <c r="DW111" s="978"/>
      <c r="DX111" s="978"/>
      <c r="DY111" s="978"/>
      <c r="DZ111" s="979"/>
    </row>
    <row r="112" spans="1:131" s="247" customFormat="1" ht="26.25" customHeight="1" x14ac:dyDescent="0.15">
      <c r="A112" s="1009" t="s">
        <v>443</v>
      </c>
      <c r="B112" s="1010"/>
      <c r="C112" s="1007" t="s">
        <v>444</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437</v>
      </c>
      <c r="AB112" s="1016"/>
      <c r="AC112" s="1016"/>
      <c r="AD112" s="1016"/>
      <c r="AE112" s="1017"/>
      <c r="AF112" s="1018" t="s">
        <v>441</v>
      </c>
      <c r="AG112" s="1016"/>
      <c r="AH112" s="1016"/>
      <c r="AI112" s="1016"/>
      <c r="AJ112" s="1017"/>
      <c r="AK112" s="1018" t="s">
        <v>392</v>
      </c>
      <c r="AL112" s="1016"/>
      <c r="AM112" s="1016"/>
      <c r="AN112" s="1016"/>
      <c r="AO112" s="1017"/>
      <c r="AP112" s="1019" t="s">
        <v>436</v>
      </c>
      <c r="AQ112" s="1020"/>
      <c r="AR112" s="1020"/>
      <c r="AS112" s="1020"/>
      <c r="AT112" s="1021"/>
      <c r="AU112" s="957"/>
      <c r="AV112" s="958"/>
      <c r="AW112" s="958"/>
      <c r="AX112" s="958"/>
      <c r="AY112" s="958"/>
      <c r="AZ112" s="1006" t="s">
        <v>445</v>
      </c>
      <c r="BA112" s="1007"/>
      <c r="BB112" s="1007"/>
      <c r="BC112" s="1007"/>
      <c r="BD112" s="1007"/>
      <c r="BE112" s="1007"/>
      <c r="BF112" s="1007"/>
      <c r="BG112" s="1007"/>
      <c r="BH112" s="1007"/>
      <c r="BI112" s="1007"/>
      <c r="BJ112" s="1007"/>
      <c r="BK112" s="1007"/>
      <c r="BL112" s="1007"/>
      <c r="BM112" s="1007"/>
      <c r="BN112" s="1007"/>
      <c r="BO112" s="1007"/>
      <c r="BP112" s="1008"/>
      <c r="BQ112" s="976">
        <v>20018</v>
      </c>
      <c r="BR112" s="977"/>
      <c r="BS112" s="977"/>
      <c r="BT112" s="977"/>
      <c r="BU112" s="977"/>
      <c r="BV112" s="977">
        <v>19164</v>
      </c>
      <c r="BW112" s="977"/>
      <c r="BX112" s="977"/>
      <c r="BY112" s="977"/>
      <c r="BZ112" s="977"/>
      <c r="CA112" s="977">
        <v>18403</v>
      </c>
      <c r="CB112" s="977"/>
      <c r="CC112" s="977"/>
      <c r="CD112" s="977"/>
      <c r="CE112" s="977"/>
      <c r="CF112" s="971">
        <v>0.4</v>
      </c>
      <c r="CG112" s="972"/>
      <c r="CH112" s="972"/>
      <c r="CI112" s="972"/>
      <c r="CJ112" s="972"/>
      <c r="CK112" s="1002"/>
      <c r="CL112" s="1003"/>
      <c r="CM112" s="973" t="s">
        <v>446</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392</v>
      </c>
      <c r="DH112" s="977"/>
      <c r="DI112" s="977"/>
      <c r="DJ112" s="977"/>
      <c r="DK112" s="977"/>
      <c r="DL112" s="977" t="s">
        <v>410</v>
      </c>
      <c r="DM112" s="977"/>
      <c r="DN112" s="977"/>
      <c r="DO112" s="977"/>
      <c r="DP112" s="977"/>
      <c r="DQ112" s="977" t="s">
        <v>388</v>
      </c>
      <c r="DR112" s="977"/>
      <c r="DS112" s="977"/>
      <c r="DT112" s="977"/>
      <c r="DU112" s="977"/>
      <c r="DV112" s="978" t="s">
        <v>436</v>
      </c>
      <c r="DW112" s="978"/>
      <c r="DX112" s="978"/>
      <c r="DY112" s="978"/>
      <c r="DZ112" s="979"/>
    </row>
    <row r="113" spans="1:130" s="247" customFormat="1" ht="26.25" customHeight="1" x14ac:dyDescent="0.15">
      <c r="A113" s="1011"/>
      <c r="B113" s="1012"/>
      <c r="C113" s="1007" t="s">
        <v>447</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3871</v>
      </c>
      <c r="AB113" s="991"/>
      <c r="AC113" s="991"/>
      <c r="AD113" s="991"/>
      <c r="AE113" s="992"/>
      <c r="AF113" s="993">
        <v>4887</v>
      </c>
      <c r="AG113" s="991"/>
      <c r="AH113" s="991"/>
      <c r="AI113" s="991"/>
      <c r="AJ113" s="992"/>
      <c r="AK113" s="993">
        <v>5946</v>
      </c>
      <c r="AL113" s="991"/>
      <c r="AM113" s="991"/>
      <c r="AN113" s="991"/>
      <c r="AO113" s="992"/>
      <c r="AP113" s="994">
        <v>0.1</v>
      </c>
      <c r="AQ113" s="995"/>
      <c r="AR113" s="995"/>
      <c r="AS113" s="995"/>
      <c r="AT113" s="996"/>
      <c r="AU113" s="957"/>
      <c r="AV113" s="958"/>
      <c r="AW113" s="958"/>
      <c r="AX113" s="958"/>
      <c r="AY113" s="958"/>
      <c r="AZ113" s="1006" t="s">
        <v>448</v>
      </c>
      <c r="BA113" s="1007"/>
      <c r="BB113" s="1007"/>
      <c r="BC113" s="1007"/>
      <c r="BD113" s="1007"/>
      <c r="BE113" s="1007"/>
      <c r="BF113" s="1007"/>
      <c r="BG113" s="1007"/>
      <c r="BH113" s="1007"/>
      <c r="BI113" s="1007"/>
      <c r="BJ113" s="1007"/>
      <c r="BK113" s="1007"/>
      <c r="BL113" s="1007"/>
      <c r="BM113" s="1007"/>
      <c r="BN113" s="1007"/>
      <c r="BO113" s="1007"/>
      <c r="BP113" s="1008"/>
      <c r="BQ113" s="976" t="s">
        <v>410</v>
      </c>
      <c r="BR113" s="977"/>
      <c r="BS113" s="977"/>
      <c r="BT113" s="977"/>
      <c r="BU113" s="977"/>
      <c r="BV113" s="977" t="s">
        <v>437</v>
      </c>
      <c r="BW113" s="977"/>
      <c r="BX113" s="977"/>
      <c r="BY113" s="977"/>
      <c r="BZ113" s="977"/>
      <c r="CA113" s="977" t="s">
        <v>410</v>
      </c>
      <c r="CB113" s="977"/>
      <c r="CC113" s="977"/>
      <c r="CD113" s="977"/>
      <c r="CE113" s="977"/>
      <c r="CF113" s="971" t="s">
        <v>388</v>
      </c>
      <c r="CG113" s="972"/>
      <c r="CH113" s="972"/>
      <c r="CI113" s="972"/>
      <c r="CJ113" s="972"/>
      <c r="CK113" s="1002"/>
      <c r="CL113" s="1003"/>
      <c r="CM113" s="973" t="s">
        <v>449</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436</v>
      </c>
      <c r="DH113" s="1016"/>
      <c r="DI113" s="1016"/>
      <c r="DJ113" s="1016"/>
      <c r="DK113" s="1017"/>
      <c r="DL113" s="1018" t="s">
        <v>436</v>
      </c>
      <c r="DM113" s="1016"/>
      <c r="DN113" s="1016"/>
      <c r="DO113" s="1016"/>
      <c r="DP113" s="1017"/>
      <c r="DQ113" s="1018" t="s">
        <v>436</v>
      </c>
      <c r="DR113" s="1016"/>
      <c r="DS113" s="1016"/>
      <c r="DT113" s="1016"/>
      <c r="DU113" s="1017"/>
      <c r="DV113" s="1019" t="s">
        <v>388</v>
      </c>
      <c r="DW113" s="1020"/>
      <c r="DX113" s="1020"/>
      <c r="DY113" s="1020"/>
      <c r="DZ113" s="1021"/>
    </row>
    <row r="114" spans="1:130" s="247" customFormat="1" ht="26.25" customHeight="1" x14ac:dyDescent="0.15">
      <c r="A114" s="1011"/>
      <c r="B114" s="1012"/>
      <c r="C114" s="1007" t="s">
        <v>450</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t="s">
        <v>436</v>
      </c>
      <c r="AB114" s="1016"/>
      <c r="AC114" s="1016"/>
      <c r="AD114" s="1016"/>
      <c r="AE114" s="1017"/>
      <c r="AF114" s="1018" t="s">
        <v>441</v>
      </c>
      <c r="AG114" s="1016"/>
      <c r="AH114" s="1016"/>
      <c r="AI114" s="1016"/>
      <c r="AJ114" s="1017"/>
      <c r="AK114" s="1018" t="s">
        <v>388</v>
      </c>
      <c r="AL114" s="1016"/>
      <c r="AM114" s="1016"/>
      <c r="AN114" s="1016"/>
      <c r="AO114" s="1017"/>
      <c r="AP114" s="1019" t="s">
        <v>436</v>
      </c>
      <c r="AQ114" s="1020"/>
      <c r="AR114" s="1020"/>
      <c r="AS114" s="1020"/>
      <c r="AT114" s="1021"/>
      <c r="AU114" s="957"/>
      <c r="AV114" s="958"/>
      <c r="AW114" s="958"/>
      <c r="AX114" s="958"/>
      <c r="AY114" s="958"/>
      <c r="AZ114" s="1006" t="s">
        <v>451</v>
      </c>
      <c r="BA114" s="1007"/>
      <c r="BB114" s="1007"/>
      <c r="BC114" s="1007"/>
      <c r="BD114" s="1007"/>
      <c r="BE114" s="1007"/>
      <c r="BF114" s="1007"/>
      <c r="BG114" s="1007"/>
      <c r="BH114" s="1007"/>
      <c r="BI114" s="1007"/>
      <c r="BJ114" s="1007"/>
      <c r="BK114" s="1007"/>
      <c r="BL114" s="1007"/>
      <c r="BM114" s="1007"/>
      <c r="BN114" s="1007"/>
      <c r="BO114" s="1007"/>
      <c r="BP114" s="1008"/>
      <c r="BQ114" s="976">
        <v>1192967</v>
      </c>
      <c r="BR114" s="977"/>
      <c r="BS114" s="977"/>
      <c r="BT114" s="977"/>
      <c r="BU114" s="977"/>
      <c r="BV114" s="977">
        <v>1092285</v>
      </c>
      <c r="BW114" s="977"/>
      <c r="BX114" s="977"/>
      <c r="BY114" s="977"/>
      <c r="BZ114" s="977"/>
      <c r="CA114" s="977">
        <v>1045195</v>
      </c>
      <c r="CB114" s="977"/>
      <c r="CC114" s="977"/>
      <c r="CD114" s="977"/>
      <c r="CE114" s="977"/>
      <c r="CF114" s="971">
        <v>20.2</v>
      </c>
      <c r="CG114" s="972"/>
      <c r="CH114" s="972"/>
      <c r="CI114" s="972"/>
      <c r="CJ114" s="972"/>
      <c r="CK114" s="1002"/>
      <c r="CL114" s="1003"/>
      <c r="CM114" s="973" t="s">
        <v>452</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436</v>
      </c>
      <c r="DH114" s="1016"/>
      <c r="DI114" s="1016"/>
      <c r="DJ114" s="1016"/>
      <c r="DK114" s="1017"/>
      <c r="DL114" s="1018" t="s">
        <v>410</v>
      </c>
      <c r="DM114" s="1016"/>
      <c r="DN114" s="1016"/>
      <c r="DO114" s="1016"/>
      <c r="DP114" s="1017"/>
      <c r="DQ114" s="1018" t="s">
        <v>410</v>
      </c>
      <c r="DR114" s="1016"/>
      <c r="DS114" s="1016"/>
      <c r="DT114" s="1016"/>
      <c r="DU114" s="1017"/>
      <c r="DV114" s="1019" t="s">
        <v>388</v>
      </c>
      <c r="DW114" s="1020"/>
      <c r="DX114" s="1020"/>
      <c r="DY114" s="1020"/>
      <c r="DZ114" s="1021"/>
    </row>
    <row r="115" spans="1:130" s="247" customFormat="1" ht="26.25" customHeight="1" x14ac:dyDescent="0.15">
      <c r="A115" s="1011"/>
      <c r="B115" s="1012"/>
      <c r="C115" s="1007" t="s">
        <v>453</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t="s">
        <v>388</v>
      </c>
      <c r="AB115" s="991"/>
      <c r="AC115" s="991"/>
      <c r="AD115" s="991"/>
      <c r="AE115" s="992"/>
      <c r="AF115" s="993" t="s">
        <v>388</v>
      </c>
      <c r="AG115" s="991"/>
      <c r="AH115" s="991"/>
      <c r="AI115" s="991"/>
      <c r="AJ115" s="992"/>
      <c r="AK115" s="993" t="s">
        <v>410</v>
      </c>
      <c r="AL115" s="991"/>
      <c r="AM115" s="991"/>
      <c r="AN115" s="991"/>
      <c r="AO115" s="992"/>
      <c r="AP115" s="994" t="s">
        <v>388</v>
      </c>
      <c r="AQ115" s="995"/>
      <c r="AR115" s="995"/>
      <c r="AS115" s="995"/>
      <c r="AT115" s="996"/>
      <c r="AU115" s="957"/>
      <c r="AV115" s="958"/>
      <c r="AW115" s="958"/>
      <c r="AX115" s="958"/>
      <c r="AY115" s="958"/>
      <c r="AZ115" s="1006" t="s">
        <v>454</v>
      </c>
      <c r="BA115" s="1007"/>
      <c r="BB115" s="1007"/>
      <c r="BC115" s="1007"/>
      <c r="BD115" s="1007"/>
      <c r="BE115" s="1007"/>
      <c r="BF115" s="1007"/>
      <c r="BG115" s="1007"/>
      <c r="BH115" s="1007"/>
      <c r="BI115" s="1007"/>
      <c r="BJ115" s="1007"/>
      <c r="BK115" s="1007"/>
      <c r="BL115" s="1007"/>
      <c r="BM115" s="1007"/>
      <c r="BN115" s="1007"/>
      <c r="BO115" s="1007"/>
      <c r="BP115" s="1008"/>
      <c r="BQ115" s="976" t="s">
        <v>388</v>
      </c>
      <c r="BR115" s="977"/>
      <c r="BS115" s="977"/>
      <c r="BT115" s="977"/>
      <c r="BU115" s="977"/>
      <c r="BV115" s="977" t="s">
        <v>392</v>
      </c>
      <c r="BW115" s="977"/>
      <c r="BX115" s="977"/>
      <c r="BY115" s="977"/>
      <c r="BZ115" s="977"/>
      <c r="CA115" s="977" t="s">
        <v>388</v>
      </c>
      <c r="CB115" s="977"/>
      <c r="CC115" s="977"/>
      <c r="CD115" s="977"/>
      <c r="CE115" s="977"/>
      <c r="CF115" s="971" t="s">
        <v>410</v>
      </c>
      <c r="CG115" s="972"/>
      <c r="CH115" s="972"/>
      <c r="CI115" s="972"/>
      <c r="CJ115" s="972"/>
      <c r="CK115" s="1002"/>
      <c r="CL115" s="1003"/>
      <c r="CM115" s="1006" t="s">
        <v>455</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441</v>
      </c>
      <c r="DH115" s="1016"/>
      <c r="DI115" s="1016"/>
      <c r="DJ115" s="1016"/>
      <c r="DK115" s="1017"/>
      <c r="DL115" s="1018" t="s">
        <v>410</v>
      </c>
      <c r="DM115" s="1016"/>
      <c r="DN115" s="1016"/>
      <c r="DO115" s="1016"/>
      <c r="DP115" s="1017"/>
      <c r="DQ115" s="1018" t="s">
        <v>410</v>
      </c>
      <c r="DR115" s="1016"/>
      <c r="DS115" s="1016"/>
      <c r="DT115" s="1016"/>
      <c r="DU115" s="1017"/>
      <c r="DV115" s="1019" t="s">
        <v>437</v>
      </c>
      <c r="DW115" s="1020"/>
      <c r="DX115" s="1020"/>
      <c r="DY115" s="1020"/>
      <c r="DZ115" s="1021"/>
    </row>
    <row r="116" spans="1:130" s="247" customFormat="1" ht="26.25" customHeight="1" x14ac:dyDescent="0.15">
      <c r="A116" s="1013"/>
      <c r="B116" s="1014"/>
      <c r="C116" s="1022" t="s">
        <v>456</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388</v>
      </c>
      <c r="AB116" s="1016"/>
      <c r="AC116" s="1016"/>
      <c r="AD116" s="1016"/>
      <c r="AE116" s="1017"/>
      <c r="AF116" s="1018" t="s">
        <v>388</v>
      </c>
      <c r="AG116" s="1016"/>
      <c r="AH116" s="1016"/>
      <c r="AI116" s="1016"/>
      <c r="AJ116" s="1017"/>
      <c r="AK116" s="1018" t="s">
        <v>441</v>
      </c>
      <c r="AL116" s="1016"/>
      <c r="AM116" s="1016"/>
      <c r="AN116" s="1016"/>
      <c r="AO116" s="1017"/>
      <c r="AP116" s="1019" t="s">
        <v>437</v>
      </c>
      <c r="AQ116" s="1020"/>
      <c r="AR116" s="1020"/>
      <c r="AS116" s="1020"/>
      <c r="AT116" s="1021"/>
      <c r="AU116" s="957"/>
      <c r="AV116" s="958"/>
      <c r="AW116" s="958"/>
      <c r="AX116" s="958"/>
      <c r="AY116" s="958"/>
      <c r="AZ116" s="1024" t="s">
        <v>457</v>
      </c>
      <c r="BA116" s="1025"/>
      <c r="BB116" s="1025"/>
      <c r="BC116" s="1025"/>
      <c r="BD116" s="1025"/>
      <c r="BE116" s="1025"/>
      <c r="BF116" s="1025"/>
      <c r="BG116" s="1025"/>
      <c r="BH116" s="1025"/>
      <c r="BI116" s="1025"/>
      <c r="BJ116" s="1025"/>
      <c r="BK116" s="1025"/>
      <c r="BL116" s="1025"/>
      <c r="BM116" s="1025"/>
      <c r="BN116" s="1025"/>
      <c r="BO116" s="1025"/>
      <c r="BP116" s="1026"/>
      <c r="BQ116" s="976" t="s">
        <v>388</v>
      </c>
      <c r="BR116" s="977"/>
      <c r="BS116" s="977"/>
      <c r="BT116" s="977"/>
      <c r="BU116" s="977"/>
      <c r="BV116" s="977" t="s">
        <v>437</v>
      </c>
      <c r="BW116" s="977"/>
      <c r="BX116" s="977"/>
      <c r="BY116" s="977"/>
      <c r="BZ116" s="977"/>
      <c r="CA116" s="977" t="s">
        <v>436</v>
      </c>
      <c r="CB116" s="977"/>
      <c r="CC116" s="977"/>
      <c r="CD116" s="977"/>
      <c r="CE116" s="977"/>
      <c r="CF116" s="971" t="s">
        <v>458</v>
      </c>
      <c r="CG116" s="972"/>
      <c r="CH116" s="972"/>
      <c r="CI116" s="972"/>
      <c r="CJ116" s="972"/>
      <c r="CK116" s="1002"/>
      <c r="CL116" s="1003"/>
      <c r="CM116" s="973" t="s">
        <v>459</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388</v>
      </c>
      <c r="DH116" s="1016"/>
      <c r="DI116" s="1016"/>
      <c r="DJ116" s="1016"/>
      <c r="DK116" s="1017"/>
      <c r="DL116" s="1018" t="s">
        <v>441</v>
      </c>
      <c r="DM116" s="1016"/>
      <c r="DN116" s="1016"/>
      <c r="DO116" s="1016"/>
      <c r="DP116" s="1017"/>
      <c r="DQ116" s="1018" t="s">
        <v>436</v>
      </c>
      <c r="DR116" s="1016"/>
      <c r="DS116" s="1016"/>
      <c r="DT116" s="1016"/>
      <c r="DU116" s="1017"/>
      <c r="DV116" s="1019" t="s">
        <v>436</v>
      </c>
      <c r="DW116" s="1020"/>
      <c r="DX116" s="1020"/>
      <c r="DY116" s="1020"/>
      <c r="DZ116" s="1021"/>
    </row>
    <row r="117" spans="1:130" s="247" customFormat="1" ht="26.25" customHeight="1" x14ac:dyDescent="0.15">
      <c r="A117" s="961" t="s">
        <v>184</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460</v>
      </c>
      <c r="Z117" s="943"/>
      <c r="AA117" s="1033">
        <v>817103</v>
      </c>
      <c r="AB117" s="1034"/>
      <c r="AC117" s="1034"/>
      <c r="AD117" s="1034"/>
      <c r="AE117" s="1035"/>
      <c r="AF117" s="1036">
        <v>839064</v>
      </c>
      <c r="AG117" s="1034"/>
      <c r="AH117" s="1034"/>
      <c r="AI117" s="1034"/>
      <c r="AJ117" s="1035"/>
      <c r="AK117" s="1036">
        <v>779292</v>
      </c>
      <c r="AL117" s="1034"/>
      <c r="AM117" s="1034"/>
      <c r="AN117" s="1034"/>
      <c r="AO117" s="1035"/>
      <c r="AP117" s="1037"/>
      <c r="AQ117" s="1038"/>
      <c r="AR117" s="1038"/>
      <c r="AS117" s="1038"/>
      <c r="AT117" s="1039"/>
      <c r="AU117" s="957"/>
      <c r="AV117" s="958"/>
      <c r="AW117" s="958"/>
      <c r="AX117" s="958"/>
      <c r="AY117" s="958"/>
      <c r="AZ117" s="1024" t="s">
        <v>461</v>
      </c>
      <c r="BA117" s="1025"/>
      <c r="BB117" s="1025"/>
      <c r="BC117" s="1025"/>
      <c r="BD117" s="1025"/>
      <c r="BE117" s="1025"/>
      <c r="BF117" s="1025"/>
      <c r="BG117" s="1025"/>
      <c r="BH117" s="1025"/>
      <c r="BI117" s="1025"/>
      <c r="BJ117" s="1025"/>
      <c r="BK117" s="1025"/>
      <c r="BL117" s="1025"/>
      <c r="BM117" s="1025"/>
      <c r="BN117" s="1025"/>
      <c r="BO117" s="1025"/>
      <c r="BP117" s="1026"/>
      <c r="BQ117" s="976" t="s">
        <v>388</v>
      </c>
      <c r="BR117" s="977"/>
      <c r="BS117" s="977"/>
      <c r="BT117" s="977"/>
      <c r="BU117" s="977"/>
      <c r="BV117" s="977" t="s">
        <v>436</v>
      </c>
      <c r="BW117" s="977"/>
      <c r="BX117" s="977"/>
      <c r="BY117" s="977"/>
      <c r="BZ117" s="977"/>
      <c r="CA117" s="977" t="s">
        <v>388</v>
      </c>
      <c r="CB117" s="977"/>
      <c r="CC117" s="977"/>
      <c r="CD117" s="977"/>
      <c r="CE117" s="977"/>
      <c r="CF117" s="971" t="s">
        <v>392</v>
      </c>
      <c r="CG117" s="972"/>
      <c r="CH117" s="972"/>
      <c r="CI117" s="972"/>
      <c r="CJ117" s="972"/>
      <c r="CK117" s="1002"/>
      <c r="CL117" s="1003"/>
      <c r="CM117" s="973" t="s">
        <v>462</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388</v>
      </c>
      <c r="DH117" s="1016"/>
      <c r="DI117" s="1016"/>
      <c r="DJ117" s="1016"/>
      <c r="DK117" s="1017"/>
      <c r="DL117" s="1018" t="s">
        <v>388</v>
      </c>
      <c r="DM117" s="1016"/>
      <c r="DN117" s="1016"/>
      <c r="DO117" s="1016"/>
      <c r="DP117" s="1017"/>
      <c r="DQ117" s="1018" t="s">
        <v>436</v>
      </c>
      <c r="DR117" s="1016"/>
      <c r="DS117" s="1016"/>
      <c r="DT117" s="1016"/>
      <c r="DU117" s="1017"/>
      <c r="DV117" s="1019" t="s">
        <v>392</v>
      </c>
      <c r="DW117" s="1020"/>
      <c r="DX117" s="1020"/>
      <c r="DY117" s="1020"/>
      <c r="DZ117" s="1021"/>
    </row>
    <row r="118" spans="1:130" s="247" customFormat="1" ht="26.25" customHeight="1" x14ac:dyDescent="0.15">
      <c r="A118" s="961" t="s">
        <v>431</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429</v>
      </c>
      <c r="AB118" s="942"/>
      <c r="AC118" s="942"/>
      <c r="AD118" s="942"/>
      <c r="AE118" s="943"/>
      <c r="AF118" s="941" t="s">
        <v>305</v>
      </c>
      <c r="AG118" s="942"/>
      <c r="AH118" s="942"/>
      <c r="AI118" s="942"/>
      <c r="AJ118" s="943"/>
      <c r="AK118" s="941" t="s">
        <v>304</v>
      </c>
      <c r="AL118" s="942"/>
      <c r="AM118" s="942"/>
      <c r="AN118" s="942"/>
      <c r="AO118" s="943"/>
      <c r="AP118" s="1028" t="s">
        <v>430</v>
      </c>
      <c r="AQ118" s="1029"/>
      <c r="AR118" s="1029"/>
      <c r="AS118" s="1029"/>
      <c r="AT118" s="1030"/>
      <c r="AU118" s="957"/>
      <c r="AV118" s="958"/>
      <c r="AW118" s="958"/>
      <c r="AX118" s="958"/>
      <c r="AY118" s="958"/>
      <c r="AZ118" s="1031" t="s">
        <v>463</v>
      </c>
      <c r="BA118" s="1022"/>
      <c r="BB118" s="1022"/>
      <c r="BC118" s="1022"/>
      <c r="BD118" s="1022"/>
      <c r="BE118" s="1022"/>
      <c r="BF118" s="1022"/>
      <c r="BG118" s="1022"/>
      <c r="BH118" s="1022"/>
      <c r="BI118" s="1022"/>
      <c r="BJ118" s="1022"/>
      <c r="BK118" s="1022"/>
      <c r="BL118" s="1022"/>
      <c r="BM118" s="1022"/>
      <c r="BN118" s="1022"/>
      <c r="BO118" s="1022"/>
      <c r="BP118" s="1023"/>
      <c r="BQ118" s="1054" t="s">
        <v>392</v>
      </c>
      <c r="BR118" s="1055"/>
      <c r="BS118" s="1055"/>
      <c r="BT118" s="1055"/>
      <c r="BU118" s="1055"/>
      <c r="BV118" s="1055" t="s">
        <v>410</v>
      </c>
      <c r="BW118" s="1055"/>
      <c r="BX118" s="1055"/>
      <c r="BY118" s="1055"/>
      <c r="BZ118" s="1055"/>
      <c r="CA118" s="1055" t="s">
        <v>436</v>
      </c>
      <c r="CB118" s="1055"/>
      <c r="CC118" s="1055"/>
      <c r="CD118" s="1055"/>
      <c r="CE118" s="1055"/>
      <c r="CF118" s="971" t="s">
        <v>410</v>
      </c>
      <c r="CG118" s="972"/>
      <c r="CH118" s="972"/>
      <c r="CI118" s="972"/>
      <c r="CJ118" s="972"/>
      <c r="CK118" s="1002"/>
      <c r="CL118" s="1003"/>
      <c r="CM118" s="973" t="s">
        <v>464</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410</v>
      </c>
      <c r="DH118" s="1016"/>
      <c r="DI118" s="1016"/>
      <c r="DJ118" s="1016"/>
      <c r="DK118" s="1017"/>
      <c r="DL118" s="1018" t="s">
        <v>458</v>
      </c>
      <c r="DM118" s="1016"/>
      <c r="DN118" s="1016"/>
      <c r="DO118" s="1016"/>
      <c r="DP118" s="1017"/>
      <c r="DQ118" s="1018" t="s">
        <v>436</v>
      </c>
      <c r="DR118" s="1016"/>
      <c r="DS118" s="1016"/>
      <c r="DT118" s="1016"/>
      <c r="DU118" s="1017"/>
      <c r="DV118" s="1019" t="s">
        <v>436</v>
      </c>
      <c r="DW118" s="1020"/>
      <c r="DX118" s="1020"/>
      <c r="DY118" s="1020"/>
      <c r="DZ118" s="1021"/>
    </row>
    <row r="119" spans="1:130" s="247" customFormat="1" ht="26.25" customHeight="1" x14ac:dyDescent="0.15">
      <c r="A119" s="1115" t="s">
        <v>434</v>
      </c>
      <c r="B119" s="1001"/>
      <c r="C119" s="980" t="s">
        <v>435</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458</v>
      </c>
      <c r="AB119" s="949"/>
      <c r="AC119" s="949"/>
      <c r="AD119" s="949"/>
      <c r="AE119" s="950"/>
      <c r="AF119" s="951" t="s">
        <v>392</v>
      </c>
      <c r="AG119" s="949"/>
      <c r="AH119" s="949"/>
      <c r="AI119" s="949"/>
      <c r="AJ119" s="950"/>
      <c r="AK119" s="951" t="s">
        <v>410</v>
      </c>
      <c r="AL119" s="949"/>
      <c r="AM119" s="949"/>
      <c r="AN119" s="949"/>
      <c r="AO119" s="950"/>
      <c r="AP119" s="952" t="s">
        <v>436</v>
      </c>
      <c r="AQ119" s="953"/>
      <c r="AR119" s="953"/>
      <c r="AS119" s="953"/>
      <c r="AT119" s="954"/>
      <c r="AU119" s="959"/>
      <c r="AV119" s="960"/>
      <c r="AW119" s="960"/>
      <c r="AX119" s="960"/>
      <c r="AY119" s="960"/>
      <c r="AZ119" s="278" t="s">
        <v>184</v>
      </c>
      <c r="BA119" s="278"/>
      <c r="BB119" s="278"/>
      <c r="BC119" s="278"/>
      <c r="BD119" s="278"/>
      <c r="BE119" s="278"/>
      <c r="BF119" s="278"/>
      <c r="BG119" s="278"/>
      <c r="BH119" s="278"/>
      <c r="BI119" s="278"/>
      <c r="BJ119" s="278"/>
      <c r="BK119" s="278"/>
      <c r="BL119" s="278"/>
      <c r="BM119" s="278"/>
      <c r="BN119" s="278"/>
      <c r="BO119" s="1032" t="s">
        <v>465</v>
      </c>
      <c r="BP119" s="1063"/>
      <c r="BQ119" s="1054">
        <v>6500782</v>
      </c>
      <c r="BR119" s="1055"/>
      <c r="BS119" s="1055"/>
      <c r="BT119" s="1055"/>
      <c r="BU119" s="1055"/>
      <c r="BV119" s="1055">
        <v>6174745</v>
      </c>
      <c r="BW119" s="1055"/>
      <c r="BX119" s="1055"/>
      <c r="BY119" s="1055"/>
      <c r="BZ119" s="1055"/>
      <c r="CA119" s="1055">
        <v>5802838</v>
      </c>
      <c r="CB119" s="1055"/>
      <c r="CC119" s="1055"/>
      <c r="CD119" s="1055"/>
      <c r="CE119" s="1055"/>
      <c r="CF119" s="1056"/>
      <c r="CG119" s="1057"/>
      <c r="CH119" s="1057"/>
      <c r="CI119" s="1057"/>
      <c r="CJ119" s="1058"/>
      <c r="CK119" s="1004"/>
      <c r="CL119" s="1005"/>
      <c r="CM119" s="1059" t="s">
        <v>466</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436</v>
      </c>
      <c r="DH119" s="1041"/>
      <c r="DI119" s="1041"/>
      <c r="DJ119" s="1041"/>
      <c r="DK119" s="1042"/>
      <c r="DL119" s="1040" t="s">
        <v>467</v>
      </c>
      <c r="DM119" s="1041"/>
      <c r="DN119" s="1041"/>
      <c r="DO119" s="1041"/>
      <c r="DP119" s="1042"/>
      <c r="DQ119" s="1040" t="s">
        <v>436</v>
      </c>
      <c r="DR119" s="1041"/>
      <c r="DS119" s="1041"/>
      <c r="DT119" s="1041"/>
      <c r="DU119" s="1042"/>
      <c r="DV119" s="1043" t="s">
        <v>458</v>
      </c>
      <c r="DW119" s="1044"/>
      <c r="DX119" s="1044"/>
      <c r="DY119" s="1044"/>
      <c r="DZ119" s="1045"/>
    </row>
    <row r="120" spans="1:130" s="247" customFormat="1" ht="26.25" customHeight="1" x14ac:dyDescent="0.15">
      <c r="A120" s="1116"/>
      <c r="B120" s="1003"/>
      <c r="C120" s="973" t="s">
        <v>442</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410</v>
      </c>
      <c r="AB120" s="1016"/>
      <c r="AC120" s="1016"/>
      <c r="AD120" s="1016"/>
      <c r="AE120" s="1017"/>
      <c r="AF120" s="1018" t="s">
        <v>458</v>
      </c>
      <c r="AG120" s="1016"/>
      <c r="AH120" s="1016"/>
      <c r="AI120" s="1016"/>
      <c r="AJ120" s="1017"/>
      <c r="AK120" s="1018" t="s">
        <v>467</v>
      </c>
      <c r="AL120" s="1016"/>
      <c r="AM120" s="1016"/>
      <c r="AN120" s="1016"/>
      <c r="AO120" s="1017"/>
      <c r="AP120" s="1019" t="s">
        <v>458</v>
      </c>
      <c r="AQ120" s="1020"/>
      <c r="AR120" s="1020"/>
      <c r="AS120" s="1020"/>
      <c r="AT120" s="1021"/>
      <c r="AU120" s="1046" t="s">
        <v>468</v>
      </c>
      <c r="AV120" s="1047"/>
      <c r="AW120" s="1047"/>
      <c r="AX120" s="1047"/>
      <c r="AY120" s="1048"/>
      <c r="AZ120" s="997" t="s">
        <v>469</v>
      </c>
      <c r="BA120" s="946"/>
      <c r="BB120" s="946"/>
      <c r="BC120" s="946"/>
      <c r="BD120" s="946"/>
      <c r="BE120" s="946"/>
      <c r="BF120" s="946"/>
      <c r="BG120" s="946"/>
      <c r="BH120" s="946"/>
      <c r="BI120" s="946"/>
      <c r="BJ120" s="946"/>
      <c r="BK120" s="946"/>
      <c r="BL120" s="946"/>
      <c r="BM120" s="946"/>
      <c r="BN120" s="946"/>
      <c r="BO120" s="946"/>
      <c r="BP120" s="947"/>
      <c r="BQ120" s="983">
        <v>5784632</v>
      </c>
      <c r="BR120" s="984"/>
      <c r="BS120" s="984"/>
      <c r="BT120" s="984"/>
      <c r="BU120" s="984"/>
      <c r="BV120" s="984">
        <v>5791468</v>
      </c>
      <c r="BW120" s="984"/>
      <c r="BX120" s="984"/>
      <c r="BY120" s="984"/>
      <c r="BZ120" s="984"/>
      <c r="CA120" s="984">
        <v>5175275</v>
      </c>
      <c r="CB120" s="984"/>
      <c r="CC120" s="984"/>
      <c r="CD120" s="984"/>
      <c r="CE120" s="984"/>
      <c r="CF120" s="998">
        <v>100.2</v>
      </c>
      <c r="CG120" s="999"/>
      <c r="CH120" s="999"/>
      <c r="CI120" s="999"/>
      <c r="CJ120" s="999"/>
      <c r="CK120" s="1064" t="s">
        <v>470</v>
      </c>
      <c r="CL120" s="1065"/>
      <c r="CM120" s="1065"/>
      <c r="CN120" s="1065"/>
      <c r="CO120" s="1066"/>
      <c r="CP120" s="1072" t="s">
        <v>471</v>
      </c>
      <c r="CQ120" s="1073"/>
      <c r="CR120" s="1073"/>
      <c r="CS120" s="1073"/>
      <c r="CT120" s="1073"/>
      <c r="CU120" s="1073"/>
      <c r="CV120" s="1073"/>
      <c r="CW120" s="1073"/>
      <c r="CX120" s="1073"/>
      <c r="CY120" s="1073"/>
      <c r="CZ120" s="1073"/>
      <c r="DA120" s="1073"/>
      <c r="DB120" s="1073"/>
      <c r="DC120" s="1073"/>
      <c r="DD120" s="1073"/>
      <c r="DE120" s="1073"/>
      <c r="DF120" s="1074"/>
      <c r="DG120" s="983">
        <v>20018</v>
      </c>
      <c r="DH120" s="984"/>
      <c r="DI120" s="984"/>
      <c r="DJ120" s="984"/>
      <c r="DK120" s="984"/>
      <c r="DL120" s="984">
        <v>19164</v>
      </c>
      <c r="DM120" s="984"/>
      <c r="DN120" s="984"/>
      <c r="DO120" s="984"/>
      <c r="DP120" s="984"/>
      <c r="DQ120" s="984">
        <v>18403</v>
      </c>
      <c r="DR120" s="984"/>
      <c r="DS120" s="984"/>
      <c r="DT120" s="984"/>
      <c r="DU120" s="984"/>
      <c r="DV120" s="985">
        <v>0.4</v>
      </c>
      <c r="DW120" s="985"/>
      <c r="DX120" s="985"/>
      <c r="DY120" s="985"/>
      <c r="DZ120" s="986"/>
    </row>
    <row r="121" spans="1:130" s="247" customFormat="1" ht="26.25" customHeight="1" x14ac:dyDescent="0.15">
      <c r="A121" s="1116"/>
      <c r="B121" s="1003"/>
      <c r="C121" s="1024" t="s">
        <v>472</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410</v>
      </c>
      <c r="AB121" s="1016"/>
      <c r="AC121" s="1016"/>
      <c r="AD121" s="1016"/>
      <c r="AE121" s="1017"/>
      <c r="AF121" s="1018" t="s">
        <v>436</v>
      </c>
      <c r="AG121" s="1016"/>
      <c r="AH121" s="1016"/>
      <c r="AI121" s="1016"/>
      <c r="AJ121" s="1017"/>
      <c r="AK121" s="1018" t="s">
        <v>467</v>
      </c>
      <c r="AL121" s="1016"/>
      <c r="AM121" s="1016"/>
      <c r="AN121" s="1016"/>
      <c r="AO121" s="1017"/>
      <c r="AP121" s="1019" t="s">
        <v>467</v>
      </c>
      <c r="AQ121" s="1020"/>
      <c r="AR121" s="1020"/>
      <c r="AS121" s="1020"/>
      <c r="AT121" s="1021"/>
      <c r="AU121" s="1049"/>
      <c r="AV121" s="1050"/>
      <c r="AW121" s="1050"/>
      <c r="AX121" s="1050"/>
      <c r="AY121" s="1051"/>
      <c r="AZ121" s="1006" t="s">
        <v>473</v>
      </c>
      <c r="BA121" s="1007"/>
      <c r="BB121" s="1007"/>
      <c r="BC121" s="1007"/>
      <c r="BD121" s="1007"/>
      <c r="BE121" s="1007"/>
      <c r="BF121" s="1007"/>
      <c r="BG121" s="1007"/>
      <c r="BH121" s="1007"/>
      <c r="BI121" s="1007"/>
      <c r="BJ121" s="1007"/>
      <c r="BK121" s="1007"/>
      <c r="BL121" s="1007"/>
      <c r="BM121" s="1007"/>
      <c r="BN121" s="1007"/>
      <c r="BO121" s="1007"/>
      <c r="BP121" s="1008"/>
      <c r="BQ121" s="976">
        <v>31727</v>
      </c>
      <c r="BR121" s="977"/>
      <c r="BS121" s="977"/>
      <c r="BT121" s="977"/>
      <c r="BU121" s="977"/>
      <c r="BV121" s="977">
        <v>20253</v>
      </c>
      <c r="BW121" s="977"/>
      <c r="BX121" s="977"/>
      <c r="BY121" s="977"/>
      <c r="BZ121" s="977"/>
      <c r="CA121" s="977">
        <v>9478</v>
      </c>
      <c r="CB121" s="977"/>
      <c r="CC121" s="977"/>
      <c r="CD121" s="977"/>
      <c r="CE121" s="977"/>
      <c r="CF121" s="971">
        <v>0.2</v>
      </c>
      <c r="CG121" s="972"/>
      <c r="CH121" s="972"/>
      <c r="CI121" s="972"/>
      <c r="CJ121" s="972"/>
      <c r="CK121" s="1067"/>
      <c r="CL121" s="1068"/>
      <c r="CM121" s="1068"/>
      <c r="CN121" s="1068"/>
      <c r="CO121" s="1069"/>
      <c r="CP121" s="1077" t="s">
        <v>404</v>
      </c>
      <c r="CQ121" s="1078"/>
      <c r="CR121" s="1078"/>
      <c r="CS121" s="1078"/>
      <c r="CT121" s="1078"/>
      <c r="CU121" s="1078"/>
      <c r="CV121" s="1078"/>
      <c r="CW121" s="1078"/>
      <c r="CX121" s="1078"/>
      <c r="CY121" s="1078"/>
      <c r="CZ121" s="1078"/>
      <c r="DA121" s="1078"/>
      <c r="DB121" s="1078"/>
      <c r="DC121" s="1078"/>
      <c r="DD121" s="1078"/>
      <c r="DE121" s="1078"/>
      <c r="DF121" s="1079"/>
      <c r="DG121" s="976" t="s">
        <v>458</v>
      </c>
      <c r="DH121" s="977"/>
      <c r="DI121" s="977"/>
      <c r="DJ121" s="977"/>
      <c r="DK121" s="977"/>
      <c r="DL121" s="977" t="s">
        <v>458</v>
      </c>
      <c r="DM121" s="977"/>
      <c r="DN121" s="977"/>
      <c r="DO121" s="977"/>
      <c r="DP121" s="977"/>
      <c r="DQ121" s="977" t="s">
        <v>458</v>
      </c>
      <c r="DR121" s="977"/>
      <c r="DS121" s="977"/>
      <c r="DT121" s="977"/>
      <c r="DU121" s="977"/>
      <c r="DV121" s="978" t="s">
        <v>410</v>
      </c>
      <c r="DW121" s="978"/>
      <c r="DX121" s="978"/>
      <c r="DY121" s="978"/>
      <c r="DZ121" s="979"/>
    </row>
    <row r="122" spans="1:130" s="247" customFormat="1" ht="26.25" customHeight="1" x14ac:dyDescent="0.15">
      <c r="A122" s="1116"/>
      <c r="B122" s="1003"/>
      <c r="C122" s="973" t="s">
        <v>452</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467</v>
      </c>
      <c r="AB122" s="1016"/>
      <c r="AC122" s="1016"/>
      <c r="AD122" s="1016"/>
      <c r="AE122" s="1017"/>
      <c r="AF122" s="1018" t="s">
        <v>467</v>
      </c>
      <c r="AG122" s="1016"/>
      <c r="AH122" s="1016"/>
      <c r="AI122" s="1016"/>
      <c r="AJ122" s="1017"/>
      <c r="AK122" s="1018" t="s">
        <v>458</v>
      </c>
      <c r="AL122" s="1016"/>
      <c r="AM122" s="1016"/>
      <c r="AN122" s="1016"/>
      <c r="AO122" s="1017"/>
      <c r="AP122" s="1019" t="s">
        <v>436</v>
      </c>
      <c r="AQ122" s="1020"/>
      <c r="AR122" s="1020"/>
      <c r="AS122" s="1020"/>
      <c r="AT122" s="1021"/>
      <c r="AU122" s="1049"/>
      <c r="AV122" s="1050"/>
      <c r="AW122" s="1050"/>
      <c r="AX122" s="1050"/>
      <c r="AY122" s="1051"/>
      <c r="AZ122" s="1031" t="s">
        <v>474</v>
      </c>
      <c r="BA122" s="1022"/>
      <c r="BB122" s="1022"/>
      <c r="BC122" s="1022"/>
      <c r="BD122" s="1022"/>
      <c r="BE122" s="1022"/>
      <c r="BF122" s="1022"/>
      <c r="BG122" s="1022"/>
      <c r="BH122" s="1022"/>
      <c r="BI122" s="1022"/>
      <c r="BJ122" s="1022"/>
      <c r="BK122" s="1022"/>
      <c r="BL122" s="1022"/>
      <c r="BM122" s="1022"/>
      <c r="BN122" s="1022"/>
      <c r="BO122" s="1022"/>
      <c r="BP122" s="1023"/>
      <c r="BQ122" s="1054">
        <v>5085091</v>
      </c>
      <c r="BR122" s="1055"/>
      <c r="BS122" s="1055"/>
      <c r="BT122" s="1055"/>
      <c r="BU122" s="1055"/>
      <c r="BV122" s="1055">
        <v>5033960</v>
      </c>
      <c r="BW122" s="1055"/>
      <c r="BX122" s="1055"/>
      <c r="BY122" s="1055"/>
      <c r="BZ122" s="1055"/>
      <c r="CA122" s="1055">
        <v>4885186</v>
      </c>
      <c r="CB122" s="1055"/>
      <c r="CC122" s="1055"/>
      <c r="CD122" s="1055"/>
      <c r="CE122" s="1055"/>
      <c r="CF122" s="1075">
        <v>94.6</v>
      </c>
      <c r="CG122" s="1076"/>
      <c r="CH122" s="1076"/>
      <c r="CI122" s="1076"/>
      <c r="CJ122" s="1076"/>
      <c r="CK122" s="1067"/>
      <c r="CL122" s="1068"/>
      <c r="CM122" s="1068"/>
      <c r="CN122" s="1068"/>
      <c r="CO122" s="1069"/>
      <c r="CP122" s="1077" t="s">
        <v>405</v>
      </c>
      <c r="CQ122" s="1078"/>
      <c r="CR122" s="1078"/>
      <c r="CS122" s="1078"/>
      <c r="CT122" s="1078"/>
      <c r="CU122" s="1078"/>
      <c r="CV122" s="1078"/>
      <c r="CW122" s="1078"/>
      <c r="CX122" s="1078"/>
      <c r="CY122" s="1078"/>
      <c r="CZ122" s="1078"/>
      <c r="DA122" s="1078"/>
      <c r="DB122" s="1078"/>
      <c r="DC122" s="1078"/>
      <c r="DD122" s="1078"/>
      <c r="DE122" s="1078"/>
      <c r="DF122" s="1079"/>
      <c r="DG122" s="976" t="s">
        <v>436</v>
      </c>
      <c r="DH122" s="977"/>
      <c r="DI122" s="977"/>
      <c r="DJ122" s="977"/>
      <c r="DK122" s="977"/>
      <c r="DL122" s="977" t="s">
        <v>467</v>
      </c>
      <c r="DM122" s="977"/>
      <c r="DN122" s="977"/>
      <c r="DO122" s="977"/>
      <c r="DP122" s="977"/>
      <c r="DQ122" s="977" t="s">
        <v>467</v>
      </c>
      <c r="DR122" s="977"/>
      <c r="DS122" s="977"/>
      <c r="DT122" s="977"/>
      <c r="DU122" s="977"/>
      <c r="DV122" s="978" t="s">
        <v>436</v>
      </c>
      <c r="DW122" s="978"/>
      <c r="DX122" s="978"/>
      <c r="DY122" s="978"/>
      <c r="DZ122" s="979"/>
    </row>
    <row r="123" spans="1:130" s="247" customFormat="1" ht="26.25" customHeight="1" x14ac:dyDescent="0.15">
      <c r="A123" s="1116"/>
      <c r="B123" s="1003"/>
      <c r="C123" s="973" t="s">
        <v>459</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458</v>
      </c>
      <c r="AB123" s="1016"/>
      <c r="AC123" s="1016"/>
      <c r="AD123" s="1016"/>
      <c r="AE123" s="1017"/>
      <c r="AF123" s="1018" t="s">
        <v>436</v>
      </c>
      <c r="AG123" s="1016"/>
      <c r="AH123" s="1016"/>
      <c r="AI123" s="1016"/>
      <c r="AJ123" s="1017"/>
      <c r="AK123" s="1018" t="s">
        <v>436</v>
      </c>
      <c r="AL123" s="1016"/>
      <c r="AM123" s="1016"/>
      <c r="AN123" s="1016"/>
      <c r="AO123" s="1017"/>
      <c r="AP123" s="1019" t="s">
        <v>410</v>
      </c>
      <c r="AQ123" s="1020"/>
      <c r="AR123" s="1020"/>
      <c r="AS123" s="1020"/>
      <c r="AT123" s="1021"/>
      <c r="AU123" s="1052"/>
      <c r="AV123" s="1053"/>
      <c r="AW123" s="1053"/>
      <c r="AX123" s="1053"/>
      <c r="AY123" s="1053"/>
      <c r="AZ123" s="278" t="s">
        <v>184</v>
      </c>
      <c r="BA123" s="278"/>
      <c r="BB123" s="278"/>
      <c r="BC123" s="278"/>
      <c r="BD123" s="278"/>
      <c r="BE123" s="278"/>
      <c r="BF123" s="278"/>
      <c r="BG123" s="278"/>
      <c r="BH123" s="278"/>
      <c r="BI123" s="278"/>
      <c r="BJ123" s="278"/>
      <c r="BK123" s="278"/>
      <c r="BL123" s="278"/>
      <c r="BM123" s="278"/>
      <c r="BN123" s="278"/>
      <c r="BO123" s="1032" t="s">
        <v>475</v>
      </c>
      <c r="BP123" s="1063"/>
      <c r="BQ123" s="1122">
        <v>10901450</v>
      </c>
      <c r="BR123" s="1123"/>
      <c r="BS123" s="1123"/>
      <c r="BT123" s="1123"/>
      <c r="BU123" s="1123"/>
      <c r="BV123" s="1123">
        <v>10845681</v>
      </c>
      <c r="BW123" s="1123"/>
      <c r="BX123" s="1123"/>
      <c r="BY123" s="1123"/>
      <c r="BZ123" s="1123"/>
      <c r="CA123" s="1123">
        <v>10069939</v>
      </c>
      <c r="CB123" s="1123"/>
      <c r="CC123" s="1123"/>
      <c r="CD123" s="1123"/>
      <c r="CE123" s="1123"/>
      <c r="CF123" s="1056"/>
      <c r="CG123" s="1057"/>
      <c r="CH123" s="1057"/>
      <c r="CI123" s="1057"/>
      <c r="CJ123" s="1058"/>
      <c r="CK123" s="1067"/>
      <c r="CL123" s="1068"/>
      <c r="CM123" s="1068"/>
      <c r="CN123" s="1068"/>
      <c r="CO123" s="1069"/>
      <c r="CP123" s="1077" t="s">
        <v>476</v>
      </c>
      <c r="CQ123" s="1078"/>
      <c r="CR123" s="1078"/>
      <c r="CS123" s="1078"/>
      <c r="CT123" s="1078"/>
      <c r="CU123" s="1078"/>
      <c r="CV123" s="1078"/>
      <c r="CW123" s="1078"/>
      <c r="CX123" s="1078"/>
      <c r="CY123" s="1078"/>
      <c r="CZ123" s="1078"/>
      <c r="DA123" s="1078"/>
      <c r="DB123" s="1078"/>
      <c r="DC123" s="1078"/>
      <c r="DD123" s="1078"/>
      <c r="DE123" s="1078"/>
      <c r="DF123" s="1079"/>
      <c r="DG123" s="1015" t="s">
        <v>467</v>
      </c>
      <c r="DH123" s="1016"/>
      <c r="DI123" s="1016"/>
      <c r="DJ123" s="1016"/>
      <c r="DK123" s="1017"/>
      <c r="DL123" s="1018" t="s">
        <v>467</v>
      </c>
      <c r="DM123" s="1016"/>
      <c r="DN123" s="1016"/>
      <c r="DO123" s="1016"/>
      <c r="DP123" s="1017"/>
      <c r="DQ123" s="1018" t="s">
        <v>467</v>
      </c>
      <c r="DR123" s="1016"/>
      <c r="DS123" s="1016"/>
      <c r="DT123" s="1016"/>
      <c r="DU123" s="1017"/>
      <c r="DV123" s="1019" t="s">
        <v>410</v>
      </c>
      <c r="DW123" s="1020"/>
      <c r="DX123" s="1020"/>
      <c r="DY123" s="1020"/>
      <c r="DZ123" s="1021"/>
    </row>
    <row r="124" spans="1:130" s="247" customFormat="1" ht="26.25" customHeight="1" thickBot="1" x14ac:dyDescent="0.2">
      <c r="A124" s="1116"/>
      <c r="B124" s="1003"/>
      <c r="C124" s="973" t="s">
        <v>462</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467</v>
      </c>
      <c r="AB124" s="1016"/>
      <c r="AC124" s="1016"/>
      <c r="AD124" s="1016"/>
      <c r="AE124" s="1017"/>
      <c r="AF124" s="1018" t="s">
        <v>410</v>
      </c>
      <c r="AG124" s="1016"/>
      <c r="AH124" s="1016"/>
      <c r="AI124" s="1016"/>
      <c r="AJ124" s="1017"/>
      <c r="AK124" s="1018" t="s">
        <v>410</v>
      </c>
      <c r="AL124" s="1016"/>
      <c r="AM124" s="1016"/>
      <c r="AN124" s="1016"/>
      <c r="AO124" s="1017"/>
      <c r="AP124" s="1019" t="s">
        <v>410</v>
      </c>
      <c r="AQ124" s="1020"/>
      <c r="AR124" s="1020"/>
      <c r="AS124" s="1020"/>
      <c r="AT124" s="1021"/>
      <c r="AU124" s="1118" t="s">
        <v>477</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410</v>
      </c>
      <c r="BR124" s="1085"/>
      <c r="BS124" s="1085"/>
      <c r="BT124" s="1085"/>
      <c r="BU124" s="1085"/>
      <c r="BV124" s="1085" t="s">
        <v>410</v>
      </c>
      <c r="BW124" s="1085"/>
      <c r="BX124" s="1085"/>
      <c r="BY124" s="1085"/>
      <c r="BZ124" s="1085"/>
      <c r="CA124" s="1085" t="s">
        <v>410</v>
      </c>
      <c r="CB124" s="1085"/>
      <c r="CC124" s="1085"/>
      <c r="CD124" s="1085"/>
      <c r="CE124" s="1085"/>
      <c r="CF124" s="1086"/>
      <c r="CG124" s="1087"/>
      <c r="CH124" s="1087"/>
      <c r="CI124" s="1087"/>
      <c r="CJ124" s="1088"/>
      <c r="CK124" s="1070"/>
      <c r="CL124" s="1070"/>
      <c r="CM124" s="1070"/>
      <c r="CN124" s="1070"/>
      <c r="CO124" s="1071"/>
      <c r="CP124" s="1077" t="s">
        <v>478</v>
      </c>
      <c r="CQ124" s="1078"/>
      <c r="CR124" s="1078"/>
      <c r="CS124" s="1078"/>
      <c r="CT124" s="1078"/>
      <c r="CU124" s="1078"/>
      <c r="CV124" s="1078"/>
      <c r="CW124" s="1078"/>
      <c r="CX124" s="1078"/>
      <c r="CY124" s="1078"/>
      <c r="CZ124" s="1078"/>
      <c r="DA124" s="1078"/>
      <c r="DB124" s="1078"/>
      <c r="DC124" s="1078"/>
      <c r="DD124" s="1078"/>
      <c r="DE124" s="1078"/>
      <c r="DF124" s="1079"/>
      <c r="DG124" s="1062" t="s">
        <v>388</v>
      </c>
      <c r="DH124" s="1041"/>
      <c r="DI124" s="1041"/>
      <c r="DJ124" s="1041"/>
      <c r="DK124" s="1042"/>
      <c r="DL124" s="1040" t="s">
        <v>436</v>
      </c>
      <c r="DM124" s="1041"/>
      <c r="DN124" s="1041"/>
      <c r="DO124" s="1041"/>
      <c r="DP124" s="1042"/>
      <c r="DQ124" s="1040" t="s">
        <v>436</v>
      </c>
      <c r="DR124" s="1041"/>
      <c r="DS124" s="1041"/>
      <c r="DT124" s="1041"/>
      <c r="DU124" s="1042"/>
      <c r="DV124" s="1043" t="s">
        <v>388</v>
      </c>
      <c r="DW124" s="1044"/>
      <c r="DX124" s="1044"/>
      <c r="DY124" s="1044"/>
      <c r="DZ124" s="1045"/>
    </row>
    <row r="125" spans="1:130" s="247" customFormat="1" ht="26.25" customHeight="1" x14ac:dyDescent="0.15">
      <c r="A125" s="1116"/>
      <c r="B125" s="1003"/>
      <c r="C125" s="973" t="s">
        <v>464</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436</v>
      </c>
      <c r="AB125" s="1016"/>
      <c r="AC125" s="1016"/>
      <c r="AD125" s="1016"/>
      <c r="AE125" s="1017"/>
      <c r="AF125" s="1018" t="s">
        <v>436</v>
      </c>
      <c r="AG125" s="1016"/>
      <c r="AH125" s="1016"/>
      <c r="AI125" s="1016"/>
      <c r="AJ125" s="1017"/>
      <c r="AK125" s="1018" t="s">
        <v>436</v>
      </c>
      <c r="AL125" s="1016"/>
      <c r="AM125" s="1016"/>
      <c r="AN125" s="1016"/>
      <c r="AO125" s="1017"/>
      <c r="AP125" s="1019" t="s">
        <v>436</v>
      </c>
      <c r="AQ125" s="1020"/>
      <c r="AR125" s="1020"/>
      <c r="AS125" s="1020"/>
      <c r="AT125" s="102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0" t="s">
        <v>479</v>
      </c>
      <c r="CL125" s="1065"/>
      <c r="CM125" s="1065"/>
      <c r="CN125" s="1065"/>
      <c r="CO125" s="1066"/>
      <c r="CP125" s="997" t="s">
        <v>480</v>
      </c>
      <c r="CQ125" s="946"/>
      <c r="CR125" s="946"/>
      <c r="CS125" s="946"/>
      <c r="CT125" s="946"/>
      <c r="CU125" s="946"/>
      <c r="CV125" s="946"/>
      <c r="CW125" s="946"/>
      <c r="CX125" s="946"/>
      <c r="CY125" s="946"/>
      <c r="CZ125" s="946"/>
      <c r="DA125" s="946"/>
      <c r="DB125" s="946"/>
      <c r="DC125" s="946"/>
      <c r="DD125" s="946"/>
      <c r="DE125" s="946"/>
      <c r="DF125" s="947"/>
      <c r="DG125" s="983" t="s">
        <v>436</v>
      </c>
      <c r="DH125" s="984"/>
      <c r="DI125" s="984"/>
      <c r="DJ125" s="984"/>
      <c r="DK125" s="984"/>
      <c r="DL125" s="984" t="s">
        <v>481</v>
      </c>
      <c r="DM125" s="984"/>
      <c r="DN125" s="984"/>
      <c r="DO125" s="984"/>
      <c r="DP125" s="984"/>
      <c r="DQ125" s="984" t="s">
        <v>436</v>
      </c>
      <c r="DR125" s="984"/>
      <c r="DS125" s="984"/>
      <c r="DT125" s="984"/>
      <c r="DU125" s="984"/>
      <c r="DV125" s="985" t="s">
        <v>436</v>
      </c>
      <c r="DW125" s="985"/>
      <c r="DX125" s="985"/>
      <c r="DY125" s="985"/>
      <c r="DZ125" s="986"/>
    </row>
    <row r="126" spans="1:130" s="247" customFormat="1" ht="26.25" customHeight="1" thickBot="1" x14ac:dyDescent="0.2">
      <c r="A126" s="1116"/>
      <c r="B126" s="1003"/>
      <c r="C126" s="973" t="s">
        <v>466</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436</v>
      </c>
      <c r="AB126" s="1016"/>
      <c r="AC126" s="1016"/>
      <c r="AD126" s="1016"/>
      <c r="AE126" s="1017"/>
      <c r="AF126" s="1018" t="s">
        <v>388</v>
      </c>
      <c r="AG126" s="1016"/>
      <c r="AH126" s="1016"/>
      <c r="AI126" s="1016"/>
      <c r="AJ126" s="1017"/>
      <c r="AK126" s="1018" t="s">
        <v>436</v>
      </c>
      <c r="AL126" s="1016"/>
      <c r="AM126" s="1016"/>
      <c r="AN126" s="1016"/>
      <c r="AO126" s="1017"/>
      <c r="AP126" s="1019" t="s">
        <v>436</v>
      </c>
      <c r="AQ126" s="1020"/>
      <c r="AR126" s="1020"/>
      <c r="AS126" s="1020"/>
      <c r="AT126" s="102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1"/>
      <c r="CL126" s="1068"/>
      <c r="CM126" s="1068"/>
      <c r="CN126" s="1068"/>
      <c r="CO126" s="1069"/>
      <c r="CP126" s="1006" t="s">
        <v>482</v>
      </c>
      <c r="CQ126" s="1007"/>
      <c r="CR126" s="1007"/>
      <c r="CS126" s="1007"/>
      <c r="CT126" s="1007"/>
      <c r="CU126" s="1007"/>
      <c r="CV126" s="1007"/>
      <c r="CW126" s="1007"/>
      <c r="CX126" s="1007"/>
      <c r="CY126" s="1007"/>
      <c r="CZ126" s="1007"/>
      <c r="DA126" s="1007"/>
      <c r="DB126" s="1007"/>
      <c r="DC126" s="1007"/>
      <c r="DD126" s="1007"/>
      <c r="DE126" s="1007"/>
      <c r="DF126" s="1008"/>
      <c r="DG126" s="976" t="s">
        <v>436</v>
      </c>
      <c r="DH126" s="977"/>
      <c r="DI126" s="977"/>
      <c r="DJ126" s="977"/>
      <c r="DK126" s="977"/>
      <c r="DL126" s="977" t="s">
        <v>481</v>
      </c>
      <c r="DM126" s="977"/>
      <c r="DN126" s="977"/>
      <c r="DO126" s="977"/>
      <c r="DP126" s="977"/>
      <c r="DQ126" s="977" t="s">
        <v>436</v>
      </c>
      <c r="DR126" s="977"/>
      <c r="DS126" s="977"/>
      <c r="DT126" s="977"/>
      <c r="DU126" s="977"/>
      <c r="DV126" s="978" t="s">
        <v>436</v>
      </c>
      <c r="DW126" s="978"/>
      <c r="DX126" s="978"/>
      <c r="DY126" s="978"/>
      <c r="DZ126" s="979"/>
    </row>
    <row r="127" spans="1:130" s="247" customFormat="1" ht="26.25" customHeight="1" x14ac:dyDescent="0.15">
      <c r="A127" s="1117"/>
      <c r="B127" s="1005"/>
      <c r="C127" s="1059" t="s">
        <v>483</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436</v>
      </c>
      <c r="AB127" s="1016"/>
      <c r="AC127" s="1016"/>
      <c r="AD127" s="1016"/>
      <c r="AE127" s="1017"/>
      <c r="AF127" s="1018" t="s">
        <v>436</v>
      </c>
      <c r="AG127" s="1016"/>
      <c r="AH127" s="1016"/>
      <c r="AI127" s="1016"/>
      <c r="AJ127" s="1017"/>
      <c r="AK127" s="1018" t="s">
        <v>436</v>
      </c>
      <c r="AL127" s="1016"/>
      <c r="AM127" s="1016"/>
      <c r="AN127" s="1016"/>
      <c r="AO127" s="1017"/>
      <c r="AP127" s="1019" t="s">
        <v>436</v>
      </c>
      <c r="AQ127" s="1020"/>
      <c r="AR127" s="1020"/>
      <c r="AS127" s="1020"/>
      <c r="AT127" s="1021"/>
      <c r="AU127" s="283"/>
      <c r="AV127" s="283"/>
      <c r="AW127" s="283"/>
      <c r="AX127" s="1089" t="s">
        <v>484</v>
      </c>
      <c r="AY127" s="1090"/>
      <c r="AZ127" s="1090"/>
      <c r="BA127" s="1090"/>
      <c r="BB127" s="1090"/>
      <c r="BC127" s="1090"/>
      <c r="BD127" s="1090"/>
      <c r="BE127" s="1091"/>
      <c r="BF127" s="1092" t="s">
        <v>485</v>
      </c>
      <c r="BG127" s="1090"/>
      <c r="BH127" s="1090"/>
      <c r="BI127" s="1090"/>
      <c r="BJ127" s="1090"/>
      <c r="BK127" s="1090"/>
      <c r="BL127" s="1091"/>
      <c r="BM127" s="1092" t="s">
        <v>486</v>
      </c>
      <c r="BN127" s="1090"/>
      <c r="BO127" s="1090"/>
      <c r="BP127" s="1090"/>
      <c r="BQ127" s="1090"/>
      <c r="BR127" s="1090"/>
      <c r="BS127" s="1091"/>
      <c r="BT127" s="1092" t="s">
        <v>487</v>
      </c>
      <c r="BU127" s="1090"/>
      <c r="BV127" s="1090"/>
      <c r="BW127" s="1090"/>
      <c r="BX127" s="1090"/>
      <c r="BY127" s="1090"/>
      <c r="BZ127" s="1114"/>
      <c r="CA127" s="283"/>
      <c r="CB127" s="283"/>
      <c r="CC127" s="283"/>
      <c r="CD127" s="284"/>
      <c r="CE127" s="284"/>
      <c r="CF127" s="284"/>
      <c r="CG127" s="281"/>
      <c r="CH127" s="281"/>
      <c r="CI127" s="281"/>
      <c r="CJ127" s="282"/>
      <c r="CK127" s="1081"/>
      <c r="CL127" s="1068"/>
      <c r="CM127" s="1068"/>
      <c r="CN127" s="1068"/>
      <c r="CO127" s="1069"/>
      <c r="CP127" s="1006" t="s">
        <v>488</v>
      </c>
      <c r="CQ127" s="1007"/>
      <c r="CR127" s="1007"/>
      <c r="CS127" s="1007"/>
      <c r="CT127" s="1007"/>
      <c r="CU127" s="1007"/>
      <c r="CV127" s="1007"/>
      <c r="CW127" s="1007"/>
      <c r="CX127" s="1007"/>
      <c r="CY127" s="1007"/>
      <c r="CZ127" s="1007"/>
      <c r="DA127" s="1007"/>
      <c r="DB127" s="1007"/>
      <c r="DC127" s="1007"/>
      <c r="DD127" s="1007"/>
      <c r="DE127" s="1007"/>
      <c r="DF127" s="1008"/>
      <c r="DG127" s="976" t="s">
        <v>436</v>
      </c>
      <c r="DH127" s="977"/>
      <c r="DI127" s="977"/>
      <c r="DJ127" s="977"/>
      <c r="DK127" s="977"/>
      <c r="DL127" s="977" t="s">
        <v>436</v>
      </c>
      <c r="DM127" s="977"/>
      <c r="DN127" s="977"/>
      <c r="DO127" s="977"/>
      <c r="DP127" s="977"/>
      <c r="DQ127" s="977" t="s">
        <v>436</v>
      </c>
      <c r="DR127" s="977"/>
      <c r="DS127" s="977"/>
      <c r="DT127" s="977"/>
      <c r="DU127" s="977"/>
      <c r="DV127" s="978" t="s">
        <v>388</v>
      </c>
      <c r="DW127" s="978"/>
      <c r="DX127" s="978"/>
      <c r="DY127" s="978"/>
      <c r="DZ127" s="979"/>
    </row>
    <row r="128" spans="1:130" s="247" customFormat="1" ht="26.25" customHeight="1" thickBot="1" x14ac:dyDescent="0.2">
      <c r="A128" s="1100" t="s">
        <v>489</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490</v>
      </c>
      <c r="X128" s="1102"/>
      <c r="Y128" s="1102"/>
      <c r="Z128" s="1103"/>
      <c r="AA128" s="1104">
        <v>5631</v>
      </c>
      <c r="AB128" s="1105"/>
      <c r="AC128" s="1105"/>
      <c r="AD128" s="1105"/>
      <c r="AE128" s="1106"/>
      <c r="AF128" s="1107">
        <v>1119</v>
      </c>
      <c r="AG128" s="1105"/>
      <c r="AH128" s="1105"/>
      <c r="AI128" s="1105"/>
      <c r="AJ128" s="1106"/>
      <c r="AK128" s="1107">
        <v>1111</v>
      </c>
      <c r="AL128" s="1105"/>
      <c r="AM128" s="1105"/>
      <c r="AN128" s="1105"/>
      <c r="AO128" s="1106"/>
      <c r="AP128" s="1108"/>
      <c r="AQ128" s="1109"/>
      <c r="AR128" s="1109"/>
      <c r="AS128" s="1109"/>
      <c r="AT128" s="1110"/>
      <c r="AU128" s="283"/>
      <c r="AV128" s="283"/>
      <c r="AW128" s="283"/>
      <c r="AX128" s="945" t="s">
        <v>491</v>
      </c>
      <c r="AY128" s="946"/>
      <c r="AZ128" s="946"/>
      <c r="BA128" s="946"/>
      <c r="BB128" s="946"/>
      <c r="BC128" s="946"/>
      <c r="BD128" s="946"/>
      <c r="BE128" s="947"/>
      <c r="BF128" s="1111" t="s">
        <v>436</v>
      </c>
      <c r="BG128" s="1112"/>
      <c r="BH128" s="1112"/>
      <c r="BI128" s="1112"/>
      <c r="BJ128" s="1112"/>
      <c r="BK128" s="1112"/>
      <c r="BL128" s="1113"/>
      <c r="BM128" s="1111">
        <v>14.62</v>
      </c>
      <c r="BN128" s="1112"/>
      <c r="BO128" s="1112"/>
      <c r="BP128" s="1112"/>
      <c r="BQ128" s="1112"/>
      <c r="BR128" s="1112"/>
      <c r="BS128" s="1113"/>
      <c r="BT128" s="1111">
        <v>20</v>
      </c>
      <c r="BU128" s="1112"/>
      <c r="BV128" s="1112"/>
      <c r="BW128" s="1112"/>
      <c r="BX128" s="1112"/>
      <c r="BY128" s="1112"/>
      <c r="BZ128" s="1136"/>
      <c r="CA128" s="284"/>
      <c r="CB128" s="284"/>
      <c r="CC128" s="284"/>
      <c r="CD128" s="284"/>
      <c r="CE128" s="284"/>
      <c r="CF128" s="284"/>
      <c r="CG128" s="281"/>
      <c r="CH128" s="281"/>
      <c r="CI128" s="281"/>
      <c r="CJ128" s="282"/>
      <c r="CK128" s="1082"/>
      <c r="CL128" s="1083"/>
      <c r="CM128" s="1083"/>
      <c r="CN128" s="1083"/>
      <c r="CO128" s="1084"/>
      <c r="CP128" s="1093" t="s">
        <v>492</v>
      </c>
      <c r="CQ128" s="1094"/>
      <c r="CR128" s="1094"/>
      <c r="CS128" s="1094"/>
      <c r="CT128" s="1094"/>
      <c r="CU128" s="1094"/>
      <c r="CV128" s="1094"/>
      <c r="CW128" s="1094"/>
      <c r="CX128" s="1094"/>
      <c r="CY128" s="1094"/>
      <c r="CZ128" s="1094"/>
      <c r="DA128" s="1094"/>
      <c r="DB128" s="1094"/>
      <c r="DC128" s="1094"/>
      <c r="DD128" s="1094"/>
      <c r="DE128" s="1094"/>
      <c r="DF128" s="1095"/>
      <c r="DG128" s="1096" t="s">
        <v>388</v>
      </c>
      <c r="DH128" s="1097"/>
      <c r="DI128" s="1097"/>
      <c r="DJ128" s="1097"/>
      <c r="DK128" s="1097"/>
      <c r="DL128" s="1097" t="s">
        <v>493</v>
      </c>
      <c r="DM128" s="1097"/>
      <c r="DN128" s="1097"/>
      <c r="DO128" s="1097"/>
      <c r="DP128" s="1097"/>
      <c r="DQ128" s="1097" t="s">
        <v>436</v>
      </c>
      <c r="DR128" s="1097"/>
      <c r="DS128" s="1097"/>
      <c r="DT128" s="1097"/>
      <c r="DU128" s="1097"/>
      <c r="DV128" s="1098" t="s">
        <v>436</v>
      </c>
      <c r="DW128" s="1098"/>
      <c r="DX128" s="1098"/>
      <c r="DY128" s="1098"/>
      <c r="DZ128" s="1099"/>
    </row>
    <row r="129" spans="1:131" s="247" customFormat="1" ht="26.25" customHeight="1" x14ac:dyDescent="0.15">
      <c r="A129" s="987" t="s">
        <v>105</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494</v>
      </c>
      <c r="X129" s="1131"/>
      <c r="Y129" s="1131"/>
      <c r="Z129" s="1132"/>
      <c r="AA129" s="1015">
        <v>5722518</v>
      </c>
      <c r="AB129" s="1016"/>
      <c r="AC129" s="1016"/>
      <c r="AD129" s="1016"/>
      <c r="AE129" s="1017"/>
      <c r="AF129" s="1018">
        <v>5677338</v>
      </c>
      <c r="AG129" s="1016"/>
      <c r="AH129" s="1016"/>
      <c r="AI129" s="1016"/>
      <c r="AJ129" s="1017"/>
      <c r="AK129" s="1018">
        <v>5645281</v>
      </c>
      <c r="AL129" s="1016"/>
      <c r="AM129" s="1016"/>
      <c r="AN129" s="1016"/>
      <c r="AO129" s="1017"/>
      <c r="AP129" s="1133"/>
      <c r="AQ129" s="1134"/>
      <c r="AR129" s="1134"/>
      <c r="AS129" s="1134"/>
      <c r="AT129" s="1135"/>
      <c r="AU129" s="285"/>
      <c r="AV129" s="285"/>
      <c r="AW129" s="285"/>
      <c r="AX129" s="1124" t="s">
        <v>495</v>
      </c>
      <c r="AY129" s="1007"/>
      <c r="AZ129" s="1007"/>
      <c r="BA129" s="1007"/>
      <c r="BB129" s="1007"/>
      <c r="BC129" s="1007"/>
      <c r="BD129" s="1007"/>
      <c r="BE129" s="1008"/>
      <c r="BF129" s="1125" t="s">
        <v>436</v>
      </c>
      <c r="BG129" s="1126"/>
      <c r="BH129" s="1126"/>
      <c r="BI129" s="1126"/>
      <c r="BJ129" s="1126"/>
      <c r="BK129" s="1126"/>
      <c r="BL129" s="1127"/>
      <c r="BM129" s="1125">
        <v>19.62</v>
      </c>
      <c r="BN129" s="1126"/>
      <c r="BO129" s="1126"/>
      <c r="BP129" s="1126"/>
      <c r="BQ129" s="1126"/>
      <c r="BR129" s="1126"/>
      <c r="BS129" s="1127"/>
      <c r="BT129" s="1125">
        <v>30</v>
      </c>
      <c r="BU129" s="1128"/>
      <c r="BV129" s="1128"/>
      <c r="BW129" s="1128"/>
      <c r="BX129" s="1128"/>
      <c r="BY129" s="1128"/>
      <c r="BZ129" s="112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7" t="s">
        <v>496</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497</v>
      </c>
      <c r="X130" s="1131"/>
      <c r="Y130" s="1131"/>
      <c r="Z130" s="1132"/>
      <c r="AA130" s="1015">
        <v>547798</v>
      </c>
      <c r="AB130" s="1016"/>
      <c r="AC130" s="1016"/>
      <c r="AD130" s="1016"/>
      <c r="AE130" s="1017"/>
      <c r="AF130" s="1018">
        <v>511664</v>
      </c>
      <c r="AG130" s="1016"/>
      <c r="AH130" s="1016"/>
      <c r="AI130" s="1016"/>
      <c r="AJ130" s="1017"/>
      <c r="AK130" s="1018">
        <v>479331</v>
      </c>
      <c r="AL130" s="1016"/>
      <c r="AM130" s="1016"/>
      <c r="AN130" s="1016"/>
      <c r="AO130" s="1017"/>
      <c r="AP130" s="1133"/>
      <c r="AQ130" s="1134"/>
      <c r="AR130" s="1134"/>
      <c r="AS130" s="1134"/>
      <c r="AT130" s="1135"/>
      <c r="AU130" s="285"/>
      <c r="AV130" s="285"/>
      <c r="AW130" s="285"/>
      <c r="AX130" s="1124" t="s">
        <v>498</v>
      </c>
      <c r="AY130" s="1007"/>
      <c r="AZ130" s="1007"/>
      <c r="BA130" s="1007"/>
      <c r="BB130" s="1007"/>
      <c r="BC130" s="1007"/>
      <c r="BD130" s="1007"/>
      <c r="BE130" s="1008"/>
      <c r="BF130" s="1161">
        <v>5.7</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499</v>
      </c>
      <c r="X131" s="1169"/>
      <c r="Y131" s="1169"/>
      <c r="Z131" s="1170"/>
      <c r="AA131" s="1062">
        <v>5174720</v>
      </c>
      <c r="AB131" s="1041"/>
      <c r="AC131" s="1041"/>
      <c r="AD131" s="1041"/>
      <c r="AE131" s="1042"/>
      <c r="AF131" s="1040">
        <v>5165674</v>
      </c>
      <c r="AG131" s="1041"/>
      <c r="AH131" s="1041"/>
      <c r="AI131" s="1041"/>
      <c r="AJ131" s="1042"/>
      <c r="AK131" s="1040">
        <v>5165950</v>
      </c>
      <c r="AL131" s="1041"/>
      <c r="AM131" s="1041"/>
      <c r="AN131" s="1041"/>
      <c r="AO131" s="1042"/>
      <c r="AP131" s="1171"/>
      <c r="AQ131" s="1172"/>
      <c r="AR131" s="1172"/>
      <c r="AS131" s="1172"/>
      <c r="AT131" s="1173"/>
      <c r="AU131" s="285"/>
      <c r="AV131" s="285"/>
      <c r="AW131" s="285"/>
      <c r="AX131" s="1143" t="s">
        <v>500</v>
      </c>
      <c r="AY131" s="1094"/>
      <c r="AZ131" s="1094"/>
      <c r="BA131" s="1094"/>
      <c r="BB131" s="1094"/>
      <c r="BC131" s="1094"/>
      <c r="BD131" s="1094"/>
      <c r="BE131" s="1095"/>
      <c r="BF131" s="1144" t="s">
        <v>436</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0" t="s">
        <v>501</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502</v>
      </c>
      <c r="W132" s="1154"/>
      <c r="X132" s="1154"/>
      <c r="Y132" s="1154"/>
      <c r="Z132" s="1155"/>
      <c r="AA132" s="1156">
        <v>5.0954254529999998</v>
      </c>
      <c r="AB132" s="1157"/>
      <c r="AC132" s="1157"/>
      <c r="AD132" s="1157"/>
      <c r="AE132" s="1158"/>
      <c r="AF132" s="1159">
        <v>6.3163296789999999</v>
      </c>
      <c r="AG132" s="1157"/>
      <c r="AH132" s="1157"/>
      <c r="AI132" s="1157"/>
      <c r="AJ132" s="1158"/>
      <c r="AK132" s="1159">
        <v>5.784995983</v>
      </c>
      <c r="AL132" s="1157"/>
      <c r="AM132" s="1157"/>
      <c r="AN132" s="1157"/>
      <c r="AO132" s="1158"/>
      <c r="AP132" s="1056"/>
      <c r="AQ132" s="1057"/>
      <c r="AR132" s="1057"/>
      <c r="AS132" s="1057"/>
      <c r="AT132" s="116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503</v>
      </c>
      <c r="W133" s="1137"/>
      <c r="X133" s="1137"/>
      <c r="Y133" s="1137"/>
      <c r="Z133" s="1138"/>
      <c r="AA133" s="1139">
        <v>4.9000000000000004</v>
      </c>
      <c r="AB133" s="1140"/>
      <c r="AC133" s="1140"/>
      <c r="AD133" s="1140"/>
      <c r="AE133" s="1141"/>
      <c r="AF133" s="1139">
        <v>5.4</v>
      </c>
      <c r="AG133" s="1140"/>
      <c r="AH133" s="1140"/>
      <c r="AI133" s="1140"/>
      <c r="AJ133" s="1141"/>
      <c r="AK133" s="1139">
        <v>5.7</v>
      </c>
      <c r="AL133" s="1140"/>
      <c r="AM133" s="1140"/>
      <c r="AN133" s="1140"/>
      <c r="AO133" s="1141"/>
      <c r="AP133" s="1086"/>
      <c r="AQ133" s="1087"/>
      <c r="AR133" s="1087"/>
      <c r="AS133" s="1087"/>
      <c r="AT133" s="114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r67u1Aafl4gIvLNVAkNZHzi6mmb92LX6QUo0IT6/OfG3JsH4r9uAGnwYZRRaTLgkHhFO6NcGEsL7Qfykcw9Yg==" saltValue="OtC3y0tm0JdNUKMTWsOJ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IWZIZsGW9Xx/83CkRdYZZtG1AiL56IhNOXvyp2iVNKz2YdrDLKFHk+lv7ToJINmeWge4SprE/iKcWmGn0rhRQ==" saltValue="9NhiUU73atnFKuUSVr+J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qdHJvbwKq1p4kYvvERQ6BglW/0R3DZD34JCZcaBQYAzU9HRF7S+ObxofcgQAAdctOMThs2cL6czTt3kCr+q8w==" saltValue="yB8FkCXUyfotyTy58oEBr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9" t="s">
        <v>512</v>
      </c>
      <c r="AL9" s="1180"/>
      <c r="AM9" s="1180"/>
      <c r="AN9" s="1181"/>
      <c r="AO9" s="313">
        <v>1580228</v>
      </c>
      <c r="AP9" s="313">
        <v>61214</v>
      </c>
      <c r="AQ9" s="314">
        <v>56845</v>
      </c>
      <c r="AR9" s="315">
        <v>7.7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9" t="s">
        <v>513</v>
      </c>
      <c r="AL10" s="1180"/>
      <c r="AM10" s="1180"/>
      <c r="AN10" s="1181"/>
      <c r="AO10" s="316">
        <v>185666</v>
      </c>
      <c r="AP10" s="316">
        <v>7192</v>
      </c>
      <c r="AQ10" s="317">
        <v>5922</v>
      </c>
      <c r="AR10" s="318">
        <v>21.4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9" t="s">
        <v>514</v>
      </c>
      <c r="AL11" s="1180"/>
      <c r="AM11" s="1180"/>
      <c r="AN11" s="1181"/>
      <c r="AO11" s="316">
        <v>251681</v>
      </c>
      <c r="AP11" s="316">
        <v>9749</v>
      </c>
      <c r="AQ11" s="317">
        <v>8264</v>
      </c>
      <c r="AR11" s="318">
        <v>18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9" t="s">
        <v>515</v>
      </c>
      <c r="AL12" s="1180"/>
      <c r="AM12" s="1180"/>
      <c r="AN12" s="1181"/>
      <c r="AO12" s="316" t="s">
        <v>516</v>
      </c>
      <c r="AP12" s="316" t="s">
        <v>516</v>
      </c>
      <c r="AQ12" s="317">
        <v>284</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9" t="s">
        <v>517</v>
      </c>
      <c r="AL13" s="1180"/>
      <c r="AM13" s="1180"/>
      <c r="AN13" s="1181"/>
      <c r="AO13" s="316" t="s">
        <v>516</v>
      </c>
      <c r="AP13" s="316" t="s">
        <v>516</v>
      </c>
      <c r="AQ13" s="317">
        <v>20</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9" t="s">
        <v>518</v>
      </c>
      <c r="AL14" s="1180"/>
      <c r="AM14" s="1180"/>
      <c r="AN14" s="1181"/>
      <c r="AO14" s="316">
        <v>88287</v>
      </c>
      <c r="AP14" s="316">
        <v>3420</v>
      </c>
      <c r="AQ14" s="317">
        <v>2517</v>
      </c>
      <c r="AR14" s="318">
        <v>35.9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9" t="s">
        <v>519</v>
      </c>
      <c r="AL15" s="1180"/>
      <c r="AM15" s="1180"/>
      <c r="AN15" s="1181"/>
      <c r="AO15" s="316">
        <v>13711</v>
      </c>
      <c r="AP15" s="316">
        <v>531</v>
      </c>
      <c r="AQ15" s="317">
        <v>1185</v>
      </c>
      <c r="AR15" s="318">
        <v>-55.2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2" t="s">
        <v>520</v>
      </c>
      <c r="AL16" s="1183"/>
      <c r="AM16" s="1183"/>
      <c r="AN16" s="1184"/>
      <c r="AO16" s="316">
        <v>-162519</v>
      </c>
      <c r="AP16" s="316">
        <v>-6296</v>
      </c>
      <c r="AQ16" s="317">
        <v>-4726</v>
      </c>
      <c r="AR16" s="318">
        <v>33.200000000000003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2" t="s">
        <v>184</v>
      </c>
      <c r="AL17" s="1183"/>
      <c r="AM17" s="1183"/>
      <c r="AN17" s="1184"/>
      <c r="AO17" s="316">
        <v>1957054</v>
      </c>
      <c r="AP17" s="316">
        <v>75811</v>
      </c>
      <c r="AQ17" s="317">
        <v>70311</v>
      </c>
      <c r="AR17" s="318">
        <v>7.8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4" t="s">
        <v>525</v>
      </c>
      <c r="AL21" s="1175"/>
      <c r="AM21" s="1175"/>
      <c r="AN21" s="1176"/>
      <c r="AO21" s="328">
        <v>8.1300000000000008</v>
      </c>
      <c r="AP21" s="329">
        <v>6.54</v>
      </c>
      <c r="AQ21" s="330">
        <v>1.59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4" t="s">
        <v>526</v>
      </c>
      <c r="AL22" s="1175"/>
      <c r="AM22" s="1175"/>
      <c r="AN22" s="1176"/>
      <c r="AO22" s="333">
        <v>98.5</v>
      </c>
      <c r="AP22" s="334">
        <v>97.4</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0" t="s">
        <v>530</v>
      </c>
      <c r="AL32" s="1191"/>
      <c r="AM32" s="1191"/>
      <c r="AN32" s="1192"/>
      <c r="AO32" s="343">
        <v>773346</v>
      </c>
      <c r="AP32" s="343">
        <v>29957</v>
      </c>
      <c r="AQ32" s="344">
        <v>31480</v>
      </c>
      <c r="AR32" s="345">
        <v>-4.8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0" t="s">
        <v>531</v>
      </c>
      <c r="AL33" s="1191"/>
      <c r="AM33" s="1191"/>
      <c r="AN33" s="1192"/>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0" t="s">
        <v>532</v>
      </c>
      <c r="AL34" s="1191"/>
      <c r="AM34" s="1191"/>
      <c r="AN34" s="1192"/>
      <c r="AO34" s="343" t="s">
        <v>516</v>
      </c>
      <c r="AP34" s="343" t="s">
        <v>516</v>
      </c>
      <c r="AQ34" s="344">
        <v>0</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0" t="s">
        <v>533</v>
      </c>
      <c r="AL35" s="1191"/>
      <c r="AM35" s="1191"/>
      <c r="AN35" s="1192"/>
      <c r="AO35" s="343">
        <v>5946</v>
      </c>
      <c r="AP35" s="343">
        <v>230</v>
      </c>
      <c r="AQ35" s="344">
        <v>9510</v>
      </c>
      <c r="AR35" s="345">
        <v>-97.6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0" t="s">
        <v>534</v>
      </c>
      <c r="AL36" s="1191"/>
      <c r="AM36" s="1191"/>
      <c r="AN36" s="1192"/>
      <c r="AO36" s="343" t="s">
        <v>516</v>
      </c>
      <c r="AP36" s="343" t="s">
        <v>516</v>
      </c>
      <c r="AQ36" s="344">
        <v>2191</v>
      </c>
      <c r="AR36" s="345" t="s">
        <v>516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0" t="s">
        <v>535</v>
      </c>
      <c r="AL37" s="1191"/>
      <c r="AM37" s="1191"/>
      <c r="AN37" s="1192"/>
      <c r="AO37" s="343" t="s">
        <v>516</v>
      </c>
      <c r="AP37" s="343" t="s">
        <v>516</v>
      </c>
      <c r="AQ37" s="344">
        <v>905</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3" t="s">
        <v>536</v>
      </c>
      <c r="AL38" s="1194"/>
      <c r="AM38" s="1194"/>
      <c r="AN38" s="1195"/>
      <c r="AO38" s="346" t="s">
        <v>516</v>
      </c>
      <c r="AP38" s="346" t="s">
        <v>516</v>
      </c>
      <c r="AQ38" s="347">
        <v>0</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3" t="s">
        <v>537</v>
      </c>
      <c r="AL39" s="1194"/>
      <c r="AM39" s="1194"/>
      <c r="AN39" s="1195"/>
      <c r="AO39" s="343">
        <v>-1111</v>
      </c>
      <c r="AP39" s="343">
        <v>-43</v>
      </c>
      <c r="AQ39" s="344">
        <v>-3197</v>
      </c>
      <c r="AR39" s="345">
        <v>-98.7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0" t="s">
        <v>538</v>
      </c>
      <c r="AL40" s="1191"/>
      <c r="AM40" s="1191"/>
      <c r="AN40" s="1192"/>
      <c r="AO40" s="343">
        <v>-479331</v>
      </c>
      <c r="AP40" s="343">
        <v>-18568</v>
      </c>
      <c r="AQ40" s="344">
        <v>-28113</v>
      </c>
      <c r="AR40" s="345">
        <v>-34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6" t="s">
        <v>297</v>
      </c>
      <c r="AL41" s="1197"/>
      <c r="AM41" s="1197"/>
      <c r="AN41" s="1198"/>
      <c r="AO41" s="343">
        <v>298850</v>
      </c>
      <c r="AP41" s="343">
        <v>11577</v>
      </c>
      <c r="AQ41" s="344">
        <v>12777</v>
      </c>
      <c r="AR41" s="345">
        <v>-9.4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5" t="s">
        <v>507</v>
      </c>
      <c r="AN49" s="1187" t="s">
        <v>542</v>
      </c>
      <c r="AO49" s="1188"/>
      <c r="AP49" s="1188"/>
      <c r="AQ49" s="1188"/>
      <c r="AR49" s="118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6"/>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569899</v>
      </c>
      <c r="AN51" s="365">
        <v>21622</v>
      </c>
      <c r="AO51" s="366">
        <v>-60.8</v>
      </c>
      <c r="AP51" s="367">
        <v>49919</v>
      </c>
      <c r="AQ51" s="368">
        <v>-6.3</v>
      </c>
      <c r="AR51" s="369">
        <v>-54.5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373210</v>
      </c>
      <c r="AN52" s="373">
        <v>14160</v>
      </c>
      <c r="AO52" s="374">
        <v>-68</v>
      </c>
      <c r="AP52" s="375">
        <v>26398</v>
      </c>
      <c r="AQ52" s="376">
        <v>-8.6999999999999993</v>
      </c>
      <c r="AR52" s="377">
        <v>-59.3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1577720</v>
      </c>
      <c r="AN53" s="365">
        <v>60163</v>
      </c>
      <c r="AO53" s="366">
        <v>178.2</v>
      </c>
      <c r="AP53" s="367">
        <v>47738</v>
      </c>
      <c r="AQ53" s="368">
        <v>-4.4000000000000004</v>
      </c>
      <c r="AR53" s="369">
        <v>182.6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929184</v>
      </c>
      <c r="AN54" s="373">
        <v>35433</v>
      </c>
      <c r="AO54" s="374">
        <v>150.19999999999999</v>
      </c>
      <c r="AP54" s="375">
        <v>24937</v>
      </c>
      <c r="AQ54" s="376">
        <v>-5.5</v>
      </c>
      <c r="AR54" s="377">
        <v>155.69999999999999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1076920</v>
      </c>
      <c r="AN55" s="365">
        <v>41212</v>
      </c>
      <c r="AO55" s="366">
        <v>-31.5</v>
      </c>
      <c r="AP55" s="367">
        <v>52191</v>
      </c>
      <c r="AQ55" s="368">
        <v>9.3000000000000007</v>
      </c>
      <c r="AR55" s="369">
        <v>-40.799999999999997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367590</v>
      </c>
      <c r="AN56" s="373">
        <v>14067</v>
      </c>
      <c r="AO56" s="374">
        <v>-60.3</v>
      </c>
      <c r="AP56" s="375">
        <v>24843</v>
      </c>
      <c r="AQ56" s="376">
        <v>-0.4</v>
      </c>
      <c r="AR56" s="377">
        <v>-59.9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1207216</v>
      </c>
      <c r="AN57" s="365">
        <v>46490</v>
      </c>
      <c r="AO57" s="366">
        <v>12.8</v>
      </c>
      <c r="AP57" s="367">
        <v>47387</v>
      </c>
      <c r="AQ57" s="368">
        <v>-9.1999999999999993</v>
      </c>
      <c r="AR57" s="369">
        <v>22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674880</v>
      </c>
      <c r="AN58" s="373">
        <v>25990</v>
      </c>
      <c r="AO58" s="374">
        <v>84.8</v>
      </c>
      <c r="AP58" s="375">
        <v>24928</v>
      </c>
      <c r="AQ58" s="376">
        <v>0.3</v>
      </c>
      <c r="AR58" s="377">
        <v>84.5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959475</v>
      </c>
      <c r="AN59" s="365">
        <v>37167</v>
      </c>
      <c r="AO59" s="366">
        <v>-20.100000000000001</v>
      </c>
      <c r="AP59" s="367">
        <v>51264</v>
      </c>
      <c r="AQ59" s="368">
        <v>8.1999999999999993</v>
      </c>
      <c r="AR59" s="369">
        <v>-28.3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487141</v>
      </c>
      <c r="AN60" s="373">
        <v>18870</v>
      </c>
      <c r="AO60" s="374">
        <v>-27.4</v>
      </c>
      <c r="AP60" s="375">
        <v>26040</v>
      </c>
      <c r="AQ60" s="376">
        <v>4.5</v>
      </c>
      <c r="AR60" s="377">
        <v>-31.9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1078246</v>
      </c>
      <c r="AN61" s="380">
        <v>41331</v>
      </c>
      <c r="AO61" s="381">
        <v>15.7</v>
      </c>
      <c r="AP61" s="382">
        <v>49700</v>
      </c>
      <c r="AQ61" s="383">
        <v>-0.5</v>
      </c>
      <c r="AR61" s="369">
        <v>16.2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566401</v>
      </c>
      <c r="AN62" s="373">
        <v>21704</v>
      </c>
      <c r="AO62" s="374">
        <v>15.9</v>
      </c>
      <c r="AP62" s="375">
        <v>25429</v>
      </c>
      <c r="AQ62" s="376">
        <v>-2</v>
      </c>
      <c r="AR62" s="377">
        <v>17.899999999999999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jtPywa7xBFoIEZ2iSFm7AY1FdvBeQVyUmsoyy2kbneGbaaXieJKrL0rtnhFQFYtAalg9Wwq3H6VqZYO4JCINQ==" saltValue="g1Iv63tpl0aMCtOfR9/96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caSHu3NPpFxRSIPB3toOOeevj5CwWlog+h5D1eUXmqYUmAHHEPIQ/zuBRS2W2Kc/f5XbJcdFbIDsDZAV7fBEhQ==" saltValue="Se/cxZgrYgHOVMWL6tF/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HdaaskR2kwkXwpCdTDk1UahFWdkssU3ceWcYMt9AJXctIUhkzSWDPbZDdF1i+sKydCc9d1hxOcfECDmAsPgkSw==" saltValue="40ViSpQzEW5PElWzS+B0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9" t="s">
        <v>3</v>
      </c>
      <c r="D47" s="1199"/>
      <c r="E47" s="1200"/>
      <c r="F47" s="11">
        <v>48.03</v>
      </c>
      <c r="G47" s="12">
        <v>49.28</v>
      </c>
      <c r="H47" s="12">
        <v>49.1</v>
      </c>
      <c r="I47" s="12">
        <v>49.5</v>
      </c>
      <c r="J47" s="13">
        <v>41.93</v>
      </c>
    </row>
    <row r="48" spans="2:10" ht="57.75" customHeight="1" x14ac:dyDescent="0.15">
      <c r="B48" s="14"/>
      <c r="C48" s="1201" t="s">
        <v>4</v>
      </c>
      <c r="D48" s="1201"/>
      <c r="E48" s="1202"/>
      <c r="F48" s="15">
        <v>7.31</v>
      </c>
      <c r="G48" s="16">
        <v>7.28</v>
      </c>
      <c r="H48" s="16">
        <v>6.22</v>
      </c>
      <c r="I48" s="16">
        <v>5.28</v>
      </c>
      <c r="J48" s="17">
        <v>6.38</v>
      </c>
    </row>
    <row r="49" spans="2:10" ht="57.75" customHeight="1" thickBot="1" x14ac:dyDescent="0.2">
      <c r="B49" s="18"/>
      <c r="C49" s="1203" t="s">
        <v>5</v>
      </c>
      <c r="D49" s="1203"/>
      <c r="E49" s="1204"/>
      <c r="F49" s="19">
        <v>3.4</v>
      </c>
      <c r="G49" s="20">
        <v>0.81</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Bxo5ziJEgmT+GywyTLgNAk2XVrQ80I5Mdz0safXT8BASBSFGYPk7ytczaVFhSv3nHh9eIgH8Xd0U4YJAkeRiGg==" saltValue="JO3KV+6iDjvk3NaT0bJe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2021-10-21T04:54:40Z</cp:lastPrinted>
  <dcterms:created xsi:type="dcterms:W3CDTF">2021-02-05T04:08:13Z</dcterms:created>
  <dcterms:modified xsi:type="dcterms:W3CDTF">2021-10-21T04:56:42Z</dcterms:modified>
  <cp:category/>
</cp:coreProperties>
</file>