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1600" windowHeight="9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<sst xmlns="http://schemas.openxmlformats.org/spreadsheetml/2006/main" count="1126" uniqueCount="603">
  <si>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</si>
  <si>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</si>
  <si>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</si>
  <si>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</si>
  <si>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</si>
  <si>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</si>
  <si>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</si>
  <si>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</si>
  <si>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</si>
  <si>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</si>
  <si>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</si>
  <si>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</si>
  <si>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</si>
  <si>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</si>
  <si>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</si>
  <si>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</si>
  <si>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</si>
  <si>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</si>
  <si>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</si>
  <si>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</si>
  <si>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</si>
  <si>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</si>
  <si>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</si>
  <si>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</si>
  <si>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</si>
  <si>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</si>
  <si>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</si>
  <si>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</si>
  <si>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</si>
  <si>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</si>
  <si>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</si>
  <si>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</si>
  <si>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</si>
  <si>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</si>
  <si>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</si>
  <si>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</si>
  <si>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</si>
  <si>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</si>
  <si>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</si>
  <si>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</si>
  <si>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</si>
  <si>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</si>
  <si>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</si>
  <si>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</si>
  <si>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</si>
  <si>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</si>
  <si>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</si>
  <si>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</si>
  <si>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</si>
  <si>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</si>
  <si>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</si>
  <si>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</si>
  <si>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</si>
  <si>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</si>
  <si>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</si>
  <si>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</si>
  <si>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</si>
  <si>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</si>
  <si>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</si>
  <si>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</si>
  <si>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</si>
  <si>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</si>
  <si>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</si>
  <si>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</si>
  <si>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</si>
  <si>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</si>
  <si>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</si>
  <si>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</si>
  <si>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</si>
  <si>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</si>
  <si>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</si>
  <si>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</si>
  <si>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</si>
  <si>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</si>
  <si>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</si>
  <si>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</si>
  <si>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</si>
  <si>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</si>
  <si>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</si>
  <si>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</si>
  <si>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</si>
  <si>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</si>
  <si>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</si>
  <si>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</si>
  <si>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</si>
  <si>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</si>
  <si>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</si>
  <si>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</si>
  <si>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</si>
  <si>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</si>
  <si>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</si>
  <si>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</si>
  <si>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</si>
  <si>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</si>
  <si>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</si>
  <si>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</si>
  <si>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</si>
  <si>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</si>
  <si>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</si>
  <si>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</si>
  <si>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</si>
  <si>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</si>
  <si>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</si>
  <si>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</si>
  <si>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</si>
  <si>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</si>
  <si>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</si>
  <si>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</si>
  <si>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</si>
  <si>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</si>
  <si>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</si>
  <si>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</si>
  <si>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</si>
  <si>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</si>
  <si>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</si>
  <si>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</si>
  <si>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</si>
  <si>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</si>
  <si>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</si>
  <si>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</si>
  <si>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</si>
  <si>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</si>
  <si>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</si>
  <si>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</si>
  <si>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</si>
  <si>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</si>
  <si>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</si>
  <si>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</si>
  <si>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</si>
  <si>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</si>
  <si>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</si>
  <si>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</si>
  <si>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</si>
  <si>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</si>
  <si>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</si>
  <si>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</si>
  <si>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</si>
  <si>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</si>
  <si>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</si>
  <si>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</si>
  <si>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</si>
  <si>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</si>
  <si>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</si>
  <si>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</si>
  <si>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</si>
  <si>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</si>
  <si>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</si>
  <si>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</si>
  <si>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</si>
  <si>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</si>
  <si>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</si>
  <si>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</si>
  <si>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</si>
  <si>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</si>
  <si>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</si>
  <si>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</si>
  <si>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</si>
  <si>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</si>
  <si>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</si>
  <si>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</si>
  <si>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</si>
  <si>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</si>
  <si>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</si>
  <si>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</si>
  <si>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</si>
  <si>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</si>
  <si>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</si>
  <si>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</si>
  <si>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</si>
  <si>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</si>
  <si>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</si>
  <si>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</si>
  <si>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</si>
  <si>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</si>
  <si>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</si>
  <si>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</si>
  <si>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</si>
  <si>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</si>
  <si>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</si>
  <si>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</si>
  <si>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</si>
  <si>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</si>
  <si>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</si>
  <si>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</si>
  <si>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</si>
  <si>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</si>
  <si>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</si>
  <si>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</si>
  <si>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</si>
  <si>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</si>
  <si>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</si>
  <si>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</si>
  <si>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</si>
  <si>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</si>
  <si>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</si>
  <si>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</si>
  <si>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</si>
  <si>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</si>
  <si>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</si>
  <si>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</si>
  <si>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</si>
  <si>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</si>
  <si>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</si>
  <si>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</si>
  <si>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</si>
  <si>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</si>
  <si>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</si>
  <si>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</si>
  <si>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</si>
  <si>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</si>
  <si>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</si>
  <si>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</si>
  <si>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</si>
  <si>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徳島県阿波市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</si>
  <si>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</si>
  <si>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</si>
  <si>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</si>
  <si>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</si>
  <si>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</si>
  <si>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</si>
  <si>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</si>
  <si>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</si>
  <si>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</si>
  <si>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</si>
  <si>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</si>
  <si>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</si>
  <si>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</si>
  <si>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</si>
  <si>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</si>
  <si>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</si>
  <si>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</si>
  <si>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</si>
  <si>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</si>
  <si>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</si>
  <si>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</si>
  <si>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</si>
  <si>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</si>
  <si>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</si>
  <si>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</si>
  <si>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</si>
  <si>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</si>
  <si>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</si>
  <si>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</si>
  <si>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</si>
  <si>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</si>
  <si>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</si>
  <si>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</si>
  <si>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</si>
  <si>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</si>
  <si>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</si>
  <si>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</si>
  <si>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</si>
  <si>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</si>
  <si>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</si>
  <si>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</si>
  <si>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</si>
  <si>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</si>
  <si>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</si>
  <si>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</si>
  <si>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</si>
  <si>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</si>
  <si>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</si>
  <si>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</si>
  <si>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</si>
  <si>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</si>
  <si>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</si>
  <si>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</si>
  <si>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</si>
  <si>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</si>
  <si>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</si>
  <si>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</si>
  <si>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</si>
  <si>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</si>
  <si>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</si>
  <si>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</si>
  <si>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</si>
  <si>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</si>
  <si>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</si>
  <si>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</si>
  <si>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</si>
  <si>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</si>
  <si>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</si>
  <si>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</si>
  <si>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</si>
  <si>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</si>
  <si>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</si>
  <si>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</si>
  <si>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</si>
  <si>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</si>
  <si>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</si>
  <si>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</si>
  <si>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</si>
  <si>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</si>
  <si>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</si>
  <si>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</si>
  <si>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</si>
  <si>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</si>
  <si>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</si>
  <si>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</si>
  <si>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</si>
  <si>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</si>
  <si>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</si>
  <si>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</si>
  <si>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</si>
  <si>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</si>
  <si>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</si>
  <si>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</si>
  <si>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</si>
  <si>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</si>
  <si>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</si>
  <si>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</si>
  <si>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</si>
  <si>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</si>
  <si>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</si>
  <si>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</si>
  <si>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</si>
  <si>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</si>
  <si>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</si>
  <si>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</si>
  <si>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</si>
  <si>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</si>
  <si>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</si>
  <si>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</si>
  <si>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</si>
  <si>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</si>
  <si>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</si>
  <si>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</si>
  <si>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</si>
  <si>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</si>
  <si>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</si>
  <si>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</si>
  <si>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</si>
  <si>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</si>
  <si>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</si>
  <si>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</si>
  <si>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</si>
  <si>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</si>
  <si>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</si>
  <si>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</si>
  <si>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</si>
  <si>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</si>
  <si>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</si>
  <si>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</si>
  <si>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</si>
  <si>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</si>
  <si>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</si>
  <si>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</si>
  <si>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</si>
  <si>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</si>
  <si>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</si>
  <si>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</si>
  <si>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</si>
  <si>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</si>
  <si>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</si>
  <si>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</si>
  <si>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</si>
  <si>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</si>
  <si>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</si>
  <si>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</si>
  <si>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</si>
  <si>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</si>
  <si>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</si>
  <si>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</si>
  <si>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</si>
  <si>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</si>
  <si>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</si>
  <si>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</si>
  <si>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徳島県阿波市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</si>
  <si>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</si>
  <si>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</si>
  <si>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</si>
  <si>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</si>
  <si>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</si>
  <si>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</si>
  <si>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</si>
  <si>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</si>
  <si>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</si>
  <si>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</si>
  <si>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</si>
  <si>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</si>
  <si>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</si>
  <si>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</si>
  <si>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</si>
  <si>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</si>
  <si>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</si>
  <si>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</si>
  <si>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</si>
  <si>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</si>
  <si>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</si>
  <si>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</si>
  <si>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</si>
  <si>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</si>
  <si>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</si>
  <si>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</si>
  <si>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</si>
  <si>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</si>
  <si>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</si>
  <si>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</si>
  <si>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</si>
  <si>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</si>
  <si>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</si>
  <si>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</si>
  <si>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</si>
  <si>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</si>
  <si>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</si>
  <si>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</si>
  <si>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</si>
  <si>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</si>
  <si>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</si>
  <si>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</si>
  <si>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</si>
  <si>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</si>
  <si>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</si>
  <si>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</si>
  <si>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</si>
  <si>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</si>
  <si>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</si>
  <si>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</si>
  <si>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</si>
  <si>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</si>
  <si>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</si>
  <si>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</si>
  <si>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</si>
  <si>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</si>
  <si>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</si>
  <si>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</si>
  <si>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</si>
  <si>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</si>
  <si>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</si>
  <si>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</si>
  <si>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</si>
  <si>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</si>
  <si>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</si>
  <si>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</si>
  <si>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</si>
  <si>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</si>
  <si>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</si>
  <si>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</si>
  <si>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</si>
  <si>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</si>
  <si>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</si>
  <si>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</si>
  <si>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</si>
  <si>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</si>
  <si>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</si>
  <si>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</si>
  <si>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</si>
  <si>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</si>
  <si>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</si>
  <si>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</si>
  <si>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</si>
  <si>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</si>
  <si>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</si>
  <si>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</si>
  <si>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</si>
  <si>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</si>
  <si>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</si>
  <si>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</si>
  <si>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</si>
  <si>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</si>
  <si>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</si>
  <si>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</si>
  <si>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</si>
  <si>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</si>
  <si>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</si>
  <si>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</si>
  <si>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</si>
  <si>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</si>
  <si>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</si>
  <si>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</si>
  <si>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</si>
  <si>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</si>
  <si>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</si>
  <si>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</si>
  <si>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</si>
  <si>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</si>
  <si>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</si>
  <si>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</si>
  <si>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</si>
  <si>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</si>
  <si>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</si>
  <si>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</si>
  <si>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</si>
  <si>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</si>
  <si>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</si>
  <si>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</si>
  <si>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</si>
  <si>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</si>
  <si>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</si>
  <si>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</si>
  <si>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</si>
  <si>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</si>
  <si>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</si>
  <si>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</si>
  <si>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</si>
  <si>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</si>
  <si>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</si>
  <si>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</si>
  <si>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</si>
  <si>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</si>
  <si>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</si>
  <si>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</si>
  <si>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</si>
  <si>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</si>
  <si>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</si>
  <si>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</si>
  <si>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</si>
  <si>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</si>
  <si>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</si>
  <si>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</si>
  <si>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</si>
  <si>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</si>
  <si>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</si>
  <si>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</si>
  <si>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</si>
  <si>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</si>
  <si>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</si>
  <si>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</si>
  <si>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</si>
  <si>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</si>
  <si>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</si>
  <si>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</si>
  <si>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</si>
  <si>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</si>
  <si>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</si>
  <si>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</si>
  <si>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</si>
  <si>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</si>
  <si>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</si>
  <si>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</si>
  <si>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</si>
  <si>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</si>
  <si>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</si>
  <si>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</si>
  <si>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</si>
  <si>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</si>
  <si>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</si>
  <si>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</si>
  <si>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</si>
  <si>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</si>
  <si>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</si>
  <si>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</si>
  <si>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</si>
  <si>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</si>
  <si>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</si>
  <si>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</si>
  <si>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</si>
  <si>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</si>
  <si>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</si>
  <si>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</si>
  <si>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</si>
  <si>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</si>
  <si>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</si>
  <si>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</si>
  <si>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</si>
  <si>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0.13</t>
  </si>
  <si>
    <t>▲ 0.41</t>
  </si>
  <si>
    <t>▲ 6.85</t>
  </si>
  <si>
    <t>▲ 3.87</t>
  </si>
  <si>
    <t>水道事業会計</t>
  </si>
  <si>
    <t>一般会計</t>
  </si>
  <si>
    <t>国民健康保険特別会計</t>
  </si>
  <si>
    <t>介護保険特別会計</t>
  </si>
  <si>
    <t>後期高齢者医療特別会計</t>
  </si>
  <si>
    <t>農業集落排水事業特別会計</t>
  </si>
  <si>
    <t>住宅新築資金等貸付事業特別会計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</si>
  <si>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</si>
  <si>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</si>
  <si>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</si>
  <si>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</si>
  <si>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</si>
  <si>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</si>
  <si>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</si>
  <si>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</si>
  <si>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</si>
  <si>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</si>
  <si>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</si>
  <si>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</si>
  <si>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</si>
  <si>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</si>
  <si>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</si>
  <si>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</si>
  <si>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</si>
  <si>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</si>
  <si>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阿北火葬場管理組合</t>
    <rPh sb="0" eb="2">
      <t>アホク</t>
    </rPh>
    <rPh sb="2" eb="5">
      <t>カソウバ</t>
    </rPh>
    <rPh sb="5" eb="7">
      <t>カンリ</t>
    </rPh>
    <rPh sb="7" eb="9">
      <t>クミアイ</t>
    </rPh>
    <phoneticPr fontId="5"/>
  </si>
  <si>
    <t>御所リゾート</t>
    <rPh sb="0" eb="2">
      <t>ゴショ</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</si>
  <si>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</si>
  <si>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</si>
  <si>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</si>
  <si>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本市の将来負担比率は「－」だが、この要因は老朽化した公共施設の更新や大規模災害に備えるために積立てた基金残高の影響である。R1年度は認定こども園や図書館等の施設整備事業を実施し、財源として地方債を活用したことにより公債費は増加したが、交付税措置のある有利な地方債を優先して活用していることもあり、本市の財政指標を鑑みると将来負担比率は暫く「－」で推移すると見込んでいる。今後も合併特例債など交付税措置のある有利な地方債や基金を活用するとともに、公共施設等総合管理計画に基づき、施設の除却、集約化を積極的に進めていく。</t>
    </r>
    <rPh sb="64" eb="66">
      <t>ネンド</t>
    </rPh>
    <rPh sb="90" eb="92">
      <t>ザイゲン</t>
    </rPh>
    <rPh sb="95" eb="98">
      <t>チホウサイ</t>
    </rPh>
    <rPh sb="99" eb="101">
      <t>カツヨウ</t>
    </rPh>
    <rPh sb="112" eb="114">
      <t>ゾウカ</t>
    </rPh>
    <rPh sb="133" eb="135">
      <t>ユウセン</t>
    </rPh>
    <rPh sb="137" eb="139">
      <t>カツヨウ</t>
    </rPh>
    <rPh sb="186" eb="188">
      <t>コンゴ</t>
    </rPh>
    <rPh sb="223" eb="225">
      <t>コウキョウ</t>
    </rPh>
    <rPh sb="225" eb="227">
      <t>シセツ</t>
    </rPh>
    <rPh sb="227" eb="228">
      <t>トウ</t>
    </rPh>
    <rPh sb="228" eb="230">
      <t>ソウゴウ</t>
    </rPh>
    <rPh sb="230" eb="232">
      <t>カンリ</t>
    </rPh>
    <rPh sb="232" eb="234">
      <t>ケイカク</t>
    </rPh>
    <rPh sb="235" eb="236">
      <t>モト</t>
    </rPh>
    <rPh sb="239" eb="241">
      <t>シセツ</t>
    </rPh>
    <rPh sb="242" eb="244">
      <t>ジョキャク</t>
    </rPh>
    <rPh sb="245" eb="247">
      <t>シュウヤク</t>
    </rPh>
    <rPh sb="247" eb="248">
      <t>カ</t>
    </rPh>
    <rPh sb="249" eb="252">
      <t>セッキョクテキ</t>
    </rPh>
    <rPh sb="253" eb="25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</si>
  <si>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</si>
  <si>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</si>
  <si>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</si>
  <si>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</si>
  <si>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</si>
  <si>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</si>
  <si>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</si>
  <si>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</si>
  <si>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実質公債費比率は、ともに類似団体平均より低い値となっているが、実質公債費比率については上昇傾向が続いている。令和元年度の大型事業実施の財源として起こした地方債の償還が本格化することや、普通交付税の合併特例がR2年度で終了することから、今後も実質公債費比率は上昇していくことが考えられるため、これまで以上に公債費の適正化に取り組んでいく必要がある。</t>
    <rPh sb="42" eb="44">
      <t>ジッシツ</t>
    </rPh>
    <rPh sb="44" eb="47">
      <t>コウサイヒ</t>
    </rPh>
    <rPh sb="47" eb="49">
      <t>ヒリツ</t>
    </rPh>
    <rPh sb="54" eb="56">
      <t>ジョウショウ</t>
    </rPh>
    <rPh sb="56" eb="58">
      <t>ケイコウ</t>
    </rPh>
    <rPh sb="59" eb="60">
      <t>ツヅ</t>
    </rPh>
    <rPh sb="65" eb="67">
      <t>レイワ</t>
    </rPh>
    <rPh sb="67" eb="69">
      <t>ガンネン</t>
    </rPh>
    <rPh sb="69" eb="70">
      <t>ド</t>
    </rPh>
    <rPh sb="71" eb="73">
      <t>オオガタ</t>
    </rPh>
    <rPh sb="73" eb="75">
      <t>ジギョウ</t>
    </rPh>
    <rPh sb="75" eb="77">
      <t>ジッシ</t>
    </rPh>
    <rPh sb="78" eb="80">
      <t>ザイゲン</t>
    </rPh>
    <rPh sb="83" eb="84">
      <t>オ</t>
    </rPh>
    <rPh sb="87" eb="90">
      <t>チホウサイ</t>
    </rPh>
    <rPh sb="91" eb="93">
      <t>ショウカン</t>
    </rPh>
    <rPh sb="94" eb="97">
      <t>ホンカクカ</t>
    </rPh>
    <rPh sb="109" eb="111">
      <t>ガッペイ</t>
    </rPh>
    <rPh sb="111" eb="113">
      <t>トクレイ</t>
    </rPh>
    <rPh sb="116" eb="118">
      <t>ネンド</t>
    </rPh>
    <rPh sb="119" eb="121">
      <t>シュウリョウ</t>
    </rPh>
    <rPh sb="136" eb="138">
      <t>ヒリツ</t>
    </rPh>
    <rPh sb="139" eb="141">
      <t>ジョウショウ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</si>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</sst>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24F9-42D2-BA55-9476408ABF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56791</c:v>
                </c:pt>
                <c:pt idx="1">
                  <c:v>43006</c:v>
                </c:pt>
                <c:pt idx="2">
                  <c:v>61992</c:v>
                </c:pt>
                <c:pt idx="3">
                  <c:v>47772</c:v>
                </c:pt>
                <c:pt idx="4">
                  <c:v>138818</c:v>
                </c:pt>
              </c:numCache>
            </c:numRef>
          </c:val>
          <c:smooth val="0"/>
          <c:extLst xmlns:c16r2="http://schemas.microsoft.com/office/drawing/2015/06/chart">
            <c:ext xmlns:c16="http://schemas.microsoft.com/office/drawing/2014/chart" uri="{C3380CC4-5D6E-409C-BE32-E72D297353CC}">
              <c16:uniqueId val="{00000001-24F9-42D2-BA55-9476408ABF8E}"/>
            </c:ext>
          </c:extLst>
        </c:ser>
        <c:dLbls>
          <c:showLegendKey val="0"/>
          <c:showVal val="0"/>
          <c:showCatName val="0"/>
          <c:showSerName val="0"/>
          <c:showPercent val="0"/>
          <c:showBubbleSize val="0"/>
        </c:dLbls>
        <c:marker val="1"/>
        <c:smooth val="0"/>
        <c:axId val="-1167472928"/>
        <c:axId val="-1167471840"/>
      </c:lineChart>
      <c:catAx>
        <c:axId val="-1167472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7471840"/>
        <c:crosses val="autoZero"/>
        <c:auto val="1"/>
        <c:lblAlgn val="ctr"/>
        <c:lblOffset val="100"/>
        <c:tickLblSkip val="1"/>
        <c:tickMarkSkip val="1"/>
        <c:noMultiLvlLbl val="0"/>
      </c:catAx>
      <c:valAx>
        <c:axId val="-11674718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7472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4.07</c:v>
                </c:pt>
                <c:pt idx="1">
                  <c:v>3.79</c:v>
                </c:pt>
                <c:pt idx="2">
                  <c:v>4.28</c:v>
                </c:pt>
                <c:pt idx="3">
                  <c:v>4.21</c:v>
                </c:pt>
                <c:pt idx="4">
                  <c:v>3.65</c:v>
                </c:pt>
              </c:numCache>
            </c:numRef>
          </c:val>
          <c:extLst xmlns:c16r2="http://schemas.microsoft.com/office/drawing/2015/06/chart">
            <c:ext xmlns:c16="http://schemas.microsoft.com/office/drawing/2014/chart" uri="{C3380CC4-5D6E-409C-BE32-E72D297353CC}">
              <c16:uniqueId val="{00000000-054E-4F9D-823D-B8545C10A9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34.89</c:v>
                </c:pt>
                <c:pt idx="1">
                  <c:v>35.43</c:v>
                </c:pt>
                <c:pt idx="2">
                  <c:v>35.19</c:v>
                </c:pt>
                <c:pt idx="3">
                  <c:v>29.03</c:v>
                </c:pt>
                <c:pt idx="4">
                  <c:v>26.44</c:v>
                </c:pt>
              </c:numCache>
            </c:numRef>
          </c:val>
          <c:extLst xmlns:c16r2="http://schemas.microsoft.com/office/drawing/2015/06/chart">
            <c:ext xmlns:c16="http://schemas.microsoft.com/office/drawing/2014/chart" uri="{C3380CC4-5D6E-409C-BE32-E72D297353CC}">
              <c16:uniqueId val="{00000001-054E-4F9D-823D-B8545C10A946}"/>
            </c:ext>
          </c:extLst>
        </c:ser>
        <c:dLbls>
          <c:showLegendKey val="0"/>
          <c:showVal val="0"/>
          <c:showCatName val="0"/>
          <c:showSerName val="0"/>
          <c:showPercent val="0"/>
          <c:showBubbleSize val="0"/>
        </c:dLbls>
        <c:gapWidth val="250"/>
        <c:overlap val="100"/>
        <c:axId val="-1167474560"/>
        <c:axId val="-116747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4.8600000000000003</c:v>
                </c:pt>
                <c:pt idx="1">
                  <c:v>-0.13</c:v>
                </c:pt>
                <c:pt idx="2">
                  <c:v>-0.41</c:v>
                </c:pt>
                <c:pt idx="3">
                  <c:v>-6.85</c:v>
                </c:pt>
                <c:pt idx="4">
                  <c:v>-3.87</c:v>
                </c:pt>
              </c:numCache>
            </c:numRef>
          </c:val>
          <c:smooth val="0"/>
          <c:extLst xmlns:c16r2="http://schemas.microsoft.com/office/drawing/2015/06/chart">
            <c:ext xmlns:c16="http://schemas.microsoft.com/office/drawing/2014/chart" uri="{C3380CC4-5D6E-409C-BE32-E72D297353CC}">
              <c16:uniqueId val="{00000002-054E-4F9D-823D-B8545C10A946}"/>
            </c:ext>
          </c:extLst>
        </c:ser>
        <c:dLbls>
          <c:showLegendKey val="0"/>
          <c:showVal val="0"/>
          <c:showCatName val="0"/>
          <c:showSerName val="0"/>
          <c:showPercent val="0"/>
          <c:showBubbleSize val="0"/>
        </c:dLbls>
        <c:marker val="1"/>
        <c:smooth val="0"/>
        <c:axId val="-1167474560"/>
        <c:axId val="-1167471296"/>
      </c:lineChart>
      <c:catAx>
        <c:axId val="-11674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7471296"/>
        <c:crosses val="autoZero"/>
        <c:auto val="1"/>
        <c:lblAlgn val="ctr"/>
        <c:lblOffset val="100"/>
        <c:tickLblSkip val="1"/>
        <c:tickMarkSkip val="1"/>
        <c:noMultiLvlLbl val="0"/>
      </c:catAx>
      <c:valAx>
        <c:axId val="-116747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47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3F57-4D3C-8BE1-0E7744BF56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57-4D3C-8BE1-0E7744BF56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F57-4D3C-8BE1-0E7744BF5667}"/>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F57-4D3C-8BE1-0E7744BF566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3F57-4D3C-8BE1-0E7744BF566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5-3F57-4D3C-8BE1-0E7744BF566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0.49</c:v>
                </c:pt>
                <c:pt idx="2">
                  <c:v>#N/A</c:v>
                </c:pt>
                <c:pt idx="3">
                  <c:v>0.8</c:v>
                </c:pt>
                <c:pt idx="4">
                  <c:v>#N/A</c:v>
                </c:pt>
                <c:pt idx="5">
                  <c:v>0.54</c:v>
                </c:pt>
                <c:pt idx="6">
                  <c:v>#N/A</c:v>
                </c:pt>
                <c:pt idx="7">
                  <c:v>0.98</c:v>
                </c:pt>
                <c:pt idx="8">
                  <c:v>#N/A</c:v>
                </c:pt>
                <c:pt idx="9">
                  <c:v>0.35</c:v>
                </c:pt>
              </c:numCache>
            </c:numRef>
          </c:val>
          <c:extLst xmlns:c16r2="http://schemas.microsoft.com/office/drawing/2015/06/chart">
            <c:ext xmlns:c16="http://schemas.microsoft.com/office/drawing/2014/chart" uri="{C3380CC4-5D6E-409C-BE32-E72D297353CC}">
              <c16:uniqueId val="{00000006-3F57-4D3C-8BE1-0E7744BF566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0.61</c:v>
                </c:pt>
                <c:pt idx="2">
                  <c:v>#N/A</c:v>
                </c:pt>
                <c:pt idx="3">
                  <c:v>0.87</c:v>
                </c:pt>
                <c:pt idx="4">
                  <c:v>#N/A</c:v>
                </c:pt>
                <c:pt idx="5">
                  <c:v>1.29</c:v>
                </c:pt>
                <c:pt idx="6">
                  <c:v>#N/A</c:v>
                </c:pt>
                <c:pt idx="7">
                  <c:v>1.1299999999999999</c:v>
                </c:pt>
                <c:pt idx="8">
                  <c:v>#N/A</c:v>
                </c:pt>
                <c:pt idx="9">
                  <c:v>1.27</c:v>
                </c:pt>
              </c:numCache>
            </c:numRef>
          </c:val>
          <c:extLst xmlns:c16r2="http://schemas.microsoft.com/office/drawing/2015/06/chart">
            <c:ext xmlns:c16="http://schemas.microsoft.com/office/drawing/2014/chart" uri="{C3380CC4-5D6E-409C-BE32-E72D297353CC}">
              <c16:uniqueId val="{00000007-3F57-4D3C-8BE1-0E7744BF56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4.0599999999999996</c:v>
                </c:pt>
                <c:pt idx="2">
                  <c:v>#N/A</c:v>
                </c:pt>
                <c:pt idx="3">
                  <c:v>3.78</c:v>
                </c:pt>
                <c:pt idx="4">
                  <c:v>#N/A</c:v>
                </c:pt>
                <c:pt idx="5">
                  <c:v>4.2699999999999996</c:v>
                </c:pt>
                <c:pt idx="6">
                  <c:v>#N/A</c:v>
                </c:pt>
                <c:pt idx="7">
                  <c:v>4.2</c:v>
                </c:pt>
                <c:pt idx="8">
                  <c:v>#N/A</c:v>
                </c:pt>
                <c:pt idx="9">
                  <c:v>3.64</c:v>
                </c:pt>
              </c:numCache>
            </c:numRef>
          </c:val>
          <c:extLst xmlns:c16r2="http://schemas.microsoft.com/office/drawing/2015/06/chart">
            <c:ext xmlns:c16="http://schemas.microsoft.com/office/drawing/2014/chart" uri="{C3380CC4-5D6E-409C-BE32-E72D297353CC}">
              <c16:uniqueId val="{00000008-3F57-4D3C-8BE1-0E7744BF56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8.7799999999999994</c:v>
                </c:pt>
                <c:pt idx="2">
                  <c:v>#N/A</c:v>
                </c:pt>
                <c:pt idx="3">
                  <c:v>9.7799999999999994</c:v>
                </c:pt>
                <c:pt idx="4">
                  <c:v>#N/A</c:v>
                </c:pt>
                <c:pt idx="5">
                  <c:v>10.77</c:v>
                </c:pt>
                <c:pt idx="6">
                  <c:v>#N/A</c:v>
                </c:pt>
                <c:pt idx="7">
                  <c:v>11.84</c:v>
                </c:pt>
                <c:pt idx="8">
                  <c:v>#N/A</c:v>
                </c:pt>
                <c:pt idx="9">
                  <c:v>12.88</c:v>
                </c:pt>
              </c:numCache>
            </c:numRef>
          </c:val>
          <c:extLst xmlns:c16r2="http://schemas.microsoft.com/office/drawing/2015/06/chart">
            <c:ext xmlns:c16="http://schemas.microsoft.com/office/drawing/2014/chart" uri="{C3380CC4-5D6E-409C-BE32-E72D297353CC}">
              <c16:uniqueId val="{00000009-3F57-4D3C-8BE1-0E7744BF5667}"/>
            </c:ext>
          </c:extLst>
        </c:ser>
        <c:dLbls>
          <c:showLegendKey val="0"/>
          <c:showVal val="0"/>
          <c:showCatName val="0"/>
          <c:showSerName val="0"/>
          <c:showPercent val="0"/>
          <c:showBubbleSize val="0"/>
        </c:dLbls>
        <c:gapWidth val="150"/>
        <c:overlap val="100"/>
        <c:axId val="-1167473472"/>
        <c:axId val="-1272080672"/>
      </c:barChart>
      <c:catAx>
        <c:axId val="-11674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080672"/>
        <c:crosses val="autoZero"/>
        <c:auto val="1"/>
        <c:lblAlgn val="ctr"/>
        <c:lblOffset val="100"/>
        <c:tickLblSkip val="1"/>
        <c:tickMarkSkip val="1"/>
        <c:noMultiLvlLbl val="0"/>
      </c:catAx>
      <c:valAx>
        <c:axId val="-127208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47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2162</c:v>
                </c:pt>
                <c:pt idx="5">
                  <c:v>2318</c:v>
                </c:pt>
                <c:pt idx="8">
                  <c:v>2269</c:v>
                </c:pt>
                <c:pt idx="11">
                  <c:v>2218</c:v>
                </c:pt>
                <c:pt idx="14">
                  <c:v>2033</c:v>
                </c:pt>
              </c:numCache>
            </c:numRef>
          </c:val>
          <c:extLst xmlns:c16r2="http://schemas.microsoft.com/office/drawing/2015/06/chart">
            <c:ext xmlns:c16="http://schemas.microsoft.com/office/drawing/2014/chart" uri="{C3380CC4-5D6E-409C-BE32-E72D297353CC}">
              <c16:uniqueId val="{00000000-9DE2-46E6-8762-4915F4C187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E2-46E6-8762-4915F4C187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68</c:v>
                </c:pt>
                <c:pt idx="3">
                  <c:v>62</c:v>
                </c:pt>
                <c:pt idx="6">
                  <c:v>57</c:v>
                </c:pt>
                <c:pt idx="9">
                  <c:v>49</c:v>
                </c:pt>
                <c:pt idx="12">
                  <c:v>42</c:v>
                </c:pt>
              </c:numCache>
            </c:numRef>
          </c:val>
          <c:extLst xmlns:c16r2="http://schemas.microsoft.com/office/drawing/2015/06/chart">
            <c:ext xmlns:c16="http://schemas.microsoft.com/office/drawing/2014/chart" uri="{C3380CC4-5D6E-409C-BE32-E72D297353CC}">
              <c16:uniqueId val="{00000002-9DE2-46E6-8762-4915F4C187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251</c:v>
                </c:pt>
                <c:pt idx="3">
                  <c:v>248</c:v>
                </c:pt>
                <c:pt idx="6">
                  <c:v>244</c:v>
                </c:pt>
                <c:pt idx="9">
                  <c:v>245</c:v>
                </c:pt>
                <c:pt idx="12">
                  <c:v>173</c:v>
                </c:pt>
              </c:numCache>
            </c:numRef>
          </c:val>
          <c:extLst xmlns:c16r2="http://schemas.microsoft.com/office/drawing/2015/06/chart">
            <c:ext xmlns:c16="http://schemas.microsoft.com/office/drawing/2014/chart" uri="{C3380CC4-5D6E-409C-BE32-E72D297353CC}">
              <c16:uniqueId val="{00000003-9DE2-46E6-8762-4915F4C187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84</c:v>
                </c:pt>
                <c:pt idx="3">
                  <c:v>83</c:v>
                </c:pt>
                <c:pt idx="6">
                  <c:v>81</c:v>
                </c:pt>
                <c:pt idx="9">
                  <c:v>82</c:v>
                </c:pt>
                <c:pt idx="12">
                  <c:v>82</c:v>
                </c:pt>
              </c:numCache>
            </c:numRef>
          </c:val>
          <c:extLst xmlns:c16r2="http://schemas.microsoft.com/office/drawing/2015/06/chart">
            <c:ext xmlns:c16="http://schemas.microsoft.com/office/drawing/2014/chart" uri="{C3380CC4-5D6E-409C-BE32-E72D297353CC}">
              <c16:uniqueId val="{00000004-9DE2-46E6-8762-4915F4C187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E2-46E6-8762-4915F4C187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E2-46E6-8762-4915F4C187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2410</c:v>
                </c:pt>
                <c:pt idx="3">
                  <c:v>2686</c:v>
                </c:pt>
                <c:pt idx="6">
                  <c:v>2713</c:v>
                </c:pt>
                <c:pt idx="9">
                  <c:v>2683</c:v>
                </c:pt>
                <c:pt idx="12">
                  <c:v>2634</c:v>
                </c:pt>
              </c:numCache>
            </c:numRef>
          </c:val>
          <c:extLst xmlns:c16r2="http://schemas.microsoft.com/office/drawing/2015/06/chart">
            <c:ext xmlns:c16="http://schemas.microsoft.com/office/drawing/2014/chart" uri="{C3380CC4-5D6E-409C-BE32-E72D297353CC}">
              <c16:uniqueId val="{00000007-9DE2-46E6-8762-4915F4C18758}"/>
            </c:ext>
          </c:extLst>
        </c:ser>
        <c:dLbls>
          <c:showLegendKey val="0"/>
          <c:showVal val="0"/>
          <c:showCatName val="0"/>
          <c:showSerName val="0"/>
          <c:showPercent val="0"/>
          <c:showBubbleSize val="0"/>
        </c:dLbls>
        <c:gapWidth val="100"/>
        <c:overlap val="100"/>
        <c:axId val="-1272082304"/>
        <c:axId val="-127208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651</c:v>
                </c:pt>
                <c:pt idx="2">
                  <c:v>#N/A</c:v>
                </c:pt>
                <c:pt idx="3">
                  <c:v>#N/A</c:v>
                </c:pt>
                <c:pt idx="4">
                  <c:v>761</c:v>
                </c:pt>
                <c:pt idx="5">
                  <c:v>#N/A</c:v>
                </c:pt>
                <c:pt idx="6">
                  <c:v>#N/A</c:v>
                </c:pt>
                <c:pt idx="7">
                  <c:v>826</c:v>
                </c:pt>
                <c:pt idx="8">
                  <c:v>#N/A</c:v>
                </c:pt>
                <c:pt idx="9">
                  <c:v>#N/A</c:v>
                </c:pt>
                <c:pt idx="10">
                  <c:v>841</c:v>
                </c:pt>
                <c:pt idx="11">
                  <c:v>#N/A</c:v>
                </c:pt>
                <c:pt idx="12">
                  <c:v>#N/A</c:v>
                </c:pt>
                <c:pt idx="13">
                  <c:v>898</c:v>
                </c:pt>
                <c:pt idx="14">
                  <c:v>#N/A</c:v>
                </c:pt>
              </c:numCache>
            </c:numRef>
          </c:val>
          <c:smooth val="0"/>
          <c:extLst xmlns:c16r2="http://schemas.microsoft.com/office/drawing/2015/06/chart">
            <c:ext xmlns:c16="http://schemas.microsoft.com/office/drawing/2014/chart" uri="{C3380CC4-5D6E-409C-BE32-E72D297353CC}">
              <c16:uniqueId val="{00000008-9DE2-46E6-8762-4915F4C18758}"/>
            </c:ext>
          </c:extLst>
        </c:ser>
        <c:dLbls>
          <c:showLegendKey val="0"/>
          <c:showVal val="0"/>
          <c:showCatName val="0"/>
          <c:showSerName val="0"/>
          <c:showPercent val="0"/>
          <c:showBubbleSize val="0"/>
        </c:dLbls>
        <c:marker val="1"/>
        <c:smooth val="0"/>
        <c:axId val="-1272082304"/>
        <c:axId val="-1272082848"/>
      </c:lineChart>
      <c:catAx>
        <c:axId val="-12720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082848"/>
        <c:crosses val="autoZero"/>
        <c:auto val="1"/>
        <c:lblAlgn val="ctr"/>
        <c:lblOffset val="100"/>
        <c:tickLblSkip val="1"/>
        <c:tickMarkSkip val="1"/>
        <c:noMultiLvlLbl val="0"/>
      </c:catAx>
      <c:valAx>
        <c:axId val="-127208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08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19688</c:v>
                </c:pt>
                <c:pt idx="5">
                  <c:v>18437</c:v>
                </c:pt>
                <c:pt idx="8">
                  <c:v>17603</c:v>
                </c:pt>
                <c:pt idx="11">
                  <c:v>16651</c:v>
                </c:pt>
                <c:pt idx="14">
                  <c:v>16889</c:v>
                </c:pt>
              </c:numCache>
            </c:numRef>
          </c:val>
          <c:extLst xmlns:c16r2="http://schemas.microsoft.com/office/drawing/2015/06/chart">
            <c:ext xmlns:c16="http://schemas.microsoft.com/office/drawing/2014/chart" uri="{C3380CC4-5D6E-409C-BE32-E72D297353CC}">
              <c16:uniqueId val="{00000000-0F46-43FC-A874-6E3BF2537B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337</c:v>
                </c:pt>
                <c:pt idx="5">
                  <c:v>303</c:v>
                </c:pt>
                <c:pt idx="8">
                  <c:v>264</c:v>
                </c:pt>
                <c:pt idx="11">
                  <c:v>224</c:v>
                </c:pt>
                <c:pt idx="14">
                  <c:v>173</c:v>
                </c:pt>
              </c:numCache>
            </c:numRef>
          </c:val>
          <c:extLst xmlns:c16r2="http://schemas.microsoft.com/office/drawing/2015/06/chart">
            <c:ext xmlns:c16="http://schemas.microsoft.com/office/drawing/2014/chart" uri="{C3380CC4-5D6E-409C-BE32-E72D297353CC}">
              <c16:uniqueId val="{00000001-0F46-43FC-A874-6E3BF2537B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11556</c:v>
                </c:pt>
                <c:pt idx="5">
                  <c:v>12228</c:v>
                </c:pt>
                <c:pt idx="8">
                  <c:v>12251</c:v>
                </c:pt>
                <c:pt idx="11">
                  <c:v>12363</c:v>
                </c:pt>
                <c:pt idx="14">
                  <c:v>11918</c:v>
                </c:pt>
              </c:numCache>
            </c:numRef>
          </c:val>
          <c:extLst xmlns:c16r2="http://schemas.microsoft.com/office/drawing/2015/06/chart">
            <c:ext xmlns:c16="http://schemas.microsoft.com/office/drawing/2014/chart" uri="{C3380CC4-5D6E-409C-BE32-E72D297353CC}">
              <c16:uniqueId val="{00000002-0F46-43FC-A874-6E3BF2537B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46-43FC-A874-6E3BF2537B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F46-43FC-A874-6E3BF2537B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46-43FC-A874-6E3BF2537B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3368</c:v>
                </c:pt>
                <c:pt idx="3">
                  <c:v>3094</c:v>
                </c:pt>
                <c:pt idx="6">
                  <c:v>3079</c:v>
                </c:pt>
                <c:pt idx="9">
                  <c:v>2893</c:v>
                </c:pt>
                <c:pt idx="12">
                  <c:v>2811</c:v>
                </c:pt>
              </c:numCache>
            </c:numRef>
          </c:val>
          <c:extLst xmlns:c16r2="http://schemas.microsoft.com/office/drawing/2015/06/chart">
            <c:ext xmlns:c16="http://schemas.microsoft.com/office/drawing/2014/chart" uri="{C3380CC4-5D6E-409C-BE32-E72D297353CC}">
              <c16:uniqueId val="{00000006-0F46-43FC-A874-6E3BF2537B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940</c:v>
                </c:pt>
                <c:pt idx="3">
                  <c:v>715</c:v>
                </c:pt>
                <c:pt idx="6">
                  <c:v>500</c:v>
                </c:pt>
                <c:pt idx="9">
                  <c:v>271</c:v>
                </c:pt>
                <c:pt idx="12">
                  <c:v>133</c:v>
                </c:pt>
              </c:numCache>
            </c:numRef>
          </c:val>
          <c:extLst xmlns:c16r2="http://schemas.microsoft.com/office/drawing/2015/06/chart">
            <c:ext xmlns:c16="http://schemas.microsoft.com/office/drawing/2014/chart" uri="{C3380CC4-5D6E-409C-BE32-E72D297353CC}">
              <c16:uniqueId val="{00000007-0F46-43FC-A874-6E3BF2537B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783</c:v>
                </c:pt>
                <c:pt idx="3">
                  <c:v>709</c:v>
                </c:pt>
                <c:pt idx="6">
                  <c:v>640</c:v>
                </c:pt>
                <c:pt idx="9">
                  <c:v>580</c:v>
                </c:pt>
                <c:pt idx="12">
                  <c:v>537</c:v>
                </c:pt>
              </c:numCache>
            </c:numRef>
          </c:val>
          <c:extLst xmlns:c16r2="http://schemas.microsoft.com/office/drawing/2015/06/chart">
            <c:ext xmlns:c16="http://schemas.microsoft.com/office/drawing/2014/chart" uri="{C3380CC4-5D6E-409C-BE32-E72D297353CC}">
              <c16:uniqueId val="{00000008-0F46-43FC-A874-6E3BF2537B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293</c:v>
                </c:pt>
                <c:pt idx="3">
                  <c:v>238</c:v>
                </c:pt>
                <c:pt idx="6">
                  <c:v>187</c:v>
                </c:pt>
                <c:pt idx="9">
                  <c:v>143</c:v>
                </c:pt>
                <c:pt idx="12">
                  <c:v>104</c:v>
                </c:pt>
              </c:numCache>
            </c:numRef>
          </c:val>
          <c:extLst xmlns:c16r2="http://schemas.microsoft.com/office/drawing/2015/06/chart">
            <c:ext xmlns:c16="http://schemas.microsoft.com/office/drawing/2014/chart" uri="{C3380CC4-5D6E-409C-BE32-E72D297353CC}">
              <c16:uniqueId val="{00000009-0F46-43FC-A874-6E3BF2537B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24378</c:v>
                </c:pt>
                <c:pt idx="3">
                  <c:v>22841</c:v>
                </c:pt>
                <c:pt idx="6">
                  <c:v>21817</c:v>
                </c:pt>
                <c:pt idx="9">
                  <c:v>20565</c:v>
                </c:pt>
                <c:pt idx="12">
                  <c:v>21188</c:v>
                </c:pt>
              </c:numCache>
            </c:numRef>
          </c:val>
          <c:extLst xmlns:c16r2="http://schemas.microsoft.com/office/drawing/2015/06/chart">
            <c:ext xmlns:c16="http://schemas.microsoft.com/office/drawing/2014/chart" uri="{C3380CC4-5D6E-409C-BE32-E72D297353CC}">
              <c16:uniqueId val="{0000000A-0F46-43FC-A874-6E3BF2537B0E}"/>
            </c:ext>
          </c:extLst>
        </c:ser>
        <c:dLbls>
          <c:showLegendKey val="0"/>
          <c:showVal val="0"/>
          <c:showCatName val="0"/>
          <c:showSerName val="0"/>
          <c:showPercent val="0"/>
          <c:showBubbleSize val="0"/>
        </c:dLbls>
        <c:gapWidth val="100"/>
        <c:overlap val="100"/>
        <c:axId val="-1272085024"/>
        <c:axId val="-127208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F46-43FC-A874-6E3BF2537B0E}"/>
            </c:ext>
          </c:extLst>
        </c:ser>
        <c:dLbls>
          <c:showLegendKey val="0"/>
          <c:showVal val="0"/>
          <c:showCatName val="0"/>
          <c:showSerName val="0"/>
          <c:showPercent val="0"/>
          <c:showBubbleSize val="0"/>
        </c:dLbls>
        <c:marker val="1"/>
        <c:smooth val="0"/>
        <c:axId val="-1272085024"/>
        <c:axId val="-1272081760"/>
      </c:lineChart>
      <c:catAx>
        <c:axId val="-12720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2081760"/>
        <c:crosses val="autoZero"/>
        <c:auto val="1"/>
        <c:lblAlgn val="ctr"/>
        <c:lblOffset val="100"/>
        <c:tickLblSkip val="1"/>
        <c:tickMarkSkip val="1"/>
        <c:noMultiLvlLbl val="0"/>
      </c:catAx>
      <c:valAx>
        <c:axId val="-127208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0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4423</c:v>
                </c:pt>
                <c:pt idx="1">
                  <c:v>3593</c:v>
                </c:pt>
                <c:pt idx="2">
                  <c:v>3203</c:v>
                </c:pt>
              </c:numCache>
            </c:numRef>
          </c:val>
          <c:extLst xmlns:c16r2="http://schemas.microsoft.com/office/drawing/2015/06/chart">
            <c:ext xmlns:c16="http://schemas.microsoft.com/office/drawing/2014/chart" uri="{C3380CC4-5D6E-409C-BE32-E72D297353CC}">
              <c16:uniqueId val="{00000000-F0FB-49FD-A4F2-9143DCEA5F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3578</c:v>
                </c:pt>
                <c:pt idx="1">
                  <c:v>3493</c:v>
                </c:pt>
                <c:pt idx="2">
                  <c:v>3009</c:v>
                </c:pt>
              </c:numCache>
            </c:numRef>
          </c:val>
          <c:extLst xmlns:c16r2="http://schemas.microsoft.com/office/drawing/2015/06/chart">
            <c:ext xmlns:c16="http://schemas.microsoft.com/office/drawing/2014/chart" uri="{C3380CC4-5D6E-409C-BE32-E72D297353CC}">
              <c16:uniqueId val="{00000001-F0FB-49FD-A4F2-9143DCEA5F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6098</c:v>
                </c:pt>
                <c:pt idx="1">
                  <c:v>7043</c:v>
                </c:pt>
                <c:pt idx="2">
                  <c:v>7405</c:v>
                </c:pt>
              </c:numCache>
            </c:numRef>
          </c:val>
          <c:extLst xmlns:c16r2="http://schemas.microsoft.com/office/drawing/2015/06/chart">
            <c:ext xmlns:c16="http://schemas.microsoft.com/office/drawing/2014/chart" uri="{C3380CC4-5D6E-409C-BE32-E72D297353CC}">
              <c16:uniqueId val="{00000002-F0FB-49FD-A4F2-9143DCEA5F99}"/>
            </c:ext>
          </c:extLst>
        </c:ser>
        <c:dLbls>
          <c:showLegendKey val="0"/>
          <c:showVal val="0"/>
          <c:showCatName val="0"/>
          <c:showSerName val="0"/>
          <c:showPercent val="0"/>
          <c:showBubbleSize val="0"/>
        </c:dLbls>
        <c:gapWidth val="120"/>
        <c:overlap val="100"/>
        <c:axId val="-1272086656"/>
        <c:axId val="-1272086112"/>
      </c:barChart>
      <c:catAx>
        <c:axId val="-127208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2086112"/>
        <c:crosses val="autoZero"/>
        <c:auto val="1"/>
        <c:lblAlgn val="ctr"/>
        <c:lblOffset val="100"/>
        <c:tickLblSkip val="1"/>
        <c:tickMarkSkip val="1"/>
        <c:noMultiLvlLbl val="0"/>
      </c:catAx>
      <c:valAx>
        <c:axId val="-1272086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208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48E-4D05-B2D7-C5970477A5DC}"/>
                </c:ext>
                <c:ext xmlns:c15="http://schemas.microsoft.com/office/drawing/2012/chart" uri="{CE6537A1-D6FC-4f65-9D91-7224C49458BB}">
                  <c15:dlblFieldTable>
                    <c15:dlblFTEntry>
                      <c15:txfldGUID>{E22AF0E6-5D34-44CB-8B30-DF2CBB81D6C0}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48E-4D05-B2D7-C5970477A5DC}"/>
                </c:ext>
                <c:ext xmlns:c15="http://schemas.microsoft.com/office/drawing/2012/chart" uri="{CE6537A1-D6FC-4f65-9D91-7224C49458BB}">
                  <c15:dlblFieldTable>
                    <c15:dlblFTEntry>
                      <c15:txfldGUID>{35E50581-CCBC-4D79-A99E-E30D6FAE4A9F}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48E-4D05-B2D7-C5970477A5DC}"/>
                </c:ext>
                <c:ext xmlns:c15="http://schemas.microsoft.com/office/drawing/2012/chart" uri="{CE6537A1-D6FC-4f65-9D91-7224C49458BB}">
                  <c15:dlblFieldTable>
                    <c15:dlblFTEntry>
                      <c15:txfldGUID>{1B3B3F12-539A-46A6-99C9-F6A62BFD1832}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48E-4D05-B2D7-C5970477A5DC}"/>
                </c:ext>
                <c:ext xmlns:c15="http://schemas.microsoft.com/office/drawing/2012/chart" uri="{CE6537A1-D6FC-4f65-9D91-7224C49458BB}">
                  <c15:dlblFieldTable>
                    <c15:dlblFTEntry>
                      <c15:txfldGUID>{D179541B-23A3-4AE0-A575-9825E897CCC1}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48E-4D05-B2D7-C5970477A5DC}"/>
                </c:ext>
                <c:ext xmlns:c15="http://schemas.microsoft.com/office/drawing/2012/chart" uri="{CE6537A1-D6FC-4f65-9D91-7224C49458BB}">
                  <c15:dlblFieldTable>
                    <c15:dlblFTEntry>
                      <c15:txfldGUID>{A0EF1925-E92F-4B13-BCC4-5341406ECFB1}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48E-4D05-B2D7-C5970477A5DC}"/>
                </c:ext>
                <c:ext xmlns:c15="http://schemas.microsoft.com/office/drawing/2012/chart" uri="{CE6537A1-D6FC-4f65-9D91-7224C49458BB}">
                  <c15:dlblFieldTable>
                    <c15:dlblFTEntry>
                      <c15:txfldGUID>{B3312156-B638-4D8B-B43F-76B0018836B6}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48E-4D05-B2D7-C5970477A5DC}"/>
                </c:ext>
                <c:ext xmlns:c15="http://schemas.microsoft.com/office/drawing/2012/chart" uri="{CE6537A1-D6FC-4f65-9D91-7224C49458BB}">
                  <c15:dlblFieldTable>
                    <c15:dlblFTEntry>
                      <c15:txfldGUID>{2C8F2077-E290-4408-B10F-DE9B5156ECDF}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48E-4D05-B2D7-C5970477A5DC}"/>
                </c:ext>
                <c:ext xmlns:c15="http://schemas.microsoft.com/office/drawing/2012/chart" uri="{CE6537A1-D6FC-4f65-9D91-7224C49458BB}">
                  <c15:dlblFieldTable>
                    <c15:dlblFTEntry>
                      <c15:txfldGUID>{D90B4F88-D1B7-4575-A108-4F4C958CF4EB}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48E-4D05-B2D7-C5970477A5DC}"/>
                </c:ext>
                <c:ext xmlns:c15="http://schemas.microsoft.com/office/drawing/2012/chart" uri="{CE6537A1-D6FC-4f65-9D91-7224C49458BB}">
                  <c15:dlblFieldTable>
                    <c15:dlblFTEntry>
                      <c15:txfldGUID>{D8EEEC8A-57A7-48EC-8C0A-F749B9B8A13A}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60.9</c:v>
                </c:pt>
                <c:pt idx="16">
                  <c:v>61.4</c:v>
                </c:pt>
                <c:pt idx="24">
                  <c:v>62.6</c:v>
                </c:pt>
                <c:pt idx="32">
                  <c:v>62.4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48E-4D05-B2D7-C5970477A5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8E-4D05-B2D7-C5970477A5DC}"/>
                </c:ext>
                <c:ext xmlns:c15="http://schemas.microsoft.com/office/drawing/2012/chart" uri="{CE6537A1-D6FC-4f65-9D91-7224C49458BB}">
                  <c15:layout/>
                  <c15:dlblFieldTable>
                    <c15:dlblFTEntry>
                      <c15:txfldGUID>{8C70384C-CA2A-4838-9A1D-BFFC52029CC2}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48E-4D05-B2D7-C5970477A5DC}"/>
                </c:ext>
                <c:ext xmlns:c15="http://schemas.microsoft.com/office/drawing/2012/chart" uri="{CE6537A1-D6FC-4f65-9D91-7224C49458BB}">
                  <c15:dlblFieldTable>
                    <c15:dlblFTEntry>
                      <c15:txfldGUID>{09A60C29-F851-4F9A-A373-056AC51B10A2}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48E-4D05-B2D7-C5970477A5DC}"/>
                </c:ext>
                <c:ext xmlns:c15="http://schemas.microsoft.com/office/drawing/2012/chart" uri="{CE6537A1-D6FC-4f65-9D91-7224C49458BB}">
                  <c15:dlblFieldTable>
                    <c15:dlblFTEntry>
                      <c15:txfldGUID>{FCA897F3-87BE-4CC9-84CB-14E5EA77DEA5}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48E-4D05-B2D7-C5970477A5DC}"/>
                </c:ext>
                <c:ext xmlns:c15="http://schemas.microsoft.com/office/drawing/2012/chart" uri="{CE6537A1-D6FC-4f65-9D91-7224C49458BB}">
                  <c15:dlblFieldTable>
                    <c15:dlblFTEntry>
                      <c15:txfldGUID>{028A137D-B80A-4392-B409-8ABD83C3C1AE}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48E-4D05-B2D7-C5970477A5DC}"/>
                </c:ext>
                <c:ext xmlns:c15="http://schemas.microsoft.com/office/drawing/2012/chart" uri="{CE6537A1-D6FC-4f65-9D91-7224C49458BB}">
                  <c15:dlblFieldTable>
                    <c15:dlblFTEntry>
                      <c15:txfldGUID>{6D244FB0-1265-452B-AE3D-611DEEBF2C2B}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48E-4D05-B2D7-C5970477A5DC}"/>
                </c:ext>
                <c:ext xmlns:c15="http://schemas.microsoft.com/office/drawing/2012/chart" uri="{CE6537A1-D6FC-4f65-9D91-7224C49458BB}">
                  <c15:layout/>
                  <c15:dlblFieldTable>
                    <c15:dlblFTEntry>
                      <c15:txfldGUID>{8F1FA98A-A4A3-4016-A179-B8D8762031DA}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48E-4D05-B2D7-C5970477A5DC}"/>
                </c:ext>
                <c:ext xmlns:c15="http://schemas.microsoft.com/office/drawing/2012/chart" uri="{CE6537A1-D6FC-4f65-9D91-7224C49458BB}">
                  <c15:layout/>
                  <c15:dlblFieldTable>
                    <c15:dlblFTEntry>
                      <c15:txfldGUID>{79DC42C4-5ECD-4B1D-BA73-7D082E3F8E04}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48E-4D05-B2D7-C5970477A5DC}"/>
                </c:ext>
                <c:ext xmlns:c15="http://schemas.microsoft.com/office/drawing/2012/chart" uri="{CE6537A1-D6FC-4f65-9D91-7224C49458BB}">
                  <c15:layout/>
                  <c15:dlblFieldTable>
                    <c15:dlblFTEntry>
                      <c15:txfldGUID>{839B9AB0-D9B8-4DA2-A004-C26B0B1D3C7B}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48E-4D05-B2D7-C5970477A5DC}"/>
                </c:ext>
                <c:ext xmlns:c15="http://schemas.microsoft.com/office/drawing/2012/chart" uri="{CE6537A1-D6FC-4f65-9D91-7224C49458BB}">
                  <c15:layout/>
                  <c15:dlblFieldTable>
                    <c15:dlblFTEntry>
                      <c15:txfldGUID>{51613F65-9158-42B4-860E-5908C7492846}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648E-4D05-B2D7-C5970477A5DC}"/>
            </c:ext>
          </c:extLst>
        </c:ser>
        <c:dLbls>
          <c:showLegendKey val="0"/>
          <c:showVal val="1"/>
          <c:showCatName val="0"/>
          <c:showSerName val="0"/>
          <c:showPercent val="0"/>
          <c:showBubbleSize val="0"/>
        </c:dLbls>
        <c:axId val="-1272085568"/>
        <c:axId val="-1272081216"/>
      </c:scatterChart>
      <c:valAx>
        <c:axId val="-1272085568"/>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2081216"/>
        <c:crosses val="autoZero"/>
        <c:crossBetween val="midCat"/>
      </c:valAx>
      <c:valAx>
        <c:axId val="-1272081216"/>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085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61A-4A09-9163-E6ED5DE5E149}"/>
                </c:ext>
                <c:ext xmlns:c15="http://schemas.microsoft.com/office/drawing/2012/chart" uri="{CE6537A1-D6FC-4f65-9D91-7224C49458BB}">
                  <c15:dlblFieldTable>
                    <c15:dlblFTEntry>
                      <c15:txfldGUID>{2F46BC8F-6022-4E2B-A6BD-F46E21207BCB}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1A-4A09-9163-E6ED5DE5E149}"/>
                </c:ext>
                <c:ext xmlns:c15="http://schemas.microsoft.com/office/drawing/2012/chart" uri="{CE6537A1-D6FC-4f65-9D91-7224C49458BB}">
                  <c15:dlblFieldTable>
                    <c15:dlblFTEntry>
                      <c15:txfldGUID>{9B92F8F0-539B-4E7E-9720-728441DABA50}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1A-4A09-9163-E6ED5DE5E149}"/>
                </c:ext>
                <c:ext xmlns:c15="http://schemas.microsoft.com/office/drawing/2012/chart" uri="{CE6537A1-D6FC-4f65-9D91-7224C49458BB}">
                  <c15:dlblFieldTable>
                    <c15:dlblFTEntry>
                      <c15:txfldGUID>{CC3040D5-4ED5-4137-BC35-8B59AFD72389}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1A-4A09-9163-E6ED5DE5E149}"/>
                </c:ext>
                <c:ext xmlns:c15="http://schemas.microsoft.com/office/drawing/2012/chart" uri="{CE6537A1-D6FC-4f65-9D91-7224C49458BB}">
                  <c15:dlblFieldTable>
                    <c15:dlblFTEntry>
                      <c15:txfldGUID>{D2E230AA-E2C8-4361-9666-380878A53683}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61A-4A09-9163-E6ED5DE5E149}"/>
                </c:ext>
                <c:ext xmlns:c15="http://schemas.microsoft.com/office/drawing/2012/chart" uri="{CE6537A1-D6FC-4f65-9D91-7224C49458BB}">
                  <c15:dlblFieldTable>
                    <c15:dlblFTEntry>
                      <c15:txfldGUID>{17D5ECD3-DCC2-425B-9832-FD28DB912C06}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1A-4A09-9163-E6ED5DE5E149}"/>
                </c:ext>
                <c:ext xmlns:c15="http://schemas.microsoft.com/office/drawing/2012/chart" uri="{CE6537A1-D6FC-4f65-9D91-7224C49458BB}">
                  <c15:dlblFieldTable>
                    <c15:dlblFTEntry>
                      <c15:txfldGUID>{771CA313-E1C4-4EA9-B06E-1C27B5593E77}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61A-4A09-9163-E6ED5DE5E149}"/>
                </c:ext>
                <c:ext xmlns:c15="http://schemas.microsoft.com/office/drawing/2012/chart" uri="{CE6537A1-D6FC-4f65-9D91-7224C49458BB}">
                  <c15:dlblFieldTable>
                    <c15:dlblFTEntry>
                      <c15:txfldGUID>{92DF439A-0276-4AC1-B708-11DEA0C3A381}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61A-4A09-9163-E6ED5DE5E149}"/>
                </c:ext>
                <c:ext xmlns:c15="http://schemas.microsoft.com/office/drawing/2012/chart" uri="{CE6537A1-D6FC-4f65-9D91-7224C49458BB}">
                  <c15:dlblFieldTable>
                    <c15:dlblFTEntry>
                      <c15:txfldGUID>{1AF5EA9D-EC36-440C-A15C-D3FC1D18F463}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61A-4A09-9163-E6ED5DE5E149}"/>
                </c:ext>
                <c:ext xmlns:c15="http://schemas.microsoft.com/office/drawing/2012/chart" uri="{CE6537A1-D6FC-4f65-9D91-7224C49458BB}">
                  <c15:dlblFieldTable>
                    <c15:dlblFTEntry>
                      <c15:txfldGUID>{BF384C1D-156A-480C-B0EE-4AA1B8A827FD}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6.2</c:v>
                </c:pt>
                <c:pt idx="16">
                  <c:v>7</c:v>
                </c:pt>
                <c:pt idx="24">
                  <c:v>7.8</c:v>
                </c:pt>
                <c:pt idx="32">
                  <c:v>8.3000000000000007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61A-4A09-9163-E6ED5DE5E1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61A-4A09-9163-E6ED5DE5E149}"/>
                </c:ext>
                <c:ext xmlns:c15="http://schemas.microsoft.com/office/drawing/2012/chart" uri="{CE6537A1-D6FC-4f65-9D91-7224C49458BB}">
                  <c15:dlblFieldTable>
                    <c15:dlblFTEntry>
                      <c15:txfldGUID>{4E20E5FC-2D22-479B-933F-30C8BA80BF12}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61A-4A09-9163-E6ED5DE5E149}"/>
                </c:ext>
                <c:ext xmlns:c15="http://schemas.microsoft.com/office/drawing/2012/chart" uri="{CE6537A1-D6FC-4f65-9D91-7224C49458BB}">
                  <c15:dlblFieldTable>
                    <c15:dlblFTEntry>
                      <c15:txfldGUID>{F914D626-A304-4507-A33E-ED28E56B3D17}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61A-4A09-9163-E6ED5DE5E149}"/>
                </c:ext>
                <c:ext xmlns:c15="http://schemas.microsoft.com/office/drawing/2012/chart" uri="{CE6537A1-D6FC-4f65-9D91-7224C49458BB}">
                  <c15:dlblFieldTable>
                    <c15:dlblFTEntry>
                      <c15:txfldGUID>{5DA0BD1B-21F2-4F9D-92B5-475C500A3B94}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61A-4A09-9163-E6ED5DE5E149}"/>
                </c:ext>
                <c:ext xmlns:c15="http://schemas.microsoft.com/office/drawing/2012/chart" uri="{CE6537A1-D6FC-4f65-9D91-7224C49458BB}">
                  <c15:dlblFieldTable>
                    <c15:dlblFTEntry>
                      <c15:txfldGUID>{3842367A-F848-444F-B347-53E10230A431}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61A-4A09-9163-E6ED5DE5E149}"/>
                </c:ext>
                <c:ext xmlns:c15="http://schemas.microsoft.com/office/drawing/2012/chart" uri="{CE6537A1-D6FC-4f65-9D91-7224C49458BB}">
                  <c15:dlblFieldTable>
                    <c15:dlblFTEntry>
                      <c15:txfldGUID>{7F0A0702-4612-45CA-8A1F-DD051B9AF993}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61A-4A09-9163-E6ED5DE5E149}"/>
                </c:ext>
                <c:ext xmlns:c15="http://schemas.microsoft.com/office/drawing/2012/chart" uri="{CE6537A1-D6FC-4f65-9D91-7224C49458BB}">
                  <c15:dlblFieldTable>
                    <c15:dlblFTEntry>
                      <c15:txfldGUID>{4378A4F8-CF59-4E89-8E2F-38890B8CBB26}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61A-4A09-9163-E6ED5DE5E149}"/>
                </c:ext>
                <c:ext xmlns:c15="http://schemas.microsoft.com/office/drawing/2012/chart" uri="{CE6537A1-D6FC-4f65-9D91-7224C49458BB}">
                  <c15:dlblFieldTable>
                    <c15:dlblFTEntry>
                      <c15:txfldGUID>{7D295B40-C09C-4797-9168-45D0EA24C7EF}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61A-4A09-9163-E6ED5DE5E149}"/>
                </c:ext>
                <c:ext xmlns:c15="http://schemas.microsoft.com/office/drawing/2012/chart" uri="{CE6537A1-D6FC-4f65-9D91-7224C49458BB}">
                  <c15:dlblFieldTable>
                    <c15:dlblFTEntry>
                      <c15:txfldGUID>{81072CF4-D2E5-4640-BC4B-D80029BF120E}</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61A-4A09-9163-E6ED5DE5E149}"/>
                </c:ext>
                <c:ext xmlns:c15="http://schemas.microsoft.com/office/drawing/2012/chart" uri="{CE6537A1-D6FC-4f65-9D91-7224C49458BB}">
                  <c15:dlblFieldTable>
                    <c15:dlblFTEntry>
                      <c15:txfldGUID>{967CD8B8-20EF-4656-BF39-A74B326857EB}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661A-4A09-9163-E6ED5DE5E149}"/>
            </c:ext>
          </c:extLst>
        </c:ser>
        <c:dLbls>
          <c:showLegendKey val="0"/>
          <c:showVal val="1"/>
          <c:showCatName val="0"/>
          <c:showSerName val="0"/>
          <c:showPercent val="0"/>
          <c:showBubbleSize val="0"/>
        </c:dLbls>
        <c:axId val="-1272080128"/>
        <c:axId val="-1272079584"/>
      </c:scatterChart>
      <c:valAx>
        <c:axId val="-1272080128"/>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2079584"/>
        <c:crosses val="autoZero"/>
        <c:crossBetween val="midCat"/>
      </c:valAx>
      <c:valAx>
        <c:axId val="-1272079584"/>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080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37,124
36,611
191.11
24,134,509
23,482,626
441,905
12,116,846
21,187,819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市町村たばこ税や地方消費税交付金の減などの影響で基準財政収入額が減少し、財政力指数も前年度より</a:t>
          </a:r>
          <a:r>
            <a:rPr lang="en-US" altLang="ja-JP" sz="1100" b="0" i="0" baseline="0">
              <a:solidFill>
                <a:sysClr val="windowText" lastClr="000000"/>
              </a:solidFill>
              <a:effectLst/>
              <a:latin typeface="+mn-lt"/>
              <a:ea typeface="+mn-ea"/>
              <a:cs typeface="+mn-cs"/>
            </a:rPr>
            <a:t>0.01</a:t>
          </a:r>
          <a:r>
            <a:rPr lang="ja-JP" altLang="en-US" sz="1100" b="0" i="0" baseline="0">
              <a:solidFill>
                <a:sysClr val="windowText" lastClr="000000"/>
              </a:solidFill>
              <a:effectLst/>
              <a:latin typeface="+mn-lt"/>
              <a:ea typeface="+mn-ea"/>
              <a:cs typeface="+mn-cs"/>
            </a:rPr>
            <a:t>下がった。</a:t>
          </a:r>
          <a:r>
            <a:rPr lang="ja-JP" altLang="ja-JP" sz="1100" b="0" i="0" baseline="0">
              <a:solidFill>
                <a:sysClr val="windowText" lastClr="000000"/>
              </a:solidFill>
              <a:effectLst/>
              <a:latin typeface="+mn-lt"/>
              <a:ea typeface="+mn-ea"/>
              <a:cs typeface="+mn-cs"/>
            </a:rPr>
            <a:t>人口の減少や全国平均を上回る高齢化率（</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月末　</a:t>
          </a:r>
          <a:r>
            <a:rPr lang="en-US" altLang="ja-JP" sz="1100" b="0" i="0" baseline="0">
              <a:solidFill>
                <a:sysClr val="windowText" lastClr="000000"/>
              </a:solidFill>
              <a:effectLst/>
              <a:latin typeface="+mn-lt"/>
              <a:ea typeface="+mn-ea"/>
              <a:cs typeface="+mn-cs"/>
            </a:rPr>
            <a:t>36.11</a:t>
          </a:r>
          <a:r>
            <a:rPr lang="ja-JP" altLang="ja-JP" sz="1100" b="0" i="0" baseline="0">
              <a:solidFill>
                <a:sysClr val="windowText" lastClr="000000"/>
              </a:solidFill>
              <a:effectLst/>
              <a:latin typeface="+mn-lt"/>
              <a:ea typeface="+mn-ea"/>
              <a:cs typeface="+mn-cs"/>
            </a:rPr>
            <a:t>％）に加え、市内に中心となる産業がないこと等により、財政基盤が弱く、類似団体平均より下回っている。</a:t>
          </a:r>
          <a:r>
            <a:rPr kumimoji="1" lang="ja-JP" altLang="ja-JP" sz="1100" b="0" i="0" baseline="0">
              <a:solidFill>
                <a:sysClr val="windowText" lastClr="000000"/>
              </a:solidFill>
              <a:effectLst/>
              <a:latin typeface="+mn-lt"/>
              <a:ea typeface="+mn-ea"/>
              <a:cs typeface="+mn-cs"/>
            </a:rPr>
            <a:t>今後も横ばいで</a:t>
          </a:r>
          <a:r>
            <a:rPr kumimoji="1" lang="ja-JP" altLang="en-US" sz="1100" b="0" i="0" baseline="0">
              <a:solidFill>
                <a:sysClr val="windowText" lastClr="000000"/>
              </a:solidFill>
              <a:effectLst/>
              <a:latin typeface="+mn-lt"/>
              <a:ea typeface="+mn-ea"/>
              <a:cs typeface="+mn-cs"/>
            </a:rPr>
            <a:t>推移すると予測している</a:t>
          </a:r>
          <a:r>
            <a:rPr kumimoji="1" lang="ja-JP" altLang="ja-JP" sz="1100" b="0" i="0" baseline="0">
              <a:solidFill>
                <a:sysClr val="windowText" lastClr="000000"/>
              </a:solidFill>
              <a:effectLst/>
              <a:latin typeface="+mn-lt"/>
              <a:ea typeface="+mn-ea"/>
              <a:cs typeface="+mn-cs"/>
            </a:rPr>
            <a:t>が、</a:t>
          </a:r>
          <a:r>
            <a:rPr kumimoji="1" lang="ja-JP" altLang="en-US" sz="1100" b="0" i="0" baseline="0">
              <a:solidFill>
                <a:sysClr val="windowText" lastClr="000000"/>
              </a:solidFill>
              <a:effectLst/>
              <a:latin typeface="+mn-lt"/>
              <a:ea typeface="+mn-ea"/>
              <a:cs typeface="+mn-cs"/>
            </a:rPr>
            <a:t>持続的な行政運営ができるよう、経常経費の見直しや、公共施設の統廃合、事務事業の民間委託の検討などの取組に加え、市税の徴収強化、企業誘致、未利用財産の利活用などを進めていくことで、</a:t>
          </a:r>
          <a:r>
            <a:rPr kumimoji="1" lang="ja-JP" altLang="ja-JP" sz="1100" b="0" i="0" baseline="0">
              <a:solidFill>
                <a:sysClr val="windowText" lastClr="000000"/>
              </a:solidFill>
              <a:effectLst/>
              <a:latin typeface="+mn-lt"/>
              <a:ea typeface="+mn-ea"/>
              <a:cs typeface="+mn-cs"/>
            </a:rPr>
            <a:t>自主財源確保に努める。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歳出面</a:t>
          </a:r>
          <a:r>
            <a:rPr kumimoji="1" lang="ja-JP" altLang="en-US" sz="1100">
              <a:solidFill>
                <a:sysClr val="windowText" lastClr="000000"/>
              </a:solidFill>
              <a:effectLst/>
              <a:latin typeface="+mn-lt"/>
              <a:ea typeface="+mn-ea"/>
              <a:cs typeface="+mn-cs"/>
            </a:rPr>
            <a:t>では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維持補修費・補助費等の経常経費充当一般財源が減少したが、歳入面において、市税は増となったものの、合併算定替の段階的な縮減などにより普通交付税が減となったため、</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92.9</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今後も普通交付税の減少が見込まれるが、</a:t>
          </a:r>
          <a:r>
            <a:rPr kumimoji="1" lang="ja-JP" altLang="en-US" sz="1100">
              <a:solidFill>
                <a:sysClr val="windowText" lastClr="000000"/>
              </a:solidFill>
              <a:effectLst/>
              <a:latin typeface="+mn-lt"/>
              <a:ea typeface="+mn-ea"/>
              <a:cs typeface="+mn-cs"/>
            </a:rPr>
            <a:t>今後一層行財政改革を推し進めることで</a:t>
          </a:r>
          <a:r>
            <a:rPr kumimoji="1" lang="ja-JP" altLang="ja-JP" sz="1100">
              <a:solidFill>
                <a:sysClr val="windowText" lastClr="000000"/>
              </a:solidFill>
              <a:effectLst/>
              <a:latin typeface="+mn-lt"/>
              <a:ea typeface="+mn-ea"/>
              <a:cs typeface="+mn-cs"/>
            </a:rPr>
            <a:t>、経常経費の抑制に努める。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32258</xdr:rowOff>
    </xdr:to>
    <xdr:cxnSp macro="">
      <xdr:nvCxnSpPr>
        <xdr:cNvPr id="130" name="直線コネクタ 129"/>
        <xdr:cNvCxnSpPr/>
      </xdr:nvCxnSpPr>
      <xdr:spPr>
        <a:xfrm>
          <a:off x="4114800" y="1072743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97536</xdr:rowOff>
    </xdr:to>
    <xdr:cxnSp macro="">
      <xdr:nvCxnSpPr>
        <xdr:cNvPr id="133" name="直線コネクタ 132"/>
        <xdr:cNvCxnSpPr/>
      </xdr:nvCxnSpPr>
      <xdr:spPr>
        <a:xfrm>
          <a:off x="3225800" y="1053439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92964</xdr:rowOff>
    </xdr:from>
    <xdr:to>
      <xdr:col>15</xdr:col>
      <xdr:colOff>82550</xdr:colOff>
      <xdr:row>61</xdr:row>
      <xdr:rowOff>75946</xdr:rowOff>
    </xdr:to>
    <xdr:cxnSp macro="">
      <xdr:nvCxnSpPr>
        <xdr:cNvPr id="136" name="直線コネクタ 135"/>
        <xdr:cNvCxnSpPr/>
      </xdr:nvCxnSpPr>
      <xdr:spPr>
        <a:xfrm>
          <a:off x="2336800" y="103799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60</xdr:row>
      <xdr:rowOff>92964</xdr:rowOff>
    </xdr:to>
    <xdr:cxnSp macro="">
      <xdr:nvCxnSpPr>
        <xdr:cNvPr id="139" name="直線コネクタ 138"/>
        <xdr:cNvCxnSpPr/>
      </xdr:nvCxnSpPr>
      <xdr:spPr>
        <a:xfrm>
          <a:off x="1447800" y="9974580"/>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1" name="楕円 150"/>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2" name="テキスト ボックス 151"/>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54" name="テキスト ボックス 153"/>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5" name="楕円 154"/>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6" name="テキスト ボックス 155"/>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57" name="楕円 156"/>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58" name="テキスト ボックス 157"/>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本市の人口１人当たり人件費・物件費等の決算額は類似団体平均よりも</a:t>
          </a:r>
          <a:r>
            <a:rPr kumimoji="1" lang="en-US" altLang="ja-JP" sz="1100">
              <a:solidFill>
                <a:sysClr val="windowText" lastClr="000000"/>
              </a:solidFill>
              <a:effectLst/>
              <a:latin typeface="+mn-lt"/>
              <a:ea typeface="+mn-ea"/>
              <a:cs typeface="+mn-cs"/>
            </a:rPr>
            <a:t>21,350</a:t>
          </a:r>
          <a:r>
            <a:rPr kumimoji="1" lang="ja-JP" altLang="ja-JP" sz="1100">
              <a:solidFill>
                <a:sysClr val="windowText" lastClr="000000"/>
              </a:solidFill>
              <a:effectLst/>
              <a:latin typeface="+mn-lt"/>
              <a:ea typeface="+mn-ea"/>
              <a:cs typeface="+mn-cs"/>
            </a:rPr>
            <a:t>円低い</a:t>
          </a:r>
          <a:r>
            <a:rPr kumimoji="1" lang="en-US" altLang="ja-JP" sz="1100">
              <a:solidFill>
                <a:sysClr val="windowText" lastClr="000000"/>
              </a:solidFill>
              <a:effectLst/>
              <a:latin typeface="+mn-lt"/>
              <a:ea typeface="+mn-ea"/>
              <a:cs typeface="+mn-cs"/>
            </a:rPr>
            <a:t>153,224</a:t>
          </a:r>
          <a:r>
            <a:rPr kumimoji="1" lang="ja-JP" altLang="ja-JP" sz="1100">
              <a:solidFill>
                <a:sysClr val="windowText" lastClr="000000"/>
              </a:solidFill>
              <a:effectLst/>
              <a:latin typeface="+mn-lt"/>
              <a:ea typeface="+mn-ea"/>
              <a:cs typeface="+mn-cs"/>
            </a:rPr>
            <a:t>円で、対前年比においては、</a:t>
          </a:r>
          <a:r>
            <a:rPr kumimoji="1" lang="en-US" altLang="ja-JP" sz="1100">
              <a:solidFill>
                <a:sysClr val="windowText" lastClr="000000"/>
              </a:solidFill>
              <a:effectLst/>
              <a:latin typeface="+mn-lt"/>
              <a:ea typeface="+mn-ea"/>
              <a:cs typeface="+mn-cs"/>
            </a:rPr>
            <a:t>3,189</a:t>
          </a:r>
          <a:r>
            <a:rPr kumimoji="1" lang="ja-JP" altLang="ja-JP" sz="1100">
              <a:solidFill>
                <a:sysClr val="windowText" lastClr="000000"/>
              </a:solidFill>
              <a:effectLst/>
              <a:latin typeface="+mn-lt"/>
              <a:ea typeface="+mn-ea"/>
              <a:cs typeface="+mn-cs"/>
            </a:rPr>
            <a:t>円の減となっている。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人件費については、退職者と新規採用者との人件費の差による減、物件費について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解体工事費用</a:t>
          </a:r>
          <a:r>
            <a:rPr kumimoji="1" lang="ja-JP" altLang="ja-JP" sz="1100">
              <a:solidFill>
                <a:sysClr val="windowText" lastClr="000000"/>
              </a:solidFill>
              <a:effectLst/>
              <a:latin typeface="+mn-lt"/>
              <a:ea typeface="+mn-ea"/>
              <a:cs typeface="+mn-cs"/>
            </a:rPr>
            <a:t>の減となり、前年度と比較して減少している</a:t>
          </a:r>
          <a:r>
            <a:rPr kumimoji="1" lang="ja-JP" altLang="en-US" sz="1100">
              <a:solidFill>
                <a:sysClr val="windowText" lastClr="000000"/>
              </a:solidFill>
              <a:effectLst/>
              <a:latin typeface="+mn-lt"/>
              <a:ea typeface="+mn-ea"/>
              <a:cs typeface="+mn-cs"/>
            </a:rPr>
            <a:t>が、人口も減少しているため人口</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人当たりの額は増加している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今後も定員管理の適正化を図るとともに、事務事業の民営化、公共施設等総合管理計画に基づいた公共施設の統廃合、長寿命化といった取組を計画的に推進、</a:t>
          </a:r>
          <a:r>
            <a:rPr lang="ja-JP" altLang="ja-JP" sz="1100" b="0" i="0" baseline="0">
              <a:solidFill>
                <a:sysClr val="windowText" lastClr="000000"/>
              </a:solidFill>
              <a:effectLst/>
              <a:latin typeface="+mn-lt"/>
              <a:ea typeface="+mn-ea"/>
              <a:cs typeface="+mn-cs"/>
            </a:rPr>
            <a:t>コストの低減を図っていく。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144214</xdr:rowOff>
    </xdr:from>
    <xdr:to>
      <xdr:col>23</xdr:col>
      <xdr:colOff>133350</xdr:colOff>
      <xdr:row>82</xdr:row>
      <xdr:rowOff>169866</xdr:rowOff>
    </xdr:to>
    <xdr:cxnSp macro="">
      <xdr:nvCxnSpPr>
        <xdr:cNvPr id="193" name="直線コネクタ 192"/>
        <xdr:cNvCxnSpPr/>
      </xdr:nvCxnSpPr>
      <xdr:spPr>
        <a:xfrm>
          <a:off x="4114800" y="14203114"/>
          <a:ext cx="8382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144214</xdr:rowOff>
    </xdr:from>
    <xdr:to>
      <xdr:col>19</xdr:col>
      <xdr:colOff>133350</xdr:colOff>
      <xdr:row>82</xdr:row>
      <xdr:rowOff>144618</xdr:rowOff>
    </xdr:to>
    <xdr:cxnSp macro="">
      <xdr:nvCxnSpPr>
        <xdr:cNvPr id="196" name="直線コネクタ 195"/>
        <xdr:cNvCxnSpPr/>
      </xdr:nvCxnSpPr>
      <xdr:spPr>
        <a:xfrm flipV="1">
          <a:off x="3225800" y="14203114"/>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111334</xdr:rowOff>
    </xdr:from>
    <xdr:to>
      <xdr:col>15</xdr:col>
      <xdr:colOff>82550</xdr:colOff>
      <xdr:row>82</xdr:row>
      <xdr:rowOff>144618</xdr:rowOff>
    </xdr:to>
    <xdr:cxnSp macro="">
      <xdr:nvCxnSpPr>
        <xdr:cNvPr id="199" name="直線コネクタ 198"/>
        <xdr:cNvCxnSpPr/>
      </xdr:nvCxnSpPr>
      <xdr:spPr>
        <a:xfrm>
          <a:off x="2336800" y="14170234"/>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95376</xdr:rowOff>
    </xdr:from>
    <xdr:to>
      <xdr:col>11</xdr:col>
      <xdr:colOff>31750</xdr:colOff>
      <xdr:row>82</xdr:row>
      <xdr:rowOff>111334</xdr:rowOff>
    </xdr:to>
    <xdr:cxnSp macro="">
      <xdr:nvCxnSpPr>
        <xdr:cNvPr id="202" name="直線コネクタ 201"/>
        <xdr:cNvCxnSpPr/>
      </xdr:nvCxnSpPr>
      <xdr:spPr>
        <a:xfrm>
          <a:off x="1447800" y="14154276"/>
          <a:ext cx="8890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119066</xdr:rowOff>
    </xdr:from>
    <xdr:to>
      <xdr:col>23</xdr:col>
      <xdr:colOff>184150</xdr:colOff>
      <xdr:row>83</xdr:row>
      <xdr:rowOff>49216</xdr:rowOff>
    </xdr:to>
    <xdr:sp macro="" textlink="">
      <xdr:nvSpPr>
        <xdr:cNvPr id="212" name="楕円 211"/>
        <xdr:cNvSpPr/>
      </xdr:nvSpPr>
      <xdr:spPr>
        <a:xfrm>
          <a:off x="4902200" y="141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135593</xdr:rowOff>
    </xdr:from>
    <xdr:ext cx="762000" cy="259045"/>
    <xdr:sp macro="" textlink="">
      <xdr:nvSpPr>
        <xdr:cNvPr id="213" name="人件費・物件費等の状況該当値テキスト"/>
        <xdr:cNvSpPr txBox="1"/>
      </xdr:nvSpPr>
      <xdr:spPr>
        <a:xfrm>
          <a:off x="5041900" y="1402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93414</xdr:rowOff>
    </xdr:from>
    <xdr:to>
      <xdr:col>19</xdr:col>
      <xdr:colOff>184150</xdr:colOff>
      <xdr:row>83</xdr:row>
      <xdr:rowOff>23564</xdr:rowOff>
    </xdr:to>
    <xdr:sp macro="" textlink="">
      <xdr:nvSpPr>
        <xdr:cNvPr id="214" name="楕円 213"/>
        <xdr:cNvSpPr/>
      </xdr:nvSpPr>
      <xdr:spPr>
        <a:xfrm>
          <a:off x="4064000" y="141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33741</xdr:rowOff>
    </xdr:from>
    <xdr:ext cx="736600" cy="259045"/>
    <xdr:sp macro="" textlink="">
      <xdr:nvSpPr>
        <xdr:cNvPr id="215" name="テキスト ボックス 214"/>
        <xdr:cNvSpPr txBox="1"/>
      </xdr:nvSpPr>
      <xdr:spPr>
        <a:xfrm>
          <a:off x="3733800" y="1392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93818</xdr:rowOff>
    </xdr:from>
    <xdr:to>
      <xdr:col>15</xdr:col>
      <xdr:colOff>133350</xdr:colOff>
      <xdr:row>83</xdr:row>
      <xdr:rowOff>23968</xdr:rowOff>
    </xdr:to>
    <xdr:sp macro="" textlink="">
      <xdr:nvSpPr>
        <xdr:cNvPr id="216" name="楕円 215"/>
        <xdr:cNvSpPr/>
      </xdr:nvSpPr>
      <xdr:spPr>
        <a:xfrm>
          <a:off x="3175000" y="141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34145</xdr:rowOff>
    </xdr:from>
    <xdr:ext cx="762000" cy="259045"/>
    <xdr:sp macro="" textlink="">
      <xdr:nvSpPr>
        <xdr:cNvPr id="217" name="テキスト ボックス 216"/>
        <xdr:cNvSpPr txBox="1"/>
      </xdr:nvSpPr>
      <xdr:spPr>
        <a:xfrm>
          <a:off x="2844800" y="1392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60534</xdr:rowOff>
    </xdr:from>
    <xdr:to>
      <xdr:col>11</xdr:col>
      <xdr:colOff>82550</xdr:colOff>
      <xdr:row>82</xdr:row>
      <xdr:rowOff>162134</xdr:rowOff>
    </xdr:to>
    <xdr:sp macro="" textlink="">
      <xdr:nvSpPr>
        <xdr:cNvPr id="218" name="楕円 217"/>
        <xdr:cNvSpPr/>
      </xdr:nvSpPr>
      <xdr:spPr>
        <a:xfrm>
          <a:off x="2286000" y="141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861</xdr:rowOff>
    </xdr:from>
    <xdr:ext cx="762000" cy="259045"/>
    <xdr:sp macro="" textlink="">
      <xdr:nvSpPr>
        <xdr:cNvPr id="219" name="テキスト ボックス 218"/>
        <xdr:cNvSpPr txBox="1"/>
      </xdr:nvSpPr>
      <xdr:spPr>
        <a:xfrm>
          <a:off x="1955800" y="138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44576</xdr:rowOff>
    </xdr:from>
    <xdr:to>
      <xdr:col>7</xdr:col>
      <xdr:colOff>31750</xdr:colOff>
      <xdr:row>82</xdr:row>
      <xdr:rowOff>146176</xdr:rowOff>
    </xdr:to>
    <xdr:sp macro="" textlink="">
      <xdr:nvSpPr>
        <xdr:cNvPr id="220" name="楕円 219"/>
        <xdr:cNvSpPr/>
      </xdr:nvSpPr>
      <xdr:spPr>
        <a:xfrm>
          <a:off x="1397000" y="141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156353</xdr:rowOff>
    </xdr:from>
    <xdr:ext cx="762000" cy="259045"/>
    <xdr:sp macro="" textlink="">
      <xdr:nvSpPr>
        <xdr:cNvPr id="221" name="テキスト ボックス 220"/>
        <xdr:cNvSpPr txBox="1"/>
      </xdr:nvSpPr>
      <xdr:spPr>
        <a:xfrm>
          <a:off x="1066800" y="1387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本市のラスパイレス指数は、</a:t>
          </a:r>
          <a:r>
            <a:rPr kumimoji="1" lang="en-US" altLang="ja-JP" sz="1100">
              <a:solidFill>
                <a:sysClr val="windowText" lastClr="000000"/>
              </a:solidFill>
              <a:effectLst/>
              <a:latin typeface="+mn-lt"/>
              <a:ea typeface="+mn-ea"/>
              <a:cs typeface="+mn-cs"/>
            </a:rPr>
            <a:t>99.3</a:t>
          </a:r>
          <a:r>
            <a:rPr kumimoji="1" lang="ja-JP" altLang="ja-JP" sz="1100">
              <a:solidFill>
                <a:sysClr val="windowText" lastClr="000000"/>
              </a:solidFill>
              <a:effectLst/>
              <a:latin typeface="+mn-lt"/>
              <a:ea typeface="+mn-ea"/>
              <a:cs typeface="+mn-cs"/>
            </a:rPr>
            <a:t>と国の基準である</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に対して若干下回っているが、類似団体平均と比べると</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高い水準となっている。合併後からの退職者の一部不補充などにより年齢層のバランスが国と比較して高齢層に偏っているため、水準が高くなっている。今後も</a:t>
          </a:r>
          <a:r>
            <a:rPr kumimoji="1" lang="ja-JP" altLang="en-US" sz="1100">
              <a:solidFill>
                <a:sysClr val="windowText" lastClr="000000"/>
              </a:solidFill>
              <a:effectLst/>
              <a:latin typeface="+mn-lt"/>
              <a:ea typeface="+mn-ea"/>
              <a:cs typeface="+mn-cs"/>
            </a:rPr>
            <a:t>行財政運営の効率を図るとともに、給与水準の適正化に努める。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7" name="直線コネクタ 256"/>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102507</xdr:rowOff>
    </xdr:to>
    <xdr:cxnSp macro="">
      <xdr:nvCxnSpPr>
        <xdr:cNvPr id="260" name="直線コネクタ 259"/>
        <xdr:cNvCxnSpPr/>
      </xdr:nvCxnSpPr>
      <xdr:spPr>
        <a:xfrm flipV="1">
          <a:off x="15290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102507</xdr:rowOff>
    </xdr:to>
    <xdr:cxnSp macro="">
      <xdr:nvCxnSpPr>
        <xdr:cNvPr id="263" name="直線コネクタ 262"/>
        <xdr:cNvCxnSpPr/>
      </xdr:nvCxnSpPr>
      <xdr:spPr>
        <a:xfrm>
          <a:off x="14401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66" name="直線コネクタ 265"/>
        <xdr:cNvCxnSpPr/>
      </xdr:nvCxnSpPr>
      <xdr:spPr>
        <a:xfrm>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人当たりの職員数は</a:t>
          </a:r>
          <a:r>
            <a:rPr kumimoji="1" lang="en-US" altLang="ja-JP" sz="1100">
              <a:solidFill>
                <a:sysClr val="windowText" lastClr="000000"/>
              </a:solidFill>
              <a:effectLst/>
              <a:latin typeface="+mn-lt"/>
              <a:ea typeface="+mn-ea"/>
              <a:cs typeface="+mn-cs"/>
            </a:rPr>
            <a:t>8.86</a:t>
          </a:r>
          <a:r>
            <a:rPr kumimoji="1" lang="ja-JP" altLang="ja-JP" sz="1100">
              <a:solidFill>
                <a:sysClr val="windowText" lastClr="000000"/>
              </a:solidFill>
              <a:effectLst/>
              <a:latin typeface="+mn-lt"/>
              <a:ea typeface="+mn-ea"/>
              <a:cs typeface="+mn-cs"/>
            </a:rPr>
            <a:t>人、前年度から</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人の減であ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、類似団体平均と比べると</a:t>
          </a:r>
          <a:r>
            <a:rPr kumimoji="1" lang="en-US" altLang="ja-JP" sz="1100">
              <a:solidFill>
                <a:sysClr val="windowText" lastClr="000000"/>
              </a:solidFill>
              <a:effectLst/>
              <a:latin typeface="+mn-lt"/>
              <a:ea typeface="+mn-ea"/>
              <a:cs typeface="+mn-cs"/>
            </a:rPr>
            <a:t>0.98</a:t>
          </a:r>
          <a:r>
            <a:rPr kumimoji="1" lang="ja-JP" altLang="ja-JP" sz="1100">
              <a:solidFill>
                <a:sysClr val="windowText" lastClr="000000"/>
              </a:solidFill>
              <a:effectLst/>
              <a:latin typeface="+mn-lt"/>
              <a:ea typeface="+mn-ea"/>
              <a:cs typeface="+mn-cs"/>
            </a:rPr>
            <a:t>人下回っている。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以降、新規職員採用の抑制や保育所の民営化の導入等により、職員数の削減を図ってきた。今後も民営化や指定管理者制度を導入しながら職員数の抑制に努め、将来の組織を支える若年層の職員構成を含めて、長期的な視野に立った職員の定員管理を目指す。</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140879</xdr:rowOff>
    </xdr:to>
    <xdr:cxnSp macro="">
      <xdr:nvCxnSpPr>
        <xdr:cNvPr id="322" name="直線コネクタ 321"/>
        <xdr:cNvCxnSpPr/>
      </xdr:nvCxnSpPr>
      <xdr:spPr>
        <a:xfrm flipV="1">
          <a:off x="16179800" y="1042615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128815</xdr:rowOff>
    </xdr:from>
    <xdr:to>
      <xdr:col>77</xdr:col>
      <xdr:colOff>44450</xdr:colOff>
      <xdr:row>60</xdr:row>
      <xdr:rowOff>140879</xdr:rowOff>
    </xdr:to>
    <xdr:cxnSp macro="">
      <xdr:nvCxnSpPr>
        <xdr:cNvPr id="325" name="直線コネクタ 324"/>
        <xdr:cNvCxnSpPr/>
      </xdr:nvCxnSpPr>
      <xdr:spPr>
        <a:xfrm>
          <a:off x="15290800" y="1041581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60</xdr:row>
      <xdr:rowOff>128815</xdr:rowOff>
    </xdr:to>
    <xdr:cxnSp macro="">
      <xdr:nvCxnSpPr>
        <xdr:cNvPr id="328" name="直線コネクタ 327"/>
        <xdr:cNvCxnSpPr/>
      </xdr:nvCxnSpPr>
      <xdr:spPr>
        <a:xfrm>
          <a:off x="14401800" y="1041409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106408</xdr:rowOff>
    </xdr:from>
    <xdr:to>
      <xdr:col>68</xdr:col>
      <xdr:colOff>152400</xdr:colOff>
      <xdr:row>60</xdr:row>
      <xdr:rowOff>127091</xdr:rowOff>
    </xdr:to>
    <xdr:cxnSp macro="">
      <xdr:nvCxnSpPr>
        <xdr:cNvPr id="331" name="直線コネクタ 330"/>
        <xdr:cNvCxnSpPr/>
      </xdr:nvCxnSpPr>
      <xdr:spPr>
        <a:xfrm>
          <a:off x="13512800" y="1039340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41" name="楕円 340"/>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2"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90079</xdr:rowOff>
    </xdr:from>
    <xdr:to>
      <xdr:col>77</xdr:col>
      <xdr:colOff>95250</xdr:colOff>
      <xdr:row>61</xdr:row>
      <xdr:rowOff>20229</xdr:rowOff>
    </xdr:to>
    <xdr:sp macro="" textlink="">
      <xdr:nvSpPr>
        <xdr:cNvPr id="343" name="楕円 342"/>
        <xdr:cNvSpPr/>
      </xdr:nvSpPr>
      <xdr:spPr>
        <a:xfrm>
          <a:off x="16129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30406</xdr:rowOff>
    </xdr:from>
    <xdr:ext cx="736600" cy="259045"/>
    <xdr:sp macro="" textlink="">
      <xdr:nvSpPr>
        <xdr:cNvPr id="344" name="テキスト ボックス 343"/>
        <xdr:cNvSpPr txBox="1"/>
      </xdr:nvSpPr>
      <xdr:spPr>
        <a:xfrm>
          <a:off x="15798800" y="10145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78015</xdr:rowOff>
    </xdr:from>
    <xdr:to>
      <xdr:col>73</xdr:col>
      <xdr:colOff>44450</xdr:colOff>
      <xdr:row>61</xdr:row>
      <xdr:rowOff>8165</xdr:rowOff>
    </xdr:to>
    <xdr:sp macro="" textlink="">
      <xdr:nvSpPr>
        <xdr:cNvPr id="345" name="楕円 344"/>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18342</xdr:rowOff>
    </xdr:from>
    <xdr:ext cx="762000" cy="259045"/>
    <xdr:sp macro="" textlink="">
      <xdr:nvSpPr>
        <xdr:cNvPr id="346" name="テキスト ボックス 345"/>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7" name="楕円 346"/>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48" name="テキスト ボックス 347"/>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55608</xdr:rowOff>
    </xdr:from>
    <xdr:to>
      <xdr:col>64</xdr:col>
      <xdr:colOff>152400</xdr:colOff>
      <xdr:row>60</xdr:row>
      <xdr:rowOff>157208</xdr:rowOff>
    </xdr:to>
    <xdr:sp macro="" textlink="">
      <xdr:nvSpPr>
        <xdr:cNvPr id="349" name="楕円 348"/>
        <xdr:cNvSpPr/>
      </xdr:nvSpPr>
      <xdr:spPr>
        <a:xfrm>
          <a:off x="13462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167385</xdr:rowOff>
    </xdr:from>
    <xdr:ext cx="762000" cy="259045"/>
    <xdr:sp macro="" textlink="">
      <xdr:nvSpPr>
        <xdr:cNvPr id="350" name="テキスト ボックス 349"/>
        <xdr:cNvSpPr txBox="1"/>
      </xdr:nvSpPr>
      <xdr:spPr>
        <a:xfrm>
          <a:off x="13131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本市の実質公債費比率は、類似団体平均よりも</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％低い</a:t>
          </a:r>
          <a:r>
            <a:rPr lang="en-US" altLang="ja-JP" sz="1100" b="0" i="0" baseline="0">
              <a:solidFill>
                <a:sysClr val="windowText" lastClr="000000"/>
              </a:solidFill>
              <a:effectLst/>
              <a:latin typeface="+mn-lt"/>
              <a:ea typeface="+mn-ea"/>
              <a:cs typeface="+mn-cs"/>
            </a:rPr>
            <a:t>8.3</a:t>
          </a:r>
          <a:r>
            <a:rPr lang="ja-JP" altLang="ja-JP" sz="1100" b="0" i="0" baseline="0">
              <a:solidFill>
                <a:sysClr val="windowText" lastClr="000000"/>
              </a:solidFill>
              <a:effectLst/>
              <a:latin typeface="+mn-lt"/>
              <a:ea typeface="+mn-ea"/>
              <a:cs typeface="+mn-cs"/>
            </a:rPr>
            <a:t>％である。平成</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年度に借入した</a:t>
          </a:r>
          <a:r>
            <a:rPr lang="ja-JP" altLang="en-US" sz="1100" b="0" i="0" baseline="0">
              <a:solidFill>
                <a:sysClr val="windowText" lastClr="000000"/>
              </a:solidFill>
              <a:effectLst/>
              <a:latin typeface="+mn-lt"/>
              <a:ea typeface="+mn-ea"/>
              <a:cs typeface="+mn-cs"/>
            </a:rPr>
            <a:t>臨時地方道整備事業債などの</a:t>
          </a:r>
          <a:r>
            <a:rPr lang="ja-JP" altLang="ja-JP" sz="1100" b="0" i="0" baseline="0">
              <a:solidFill>
                <a:sysClr val="windowText" lastClr="000000"/>
              </a:solidFill>
              <a:effectLst/>
              <a:latin typeface="+mn-lt"/>
              <a:ea typeface="+mn-ea"/>
              <a:cs typeface="+mn-cs"/>
            </a:rPr>
            <a:t>償還終了に伴い、公債費は減となったが、標準財政規模が減少したため、前年度と比べ</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令和元年度に実施した</a:t>
          </a:r>
          <a:r>
            <a:rPr lang="ja-JP" altLang="ja-JP" sz="1100" b="0" i="0" baseline="0">
              <a:solidFill>
                <a:sysClr val="windowText" lastClr="000000"/>
              </a:solidFill>
              <a:effectLst/>
              <a:latin typeface="+mn-lt"/>
              <a:ea typeface="+mn-ea"/>
              <a:cs typeface="+mn-cs"/>
            </a:rPr>
            <a:t>認定こども園整備事業や旧庁舎利活用改修</a:t>
          </a:r>
          <a:r>
            <a:rPr lang="ja-JP" altLang="en-US" sz="1100" b="0" i="0" baseline="0">
              <a:solidFill>
                <a:sysClr val="windowText" lastClr="000000"/>
              </a:solidFill>
              <a:effectLst/>
              <a:latin typeface="+mn-lt"/>
              <a:ea typeface="+mn-ea"/>
              <a:cs typeface="+mn-cs"/>
            </a:rPr>
            <a:t>事業</a:t>
          </a:r>
          <a:r>
            <a:rPr lang="ja-JP" altLang="ja-JP" sz="1100" b="0" i="0" baseline="0">
              <a:solidFill>
                <a:sysClr val="windowText" lastClr="000000"/>
              </a:solidFill>
              <a:effectLst/>
              <a:latin typeface="+mn-lt"/>
              <a:ea typeface="+mn-ea"/>
              <a:cs typeface="+mn-cs"/>
            </a:rPr>
            <a:t>などの大型事業による公債費のゆるやかな増加が見込まれるが、合併特例債など交付税措置のある有利な地方債を有効に活用して、実質公債費</a:t>
          </a:r>
          <a:r>
            <a:rPr lang="ja-JP" altLang="en-US" sz="1100" b="0" i="0" baseline="0">
              <a:solidFill>
                <a:sysClr val="windowText" lastClr="000000"/>
              </a:solidFill>
              <a:effectLst/>
              <a:latin typeface="+mn-lt"/>
              <a:ea typeface="+mn-ea"/>
              <a:cs typeface="+mn-cs"/>
            </a:rPr>
            <a:t>比率</a:t>
          </a:r>
          <a:r>
            <a:rPr lang="ja-JP" altLang="ja-JP" sz="1100" b="0" i="0" baseline="0">
              <a:solidFill>
                <a:sysClr val="windowText" lastClr="000000"/>
              </a:solidFill>
              <a:effectLst/>
              <a:latin typeface="+mn-lt"/>
              <a:ea typeface="+mn-ea"/>
              <a:cs typeface="+mn-cs"/>
            </a:rPr>
            <a:t>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49530</xdr:rowOff>
    </xdr:to>
    <xdr:cxnSp macro="">
      <xdr:nvCxnSpPr>
        <xdr:cNvPr id="383" name="直線コネクタ 382"/>
        <xdr:cNvCxnSpPr/>
      </xdr:nvCxnSpPr>
      <xdr:spPr>
        <a:xfrm>
          <a:off x="16179800" y="72102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9313</xdr:rowOff>
    </xdr:to>
    <xdr:cxnSp macro="">
      <xdr:nvCxnSpPr>
        <xdr:cNvPr id="386" name="直線コネクタ 385"/>
        <xdr:cNvCxnSpPr/>
      </xdr:nvCxnSpPr>
      <xdr:spPr>
        <a:xfrm>
          <a:off x="15290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116417</xdr:rowOff>
    </xdr:to>
    <xdr:cxnSp macro="">
      <xdr:nvCxnSpPr>
        <xdr:cNvPr id="389" name="直線コネクタ 388"/>
        <xdr:cNvCxnSpPr/>
      </xdr:nvCxnSpPr>
      <xdr:spPr>
        <a:xfrm>
          <a:off x="14401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52070</xdr:rowOff>
    </xdr:to>
    <xdr:cxnSp macro="">
      <xdr:nvCxnSpPr>
        <xdr:cNvPr id="392" name="直線コネクタ 391"/>
        <xdr:cNvCxnSpPr/>
      </xdr:nvCxnSpPr>
      <xdr:spPr>
        <a:xfrm>
          <a:off x="13512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2" name="楕円 401"/>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15257</xdr:rowOff>
    </xdr:from>
    <xdr:ext cx="762000" cy="259045"/>
    <xdr:sp macro="" textlink="">
      <xdr:nvSpPr>
        <xdr:cNvPr id="403" name="公債費負担の状況該当値テキスト"/>
        <xdr:cNvSpPr txBox="1"/>
      </xdr:nvSpPr>
      <xdr:spPr>
        <a:xfrm>
          <a:off x="17106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4" name="楕円 403"/>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405" name="テキスト ボックス 404"/>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6" name="楕円 405"/>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7" name="テキスト ボックス 406"/>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8" name="楕円 407"/>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9" name="テキスト ボックス 408"/>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0" name="楕円 409"/>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1" name="テキスト ボックス 410"/>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ysClr val="windowText" lastClr="000000"/>
              </a:solidFill>
              <a:effectLst/>
              <a:latin typeface="+mn-lt"/>
              <a:ea typeface="+mn-ea"/>
              <a:cs typeface="+mn-cs"/>
            </a:rPr>
            <a:t>　本市は、将来負担額より充当可能財源が上回るため、「将来負担比率なし」となっている。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主</a:t>
          </a:r>
          <a:r>
            <a:rPr lang="ja-JP" altLang="ja-JP" sz="1100" b="0" i="0" baseline="0">
              <a:solidFill>
                <a:sysClr val="windowText" lastClr="000000"/>
              </a:solidFill>
              <a:effectLst/>
              <a:latin typeface="+mn-lt"/>
              <a:ea typeface="+mn-ea"/>
              <a:cs typeface="+mn-cs"/>
            </a:rPr>
            <a:t>な要因は、充当可能財源等である財政調整基金や減債基金などの基金の積立</a:t>
          </a:r>
          <a:r>
            <a:rPr lang="ja-JP" altLang="en-US" sz="1100" b="0" i="0" baseline="0">
              <a:solidFill>
                <a:sysClr val="windowText" lastClr="000000"/>
              </a:solidFill>
              <a:effectLst/>
              <a:latin typeface="+mn-lt"/>
              <a:ea typeface="+mn-ea"/>
              <a:cs typeface="+mn-cs"/>
            </a:rPr>
            <a:t>や、交付税措置のある有利な地方債を活用しているためである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a:t>
          </a:r>
          <a:r>
            <a:rPr lang="ja-JP" altLang="en-US" sz="1100" b="0" i="0" baseline="0">
              <a:solidFill>
                <a:sysClr val="windowText" lastClr="000000"/>
              </a:solidFill>
              <a:effectLst/>
              <a:latin typeface="+mn-lt"/>
              <a:ea typeface="+mn-ea"/>
              <a:cs typeface="+mn-cs"/>
            </a:rPr>
            <a:t>事業費の精査による新発債の抑制や、交付税措置のある有利な地方債の発行など、公債費の適正化に努めていく。</a:t>
          </a:r>
          <a:endParaRPr lang="en-US" altLang="ja-JP" sz="1100" b="0" i="0" baseline="0">
            <a:solidFill>
              <a:sysClr val="windowText" lastClr="000000"/>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5" name="フローチャート: 判断 444"/>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6" name="テキスト ボックス 445"/>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7" name="フローチャート: 判断 446"/>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8" name="テキスト ボックス 447"/>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9" name="フローチャート: 判断 448"/>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0" name="テキスト ボックス 449"/>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1" name="フローチャート: 判断 450"/>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2" name="テキスト ボックス 451"/>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37,124
36,611
191.11
24,134,509
23,482,626
441,905
12,116,846
21,187,819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人件費に係る経常収支比率は、類似団体平均より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％低い</a:t>
          </a:r>
          <a:r>
            <a:rPr kumimoji="1" lang="en-US" altLang="ja-JP" sz="1100">
              <a:solidFill>
                <a:sysClr val="windowText" lastClr="000000"/>
              </a:solidFill>
              <a:effectLst/>
              <a:latin typeface="+mn-lt"/>
              <a:ea typeface="+mn-ea"/>
              <a:cs typeface="+mn-cs"/>
            </a:rPr>
            <a:t>22.9</a:t>
          </a:r>
          <a:r>
            <a:rPr kumimoji="1" lang="ja-JP" altLang="ja-JP" sz="1100">
              <a:solidFill>
                <a:sysClr val="windowText" lastClr="000000"/>
              </a:solidFill>
              <a:effectLst/>
              <a:latin typeface="+mn-lt"/>
              <a:ea typeface="+mn-ea"/>
              <a:cs typeface="+mn-cs"/>
            </a:rPr>
            <a:t>％となっているが、</a:t>
          </a:r>
          <a:r>
            <a:rPr kumimoji="1" lang="ja-JP" altLang="en-US" sz="1100">
              <a:solidFill>
                <a:sysClr val="windowText" lastClr="000000"/>
              </a:solidFill>
              <a:effectLst/>
              <a:latin typeface="+mn-lt"/>
              <a:ea typeface="+mn-ea"/>
              <a:cs typeface="+mn-cs"/>
            </a:rPr>
            <a:t>給与改定に伴い増加したことに加え、経常一般財源が減少した影響により</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職員の再任用制度等により人件費の増加も見込まれるが、</a:t>
          </a:r>
          <a:r>
            <a:rPr kumimoji="1" lang="ja-JP" altLang="en-US" sz="1100">
              <a:solidFill>
                <a:sysClr val="windowText" lastClr="000000"/>
              </a:solidFill>
              <a:effectLst/>
              <a:latin typeface="+mn-lt"/>
              <a:ea typeface="+mn-ea"/>
              <a:cs typeface="+mn-cs"/>
            </a:rPr>
            <a:t>それを踏まえた上での適正な定員管理や</a:t>
          </a:r>
          <a:r>
            <a:rPr kumimoji="1" lang="ja-JP" altLang="ja-JP" sz="1100">
              <a:solidFill>
                <a:sysClr val="windowText" lastClr="000000"/>
              </a:solidFill>
              <a:effectLst/>
              <a:latin typeface="+mn-lt"/>
              <a:ea typeface="+mn-ea"/>
              <a:cs typeface="+mn-cs"/>
            </a:rPr>
            <a:t>業務の見直し</a:t>
          </a:r>
          <a:r>
            <a:rPr kumimoji="1" lang="ja-JP" altLang="en-US" sz="1100">
              <a:solidFill>
                <a:sysClr val="windowText" lastClr="000000"/>
              </a:solidFill>
              <a:effectLst/>
              <a:latin typeface="+mn-lt"/>
              <a:ea typeface="+mn-ea"/>
              <a:cs typeface="+mn-cs"/>
            </a:rPr>
            <a:t>、指定管理者制度の導入などの検討も行い、人件費の抑制に努める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63500</xdr:rowOff>
    </xdr:to>
    <xdr:cxnSp macro="">
      <xdr:nvCxnSpPr>
        <xdr:cNvPr id="66" name="直線コネクタ 65"/>
        <xdr:cNvCxnSpPr/>
      </xdr:nvCxnSpPr>
      <xdr:spPr>
        <a:xfrm>
          <a:off x="3987800" y="584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0</xdr:rowOff>
    </xdr:from>
    <xdr:to>
      <xdr:col>19</xdr:col>
      <xdr:colOff>187325</xdr:colOff>
      <xdr:row>34</xdr:row>
      <xdr:rowOff>12700</xdr:rowOff>
    </xdr:to>
    <xdr:cxnSp macro="">
      <xdr:nvCxnSpPr>
        <xdr:cNvPr id="69" name="直線コネクタ 68"/>
        <xdr:cNvCxnSpPr/>
      </xdr:nvCxnSpPr>
      <xdr:spPr>
        <a:xfrm>
          <a:off x="3098800" y="582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120650</xdr:rowOff>
    </xdr:from>
    <xdr:to>
      <xdr:col>15</xdr:col>
      <xdr:colOff>98425</xdr:colOff>
      <xdr:row>34</xdr:row>
      <xdr:rowOff>0</xdr:rowOff>
    </xdr:to>
    <xdr:cxnSp macro="">
      <xdr:nvCxnSpPr>
        <xdr:cNvPr id="72" name="直線コネクタ 71"/>
        <xdr:cNvCxnSpPr/>
      </xdr:nvCxnSpPr>
      <xdr:spPr>
        <a:xfrm>
          <a:off x="2209800" y="577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120650</xdr:rowOff>
    </xdr:from>
    <xdr:to>
      <xdr:col>11</xdr:col>
      <xdr:colOff>9525</xdr:colOff>
      <xdr:row>33</xdr:row>
      <xdr:rowOff>158750</xdr:rowOff>
    </xdr:to>
    <xdr:cxnSp macro="">
      <xdr:nvCxnSpPr>
        <xdr:cNvPr id="75" name="直線コネクタ 74"/>
        <xdr:cNvCxnSpPr/>
      </xdr:nvCxnSpPr>
      <xdr:spPr>
        <a:xfrm flipV="1">
          <a:off x="1320800" y="57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xdr:rowOff>
    </xdr:from>
    <xdr:to>
      <xdr:col>24</xdr:col>
      <xdr:colOff>76200</xdr:colOff>
      <xdr:row>34</xdr:row>
      <xdr:rowOff>114300</xdr:rowOff>
    </xdr:to>
    <xdr:sp macro="" textlink="">
      <xdr:nvSpPr>
        <xdr:cNvPr id="85" name="楕円 84"/>
        <xdr:cNvSpPr/>
      </xdr:nvSpPr>
      <xdr:spPr>
        <a:xfrm>
          <a:off x="4775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29227</xdr:rowOff>
    </xdr:from>
    <xdr:ext cx="762000" cy="259045"/>
    <xdr:sp macro="" textlink="">
      <xdr:nvSpPr>
        <xdr:cNvPr id="86" name="人件費該当値テキスト"/>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120650</xdr:rowOff>
    </xdr:from>
    <xdr:to>
      <xdr:col>15</xdr:col>
      <xdr:colOff>149225</xdr:colOff>
      <xdr:row>34</xdr:row>
      <xdr:rowOff>50800</xdr:rowOff>
    </xdr:to>
    <xdr:sp macro="" textlink="">
      <xdr:nvSpPr>
        <xdr:cNvPr id="89" name="楕円 88"/>
        <xdr:cNvSpPr/>
      </xdr:nvSpPr>
      <xdr:spPr>
        <a:xfrm>
          <a:off x="3048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60977</xdr:rowOff>
    </xdr:from>
    <xdr:ext cx="762000" cy="259045"/>
    <xdr:sp macro="" textlink="">
      <xdr:nvSpPr>
        <xdr:cNvPr id="90" name="テキスト ボックス 89"/>
        <xdr:cNvSpPr txBox="1"/>
      </xdr:nvSpPr>
      <xdr:spPr>
        <a:xfrm>
          <a:off x="2717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69850</xdr:rowOff>
    </xdr:from>
    <xdr:to>
      <xdr:col>11</xdr:col>
      <xdr:colOff>60325</xdr:colOff>
      <xdr:row>34</xdr:row>
      <xdr:rowOff>0</xdr:rowOff>
    </xdr:to>
    <xdr:sp macro="" textlink="">
      <xdr:nvSpPr>
        <xdr:cNvPr id="91" name="楕円 90"/>
        <xdr:cNvSpPr/>
      </xdr:nvSpPr>
      <xdr:spPr>
        <a:xfrm>
          <a:off x="2159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10177</xdr:rowOff>
    </xdr:from>
    <xdr:ext cx="762000" cy="259045"/>
    <xdr:sp macro="" textlink="">
      <xdr:nvSpPr>
        <xdr:cNvPr id="92" name="テキスト ボックス 91"/>
        <xdr:cNvSpPr txBox="1"/>
      </xdr:nvSpPr>
      <xdr:spPr>
        <a:xfrm>
          <a:off x="1828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107950</xdr:rowOff>
    </xdr:from>
    <xdr:to>
      <xdr:col>6</xdr:col>
      <xdr:colOff>171450</xdr:colOff>
      <xdr:row>34</xdr:row>
      <xdr:rowOff>38100</xdr:rowOff>
    </xdr:to>
    <xdr:sp macro="" textlink="">
      <xdr:nvSpPr>
        <xdr:cNvPr id="93" name="楕円 92"/>
        <xdr:cNvSpPr/>
      </xdr:nvSpPr>
      <xdr:spPr>
        <a:xfrm>
          <a:off x="1270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48277</xdr:rowOff>
    </xdr:from>
    <xdr:ext cx="762000" cy="259045"/>
    <xdr:sp macro="" textlink="">
      <xdr:nvSpPr>
        <xdr:cNvPr id="94" name="テキスト ボックス 93"/>
        <xdr:cNvSpPr txBox="1"/>
      </xdr:nvSpPr>
      <xdr:spPr>
        <a:xfrm>
          <a:off x="939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物件費については、前年度比から</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11.2%</a:t>
          </a:r>
          <a:r>
            <a:rPr kumimoji="1" lang="ja-JP" altLang="ja-JP" sz="1100">
              <a:solidFill>
                <a:sysClr val="windowText" lastClr="000000"/>
              </a:solidFill>
              <a:effectLst/>
              <a:latin typeface="+mn-lt"/>
              <a:ea typeface="+mn-ea"/>
              <a:cs typeface="+mn-cs"/>
            </a:rPr>
            <a:t>となった。類似団体平均と</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比較</a:t>
          </a:r>
          <a:r>
            <a:rPr kumimoji="1" lang="ja-JP" altLang="en-US" sz="1100">
              <a:solidFill>
                <a:sysClr val="windowText" lastClr="000000"/>
              </a:solidFill>
              <a:effectLst/>
              <a:latin typeface="+mn-lt"/>
              <a:ea typeface="+mn-ea"/>
              <a:cs typeface="+mn-cs"/>
            </a:rPr>
            <a:t>では</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％低い値である。</a:t>
          </a:r>
          <a:r>
            <a:rPr kumimoji="1" lang="ja-JP" altLang="en-US" sz="1100">
              <a:solidFill>
                <a:sysClr val="windowText" lastClr="000000"/>
              </a:solidFill>
              <a:effectLst/>
              <a:latin typeface="+mn-lt"/>
              <a:ea typeface="+mn-ea"/>
              <a:cs typeface="+mn-cs"/>
            </a:rPr>
            <a:t>非常備消防費の増と、</a:t>
          </a:r>
          <a:r>
            <a:rPr kumimoji="1" lang="ja-JP" altLang="ja-JP" sz="1100">
              <a:solidFill>
                <a:sysClr val="windowText" lastClr="000000"/>
              </a:solidFill>
              <a:effectLst/>
              <a:latin typeface="+mn-lt"/>
              <a:ea typeface="+mn-ea"/>
              <a:cs typeface="+mn-cs"/>
            </a:rPr>
            <a:t>経常一般財源が減少した</a:t>
          </a:r>
          <a:r>
            <a:rPr kumimoji="1" lang="ja-JP" altLang="en-US" sz="1100">
              <a:solidFill>
                <a:sysClr val="windowText" lastClr="000000"/>
              </a:solidFill>
              <a:effectLst/>
              <a:latin typeface="+mn-lt"/>
              <a:ea typeface="+mn-ea"/>
              <a:cs typeface="+mn-cs"/>
            </a:rPr>
            <a:t>ことが主な要因である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今後も、事務事業の見直しや、公共施設等総合管理計画に基づいて施設の統廃合、除却などの取組を進めることで　経常経費の削減に取り組んでいく。</a:t>
          </a:r>
          <a:endParaRPr kumimoji="1"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101600</xdr:rowOff>
    </xdr:to>
    <xdr:cxnSp macro="">
      <xdr:nvCxnSpPr>
        <xdr:cNvPr id="127" name="直線コネクタ 126"/>
        <xdr:cNvCxnSpPr/>
      </xdr:nvCxnSpPr>
      <xdr:spPr>
        <a:xfrm>
          <a:off x="15671800" y="245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76200</xdr:rowOff>
    </xdr:to>
    <xdr:cxnSp macro="">
      <xdr:nvCxnSpPr>
        <xdr:cNvPr id="130" name="直線コネクタ 129"/>
        <xdr:cNvCxnSpPr/>
      </xdr:nvCxnSpPr>
      <xdr:spPr>
        <a:xfrm flipV="1">
          <a:off x="14782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76200</xdr:rowOff>
    </xdr:from>
    <xdr:to>
      <xdr:col>73</xdr:col>
      <xdr:colOff>180975</xdr:colOff>
      <xdr:row>14</xdr:row>
      <xdr:rowOff>76200</xdr:rowOff>
    </xdr:to>
    <xdr:cxnSp macro="">
      <xdr:nvCxnSpPr>
        <xdr:cNvPr id="133" name="直線コネクタ 132"/>
        <xdr:cNvCxnSpPr/>
      </xdr:nvCxnSpPr>
      <xdr:spPr>
        <a:xfrm>
          <a:off x="13893800" y="247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0</xdr:rowOff>
    </xdr:from>
    <xdr:to>
      <xdr:col>69</xdr:col>
      <xdr:colOff>92075</xdr:colOff>
      <xdr:row>14</xdr:row>
      <xdr:rowOff>76200</xdr:rowOff>
    </xdr:to>
    <xdr:cxnSp macro="">
      <xdr:nvCxnSpPr>
        <xdr:cNvPr id="136" name="直線コネクタ 135"/>
        <xdr:cNvCxnSpPr/>
      </xdr:nvCxnSpPr>
      <xdr:spPr>
        <a:xfrm>
          <a:off x="13004800" y="240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46" name="楕円 145"/>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47"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25400</xdr:rowOff>
    </xdr:from>
    <xdr:to>
      <xdr:col>74</xdr:col>
      <xdr:colOff>31750</xdr:colOff>
      <xdr:row>14</xdr:row>
      <xdr:rowOff>127000</xdr:rowOff>
    </xdr:to>
    <xdr:sp macro="" textlink="">
      <xdr:nvSpPr>
        <xdr:cNvPr id="150" name="楕円 149"/>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137177</xdr:rowOff>
    </xdr:from>
    <xdr:ext cx="762000" cy="259045"/>
    <xdr:sp macro="" textlink="">
      <xdr:nvSpPr>
        <xdr:cNvPr id="151" name="テキスト ボックス 150"/>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25400</xdr:rowOff>
    </xdr:from>
    <xdr:to>
      <xdr:col>69</xdr:col>
      <xdr:colOff>142875</xdr:colOff>
      <xdr:row>14</xdr:row>
      <xdr:rowOff>127000</xdr:rowOff>
    </xdr:to>
    <xdr:sp macro="" textlink="">
      <xdr:nvSpPr>
        <xdr:cNvPr id="152" name="楕円 151"/>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137177</xdr:rowOff>
    </xdr:from>
    <xdr:ext cx="762000" cy="259045"/>
    <xdr:sp macro="" textlink="">
      <xdr:nvSpPr>
        <xdr:cNvPr id="153" name="テキスト ボックス 152"/>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120650</xdr:rowOff>
    </xdr:from>
    <xdr:to>
      <xdr:col>65</xdr:col>
      <xdr:colOff>53975</xdr:colOff>
      <xdr:row>14</xdr:row>
      <xdr:rowOff>50800</xdr:rowOff>
    </xdr:to>
    <xdr:sp macro="" textlink="">
      <xdr:nvSpPr>
        <xdr:cNvPr id="154" name="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60977</xdr:rowOff>
    </xdr:from>
    <xdr:ext cx="762000" cy="259045"/>
    <xdr:sp macro="" textlink="">
      <xdr:nvSpPr>
        <xdr:cNvPr id="155" name="テキスト ボックス 154"/>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扶助費については、</a:t>
          </a:r>
          <a:r>
            <a:rPr kumimoji="1" lang="ja-JP" altLang="en-US" sz="1100">
              <a:solidFill>
                <a:sysClr val="windowText" lastClr="000000"/>
              </a:solidFill>
              <a:effectLst/>
              <a:latin typeface="+mn-lt"/>
              <a:ea typeface="+mn-ea"/>
              <a:cs typeface="+mn-cs"/>
            </a:rPr>
            <a:t>児童扶養手当費</a:t>
          </a:r>
          <a:r>
            <a:rPr kumimoji="1" lang="ja-JP" altLang="ja-JP" sz="1100">
              <a:solidFill>
                <a:sysClr val="windowText" lastClr="000000"/>
              </a:solidFill>
              <a:effectLst/>
              <a:latin typeface="+mn-lt"/>
              <a:ea typeface="+mn-ea"/>
              <a:cs typeface="+mn-cs"/>
            </a:rPr>
            <a:t>の増加など</a:t>
          </a:r>
          <a:r>
            <a:rPr kumimoji="1" lang="ja-JP" altLang="en-US" sz="1100">
              <a:solidFill>
                <a:sysClr val="windowText" lastClr="000000"/>
              </a:solidFill>
              <a:effectLst/>
              <a:latin typeface="+mn-lt"/>
              <a:ea typeface="+mn-ea"/>
              <a:cs typeface="+mn-cs"/>
            </a:rPr>
            <a:t>の影響により</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％上昇し、類似団体平均と比較して</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公立の</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施設が私立認定こども園に移行</a:t>
          </a:r>
          <a:r>
            <a:rPr kumimoji="1" lang="ja-JP" altLang="en-US" sz="1100">
              <a:solidFill>
                <a:sysClr val="windowText" lastClr="000000"/>
              </a:solidFill>
              <a:effectLst/>
              <a:latin typeface="+mn-lt"/>
              <a:ea typeface="+mn-ea"/>
              <a:cs typeface="+mn-cs"/>
            </a:rPr>
            <a:t>したこともあり</a:t>
          </a:r>
          <a:r>
            <a:rPr kumimoji="1" lang="ja-JP" altLang="ja-JP" sz="1100">
              <a:solidFill>
                <a:sysClr val="windowText" lastClr="000000"/>
              </a:solidFill>
              <a:effectLst/>
              <a:latin typeface="+mn-lt"/>
              <a:ea typeface="+mn-ea"/>
              <a:cs typeface="+mn-cs"/>
            </a:rPr>
            <a:t>、増加になる見込みである。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45357</xdr:rowOff>
    </xdr:to>
    <xdr:cxnSp macro="">
      <xdr:nvCxnSpPr>
        <xdr:cNvPr id="190" name="直線コネクタ 189"/>
        <xdr:cNvCxnSpPr/>
      </xdr:nvCxnSpPr>
      <xdr:spPr>
        <a:xfrm>
          <a:off x="3987800" y="9924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151493</xdr:rowOff>
    </xdr:to>
    <xdr:cxnSp macro="">
      <xdr:nvCxnSpPr>
        <xdr:cNvPr id="193" name="直線コネクタ 192"/>
        <xdr:cNvCxnSpPr/>
      </xdr:nvCxnSpPr>
      <xdr:spPr>
        <a:xfrm>
          <a:off x="3098800" y="97935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20865</xdr:rowOff>
    </xdr:to>
    <xdr:cxnSp macro="">
      <xdr:nvCxnSpPr>
        <xdr:cNvPr id="196" name="直線コネクタ 195"/>
        <xdr:cNvCxnSpPr/>
      </xdr:nvCxnSpPr>
      <xdr:spPr>
        <a:xfrm>
          <a:off x="2209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78015</xdr:rowOff>
    </xdr:to>
    <xdr:cxnSp macro="">
      <xdr:nvCxnSpPr>
        <xdr:cNvPr id="199" name="直線コネクタ 198"/>
        <xdr:cNvCxnSpPr/>
      </xdr:nvCxnSpPr>
      <xdr:spPr>
        <a:xfrm>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9" name="楕円 208"/>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0"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1" name="楕円 210"/>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2" name="テキスト ボックス 211"/>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4" name="テキスト ボックス 21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7" name="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介護保険</a:t>
          </a:r>
          <a:r>
            <a:rPr kumimoji="1" lang="ja-JP" altLang="ja-JP" sz="1100">
              <a:solidFill>
                <a:sysClr val="windowText" lastClr="000000"/>
              </a:solidFill>
              <a:effectLst/>
              <a:latin typeface="+mn-lt"/>
              <a:ea typeface="+mn-ea"/>
              <a:cs typeface="+mn-cs"/>
            </a:rPr>
            <a:t>事業特別会計繰出金の増加により、前年度比から</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％上昇となっているが、類似団体平均よりも</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引続き対象経費の適正化に努める。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127000</xdr:rowOff>
    </xdr:to>
    <xdr:cxnSp macro="">
      <xdr:nvCxnSpPr>
        <xdr:cNvPr id="251" name="直線コネクタ 250"/>
        <xdr:cNvCxnSpPr/>
      </xdr:nvCxnSpPr>
      <xdr:spPr>
        <a:xfrm>
          <a:off x="15671800" y="968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81280</xdr:rowOff>
    </xdr:to>
    <xdr:cxnSp macro="">
      <xdr:nvCxnSpPr>
        <xdr:cNvPr id="254" name="直線コネクタ 253"/>
        <xdr:cNvCxnSpPr/>
      </xdr:nvCxnSpPr>
      <xdr:spPr>
        <a:xfrm>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66040</xdr:rowOff>
    </xdr:to>
    <xdr:cxnSp macro="">
      <xdr:nvCxnSpPr>
        <xdr:cNvPr id="257" name="直線コネクタ 256"/>
        <xdr:cNvCxnSpPr/>
      </xdr:nvCxnSpPr>
      <xdr:spPr>
        <a:xfrm>
          <a:off x="13893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27940</xdr:rowOff>
    </xdr:to>
    <xdr:cxnSp macro="">
      <xdr:nvCxnSpPr>
        <xdr:cNvPr id="260" name="直線コネクタ 259"/>
        <xdr:cNvCxnSpPr/>
      </xdr:nvCxnSpPr>
      <xdr:spPr>
        <a:xfrm>
          <a:off x="13004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2" name="楕円 271"/>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3" name="テキスト ボックス 272"/>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6" name="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8" name="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補助費等については、一部事務組合への負担金が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したことにより、</a:t>
          </a:r>
          <a:r>
            <a:rPr kumimoji="1" lang="ja-JP" altLang="en-US" sz="1100">
              <a:solidFill>
                <a:sysClr val="windowText" lastClr="000000"/>
              </a:solidFill>
              <a:effectLst/>
              <a:latin typeface="+mn-lt"/>
              <a:ea typeface="+mn-ea"/>
              <a:cs typeface="+mn-cs"/>
            </a:rPr>
            <a:t>前年度と比較すると</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減少したが、</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、補助団体等の財政状況を調査し、事業の内容、効果等を精査するとともに、周期設定を行い、廃止縮減の検討を行っていく。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54610</xdr:rowOff>
    </xdr:to>
    <xdr:cxnSp macro="">
      <xdr:nvCxnSpPr>
        <xdr:cNvPr id="312" name="直線コネクタ 311"/>
        <xdr:cNvCxnSpPr/>
      </xdr:nvCxnSpPr>
      <xdr:spPr>
        <a:xfrm flipV="1">
          <a:off x="15671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54610</xdr:rowOff>
    </xdr:to>
    <xdr:cxnSp macro="">
      <xdr:nvCxnSpPr>
        <xdr:cNvPr id="315" name="直線コネクタ 314"/>
        <xdr:cNvCxnSpPr/>
      </xdr:nvCxnSpPr>
      <xdr:spPr>
        <a:xfrm>
          <a:off x="14782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16510</xdr:rowOff>
    </xdr:to>
    <xdr:cxnSp macro="">
      <xdr:nvCxnSpPr>
        <xdr:cNvPr id="318" name="直線コネクタ 317"/>
        <xdr:cNvCxnSpPr/>
      </xdr:nvCxnSpPr>
      <xdr:spPr>
        <a:xfrm flipV="1">
          <a:off x="13893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16510</xdr:rowOff>
    </xdr:to>
    <xdr:cxnSp macro="">
      <xdr:nvCxnSpPr>
        <xdr:cNvPr id="321" name="直線コネクタ 320"/>
        <xdr:cNvCxnSpPr/>
      </xdr:nvCxnSpPr>
      <xdr:spPr>
        <a:xfrm>
          <a:off x="13004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31" name="楕円 330"/>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101617</xdr:rowOff>
    </xdr:from>
    <xdr:ext cx="762000" cy="259045"/>
    <xdr:sp macro="" textlink="">
      <xdr:nvSpPr>
        <xdr:cNvPr id="332"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3" name="楕円 332"/>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4" name="テキスト ボックス 333"/>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5" name="楕円 334"/>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6" name="テキスト ボックス 335"/>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37" name="楕円 336"/>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38" name="テキスト ボックス 337"/>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0" name="テキスト ボックス 33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公債費については、経常一般財源が減少した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臨時地方道整備事業債などの償還終了に伴い公債費が減少した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減少した。</a:t>
          </a:r>
          <a:r>
            <a:rPr kumimoji="1" lang="ja-JP" altLang="ja-JP" sz="1100">
              <a:solidFill>
                <a:sysClr val="windowText" lastClr="000000"/>
              </a:solidFill>
              <a:effectLst/>
              <a:latin typeface="+mn-lt"/>
              <a:ea typeface="+mn-ea"/>
              <a:cs typeface="+mn-cs"/>
            </a:rPr>
            <a:t>類似団体平均と比較</a:t>
          </a:r>
          <a:r>
            <a:rPr kumimoji="1" lang="ja-JP" altLang="en-US" sz="1100">
              <a:solidFill>
                <a:sysClr val="windowText" lastClr="000000"/>
              </a:solidFill>
              <a:effectLst/>
              <a:latin typeface="+mn-lt"/>
              <a:ea typeface="+mn-ea"/>
              <a:cs typeface="+mn-cs"/>
            </a:rPr>
            <a:t>すると</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％高い</a:t>
          </a:r>
          <a:r>
            <a:rPr kumimoji="1" lang="en-US" altLang="ja-JP" sz="1100">
              <a:solidFill>
                <a:sysClr val="windowText" lastClr="000000"/>
              </a:solidFill>
              <a:effectLst/>
              <a:latin typeface="+mn-lt"/>
              <a:ea typeface="+mn-ea"/>
              <a:cs typeface="+mn-cs"/>
            </a:rPr>
            <a:t>21.2</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令和元年度に実施した認定こども園整備事業や旧庁舎利活用改修事業などの大型事業</a:t>
          </a:r>
          <a:r>
            <a:rPr lang="ja-JP" altLang="en-US" sz="1100" b="0" i="0" baseline="0">
              <a:solidFill>
                <a:sysClr val="windowText" lastClr="000000"/>
              </a:solidFill>
              <a:effectLst/>
              <a:latin typeface="+mn-lt"/>
              <a:ea typeface="+mn-ea"/>
              <a:cs typeface="+mn-cs"/>
            </a:rPr>
            <a:t>の元金の償還が始まることもあり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公債費のゆるやかな増加が見込まれるが</a:t>
          </a:r>
          <a:r>
            <a:rPr kumimoji="1" lang="ja-JP" altLang="ja-JP" sz="1100">
              <a:solidFill>
                <a:sysClr val="windowText" lastClr="000000"/>
              </a:solidFill>
              <a:effectLst/>
              <a:latin typeface="+mn-lt"/>
              <a:ea typeface="+mn-ea"/>
              <a:cs typeface="+mn-cs"/>
            </a:rPr>
            <a:t>、交付税措置のある有利な地方債の活用や、計画的な投資</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より一層の公債費の抑制を図る。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14987</xdr:rowOff>
    </xdr:to>
    <xdr:cxnSp macro="">
      <xdr:nvCxnSpPr>
        <xdr:cNvPr id="370" name="直線コネクタ 369"/>
        <xdr:cNvCxnSpPr/>
      </xdr:nvCxnSpPr>
      <xdr:spPr>
        <a:xfrm flipV="1">
          <a:off x="3987800" y="135549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14987</xdr:rowOff>
    </xdr:to>
    <xdr:cxnSp macro="">
      <xdr:nvCxnSpPr>
        <xdr:cNvPr id="373" name="直線コネクタ 372"/>
        <xdr:cNvCxnSpPr/>
      </xdr:nvCxnSpPr>
      <xdr:spPr>
        <a:xfrm>
          <a:off x="3098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1270</xdr:rowOff>
    </xdr:to>
    <xdr:cxnSp macro="">
      <xdr:nvCxnSpPr>
        <xdr:cNvPr id="376" name="直線コネクタ 375"/>
        <xdr:cNvCxnSpPr/>
      </xdr:nvCxnSpPr>
      <xdr:spPr>
        <a:xfrm>
          <a:off x="2209800" y="13532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159004</xdr:rowOff>
    </xdr:to>
    <xdr:cxnSp macro="">
      <xdr:nvCxnSpPr>
        <xdr:cNvPr id="379" name="直線コネクタ 378"/>
        <xdr:cNvCxnSpPr/>
      </xdr:nvCxnSpPr>
      <xdr:spPr>
        <a:xfrm>
          <a:off x="1320800" y="13413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9" name="楕円 388"/>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90"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1" name="楕円 390"/>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2" name="テキスト ボックス 391"/>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3" name="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5" name="楕円 394"/>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6" name="テキスト ボックス 395"/>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7" name="楕円 396"/>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98" name="テキスト ボックス 39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類似団体の平均は下回っているものの、</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％上昇</a:t>
          </a:r>
          <a:r>
            <a:rPr kumimoji="1" lang="ja-JP" altLang="en-US"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経常一般財源である普通交付税</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合併算定替の段階的な縮減により減少</a:t>
          </a:r>
          <a:r>
            <a:rPr kumimoji="1" lang="ja-JP" altLang="en-US" sz="1100">
              <a:solidFill>
                <a:sysClr val="windowText" lastClr="000000"/>
              </a:solidFill>
              <a:effectLst/>
              <a:latin typeface="+mn-lt"/>
              <a:ea typeface="+mn-ea"/>
              <a:cs typeface="+mn-cs"/>
            </a:rPr>
            <a:t>していく見込みのため</a:t>
          </a:r>
          <a:r>
            <a:rPr kumimoji="1" lang="ja-JP" altLang="ja-JP" sz="1100">
              <a:solidFill>
                <a:sysClr val="windowText" lastClr="000000"/>
              </a:solidFill>
              <a:effectLst/>
              <a:latin typeface="+mn-lt"/>
              <a:ea typeface="+mn-ea"/>
              <a:cs typeface="+mn-cs"/>
            </a:rPr>
            <a:t>、上昇に留意する必要がある。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今後もより一層の経費削減に務める。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161289</xdr:rowOff>
    </xdr:to>
    <xdr:cxnSp macro="">
      <xdr:nvCxnSpPr>
        <xdr:cNvPr id="431" name="直線コネクタ 430"/>
        <xdr:cNvCxnSpPr/>
      </xdr:nvCxnSpPr>
      <xdr:spPr>
        <a:xfrm>
          <a:off x="15671800" y="129286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69850</xdr:rowOff>
    </xdr:to>
    <xdr:cxnSp macro="">
      <xdr:nvCxnSpPr>
        <xdr:cNvPr id="434" name="直線コネクタ 433"/>
        <xdr:cNvCxnSpPr/>
      </xdr:nvCxnSpPr>
      <xdr:spPr>
        <a:xfrm>
          <a:off x="14782800" y="12799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111760</xdr:rowOff>
    </xdr:to>
    <xdr:cxnSp macro="">
      <xdr:nvCxnSpPr>
        <xdr:cNvPr id="437" name="直線コネクタ 436"/>
        <xdr:cNvCxnSpPr/>
      </xdr:nvCxnSpPr>
      <xdr:spPr>
        <a:xfrm>
          <a:off x="13893800" y="12700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74</xdr:row>
      <xdr:rowOff>12700</xdr:rowOff>
    </xdr:to>
    <xdr:cxnSp macro="">
      <xdr:nvCxnSpPr>
        <xdr:cNvPr id="440" name="直線コネクタ 439"/>
        <xdr:cNvCxnSpPr/>
      </xdr:nvCxnSpPr>
      <xdr:spPr>
        <a:xfrm>
          <a:off x="13004800" y="12578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2" name="テキスト ボックス 441"/>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4" name="テキスト ボックス 443"/>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0" name="楕円 449"/>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1"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2" name="楕円 451"/>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3" name="テキスト ボックス 45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54" name="楕円 453"/>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55" name="テキスト ボックス 454"/>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6" name="楕円 455"/>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7" name="テキスト ボックス 456"/>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58" name="楕円 457"/>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59" name="テキスト ボックス 458"/>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68440</xdr:rowOff>
    </xdr:from>
    <xdr:to>
      <xdr:col>29</xdr:col>
      <xdr:colOff>127000</xdr:colOff>
      <xdr:row>16</xdr:row>
      <xdr:rowOff>111156</xdr:rowOff>
    </xdr:to>
    <xdr:cxnSp macro="">
      <xdr:nvCxnSpPr>
        <xdr:cNvPr id="52" name="直線コネクタ 51"/>
        <xdr:cNvCxnSpPr/>
      </xdr:nvCxnSpPr>
      <xdr:spPr bwMode="auto">
        <a:xfrm flipV="1">
          <a:off x="5003800" y="2859265"/>
          <a:ext cx="6477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111156</xdr:rowOff>
    </xdr:from>
    <xdr:to>
      <xdr:col>26</xdr:col>
      <xdr:colOff>50800</xdr:colOff>
      <xdr:row>16</xdr:row>
      <xdr:rowOff>143192</xdr:rowOff>
    </xdr:to>
    <xdr:cxnSp macro="">
      <xdr:nvCxnSpPr>
        <xdr:cNvPr id="55" name="直線コネクタ 54"/>
        <xdr:cNvCxnSpPr/>
      </xdr:nvCxnSpPr>
      <xdr:spPr bwMode="auto">
        <a:xfrm flipV="1">
          <a:off x="4305300" y="2901981"/>
          <a:ext cx="698500" cy="32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143192</xdr:rowOff>
    </xdr:from>
    <xdr:to>
      <xdr:col>22</xdr:col>
      <xdr:colOff>114300</xdr:colOff>
      <xdr:row>17</xdr:row>
      <xdr:rowOff>45237</xdr:rowOff>
    </xdr:to>
    <xdr:cxnSp macro="">
      <xdr:nvCxnSpPr>
        <xdr:cNvPr id="58" name="直線コネクタ 57"/>
        <xdr:cNvCxnSpPr/>
      </xdr:nvCxnSpPr>
      <xdr:spPr bwMode="auto">
        <a:xfrm flipV="1">
          <a:off x="3606800" y="2934017"/>
          <a:ext cx="698500" cy="7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41515</xdr:rowOff>
    </xdr:from>
    <xdr:to>
      <xdr:col>18</xdr:col>
      <xdr:colOff>177800</xdr:colOff>
      <xdr:row>17</xdr:row>
      <xdr:rowOff>45237</xdr:rowOff>
    </xdr:to>
    <xdr:cxnSp macro="">
      <xdr:nvCxnSpPr>
        <xdr:cNvPr id="61" name="直線コネクタ 60"/>
        <xdr:cNvCxnSpPr/>
      </xdr:nvCxnSpPr>
      <xdr:spPr bwMode="auto">
        <a:xfrm>
          <a:off x="2908300" y="3003790"/>
          <a:ext cx="698500" cy="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17640</xdr:rowOff>
    </xdr:from>
    <xdr:to>
      <xdr:col>29</xdr:col>
      <xdr:colOff>177800</xdr:colOff>
      <xdr:row>16</xdr:row>
      <xdr:rowOff>119240</xdr:rowOff>
    </xdr:to>
    <xdr:sp macro="" textlink="">
      <xdr:nvSpPr>
        <xdr:cNvPr id="71" name="楕円 70"/>
        <xdr:cNvSpPr/>
      </xdr:nvSpPr>
      <xdr:spPr bwMode="auto">
        <a:xfrm>
          <a:off x="5600700" y="280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34167</xdr:rowOff>
    </xdr:from>
    <xdr:ext cx="762000" cy="259045"/>
    <xdr:sp macro="" textlink="">
      <xdr:nvSpPr>
        <xdr:cNvPr id="72" name="人口1人当たり決算額の推移該当値テキスト130"/>
        <xdr:cNvSpPr txBox="1"/>
      </xdr:nvSpPr>
      <xdr:spPr>
        <a:xfrm>
          <a:off x="5740400" y="265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60356</xdr:rowOff>
    </xdr:from>
    <xdr:to>
      <xdr:col>26</xdr:col>
      <xdr:colOff>101600</xdr:colOff>
      <xdr:row>16</xdr:row>
      <xdr:rowOff>161956</xdr:rowOff>
    </xdr:to>
    <xdr:sp macro="" textlink="">
      <xdr:nvSpPr>
        <xdr:cNvPr id="73" name="楕円 72"/>
        <xdr:cNvSpPr/>
      </xdr:nvSpPr>
      <xdr:spPr bwMode="auto">
        <a:xfrm>
          <a:off x="4953000" y="285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683</xdr:rowOff>
    </xdr:from>
    <xdr:ext cx="736600" cy="259045"/>
    <xdr:sp macro="" textlink="">
      <xdr:nvSpPr>
        <xdr:cNvPr id="74" name="テキスト ボックス 73"/>
        <xdr:cNvSpPr txBox="1"/>
      </xdr:nvSpPr>
      <xdr:spPr>
        <a:xfrm>
          <a:off x="4622800" y="262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92392</xdr:rowOff>
    </xdr:from>
    <xdr:to>
      <xdr:col>22</xdr:col>
      <xdr:colOff>165100</xdr:colOff>
      <xdr:row>17</xdr:row>
      <xdr:rowOff>22542</xdr:rowOff>
    </xdr:to>
    <xdr:sp macro="" textlink="">
      <xdr:nvSpPr>
        <xdr:cNvPr id="75" name="楕円 74"/>
        <xdr:cNvSpPr/>
      </xdr:nvSpPr>
      <xdr:spPr bwMode="auto">
        <a:xfrm>
          <a:off x="4254500" y="288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32719</xdr:rowOff>
    </xdr:from>
    <xdr:ext cx="762000" cy="259045"/>
    <xdr:sp macro="" textlink="">
      <xdr:nvSpPr>
        <xdr:cNvPr id="76" name="テキスト ボックス 75"/>
        <xdr:cNvSpPr txBox="1"/>
      </xdr:nvSpPr>
      <xdr:spPr>
        <a:xfrm>
          <a:off x="3924300" y="265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165887</xdr:rowOff>
    </xdr:from>
    <xdr:to>
      <xdr:col>19</xdr:col>
      <xdr:colOff>38100</xdr:colOff>
      <xdr:row>17</xdr:row>
      <xdr:rowOff>96037</xdr:rowOff>
    </xdr:to>
    <xdr:sp macro="" textlink="">
      <xdr:nvSpPr>
        <xdr:cNvPr id="77" name="楕円 76"/>
        <xdr:cNvSpPr/>
      </xdr:nvSpPr>
      <xdr:spPr bwMode="auto">
        <a:xfrm>
          <a:off x="3556000" y="295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106214</xdr:rowOff>
    </xdr:from>
    <xdr:ext cx="762000" cy="259045"/>
    <xdr:sp macro="" textlink="">
      <xdr:nvSpPr>
        <xdr:cNvPr id="78" name="テキスト ボックス 77"/>
        <xdr:cNvSpPr txBox="1"/>
      </xdr:nvSpPr>
      <xdr:spPr>
        <a:xfrm>
          <a:off x="3225800" y="272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162165</xdr:rowOff>
    </xdr:from>
    <xdr:to>
      <xdr:col>15</xdr:col>
      <xdr:colOff>101600</xdr:colOff>
      <xdr:row>17</xdr:row>
      <xdr:rowOff>92315</xdr:rowOff>
    </xdr:to>
    <xdr:sp macro="" textlink="">
      <xdr:nvSpPr>
        <xdr:cNvPr id="79" name="楕円 78"/>
        <xdr:cNvSpPr/>
      </xdr:nvSpPr>
      <xdr:spPr bwMode="auto">
        <a:xfrm>
          <a:off x="2857500" y="295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77092</xdr:rowOff>
    </xdr:from>
    <xdr:ext cx="762000" cy="259045"/>
    <xdr:sp macro="" textlink="">
      <xdr:nvSpPr>
        <xdr:cNvPr id="80" name="テキスト ボックス 79"/>
        <xdr:cNvSpPr txBox="1"/>
      </xdr:nvSpPr>
      <xdr:spPr>
        <a:xfrm>
          <a:off x="2527300" y="30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103759</xdr:rowOff>
    </xdr:from>
    <xdr:to>
      <xdr:col>29</xdr:col>
      <xdr:colOff>127000</xdr:colOff>
      <xdr:row>35</xdr:row>
      <xdr:rowOff>140678</xdr:rowOff>
    </xdr:to>
    <xdr:cxnSp macro="">
      <xdr:nvCxnSpPr>
        <xdr:cNvPr id="113" name="直線コネクタ 112"/>
        <xdr:cNvCxnSpPr/>
      </xdr:nvCxnSpPr>
      <xdr:spPr bwMode="auto">
        <a:xfrm flipV="1">
          <a:off x="5003800" y="6714109"/>
          <a:ext cx="6477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88536</xdr:rowOff>
    </xdr:from>
    <xdr:ext cx="762000" cy="259045"/>
    <xdr:sp macro="" textlink="">
      <xdr:nvSpPr>
        <xdr:cNvPr id="114" name="人口1人当たり決算額の推移平均値テキスト445"/>
        <xdr:cNvSpPr txBox="1"/>
      </xdr:nvSpPr>
      <xdr:spPr>
        <a:xfrm>
          <a:off x="5740400" y="6698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140678</xdr:rowOff>
    </xdr:from>
    <xdr:to>
      <xdr:col>26</xdr:col>
      <xdr:colOff>50800</xdr:colOff>
      <xdr:row>35</xdr:row>
      <xdr:rowOff>154470</xdr:rowOff>
    </xdr:to>
    <xdr:cxnSp macro="">
      <xdr:nvCxnSpPr>
        <xdr:cNvPr id="116" name="直線コネクタ 115"/>
        <xdr:cNvCxnSpPr/>
      </xdr:nvCxnSpPr>
      <xdr:spPr bwMode="auto">
        <a:xfrm flipV="1">
          <a:off x="4305300" y="6751028"/>
          <a:ext cx="6985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154470</xdr:rowOff>
    </xdr:from>
    <xdr:to>
      <xdr:col>22</xdr:col>
      <xdr:colOff>114300</xdr:colOff>
      <xdr:row>35</xdr:row>
      <xdr:rowOff>190303</xdr:rowOff>
    </xdr:to>
    <xdr:cxnSp macro="">
      <xdr:nvCxnSpPr>
        <xdr:cNvPr id="119" name="直線コネクタ 118"/>
        <xdr:cNvCxnSpPr/>
      </xdr:nvCxnSpPr>
      <xdr:spPr bwMode="auto">
        <a:xfrm flipV="1">
          <a:off x="3606800" y="6764820"/>
          <a:ext cx="698500" cy="35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190303</xdr:rowOff>
    </xdr:from>
    <xdr:to>
      <xdr:col>18</xdr:col>
      <xdr:colOff>177800</xdr:colOff>
      <xdr:row>35</xdr:row>
      <xdr:rowOff>248234</xdr:rowOff>
    </xdr:to>
    <xdr:cxnSp macro="">
      <xdr:nvCxnSpPr>
        <xdr:cNvPr id="122" name="直線コネクタ 121"/>
        <xdr:cNvCxnSpPr/>
      </xdr:nvCxnSpPr>
      <xdr:spPr bwMode="auto">
        <a:xfrm flipV="1">
          <a:off x="2908300" y="6800653"/>
          <a:ext cx="698500" cy="57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52959</xdr:rowOff>
    </xdr:from>
    <xdr:to>
      <xdr:col>29</xdr:col>
      <xdr:colOff>177800</xdr:colOff>
      <xdr:row>35</xdr:row>
      <xdr:rowOff>154559</xdr:rowOff>
    </xdr:to>
    <xdr:sp macro="" textlink="">
      <xdr:nvSpPr>
        <xdr:cNvPr id="132" name="楕円 131"/>
        <xdr:cNvSpPr/>
      </xdr:nvSpPr>
      <xdr:spPr bwMode="auto">
        <a:xfrm>
          <a:off x="5600700" y="666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240936</xdr:rowOff>
    </xdr:from>
    <xdr:ext cx="762000" cy="259045"/>
    <xdr:sp macro="" textlink="">
      <xdr:nvSpPr>
        <xdr:cNvPr id="133" name="人口1人当たり決算額の推移該当値テキスト445"/>
        <xdr:cNvSpPr txBox="1"/>
      </xdr:nvSpPr>
      <xdr:spPr>
        <a:xfrm>
          <a:off x="5740400" y="65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89878</xdr:rowOff>
    </xdr:from>
    <xdr:to>
      <xdr:col>26</xdr:col>
      <xdr:colOff>101600</xdr:colOff>
      <xdr:row>35</xdr:row>
      <xdr:rowOff>191478</xdr:rowOff>
    </xdr:to>
    <xdr:sp macro="" textlink="">
      <xdr:nvSpPr>
        <xdr:cNvPr id="134" name="楕円 133"/>
        <xdr:cNvSpPr/>
      </xdr:nvSpPr>
      <xdr:spPr bwMode="auto">
        <a:xfrm>
          <a:off x="4953000" y="670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176255</xdr:rowOff>
    </xdr:from>
    <xdr:ext cx="736600" cy="259045"/>
    <xdr:sp macro="" textlink="">
      <xdr:nvSpPr>
        <xdr:cNvPr id="135" name="テキスト ボックス 134"/>
        <xdr:cNvSpPr txBox="1"/>
      </xdr:nvSpPr>
      <xdr:spPr>
        <a:xfrm>
          <a:off x="4622800" y="678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103670</xdr:rowOff>
    </xdr:from>
    <xdr:to>
      <xdr:col>22</xdr:col>
      <xdr:colOff>165100</xdr:colOff>
      <xdr:row>35</xdr:row>
      <xdr:rowOff>205270</xdr:rowOff>
    </xdr:to>
    <xdr:sp macro="" textlink="">
      <xdr:nvSpPr>
        <xdr:cNvPr id="136" name="楕円 135"/>
        <xdr:cNvSpPr/>
      </xdr:nvSpPr>
      <xdr:spPr bwMode="auto">
        <a:xfrm>
          <a:off x="4254500" y="671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190047</xdr:rowOff>
    </xdr:from>
    <xdr:ext cx="762000" cy="259045"/>
    <xdr:sp macro="" textlink="">
      <xdr:nvSpPr>
        <xdr:cNvPr id="137" name="テキスト ボックス 136"/>
        <xdr:cNvSpPr txBox="1"/>
      </xdr:nvSpPr>
      <xdr:spPr>
        <a:xfrm>
          <a:off x="3924300" y="68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139503</xdr:rowOff>
    </xdr:from>
    <xdr:to>
      <xdr:col>19</xdr:col>
      <xdr:colOff>38100</xdr:colOff>
      <xdr:row>35</xdr:row>
      <xdr:rowOff>241103</xdr:rowOff>
    </xdr:to>
    <xdr:sp macro="" textlink="">
      <xdr:nvSpPr>
        <xdr:cNvPr id="138" name="楕円 137"/>
        <xdr:cNvSpPr/>
      </xdr:nvSpPr>
      <xdr:spPr bwMode="auto">
        <a:xfrm>
          <a:off x="3556000" y="674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225880</xdr:rowOff>
    </xdr:from>
    <xdr:ext cx="762000" cy="259045"/>
    <xdr:sp macro="" textlink="">
      <xdr:nvSpPr>
        <xdr:cNvPr id="139" name="テキスト ボックス 138"/>
        <xdr:cNvSpPr txBox="1"/>
      </xdr:nvSpPr>
      <xdr:spPr>
        <a:xfrm>
          <a:off x="3225800" y="683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197434</xdr:rowOff>
    </xdr:from>
    <xdr:to>
      <xdr:col>15</xdr:col>
      <xdr:colOff>101600</xdr:colOff>
      <xdr:row>35</xdr:row>
      <xdr:rowOff>299034</xdr:rowOff>
    </xdr:to>
    <xdr:sp macro="" textlink="">
      <xdr:nvSpPr>
        <xdr:cNvPr id="140" name="楕円 139"/>
        <xdr:cNvSpPr/>
      </xdr:nvSpPr>
      <xdr:spPr bwMode="auto">
        <a:xfrm>
          <a:off x="2857500" y="680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283811</xdr:rowOff>
    </xdr:from>
    <xdr:ext cx="762000" cy="259045"/>
    <xdr:sp macro="" textlink="">
      <xdr:nvSpPr>
        <xdr:cNvPr id="141" name="テキスト ボックス 140"/>
        <xdr:cNvSpPr txBox="1"/>
      </xdr:nvSpPr>
      <xdr:spPr>
        <a:xfrm>
          <a:off x="2527300" y="689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37,124
36,611
191.11
24,134,509
23,482,626
441,905
12,116,846
21,187,819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86436</xdr:rowOff>
    </xdr:from>
    <xdr:to>
      <xdr:col>24</xdr:col>
      <xdr:colOff>63500</xdr:colOff>
      <xdr:row>35</xdr:row>
      <xdr:rowOff>101671</xdr:rowOff>
    </xdr:to>
    <xdr:cxnSp macro="">
      <xdr:nvCxnSpPr>
        <xdr:cNvPr id="63" name="直線コネクタ 62"/>
        <xdr:cNvCxnSpPr/>
      </xdr:nvCxnSpPr>
      <xdr:spPr>
        <a:xfrm flipV="1">
          <a:off x="3797300" y="6087186"/>
          <a:ext cx="8382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101671</xdr:rowOff>
    </xdr:from>
    <xdr:to>
      <xdr:col>19</xdr:col>
      <xdr:colOff>177800</xdr:colOff>
      <xdr:row>35</xdr:row>
      <xdr:rowOff>103287</xdr:rowOff>
    </xdr:to>
    <xdr:cxnSp macro="">
      <xdr:nvCxnSpPr>
        <xdr:cNvPr id="66" name="直線コネクタ 65"/>
        <xdr:cNvCxnSpPr/>
      </xdr:nvCxnSpPr>
      <xdr:spPr>
        <a:xfrm flipV="1">
          <a:off x="2908300" y="6102421"/>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103287</xdr:rowOff>
    </xdr:from>
    <xdr:to>
      <xdr:col>15</xdr:col>
      <xdr:colOff>50800</xdr:colOff>
      <xdr:row>35</xdr:row>
      <xdr:rowOff>156437</xdr:rowOff>
    </xdr:to>
    <xdr:cxnSp macro="">
      <xdr:nvCxnSpPr>
        <xdr:cNvPr id="69" name="直線コネクタ 68"/>
        <xdr:cNvCxnSpPr/>
      </xdr:nvCxnSpPr>
      <xdr:spPr>
        <a:xfrm flipV="1">
          <a:off x="2019300" y="610403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117624</xdr:rowOff>
    </xdr:from>
    <xdr:to>
      <xdr:col>10</xdr:col>
      <xdr:colOff>114300</xdr:colOff>
      <xdr:row>35</xdr:row>
      <xdr:rowOff>156437</xdr:rowOff>
    </xdr:to>
    <xdr:cxnSp macro="">
      <xdr:nvCxnSpPr>
        <xdr:cNvPr id="72" name="直線コネクタ 71"/>
        <xdr:cNvCxnSpPr/>
      </xdr:nvCxnSpPr>
      <xdr:spPr>
        <a:xfrm>
          <a:off x="1130300" y="6118374"/>
          <a:ext cx="8890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35636</xdr:rowOff>
    </xdr:from>
    <xdr:to>
      <xdr:col>24</xdr:col>
      <xdr:colOff>114300</xdr:colOff>
      <xdr:row>35</xdr:row>
      <xdr:rowOff>137236</xdr:rowOff>
    </xdr:to>
    <xdr:sp macro="" textlink="">
      <xdr:nvSpPr>
        <xdr:cNvPr id="82" name="楕円 81"/>
        <xdr:cNvSpPr/>
      </xdr:nvSpPr>
      <xdr:spPr>
        <a:xfrm>
          <a:off x="4584700" y="6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14063</xdr:rowOff>
    </xdr:from>
    <xdr:ext cx="534377" cy="259045"/>
    <xdr:sp macro="" textlink="">
      <xdr:nvSpPr>
        <xdr:cNvPr id="83" name="人件費該当値テキスト"/>
        <xdr:cNvSpPr txBox="1"/>
      </xdr:nvSpPr>
      <xdr:spPr>
        <a:xfrm>
          <a:off x="4686300" y="60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50871</xdr:rowOff>
    </xdr:from>
    <xdr:to>
      <xdr:col>20</xdr:col>
      <xdr:colOff>38100</xdr:colOff>
      <xdr:row>35</xdr:row>
      <xdr:rowOff>152471</xdr:rowOff>
    </xdr:to>
    <xdr:sp macro="" textlink="">
      <xdr:nvSpPr>
        <xdr:cNvPr id="84" name="楕円 83"/>
        <xdr:cNvSpPr/>
      </xdr:nvSpPr>
      <xdr:spPr>
        <a:xfrm>
          <a:off x="3746500" y="60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143598</xdr:rowOff>
    </xdr:from>
    <xdr:ext cx="534377" cy="259045"/>
    <xdr:sp macro="" textlink="">
      <xdr:nvSpPr>
        <xdr:cNvPr id="85" name="テキスト ボックス 84"/>
        <xdr:cNvSpPr txBox="1"/>
      </xdr:nvSpPr>
      <xdr:spPr>
        <a:xfrm>
          <a:off x="3530111" y="614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52487</xdr:rowOff>
    </xdr:from>
    <xdr:to>
      <xdr:col>15</xdr:col>
      <xdr:colOff>101600</xdr:colOff>
      <xdr:row>35</xdr:row>
      <xdr:rowOff>154087</xdr:rowOff>
    </xdr:to>
    <xdr:sp macro="" textlink="">
      <xdr:nvSpPr>
        <xdr:cNvPr id="86" name="楕円 85"/>
        <xdr:cNvSpPr/>
      </xdr:nvSpPr>
      <xdr:spPr>
        <a:xfrm>
          <a:off x="2857500" y="60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145214</xdr:rowOff>
    </xdr:from>
    <xdr:ext cx="534377" cy="259045"/>
    <xdr:sp macro="" textlink="">
      <xdr:nvSpPr>
        <xdr:cNvPr id="87" name="テキスト ボックス 86"/>
        <xdr:cNvSpPr txBox="1"/>
      </xdr:nvSpPr>
      <xdr:spPr>
        <a:xfrm>
          <a:off x="2641111" y="61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105637</xdr:rowOff>
    </xdr:from>
    <xdr:to>
      <xdr:col>10</xdr:col>
      <xdr:colOff>165100</xdr:colOff>
      <xdr:row>36</xdr:row>
      <xdr:rowOff>35787</xdr:rowOff>
    </xdr:to>
    <xdr:sp macro="" textlink="">
      <xdr:nvSpPr>
        <xdr:cNvPr id="88" name="楕円 87"/>
        <xdr:cNvSpPr/>
      </xdr:nvSpPr>
      <xdr:spPr>
        <a:xfrm>
          <a:off x="1968500" y="61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26914</xdr:rowOff>
    </xdr:from>
    <xdr:ext cx="534377" cy="259045"/>
    <xdr:sp macro="" textlink="">
      <xdr:nvSpPr>
        <xdr:cNvPr id="89" name="テキスト ボックス 88"/>
        <xdr:cNvSpPr txBox="1"/>
      </xdr:nvSpPr>
      <xdr:spPr>
        <a:xfrm>
          <a:off x="1752111" y="61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66824</xdr:rowOff>
    </xdr:from>
    <xdr:to>
      <xdr:col>6</xdr:col>
      <xdr:colOff>38100</xdr:colOff>
      <xdr:row>35</xdr:row>
      <xdr:rowOff>168424</xdr:rowOff>
    </xdr:to>
    <xdr:sp macro="" textlink="">
      <xdr:nvSpPr>
        <xdr:cNvPr id="90" name="楕円 89"/>
        <xdr:cNvSpPr/>
      </xdr:nvSpPr>
      <xdr:spPr>
        <a:xfrm>
          <a:off x="1079500" y="60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159551</xdr:rowOff>
    </xdr:from>
    <xdr:ext cx="534377" cy="259045"/>
    <xdr:sp macro="" textlink="">
      <xdr:nvSpPr>
        <xdr:cNvPr id="91" name="テキスト ボックス 90"/>
        <xdr:cNvSpPr txBox="1"/>
      </xdr:nvSpPr>
      <xdr:spPr>
        <a:xfrm>
          <a:off x="863111" y="61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35052</xdr:rowOff>
    </xdr:from>
    <xdr:to>
      <xdr:col>24</xdr:col>
      <xdr:colOff>63500</xdr:colOff>
      <xdr:row>58</xdr:row>
      <xdr:rowOff>49276</xdr:rowOff>
    </xdr:to>
    <xdr:cxnSp macro="">
      <xdr:nvCxnSpPr>
        <xdr:cNvPr id="121" name="直線コネクタ 120"/>
        <xdr:cNvCxnSpPr/>
      </xdr:nvCxnSpPr>
      <xdr:spPr>
        <a:xfrm flipV="1">
          <a:off x="3797300" y="9979152"/>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49276</xdr:rowOff>
    </xdr:from>
    <xdr:to>
      <xdr:col>19</xdr:col>
      <xdr:colOff>177800</xdr:colOff>
      <xdr:row>58</xdr:row>
      <xdr:rowOff>50635</xdr:rowOff>
    </xdr:to>
    <xdr:cxnSp macro="">
      <xdr:nvCxnSpPr>
        <xdr:cNvPr id="124" name="直線コネクタ 123"/>
        <xdr:cNvCxnSpPr/>
      </xdr:nvCxnSpPr>
      <xdr:spPr>
        <a:xfrm flipV="1">
          <a:off x="2908300" y="9993376"/>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50635</xdr:rowOff>
    </xdr:from>
    <xdr:to>
      <xdr:col>15</xdr:col>
      <xdr:colOff>50800</xdr:colOff>
      <xdr:row>58</xdr:row>
      <xdr:rowOff>58001</xdr:rowOff>
    </xdr:to>
    <xdr:cxnSp macro="">
      <xdr:nvCxnSpPr>
        <xdr:cNvPr id="127" name="直線コネクタ 126"/>
        <xdr:cNvCxnSpPr/>
      </xdr:nvCxnSpPr>
      <xdr:spPr>
        <a:xfrm flipV="1">
          <a:off x="2019300" y="9994735"/>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58001</xdr:rowOff>
    </xdr:from>
    <xdr:to>
      <xdr:col>10</xdr:col>
      <xdr:colOff>114300</xdr:colOff>
      <xdr:row>58</xdr:row>
      <xdr:rowOff>109969</xdr:rowOff>
    </xdr:to>
    <xdr:cxnSp macro="">
      <xdr:nvCxnSpPr>
        <xdr:cNvPr id="130" name="直線コネクタ 129"/>
        <xdr:cNvCxnSpPr/>
      </xdr:nvCxnSpPr>
      <xdr:spPr>
        <a:xfrm flipV="1">
          <a:off x="1130300" y="10002101"/>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155702</xdr:rowOff>
    </xdr:from>
    <xdr:to>
      <xdr:col>24</xdr:col>
      <xdr:colOff>114300</xdr:colOff>
      <xdr:row>58</xdr:row>
      <xdr:rowOff>85852</xdr:rowOff>
    </xdr:to>
    <xdr:sp macro="" textlink="">
      <xdr:nvSpPr>
        <xdr:cNvPr id="140" name="楕円 139"/>
        <xdr:cNvSpPr/>
      </xdr:nvSpPr>
      <xdr:spPr>
        <a:xfrm>
          <a:off x="4584700" y="99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134129</xdr:rowOff>
    </xdr:from>
    <xdr:ext cx="534377" cy="259045"/>
    <xdr:sp macro="" textlink="">
      <xdr:nvSpPr>
        <xdr:cNvPr id="141" name="物件費該当値テキスト"/>
        <xdr:cNvSpPr txBox="1"/>
      </xdr:nvSpPr>
      <xdr:spPr>
        <a:xfrm>
          <a:off x="4686300" y="99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169926</xdr:rowOff>
    </xdr:from>
    <xdr:to>
      <xdr:col>20</xdr:col>
      <xdr:colOff>38100</xdr:colOff>
      <xdr:row>58</xdr:row>
      <xdr:rowOff>100076</xdr:rowOff>
    </xdr:to>
    <xdr:sp macro="" textlink="">
      <xdr:nvSpPr>
        <xdr:cNvPr id="142" name="楕円 141"/>
        <xdr:cNvSpPr/>
      </xdr:nvSpPr>
      <xdr:spPr>
        <a:xfrm>
          <a:off x="37465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91203</xdr:rowOff>
    </xdr:from>
    <xdr:ext cx="534377" cy="259045"/>
    <xdr:sp macro="" textlink="">
      <xdr:nvSpPr>
        <xdr:cNvPr id="143" name="テキスト ボックス 142"/>
        <xdr:cNvSpPr txBox="1"/>
      </xdr:nvSpPr>
      <xdr:spPr>
        <a:xfrm>
          <a:off x="3530111" y="100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171285</xdr:rowOff>
    </xdr:from>
    <xdr:to>
      <xdr:col>15</xdr:col>
      <xdr:colOff>101600</xdr:colOff>
      <xdr:row>58</xdr:row>
      <xdr:rowOff>101435</xdr:rowOff>
    </xdr:to>
    <xdr:sp macro="" textlink="">
      <xdr:nvSpPr>
        <xdr:cNvPr id="144" name="楕円 143"/>
        <xdr:cNvSpPr/>
      </xdr:nvSpPr>
      <xdr:spPr>
        <a:xfrm>
          <a:off x="2857500" y="99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92562</xdr:rowOff>
    </xdr:from>
    <xdr:ext cx="534377" cy="259045"/>
    <xdr:sp macro="" textlink="">
      <xdr:nvSpPr>
        <xdr:cNvPr id="145" name="テキスト ボックス 144"/>
        <xdr:cNvSpPr txBox="1"/>
      </xdr:nvSpPr>
      <xdr:spPr>
        <a:xfrm>
          <a:off x="2641111" y="10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7201</xdr:rowOff>
    </xdr:from>
    <xdr:to>
      <xdr:col>10</xdr:col>
      <xdr:colOff>165100</xdr:colOff>
      <xdr:row>58</xdr:row>
      <xdr:rowOff>108801</xdr:rowOff>
    </xdr:to>
    <xdr:sp macro="" textlink="">
      <xdr:nvSpPr>
        <xdr:cNvPr id="146" name="楕円 145"/>
        <xdr:cNvSpPr/>
      </xdr:nvSpPr>
      <xdr:spPr>
        <a:xfrm>
          <a:off x="1968500" y="99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99928</xdr:rowOff>
    </xdr:from>
    <xdr:ext cx="534377" cy="259045"/>
    <xdr:sp macro="" textlink="">
      <xdr:nvSpPr>
        <xdr:cNvPr id="147" name="テキスト ボックス 146"/>
        <xdr:cNvSpPr txBox="1"/>
      </xdr:nvSpPr>
      <xdr:spPr>
        <a:xfrm>
          <a:off x="1752111" y="1004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59169</xdr:rowOff>
    </xdr:from>
    <xdr:to>
      <xdr:col>6</xdr:col>
      <xdr:colOff>38100</xdr:colOff>
      <xdr:row>58</xdr:row>
      <xdr:rowOff>160769</xdr:rowOff>
    </xdr:to>
    <xdr:sp macro="" textlink="">
      <xdr:nvSpPr>
        <xdr:cNvPr id="148" name="楕円 147"/>
        <xdr:cNvSpPr/>
      </xdr:nvSpPr>
      <xdr:spPr>
        <a:xfrm>
          <a:off x="1079500" y="100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151896</xdr:rowOff>
    </xdr:from>
    <xdr:ext cx="534377" cy="259045"/>
    <xdr:sp macro="" textlink="">
      <xdr:nvSpPr>
        <xdr:cNvPr id="149" name="テキスト ボックス 148"/>
        <xdr:cNvSpPr txBox="1"/>
      </xdr:nvSpPr>
      <xdr:spPr>
        <a:xfrm>
          <a:off x="863111" y="100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107468</xdr:rowOff>
    </xdr:from>
    <xdr:to>
      <xdr:col>24</xdr:col>
      <xdr:colOff>63500</xdr:colOff>
      <xdr:row>77</xdr:row>
      <xdr:rowOff>120802</xdr:rowOff>
    </xdr:to>
    <xdr:cxnSp macro="">
      <xdr:nvCxnSpPr>
        <xdr:cNvPr id="178" name="直線コネクタ 177"/>
        <xdr:cNvCxnSpPr/>
      </xdr:nvCxnSpPr>
      <xdr:spPr>
        <a:xfrm flipV="1">
          <a:off x="3797300" y="13309118"/>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120802</xdr:rowOff>
    </xdr:from>
    <xdr:to>
      <xdr:col>19</xdr:col>
      <xdr:colOff>177800</xdr:colOff>
      <xdr:row>77</xdr:row>
      <xdr:rowOff>122555</xdr:rowOff>
    </xdr:to>
    <xdr:cxnSp macro="">
      <xdr:nvCxnSpPr>
        <xdr:cNvPr id="181" name="直線コネクタ 180"/>
        <xdr:cNvCxnSpPr/>
      </xdr:nvCxnSpPr>
      <xdr:spPr>
        <a:xfrm flipV="1">
          <a:off x="2908300" y="1332245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122555</xdr:rowOff>
    </xdr:from>
    <xdr:to>
      <xdr:col>15</xdr:col>
      <xdr:colOff>50800</xdr:colOff>
      <xdr:row>77</xdr:row>
      <xdr:rowOff>153264</xdr:rowOff>
    </xdr:to>
    <xdr:cxnSp macro="">
      <xdr:nvCxnSpPr>
        <xdr:cNvPr id="184" name="直線コネクタ 183"/>
        <xdr:cNvCxnSpPr/>
      </xdr:nvCxnSpPr>
      <xdr:spPr>
        <a:xfrm flipV="1">
          <a:off x="2019300" y="1332420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134671</xdr:rowOff>
    </xdr:from>
    <xdr:to>
      <xdr:col>10</xdr:col>
      <xdr:colOff>114300</xdr:colOff>
      <xdr:row>77</xdr:row>
      <xdr:rowOff>153264</xdr:rowOff>
    </xdr:to>
    <xdr:cxnSp macro="">
      <xdr:nvCxnSpPr>
        <xdr:cNvPr id="187" name="直線コネクタ 186"/>
        <xdr:cNvCxnSpPr/>
      </xdr:nvCxnSpPr>
      <xdr:spPr>
        <a:xfrm>
          <a:off x="1130300" y="13336321"/>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56668</xdr:rowOff>
    </xdr:from>
    <xdr:to>
      <xdr:col>24</xdr:col>
      <xdr:colOff>114300</xdr:colOff>
      <xdr:row>77</xdr:row>
      <xdr:rowOff>158268</xdr:rowOff>
    </xdr:to>
    <xdr:sp macro="" textlink="">
      <xdr:nvSpPr>
        <xdr:cNvPr id="197" name="楕円 196"/>
        <xdr:cNvSpPr/>
      </xdr:nvSpPr>
      <xdr:spPr>
        <a:xfrm>
          <a:off x="45847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35095</xdr:rowOff>
    </xdr:from>
    <xdr:ext cx="469744" cy="259045"/>
    <xdr:sp macro="" textlink="">
      <xdr:nvSpPr>
        <xdr:cNvPr id="198" name="維持補修費該当値テキスト"/>
        <xdr:cNvSpPr txBox="1"/>
      </xdr:nvSpPr>
      <xdr:spPr>
        <a:xfrm>
          <a:off x="4686300"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70002</xdr:rowOff>
    </xdr:from>
    <xdr:to>
      <xdr:col>20</xdr:col>
      <xdr:colOff>38100</xdr:colOff>
      <xdr:row>78</xdr:row>
      <xdr:rowOff>152</xdr:rowOff>
    </xdr:to>
    <xdr:sp macro="" textlink="">
      <xdr:nvSpPr>
        <xdr:cNvPr id="199" name="楕円 198"/>
        <xdr:cNvSpPr/>
      </xdr:nvSpPr>
      <xdr:spPr>
        <a:xfrm>
          <a:off x="3746500" y="132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162729</xdr:rowOff>
    </xdr:from>
    <xdr:ext cx="469744" cy="259045"/>
    <xdr:sp macro="" textlink="">
      <xdr:nvSpPr>
        <xdr:cNvPr id="200" name="テキスト ボックス 199"/>
        <xdr:cNvSpPr txBox="1"/>
      </xdr:nvSpPr>
      <xdr:spPr>
        <a:xfrm>
          <a:off x="3562428" y="1336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71755</xdr:rowOff>
    </xdr:from>
    <xdr:to>
      <xdr:col>15</xdr:col>
      <xdr:colOff>101600</xdr:colOff>
      <xdr:row>78</xdr:row>
      <xdr:rowOff>1905</xdr:rowOff>
    </xdr:to>
    <xdr:sp macro="" textlink="">
      <xdr:nvSpPr>
        <xdr:cNvPr id="201" name="楕円 200"/>
        <xdr:cNvSpPr/>
      </xdr:nvSpPr>
      <xdr:spPr>
        <a:xfrm>
          <a:off x="2857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164482</xdr:rowOff>
    </xdr:from>
    <xdr:ext cx="469744" cy="259045"/>
    <xdr:sp macro="" textlink="">
      <xdr:nvSpPr>
        <xdr:cNvPr id="202" name="テキスト ボックス 201"/>
        <xdr:cNvSpPr txBox="1"/>
      </xdr:nvSpPr>
      <xdr:spPr>
        <a:xfrm>
          <a:off x="2673428"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102464</xdr:rowOff>
    </xdr:from>
    <xdr:to>
      <xdr:col>10</xdr:col>
      <xdr:colOff>165100</xdr:colOff>
      <xdr:row>78</xdr:row>
      <xdr:rowOff>32614</xdr:rowOff>
    </xdr:to>
    <xdr:sp macro="" textlink="">
      <xdr:nvSpPr>
        <xdr:cNvPr id="203" name="楕円 202"/>
        <xdr:cNvSpPr/>
      </xdr:nvSpPr>
      <xdr:spPr>
        <a:xfrm>
          <a:off x="1968500" y="13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23741</xdr:rowOff>
    </xdr:from>
    <xdr:ext cx="469744" cy="259045"/>
    <xdr:sp macro="" textlink="">
      <xdr:nvSpPr>
        <xdr:cNvPr id="204" name="テキスト ボックス 203"/>
        <xdr:cNvSpPr txBox="1"/>
      </xdr:nvSpPr>
      <xdr:spPr>
        <a:xfrm>
          <a:off x="1784428" y="133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83871</xdr:rowOff>
    </xdr:from>
    <xdr:to>
      <xdr:col>6</xdr:col>
      <xdr:colOff>38100</xdr:colOff>
      <xdr:row>78</xdr:row>
      <xdr:rowOff>14021</xdr:rowOff>
    </xdr:to>
    <xdr:sp macro="" textlink="">
      <xdr:nvSpPr>
        <xdr:cNvPr id="205" name="楕円 204"/>
        <xdr:cNvSpPr/>
      </xdr:nvSpPr>
      <xdr:spPr>
        <a:xfrm>
          <a:off x="1079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5148</xdr:rowOff>
    </xdr:from>
    <xdr:ext cx="469744" cy="259045"/>
    <xdr:sp macro="" textlink="">
      <xdr:nvSpPr>
        <xdr:cNvPr id="206" name="テキスト ボックス 205"/>
        <xdr:cNvSpPr txBox="1"/>
      </xdr:nvSpPr>
      <xdr:spPr>
        <a:xfrm>
          <a:off x="895428" y="133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57796</xdr:rowOff>
    </xdr:from>
    <xdr:to>
      <xdr:col>24</xdr:col>
      <xdr:colOff>63500</xdr:colOff>
      <xdr:row>96</xdr:row>
      <xdr:rowOff>108513</xdr:rowOff>
    </xdr:to>
    <xdr:cxnSp macro="">
      <xdr:nvCxnSpPr>
        <xdr:cNvPr id="238" name="直線コネクタ 237"/>
        <xdr:cNvCxnSpPr/>
      </xdr:nvCxnSpPr>
      <xdr:spPr>
        <a:xfrm flipV="1">
          <a:off x="3797300" y="16516996"/>
          <a:ext cx="8382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108513</xdr:rowOff>
    </xdr:from>
    <xdr:to>
      <xdr:col>19</xdr:col>
      <xdr:colOff>177800</xdr:colOff>
      <xdr:row>97</xdr:row>
      <xdr:rowOff>2589</xdr:rowOff>
    </xdr:to>
    <xdr:cxnSp macro="">
      <xdr:nvCxnSpPr>
        <xdr:cNvPr id="241" name="直線コネクタ 240"/>
        <xdr:cNvCxnSpPr/>
      </xdr:nvCxnSpPr>
      <xdr:spPr>
        <a:xfrm flipV="1">
          <a:off x="2908300" y="16567713"/>
          <a:ext cx="889000" cy="6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154282</xdr:rowOff>
    </xdr:from>
    <xdr:to>
      <xdr:col>15</xdr:col>
      <xdr:colOff>50800</xdr:colOff>
      <xdr:row>97</xdr:row>
      <xdr:rowOff>2589</xdr:rowOff>
    </xdr:to>
    <xdr:cxnSp macro="">
      <xdr:nvCxnSpPr>
        <xdr:cNvPr id="244" name="直線コネクタ 243"/>
        <xdr:cNvCxnSpPr/>
      </xdr:nvCxnSpPr>
      <xdr:spPr>
        <a:xfrm>
          <a:off x="2019300" y="16613482"/>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154282</xdr:rowOff>
    </xdr:from>
    <xdr:to>
      <xdr:col>10</xdr:col>
      <xdr:colOff>114300</xdr:colOff>
      <xdr:row>97</xdr:row>
      <xdr:rowOff>86992</xdr:rowOff>
    </xdr:to>
    <xdr:cxnSp macro="">
      <xdr:nvCxnSpPr>
        <xdr:cNvPr id="247" name="直線コネクタ 246"/>
        <xdr:cNvCxnSpPr/>
      </xdr:nvCxnSpPr>
      <xdr:spPr>
        <a:xfrm flipV="1">
          <a:off x="1130300" y="16613482"/>
          <a:ext cx="889000" cy="10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6996</xdr:rowOff>
    </xdr:from>
    <xdr:to>
      <xdr:col>24</xdr:col>
      <xdr:colOff>114300</xdr:colOff>
      <xdr:row>96</xdr:row>
      <xdr:rowOff>108596</xdr:rowOff>
    </xdr:to>
    <xdr:sp macro="" textlink="">
      <xdr:nvSpPr>
        <xdr:cNvPr id="257" name="楕円 256"/>
        <xdr:cNvSpPr/>
      </xdr:nvSpPr>
      <xdr:spPr>
        <a:xfrm>
          <a:off x="4584700" y="164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29873</xdr:rowOff>
    </xdr:from>
    <xdr:ext cx="534377" cy="259045"/>
    <xdr:sp macro="" textlink="">
      <xdr:nvSpPr>
        <xdr:cNvPr id="258" name="扶助費該当値テキスト"/>
        <xdr:cNvSpPr txBox="1"/>
      </xdr:nvSpPr>
      <xdr:spPr>
        <a:xfrm>
          <a:off x="4686300" y="163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57713</xdr:rowOff>
    </xdr:from>
    <xdr:to>
      <xdr:col>20</xdr:col>
      <xdr:colOff>38100</xdr:colOff>
      <xdr:row>96</xdr:row>
      <xdr:rowOff>159313</xdr:rowOff>
    </xdr:to>
    <xdr:sp macro="" textlink="">
      <xdr:nvSpPr>
        <xdr:cNvPr id="259" name="楕円 258"/>
        <xdr:cNvSpPr/>
      </xdr:nvSpPr>
      <xdr:spPr>
        <a:xfrm>
          <a:off x="3746500" y="165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4390</xdr:rowOff>
    </xdr:from>
    <xdr:ext cx="534377" cy="259045"/>
    <xdr:sp macro="" textlink="">
      <xdr:nvSpPr>
        <xdr:cNvPr id="260" name="テキスト ボックス 259"/>
        <xdr:cNvSpPr txBox="1"/>
      </xdr:nvSpPr>
      <xdr:spPr>
        <a:xfrm>
          <a:off x="3530111" y="162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123239</xdr:rowOff>
    </xdr:from>
    <xdr:to>
      <xdr:col>15</xdr:col>
      <xdr:colOff>101600</xdr:colOff>
      <xdr:row>97</xdr:row>
      <xdr:rowOff>53389</xdr:rowOff>
    </xdr:to>
    <xdr:sp macro="" textlink="">
      <xdr:nvSpPr>
        <xdr:cNvPr id="261" name="楕円 260"/>
        <xdr:cNvSpPr/>
      </xdr:nvSpPr>
      <xdr:spPr>
        <a:xfrm>
          <a:off x="2857500" y="165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69916</xdr:rowOff>
    </xdr:from>
    <xdr:ext cx="534377" cy="259045"/>
    <xdr:sp macro="" textlink="">
      <xdr:nvSpPr>
        <xdr:cNvPr id="262" name="テキスト ボックス 261"/>
        <xdr:cNvSpPr txBox="1"/>
      </xdr:nvSpPr>
      <xdr:spPr>
        <a:xfrm>
          <a:off x="2641111" y="163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103482</xdr:rowOff>
    </xdr:from>
    <xdr:to>
      <xdr:col>10</xdr:col>
      <xdr:colOff>165100</xdr:colOff>
      <xdr:row>97</xdr:row>
      <xdr:rowOff>33632</xdr:rowOff>
    </xdr:to>
    <xdr:sp macro="" textlink="">
      <xdr:nvSpPr>
        <xdr:cNvPr id="263" name="楕円 262"/>
        <xdr:cNvSpPr/>
      </xdr:nvSpPr>
      <xdr:spPr>
        <a:xfrm>
          <a:off x="1968500" y="16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50159</xdr:rowOff>
    </xdr:from>
    <xdr:ext cx="534377" cy="259045"/>
    <xdr:sp macro="" textlink="">
      <xdr:nvSpPr>
        <xdr:cNvPr id="264" name="テキスト ボックス 263"/>
        <xdr:cNvSpPr txBox="1"/>
      </xdr:nvSpPr>
      <xdr:spPr>
        <a:xfrm>
          <a:off x="1752111" y="1633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36192</xdr:rowOff>
    </xdr:from>
    <xdr:to>
      <xdr:col>6</xdr:col>
      <xdr:colOff>38100</xdr:colOff>
      <xdr:row>97</xdr:row>
      <xdr:rowOff>137792</xdr:rowOff>
    </xdr:to>
    <xdr:sp macro="" textlink="">
      <xdr:nvSpPr>
        <xdr:cNvPr id="265" name="楕円 264"/>
        <xdr:cNvSpPr/>
      </xdr:nvSpPr>
      <xdr:spPr>
        <a:xfrm>
          <a:off x="1079500" y="166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128919</xdr:rowOff>
    </xdr:from>
    <xdr:ext cx="534377" cy="259045"/>
    <xdr:sp macro="" textlink="">
      <xdr:nvSpPr>
        <xdr:cNvPr id="266" name="テキスト ボックス 265"/>
        <xdr:cNvSpPr txBox="1"/>
      </xdr:nvSpPr>
      <xdr:spPr>
        <a:xfrm>
          <a:off x="863111" y="167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79896</xdr:rowOff>
    </xdr:from>
    <xdr:to>
      <xdr:col>55</xdr:col>
      <xdr:colOff>0</xdr:colOff>
      <xdr:row>36</xdr:row>
      <xdr:rowOff>114452</xdr:rowOff>
    </xdr:to>
    <xdr:cxnSp macro="">
      <xdr:nvCxnSpPr>
        <xdr:cNvPr id="296" name="直線コネクタ 295"/>
        <xdr:cNvCxnSpPr/>
      </xdr:nvCxnSpPr>
      <xdr:spPr>
        <a:xfrm flipV="1">
          <a:off x="9639300" y="6252096"/>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114452</xdr:rowOff>
    </xdr:from>
    <xdr:to>
      <xdr:col>50</xdr:col>
      <xdr:colOff>114300</xdr:colOff>
      <xdr:row>37</xdr:row>
      <xdr:rowOff>16688</xdr:rowOff>
    </xdr:to>
    <xdr:cxnSp macro="">
      <xdr:nvCxnSpPr>
        <xdr:cNvPr id="299" name="直線コネクタ 298"/>
        <xdr:cNvCxnSpPr/>
      </xdr:nvCxnSpPr>
      <xdr:spPr>
        <a:xfrm flipV="1">
          <a:off x="8750300" y="6286652"/>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16688</xdr:rowOff>
    </xdr:from>
    <xdr:to>
      <xdr:col>45</xdr:col>
      <xdr:colOff>177800</xdr:colOff>
      <xdr:row>37</xdr:row>
      <xdr:rowOff>25883</xdr:rowOff>
    </xdr:to>
    <xdr:cxnSp macro="">
      <xdr:nvCxnSpPr>
        <xdr:cNvPr id="302" name="直線コネクタ 301"/>
        <xdr:cNvCxnSpPr/>
      </xdr:nvCxnSpPr>
      <xdr:spPr>
        <a:xfrm flipV="1">
          <a:off x="7861300" y="6360338"/>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13856</xdr:rowOff>
    </xdr:from>
    <xdr:to>
      <xdr:col>41</xdr:col>
      <xdr:colOff>50800</xdr:colOff>
      <xdr:row>37</xdr:row>
      <xdr:rowOff>25883</xdr:rowOff>
    </xdr:to>
    <xdr:cxnSp macro="">
      <xdr:nvCxnSpPr>
        <xdr:cNvPr id="305" name="直線コネクタ 304"/>
        <xdr:cNvCxnSpPr/>
      </xdr:nvCxnSpPr>
      <xdr:spPr>
        <a:xfrm>
          <a:off x="6972300" y="6357506"/>
          <a:ext cx="8890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29096</xdr:rowOff>
    </xdr:from>
    <xdr:to>
      <xdr:col>55</xdr:col>
      <xdr:colOff>50800</xdr:colOff>
      <xdr:row>36</xdr:row>
      <xdr:rowOff>130696</xdr:rowOff>
    </xdr:to>
    <xdr:sp macro="" textlink="">
      <xdr:nvSpPr>
        <xdr:cNvPr id="315" name="楕円 314"/>
        <xdr:cNvSpPr/>
      </xdr:nvSpPr>
      <xdr:spPr>
        <a:xfrm>
          <a:off x="10426700" y="62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7523</xdr:rowOff>
    </xdr:from>
    <xdr:ext cx="534377" cy="259045"/>
    <xdr:sp macro="" textlink="">
      <xdr:nvSpPr>
        <xdr:cNvPr id="316" name="補助費等該当値テキスト"/>
        <xdr:cNvSpPr txBox="1"/>
      </xdr:nvSpPr>
      <xdr:spPr>
        <a:xfrm>
          <a:off x="10528300" y="61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63652</xdr:rowOff>
    </xdr:from>
    <xdr:to>
      <xdr:col>50</xdr:col>
      <xdr:colOff>165100</xdr:colOff>
      <xdr:row>36</xdr:row>
      <xdr:rowOff>165252</xdr:rowOff>
    </xdr:to>
    <xdr:sp macro="" textlink="">
      <xdr:nvSpPr>
        <xdr:cNvPr id="317" name="楕円 316"/>
        <xdr:cNvSpPr/>
      </xdr:nvSpPr>
      <xdr:spPr>
        <a:xfrm>
          <a:off x="9588500" y="62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156379</xdr:rowOff>
    </xdr:from>
    <xdr:ext cx="534377" cy="259045"/>
    <xdr:sp macro="" textlink="">
      <xdr:nvSpPr>
        <xdr:cNvPr id="318" name="テキスト ボックス 317"/>
        <xdr:cNvSpPr txBox="1"/>
      </xdr:nvSpPr>
      <xdr:spPr>
        <a:xfrm>
          <a:off x="9372111" y="63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137338</xdr:rowOff>
    </xdr:from>
    <xdr:to>
      <xdr:col>46</xdr:col>
      <xdr:colOff>38100</xdr:colOff>
      <xdr:row>37</xdr:row>
      <xdr:rowOff>67488</xdr:rowOff>
    </xdr:to>
    <xdr:sp macro="" textlink="">
      <xdr:nvSpPr>
        <xdr:cNvPr id="319" name="楕円 318"/>
        <xdr:cNvSpPr/>
      </xdr:nvSpPr>
      <xdr:spPr>
        <a:xfrm>
          <a:off x="8699500" y="63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58615</xdr:rowOff>
    </xdr:from>
    <xdr:ext cx="534377" cy="259045"/>
    <xdr:sp macro="" textlink="">
      <xdr:nvSpPr>
        <xdr:cNvPr id="320" name="テキスト ボックス 319"/>
        <xdr:cNvSpPr txBox="1"/>
      </xdr:nvSpPr>
      <xdr:spPr>
        <a:xfrm>
          <a:off x="8483111" y="64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146533</xdr:rowOff>
    </xdr:from>
    <xdr:to>
      <xdr:col>41</xdr:col>
      <xdr:colOff>101600</xdr:colOff>
      <xdr:row>37</xdr:row>
      <xdr:rowOff>76683</xdr:rowOff>
    </xdr:to>
    <xdr:sp macro="" textlink="">
      <xdr:nvSpPr>
        <xdr:cNvPr id="321" name="楕円 320"/>
        <xdr:cNvSpPr/>
      </xdr:nvSpPr>
      <xdr:spPr>
        <a:xfrm>
          <a:off x="7810500" y="63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67810</xdr:rowOff>
    </xdr:from>
    <xdr:ext cx="534377" cy="259045"/>
    <xdr:sp macro="" textlink="">
      <xdr:nvSpPr>
        <xdr:cNvPr id="322" name="テキスト ボックス 321"/>
        <xdr:cNvSpPr txBox="1"/>
      </xdr:nvSpPr>
      <xdr:spPr>
        <a:xfrm>
          <a:off x="7594111" y="64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134506</xdr:rowOff>
    </xdr:from>
    <xdr:to>
      <xdr:col>36</xdr:col>
      <xdr:colOff>165100</xdr:colOff>
      <xdr:row>37</xdr:row>
      <xdr:rowOff>64656</xdr:rowOff>
    </xdr:to>
    <xdr:sp macro="" textlink="">
      <xdr:nvSpPr>
        <xdr:cNvPr id="323" name="楕円 322"/>
        <xdr:cNvSpPr/>
      </xdr:nvSpPr>
      <xdr:spPr>
        <a:xfrm>
          <a:off x="6921500" y="63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55783</xdr:rowOff>
    </xdr:from>
    <xdr:ext cx="534377" cy="259045"/>
    <xdr:sp macro="" textlink="">
      <xdr:nvSpPr>
        <xdr:cNvPr id="324" name="テキスト ボックス 323"/>
        <xdr:cNvSpPr txBox="1"/>
      </xdr:nvSpPr>
      <xdr:spPr>
        <a:xfrm>
          <a:off x="6705111" y="63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110120</xdr:rowOff>
    </xdr:from>
    <xdr:to>
      <xdr:col>55</xdr:col>
      <xdr:colOff>0</xdr:colOff>
      <xdr:row>59</xdr:row>
      <xdr:rowOff>8048</xdr:rowOff>
    </xdr:to>
    <xdr:cxnSp macro="">
      <xdr:nvCxnSpPr>
        <xdr:cNvPr id="353" name="直線コネクタ 352"/>
        <xdr:cNvCxnSpPr/>
      </xdr:nvCxnSpPr>
      <xdr:spPr>
        <a:xfrm flipV="1">
          <a:off x="9639300" y="10054220"/>
          <a:ext cx="838200" cy="6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168662</xdr:rowOff>
    </xdr:from>
    <xdr:to>
      <xdr:col>50</xdr:col>
      <xdr:colOff>114300</xdr:colOff>
      <xdr:row>59</xdr:row>
      <xdr:rowOff>8048</xdr:rowOff>
    </xdr:to>
    <xdr:cxnSp macro="">
      <xdr:nvCxnSpPr>
        <xdr:cNvPr id="356" name="直線コネクタ 355"/>
        <xdr:cNvCxnSpPr/>
      </xdr:nvCxnSpPr>
      <xdr:spPr>
        <a:xfrm>
          <a:off x="8750300" y="10112762"/>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168662</xdr:rowOff>
    </xdr:from>
    <xdr:to>
      <xdr:col>45</xdr:col>
      <xdr:colOff>177800</xdr:colOff>
      <xdr:row>59</xdr:row>
      <xdr:rowOff>11679</xdr:rowOff>
    </xdr:to>
    <xdr:cxnSp macro="">
      <xdr:nvCxnSpPr>
        <xdr:cNvPr id="359" name="直線コネクタ 358"/>
        <xdr:cNvCxnSpPr/>
      </xdr:nvCxnSpPr>
      <xdr:spPr>
        <a:xfrm flipV="1">
          <a:off x="7861300" y="10112762"/>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1175</xdr:rowOff>
    </xdr:from>
    <xdr:to>
      <xdr:col>41</xdr:col>
      <xdr:colOff>50800</xdr:colOff>
      <xdr:row>59</xdr:row>
      <xdr:rowOff>11679</xdr:rowOff>
    </xdr:to>
    <xdr:cxnSp macro="">
      <xdr:nvCxnSpPr>
        <xdr:cNvPr id="362" name="直線コネクタ 361"/>
        <xdr:cNvCxnSpPr/>
      </xdr:nvCxnSpPr>
      <xdr:spPr>
        <a:xfrm>
          <a:off x="6972300" y="10116725"/>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6" name="テキスト ボックス 365"/>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59320</xdr:rowOff>
    </xdr:from>
    <xdr:to>
      <xdr:col>55</xdr:col>
      <xdr:colOff>50800</xdr:colOff>
      <xdr:row>58</xdr:row>
      <xdr:rowOff>160920</xdr:rowOff>
    </xdr:to>
    <xdr:sp macro="" textlink="">
      <xdr:nvSpPr>
        <xdr:cNvPr id="372" name="楕円 371"/>
        <xdr:cNvSpPr/>
      </xdr:nvSpPr>
      <xdr:spPr>
        <a:xfrm>
          <a:off x="10426700" y="100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18697</xdr:rowOff>
    </xdr:from>
    <xdr:ext cx="599010" cy="259045"/>
    <xdr:sp macro="" textlink="">
      <xdr:nvSpPr>
        <xdr:cNvPr id="373" name="普通建設事業費該当値テキスト"/>
        <xdr:cNvSpPr txBox="1"/>
      </xdr:nvSpPr>
      <xdr:spPr>
        <a:xfrm>
          <a:off x="10528300" y="979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128698</xdr:rowOff>
    </xdr:from>
    <xdr:to>
      <xdr:col>50</xdr:col>
      <xdr:colOff>165100</xdr:colOff>
      <xdr:row>59</xdr:row>
      <xdr:rowOff>58848</xdr:rowOff>
    </xdr:to>
    <xdr:sp macro="" textlink="">
      <xdr:nvSpPr>
        <xdr:cNvPr id="374" name="楕円 373"/>
        <xdr:cNvSpPr/>
      </xdr:nvSpPr>
      <xdr:spPr>
        <a:xfrm>
          <a:off x="9588500" y="100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49975</xdr:rowOff>
    </xdr:from>
    <xdr:ext cx="534377" cy="259045"/>
    <xdr:sp macro="" textlink="">
      <xdr:nvSpPr>
        <xdr:cNvPr id="375" name="テキスト ボックス 374"/>
        <xdr:cNvSpPr txBox="1"/>
      </xdr:nvSpPr>
      <xdr:spPr>
        <a:xfrm>
          <a:off x="9372111" y="1016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117862</xdr:rowOff>
    </xdr:from>
    <xdr:to>
      <xdr:col>46</xdr:col>
      <xdr:colOff>38100</xdr:colOff>
      <xdr:row>59</xdr:row>
      <xdr:rowOff>48012</xdr:rowOff>
    </xdr:to>
    <xdr:sp macro="" textlink="">
      <xdr:nvSpPr>
        <xdr:cNvPr id="376" name="楕円 375"/>
        <xdr:cNvSpPr/>
      </xdr:nvSpPr>
      <xdr:spPr>
        <a:xfrm>
          <a:off x="8699500" y="100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39139</xdr:rowOff>
    </xdr:from>
    <xdr:ext cx="534377" cy="259045"/>
    <xdr:sp macro="" textlink="">
      <xdr:nvSpPr>
        <xdr:cNvPr id="377" name="テキスト ボックス 376"/>
        <xdr:cNvSpPr txBox="1"/>
      </xdr:nvSpPr>
      <xdr:spPr>
        <a:xfrm>
          <a:off x="8483111" y="101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132329</xdr:rowOff>
    </xdr:from>
    <xdr:to>
      <xdr:col>41</xdr:col>
      <xdr:colOff>101600</xdr:colOff>
      <xdr:row>59</xdr:row>
      <xdr:rowOff>62479</xdr:rowOff>
    </xdr:to>
    <xdr:sp macro="" textlink="">
      <xdr:nvSpPr>
        <xdr:cNvPr id="378" name="楕円 377"/>
        <xdr:cNvSpPr/>
      </xdr:nvSpPr>
      <xdr:spPr>
        <a:xfrm>
          <a:off x="7810500" y="100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53606</xdr:rowOff>
    </xdr:from>
    <xdr:ext cx="534377" cy="259045"/>
    <xdr:sp macro="" textlink="">
      <xdr:nvSpPr>
        <xdr:cNvPr id="379" name="テキスト ボックス 378"/>
        <xdr:cNvSpPr txBox="1"/>
      </xdr:nvSpPr>
      <xdr:spPr>
        <a:xfrm>
          <a:off x="7594111" y="101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121825</xdr:rowOff>
    </xdr:from>
    <xdr:to>
      <xdr:col>36</xdr:col>
      <xdr:colOff>165100</xdr:colOff>
      <xdr:row>59</xdr:row>
      <xdr:rowOff>51975</xdr:rowOff>
    </xdr:to>
    <xdr:sp macro="" textlink="">
      <xdr:nvSpPr>
        <xdr:cNvPr id="380" name="楕円 379"/>
        <xdr:cNvSpPr/>
      </xdr:nvSpPr>
      <xdr:spPr>
        <a:xfrm>
          <a:off x="6921500" y="100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43102</xdr:rowOff>
    </xdr:from>
    <xdr:ext cx="534377" cy="259045"/>
    <xdr:sp macro="" textlink="">
      <xdr:nvSpPr>
        <xdr:cNvPr id="381" name="テキスト ボックス 380"/>
        <xdr:cNvSpPr txBox="1"/>
      </xdr:nvSpPr>
      <xdr:spPr>
        <a:xfrm>
          <a:off x="6705111" y="101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859</xdr:rowOff>
    </xdr:from>
    <xdr:to>
      <xdr:col>55</xdr:col>
      <xdr:colOff>0</xdr:colOff>
      <xdr:row>79</xdr:row>
      <xdr:rowOff>41963</xdr:rowOff>
    </xdr:to>
    <xdr:cxnSp macro="">
      <xdr:nvCxnSpPr>
        <xdr:cNvPr id="410" name="直線コネクタ 409"/>
        <xdr:cNvCxnSpPr/>
      </xdr:nvCxnSpPr>
      <xdr:spPr>
        <a:xfrm flipV="1">
          <a:off x="9639300" y="13545409"/>
          <a:ext cx="83820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32717</xdr:rowOff>
    </xdr:from>
    <xdr:to>
      <xdr:col>50</xdr:col>
      <xdr:colOff>114300</xdr:colOff>
      <xdr:row>79</xdr:row>
      <xdr:rowOff>41963</xdr:rowOff>
    </xdr:to>
    <xdr:cxnSp macro="">
      <xdr:nvCxnSpPr>
        <xdr:cNvPr id="413" name="直線コネクタ 412"/>
        <xdr:cNvCxnSpPr/>
      </xdr:nvCxnSpPr>
      <xdr:spPr>
        <a:xfrm>
          <a:off x="8750300" y="13577267"/>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32717</xdr:rowOff>
    </xdr:from>
    <xdr:to>
      <xdr:col>45</xdr:col>
      <xdr:colOff>177800</xdr:colOff>
      <xdr:row>79</xdr:row>
      <xdr:rowOff>40281</xdr:rowOff>
    </xdr:to>
    <xdr:cxnSp macro="">
      <xdr:nvCxnSpPr>
        <xdr:cNvPr id="416" name="直線コネクタ 415"/>
        <xdr:cNvCxnSpPr/>
      </xdr:nvCxnSpPr>
      <xdr:spPr>
        <a:xfrm flipV="1">
          <a:off x="7861300" y="13577267"/>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32958</xdr:rowOff>
    </xdr:from>
    <xdr:to>
      <xdr:col>41</xdr:col>
      <xdr:colOff>50800</xdr:colOff>
      <xdr:row>79</xdr:row>
      <xdr:rowOff>40281</xdr:rowOff>
    </xdr:to>
    <xdr:cxnSp macro="">
      <xdr:nvCxnSpPr>
        <xdr:cNvPr id="419" name="直線コネクタ 418"/>
        <xdr:cNvCxnSpPr/>
      </xdr:nvCxnSpPr>
      <xdr:spPr>
        <a:xfrm>
          <a:off x="6972300" y="13577508"/>
          <a:ext cx="889000" cy="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121509</xdr:rowOff>
    </xdr:from>
    <xdr:to>
      <xdr:col>55</xdr:col>
      <xdr:colOff>50800</xdr:colOff>
      <xdr:row>79</xdr:row>
      <xdr:rowOff>51659</xdr:rowOff>
    </xdr:to>
    <xdr:sp macro="" textlink="">
      <xdr:nvSpPr>
        <xdr:cNvPr id="429" name="楕円 428"/>
        <xdr:cNvSpPr/>
      </xdr:nvSpPr>
      <xdr:spPr>
        <a:xfrm>
          <a:off x="10426700" y="134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30"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162613</xdr:rowOff>
    </xdr:from>
    <xdr:to>
      <xdr:col>50</xdr:col>
      <xdr:colOff>165100</xdr:colOff>
      <xdr:row>79</xdr:row>
      <xdr:rowOff>92763</xdr:rowOff>
    </xdr:to>
    <xdr:sp macro="" textlink="">
      <xdr:nvSpPr>
        <xdr:cNvPr id="431" name="楕円 430"/>
        <xdr:cNvSpPr/>
      </xdr:nvSpPr>
      <xdr:spPr>
        <a:xfrm>
          <a:off x="9588500" y="135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83890</xdr:rowOff>
    </xdr:from>
    <xdr:ext cx="469744" cy="259045"/>
    <xdr:sp macro="" textlink="">
      <xdr:nvSpPr>
        <xdr:cNvPr id="432" name="テキスト ボックス 431"/>
        <xdr:cNvSpPr txBox="1"/>
      </xdr:nvSpPr>
      <xdr:spPr>
        <a:xfrm>
          <a:off x="9404428" y="136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153367</xdr:rowOff>
    </xdr:from>
    <xdr:to>
      <xdr:col>46</xdr:col>
      <xdr:colOff>38100</xdr:colOff>
      <xdr:row>79</xdr:row>
      <xdr:rowOff>83517</xdr:rowOff>
    </xdr:to>
    <xdr:sp macro="" textlink="">
      <xdr:nvSpPr>
        <xdr:cNvPr id="433" name="楕円 432"/>
        <xdr:cNvSpPr/>
      </xdr:nvSpPr>
      <xdr:spPr>
        <a:xfrm>
          <a:off x="8699500" y="13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74644</xdr:rowOff>
    </xdr:from>
    <xdr:ext cx="534377" cy="259045"/>
    <xdr:sp macro="" textlink="">
      <xdr:nvSpPr>
        <xdr:cNvPr id="434" name="テキスト ボックス 433"/>
        <xdr:cNvSpPr txBox="1"/>
      </xdr:nvSpPr>
      <xdr:spPr>
        <a:xfrm>
          <a:off x="8483111" y="136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160931</xdr:rowOff>
    </xdr:from>
    <xdr:to>
      <xdr:col>41</xdr:col>
      <xdr:colOff>101600</xdr:colOff>
      <xdr:row>79</xdr:row>
      <xdr:rowOff>91081</xdr:rowOff>
    </xdr:to>
    <xdr:sp macro="" textlink="">
      <xdr:nvSpPr>
        <xdr:cNvPr id="435" name="楕円 434"/>
        <xdr:cNvSpPr/>
      </xdr:nvSpPr>
      <xdr:spPr>
        <a:xfrm>
          <a:off x="7810500" y="135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82208</xdr:rowOff>
    </xdr:from>
    <xdr:ext cx="469744" cy="259045"/>
    <xdr:sp macro="" textlink="">
      <xdr:nvSpPr>
        <xdr:cNvPr id="436" name="テキスト ボックス 435"/>
        <xdr:cNvSpPr txBox="1"/>
      </xdr:nvSpPr>
      <xdr:spPr>
        <a:xfrm>
          <a:off x="7626428" y="1362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153608</xdr:rowOff>
    </xdr:from>
    <xdr:to>
      <xdr:col>36</xdr:col>
      <xdr:colOff>165100</xdr:colOff>
      <xdr:row>79</xdr:row>
      <xdr:rowOff>83758</xdr:rowOff>
    </xdr:to>
    <xdr:sp macro="" textlink="">
      <xdr:nvSpPr>
        <xdr:cNvPr id="437" name="楕円 436"/>
        <xdr:cNvSpPr/>
      </xdr:nvSpPr>
      <xdr:spPr>
        <a:xfrm>
          <a:off x="6921500" y="135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74885</xdr:rowOff>
    </xdr:from>
    <xdr:ext cx="534377" cy="259045"/>
    <xdr:sp macro="" textlink="">
      <xdr:nvSpPr>
        <xdr:cNvPr id="438" name="テキスト ボックス 437"/>
        <xdr:cNvSpPr txBox="1"/>
      </xdr:nvSpPr>
      <xdr:spPr>
        <a:xfrm>
          <a:off x="6705111" y="136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155144</xdr:rowOff>
    </xdr:from>
    <xdr:to>
      <xdr:col>55</xdr:col>
      <xdr:colOff>0</xdr:colOff>
      <xdr:row>96</xdr:row>
      <xdr:rowOff>117517</xdr:rowOff>
    </xdr:to>
    <xdr:cxnSp macro="">
      <xdr:nvCxnSpPr>
        <xdr:cNvPr id="465" name="直線コネクタ 464"/>
        <xdr:cNvCxnSpPr/>
      </xdr:nvCxnSpPr>
      <xdr:spPr>
        <a:xfrm flipV="1">
          <a:off x="9639300" y="16442894"/>
          <a:ext cx="838200" cy="1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81516</xdr:rowOff>
    </xdr:from>
    <xdr:to>
      <xdr:col>50</xdr:col>
      <xdr:colOff>114300</xdr:colOff>
      <xdr:row>96</xdr:row>
      <xdr:rowOff>117517</xdr:rowOff>
    </xdr:to>
    <xdr:cxnSp macro="">
      <xdr:nvCxnSpPr>
        <xdr:cNvPr id="468" name="直線コネクタ 467"/>
        <xdr:cNvCxnSpPr/>
      </xdr:nvCxnSpPr>
      <xdr:spPr>
        <a:xfrm>
          <a:off x="8750300" y="16540716"/>
          <a:ext cx="889000" cy="3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81516</xdr:rowOff>
    </xdr:from>
    <xdr:to>
      <xdr:col>45</xdr:col>
      <xdr:colOff>177800</xdr:colOff>
      <xdr:row>97</xdr:row>
      <xdr:rowOff>4314</xdr:rowOff>
    </xdr:to>
    <xdr:cxnSp macro="">
      <xdr:nvCxnSpPr>
        <xdr:cNvPr id="471" name="直線コネクタ 470"/>
        <xdr:cNvCxnSpPr/>
      </xdr:nvCxnSpPr>
      <xdr:spPr>
        <a:xfrm flipV="1">
          <a:off x="7861300" y="16540716"/>
          <a:ext cx="889000" cy="9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2677</xdr:rowOff>
    </xdr:from>
    <xdr:to>
      <xdr:col>41</xdr:col>
      <xdr:colOff>50800</xdr:colOff>
      <xdr:row>97</xdr:row>
      <xdr:rowOff>4314</xdr:rowOff>
    </xdr:to>
    <xdr:cxnSp macro="">
      <xdr:nvCxnSpPr>
        <xdr:cNvPr id="474" name="直線コネクタ 473"/>
        <xdr:cNvCxnSpPr/>
      </xdr:nvCxnSpPr>
      <xdr:spPr>
        <a:xfrm>
          <a:off x="6972300" y="166333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104344</xdr:rowOff>
    </xdr:from>
    <xdr:to>
      <xdr:col>55</xdr:col>
      <xdr:colOff>50800</xdr:colOff>
      <xdr:row>96</xdr:row>
      <xdr:rowOff>34494</xdr:rowOff>
    </xdr:to>
    <xdr:sp macro="" textlink="">
      <xdr:nvSpPr>
        <xdr:cNvPr id="484" name="楕円 483"/>
        <xdr:cNvSpPr/>
      </xdr:nvSpPr>
      <xdr:spPr>
        <a:xfrm>
          <a:off x="10426700" y="16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127221</xdr:rowOff>
    </xdr:from>
    <xdr:ext cx="534377" cy="259045"/>
    <xdr:sp macro="" textlink="">
      <xdr:nvSpPr>
        <xdr:cNvPr id="485" name="普通建設事業費 （ うち更新整備　）該当値テキスト"/>
        <xdr:cNvSpPr txBox="1"/>
      </xdr:nvSpPr>
      <xdr:spPr>
        <a:xfrm>
          <a:off x="10528300" y="162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66717</xdr:rowOff>
    </xdr:from>
    <xdr:to>
      <xdr:col>50</xdr:col>
      <xdr:colOff>165100</xdr:colOff>
      <xdr:row>96</xdr:row>
      <xdr:rowOff>168317</xdr:rowOff>
    </xdr:to>
    <xdr:sp macro="" textlink="">
      <xdr:nvSpPr>
        <xdr:cNvPr id="486" name="楕円 485"/>
        <xdr:cNvSpPr/>
      </xdr:nvSpPr>
      <xdr:spPr>
        <a:xfrm>
          <a:off x="9588500" y="165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159444</xdr:rowOff>
    </xdr:from>
    <xdr:ext cx="534377" cy="259045"/>
    <xdr:sp macro="" textlink="">
      <xdr:nvSpPr>
        <xdr:cNvPr id="487" name="テキスト ボックス 486"/>
        <xdr:cNvSpPr txBox="1"/>
      </xdr:nvSpPr>
      <xdr:spPr>
        <a:xfrm>
          <a:off x="9372111" y="166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30716</xdr:rowOff>
    </xdr:from>
    <xdr:to>
      <xdr:col>46</xdr:col>
      <xdr:colOff>38100</xdr:colOff>
      <xdr:row>96</xdr:row>
      <xdr:rowOff>132316</xdr:rowOff>
    </xdr:to>
    <xdr:sp macro="" textlink="">
      <xdr:nvSpPr>
        <xdr:cNvPr id="488" name="楕円 487"/>
        <xdr:cNvSpPr/>
      </xdr:nvSpPr>
      <xdr:spPr>
        <a:xfrm>
          <a:off x="8699500" y="164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123443</xdr:rowOff>
    </xdr:from>
    <xdr:ext cx="534377" cy="259045"/>
    <xdr:sp macro="" textlink="">
      <xdr:nvSpPr>
        <xdr:cNvPr id="489" name="テキスト ボックス 488"/>
        <xdr:cNvSpPr txBox="1"/>
      </xdr:nvSpPr>
      <xdr:spPr>
        <a:xfrm>
          <a:off x="8483111" y="165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124964</xdr:rowOff>
    </xdr:from>
    <xdr:to>
      <xdr:col>41</xdr:col>
      <xdr:colOff>101600</xdr:colOff>
      <xdr:row>97</xdr:row>
      <xdr:rowOff>55114</xdr:rowOff>
    </xdr:to>
    <xdr:sp macro="" textlink="">
      <xdr:nvSpPr>
        <xdr:cNvPr id="490" name="楕円 489"/>
        <xdr:cNvSpPr/>
      </xdr:nvSpPr>
      <xdr:spPr>
        <a:xfrm>
          <a:off x="7810500" y="165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46241</xdr:rowOff>
    </xdr:from>
    <xdr:ext cx="534377" cy="259045"/>
    <xdr:sp macro="" textlink="">
      <xdr:nvSpPr>
        <xdr:cNvPr id="491" name="テキスト ボックス 490"/>
        <xdr:cNvSpPr txBox="1"/>
      </xdr:nvSpPr>
      <xdr:spPr>
        <a:xfrm>
          <a:off x="7594111" y="166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123327</xdr:rowOff>
    </xdr:from>
    <xdr:to>
      <xdr:col>36</xdr:col>
      <xdr:colOff>165100</xdr:colOff>
      <xdr:row>97</xdr:row>
      <xdr:rowOff>53477</xdr:rowOff>
    </xdr:to>
    <xdr:sp macro="" textlink="">
      <xdr:nvSpPr>
        <xdr:cNvPr id="492" name="楕円 491"/>
        <xdr:cNvSpPr/>
      </xdr:nvSpPr>
      <xdr:spPr>
        <a:xfrm>
          <a:off x="6921500" y="165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70004</xdr:rowOff>
    </xdr:from>
    <xdr:ext cx="534377" cy="259045"/>
    <xdr:sp macro="" textlink="">
      <xdr:nvSpPr>
        <xdr:cNvPr id="493" name="テキスト ボックス 492"/>
        <xdr:cNvSpPr txBox="1"/>
      </xdr:nvSpPr>
      <xdr:spPr>
        <a:xfrm>
          <a:off x="6705111" y="1635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43244</xdr:rowOff>
    </xdr:from>
    <xdr:to>
      <xdr:col>85</xdr:col>
      <xdr:colOff>127000</xdr:colOff>
      <xdr:row>39</xdr:row>
      <xdr:rowOff>43391</xdr:rowOff>
    </xdr:to>
    <xdr:cxnSp macro="">
      <xdr:nvCxnSpPr>
        <xdr:cNvPr id="522" name="直線コネクタ 521"/>
        <xdr:cNvCxnSpPr/>
      </xdr:nvCxnSpPr>
      <xdr:spPr>
        <a:xfrm>
          <a:off x="15481300" y="6729794"/>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43244</xdr:rowOff>
    </xdr:from>
    <xdr:to>
      <xdr:col>81</xdr:col>
      <xdr:colOff>50800</xdr:colOff>
      <xdr:row>39</xdr:row>
      <xdr:rowOff>44280</xdr:rowOff>
    </xdr:to>
    <xdr:cxnSp macro="">
      <xdr:nvCxnSpPr>
        <xdr:cNvPr id="525" name="直線コネクタ 524"/>
        <xdr:cNvCxnSpPr/>
      </xdr:nvCxnSpPr>
      <xdr:spPr>
        <a:xfrm flipV="1">
          <a:off x="14592300" y="6729794"/>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44138</xdr:rowOff>
    </xdr:from>
    <xdr:to>
      <xdr:col>76</xdr:col>
      <xdr:colOff>114300</xdr:colOff>
      <xdr:row>39</xdr:row>
      <xdr:rowOff>44280</xdr:rowOff>
    </xdr:to>
    <xdr:cxnSp macro="">
      <xdr:nvCxnSpPr>
        <xdr:cNvPr id="528" name="直線コネクタ 527"/>
        <xdr:cNvCxnSpPr/>
      </xdr:nvCxnSpPr>
      <xdr:spPr>
        <a:xfrm>
          <a:off x="13703300" y="6730688"/>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42947</xdr:rowOff>
    </xdr:from>
    <xdr:to>
      <xdr:col>71</xdr:col>
      <xdr:colOff>177800</xdr:colOff>
      <xdr:row>39</xdr:row>
      <xdr:rowOff>44138</xdr:rowOff>
    </xdr:to>
    <xdr:cxnSp macro="">
      <xdr:nvCxnSpPr>
        <xdr:cNvPr id="531" name="直線コネクタ 530"/>
        <xdr:cNvCxnSpPr/>
      </xdr:nvCxnSpPr>
      <xdr:spPr>
        <a:xfrm>
          <a:off x="12814300" y="672949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164041</xdr:rowOff>
    </xdr:from>
    <xdr:to>
      <xdr:col>85</xdr:col>
      <xdr:colOff>177800</xdr:colOff>
      <xdr:row>39</xdr:row>
      <xdr:rowOff>94191</xdr:rowOff>
    </xdr:to>
    <xdr:sp macro="" textlink="">
      <xdr:nvSpPr>
        <xdr:cNvPr id="541" name="楕円 540"/>
        <xdr:cNvSpPr/>
      </xdr:nvSpPr>
      <xdr:spPr>
        <a:xfrm>
          <a:off x="16268700" y="66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42" name="災害復旧事業費該当値テキスト"/>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163894</xdr:rowOff>
    </xdr:from>
    <xdr:to>
      <xdr:col>81</xdr:col>
      <xdr:colOff>101600</xdr:colOff>
      <xdr:row>39</xdr:row>
      <xdr:rowOff>94044</xdr:rowOff>
    </xdr:to>
    <xdr:sp macro="" textlink="">
      <xdr:nvSpPr>
        <xdr:cNvPr id="543" name="楕円 542"/>
        <xdr:cNvSpPr/>
      </xdr:nvSpPr>
      <xdr:spPr>
        <a:xfrm>
          <a:off x="15430500" y="66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85171</xdr:rowOff>
    </xdr:from>
    <xdr:ext cx="378565" cy="259045"/>
    <xdr:sp macro="" textlink="">
      <xdr:nvSpPr>
        <xdr:cNvPr id="544" name="テキスト ボックス 543"/>
        <xdr:cNvSpPr txBox="1"/>
      </xdr:nvSpPr>
      <xdr:spPr>
        <a:xfrm>
          <a:off x="15292017" y="6771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164930</xdr:rowOff>
    </xdr:from>
    <xdr:to>
      <xdr:col>76</xdr:col>
      <xdr:colOff>165100</xdr:colOff>
      <xdr:row>39</xdr:row>
      <xdr:rowOff>95080</xdr:rowOff>
    </xdr:to>
    <xdr:sp macro="" textlink="">
      <xdr:nvSpPr>
        <xdr:cNvPr id="545" name="楕円 544"/>
        <xdr:cNvSpPr/>
      </xdr:nvSpPr>
      <xdr:spPr>
        <a:xfrm>
          <a:off x="14541500" y="66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86207</xdr:rowOff>
    </xdr:from>
    <xdr:ext cx="313932" cy="259045"/>
    <xdr:sp macro="" textlink="">
      <xdr:nvSpPr>
        <xdr:cNvPr id="546" name="テキスト ボックス 545"/>
        <xdr:cNvSpPr txBox="1"/>
      </xdr:nvSpPr>
      <xdr:spPr>
        <a:xfrm>
          <a:off x="14435333" y="6772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164788</xdr:rowOff>
    </xdr:from>
    <xdr:to>
      <xdr:col>72</xdr:col>
      <xdr:colOff>38100</xdr:colOff>
      <xdr:row>39</xdr:row>
      <xdr:rowOff>94938</xdr:rowOff>
    </xdr:to>
    <xdr:sp macro="" textlink="">
      <xdr:nvSpPr>
        <xdr:cNvPr id="547" name="楕円 546"/>
        <xdr:cNvSpPr/>
      </xdr:nvSpPr>
      <xdr:spPr>
        <a:xfrm>
          <a:off x="13652500" y="66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86065</xdr:rowOff>
    </xdr:from>
    <xdr:ext cx="378565" cy="259045"/>
    <xdr:sp macro="" textlink="">
      <xdr:nvSpPr>
        <xdr:cNvPr id="548" name="テキスト ボックス 547"/>
        <xdr:cNvSpPr txBox="1"/>
      </xdr:nvSpPr>
      <xdr:spPr>
        <a:xfrm>
          <a:off x="13514017" y="6772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163597</xdr:rowOff>
    </xdr:from>
    <xdr:to>
      <xdr:col>67</xdr:col>
      <xdr:colOff>101600</xdr:colOff>
      <xdr:row>39</xdr:row>
      <xdr:rowOff>93747</xdr:rowOff>
    </xdr:to>
    <xdr:sp macro="" textlink="">
      <xdr:nvSpPr>
        <xdr:cNvPr id="549" name="楕円 548"/>
        <xdr:cNvSpPr/>
      </xdr:nvSpPr>
      <xdr:spPr>
        <a:xfrm>
          <a:off x="12763500" y="66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84874</xdr:rowOff>
    </xdr:from>
    <xdr:ext cx="378565" cy="259045"/>
    <xdr:sp macro="" textlink="">
      <xdr:nvSpPr>
        <xdr:cNvPr id="550" name="テキスト ボックス 549"/>
        <xdr:cNvSpPr txBox="1"/>
      </xdr:nvSpPr>
      <xdr:spPr>
        <a:xfrm>
          <a:off x="12625017" y="677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11096</xdr:rowOff>
    </xdr:from>
    <xdr:to>
      <xdr:col>85</xdr:col>
      <xdr:colOff>127000</xdr:colOff>
      <xdr:row>75</xdr:row>
      <xdr:rowOff>12174</xdr:rowOff>
    </xdr:to>
    <xdr:cxnSp macro="">
      <xdr:nvCxnSpPr>
        <xdr:cNvPr id="630" name="直線コネクタ 629"/>
        <xdr:cNvCxnSpPr/>
      </xdr:nvCxnSpPr>
      <xdr:spPr>
        <a:xfrm>
          <a:off x="15481300" y="12869846"/>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11096</xdr:rowOff>
    </xdr:from>
    <xdr:to>
      <xdr:col>81</xdr:col>
      <xdr:colOff>50800</xdr:colOff>
      <xdr:row>75</xdr:row>
      <xdr:rowOff>13839</xdr:rowOff>
    </xdr:to>
    <xdr:cxnSp macro="">
      <xdr:nvCxnSpPr>
        <xdr:cNvPr id="633" name="直線コネクタ 632"/>
        <xdr:cNvCxnSpPr/>
      </xdr:nvCxnSpPr>
      <xdr:spPr>
        <a:xfrm flipV="1">
          <a:off x="14592300" y="1286984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13839</xdr:rowOff>
    </xdr:from>
    <xdr:to>
      <xdr:col>76</xdr:col>
      <xdr:colOff>114300</xdr:colOff>
      <xdr:row>75</xdr:row>
      <xdr:rowOff>29036</xdr:rowOff>
    </xdr:to>
    <xdr:cxnSp macro="">
      <xdr:nvCxnSpPr>
        <xdr:cNvPr id="636" name="直線コネクタ 635"/>
        <xdr:cNvCxnSpPr/>
      </xdr:nvCxnSpPr>
      <xdr:spPr>
        <a:xfrm flipV="1">
          <a:off x="13703300" y="12872589"/>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29036</xdr:rowOff>
    </xdr:from>
    <xdr:to>
      <xdr:col>71</xdr:col>
      <xdr:colOff>177800</xdr:colOff>
      <xdr:row>75</xdr:row>
      <xdr:rowOff>115925</xdr:rowOff>
    </xdr:to>
    <xdr:cxnSp macro="">
      <xdr:nvCxnSpPr>
        <xdr:cNvPr id="639" name="直線コネクタ 638"/>
        <xdr:cNvCxnSpPr/>
      </xdr:nvCxnSpPr>
      <xdr:spPr>
        <a:xfrm flipV="1">
          <a:off x="12814300" y="12887786"/>
          <a:ext cx="889000" cy="8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132824</xdr:rowOff>
    </xdr:from>
    <xdr:to>
      <xdr:col>85</xdr:col>
      <xdr:colOff>177800</xdr:colOff>
      <xdr:row>75</xdr:row>
      <xdr:rowOff>62974</xdr:rowOff>
    </xdr:to>
    <xdr:sp macro="" textlink="">
      <xdr:nvSpPr>
        <xdr:cNvPr id="649" name="楕円 648"/>
        <xdr:cNvSpPr/>
      </xdr:nvSpPr>
      <xdr:spPr>
        <a:xfrm>
          <a:off x="16268700" y="128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155701</xdr:rowOff>
    </xdr:from>
    <xdr:ext cx="534377" cy="259045"/>
    <xdr:sp macro="" textlink="">
      <xdr:nvSpPr>
        <xdr:cNvPr id="650" name="公債費該当値テキスト"/>
        <xdr:cNvSpPr txBox="1"/>
      </xdr:nvSpPr>
      <xdr:spPr>
        <a:xfrm>
          <a:off x="16370300" y="126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131746</xdr:rowOff>
    </xdr:from>
    <xdr:to>
      <xdr:col>81</xdr:col>
      <xdr:colOff>101600</xdr:colOff>
      <xdr:row>75</xdr:row>
      <xdr:rowOff>61896</xdr:rowOff>
    </xdr:to>
    <xdr:sp macro="" textlink="">
      <xdr:nvSpPr>
        <xdr:cNvPr id="651" name="楕円 650"/>
        <xdr:cNvSpPr/>
      </xdr:nvSpPr>
      <xdr:spPr>
        <a:xfrm>
          <a:off x="15430500" y="128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78423</xdr:rowOff>
    </xdr:from>
    <xdr:ext cx="534377" cy="259045"/>
    <xdr:sp macro="" textlink="">
      <xdr:nvSpPr>
        <xdr:cNvPr id="652" name="テキスト ボックス 651"/>
        <xdr:cNvSpPr txBox="1"/>
      </xdr:nvSpPr>
      <xdr:spPr>
        <a:xfrm>
          <a:off x="15214111" y="1259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134489</xdr:rowOff>
    </xdr:from>
    <xdr:to>
      <xdr:col>76</xdr:col>
      <xdr:colOff>165100</xdr:colOff>
      <xdr:row>75</xdr:row>
      <xdr:rowOff>64639</xdr:rowOff>
    </xdr:to>
    <xdr:sp macro="" textlink="">
      <xdr:nvSpPr>
        <xdr:cNvPr id="653" name="楕円 652"/>
        <xdr:cNvSpPr/>
      </xdr:nvSpPr>
      <xdr:spPr>
        <a:xfrm>
          <a:off x="14541500" y="128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81166</xdr:rowOff>
    </xdr:from>
    <xdr:ext cx="534377" cy="259045"/>
    <xdr:sp macro="" textlink="">
      <xdr:nvSpPr>
        <xdr:cNvPr id="654" name="テキスト ボックス 653"/>
        <xdr:cNvSpPr txBox="1"/>
      </xdr:nvSpPr>
      <xdr:spPr>
        <a:xfrm>
          <a:off x="14325111" y="125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149686</xdr:rowOff>
    </xdr:from>
    <xdr:to>
      <xdr:col>72</xdr:col>
      <xdr:colOff>38100</xdr:colOff>
      <xdr:row>75</xdr:row>
      <xdr:rowOff>79836</xdr:rowOff>
    </xdr:to>
    <xdr:sp macro="" textlink="">
      <xdr:nvSpPr>
        <xdr:cNvPr id="655" name="楕円 654"/>
        <xdr:cNvSpPr/>
      </xdr:nvSpPr>
      <xdr:spPr>
        <a:xfrm>
          <a:off x="13652500" y="128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96363</xdr:rowOff>
    </xdr:from>
    <xdr:ext cx="534377" cy="259045"/>
    <xdr:sp macro="" textlink="">
      <xdr:nvSpPr>
        <xdr:cNvPr id="656" name="テキスト ボックス 655"/>
        <xdr:cNvSpPr txBox="1"/>
      </xdr:nvSpPr>
      <xdr:spPr>
        <a:xfrm>
          <a:off x="13436111" y="12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65125</xdr:rowOff>
    </xdr:from>
    <xdr:to>
      <xdr:col>67</xdr:col>
      <xdr:colOff>101600</xdr:colOff>
      <xdr:row>75</xdr:row>
      <xdr:rowOff>166725</xdr:rowOff>
    </xdr:to>
    <xdr:sp macro="" textlink="">
      <xdr:nvSpPr>
        <xdr:cNvPr id="657" name="楕円 656"/>
        <xdr:cNvSpPr/>
      </xdr:nvSpPr>
      <xdr:spPr>
        <a:xfrm>
          <a:off x="127635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157853</xdr:rowOff>
    </xdr:from>
    <xdr:ext cx="534377" cy="259045"/>
    <xdr:sp macro="" textlink="">
      <xdr:nvSpPr>
        <xdr:cNvPr id="658" name="テキスト ボックス 657"/>
        <xdr:cNvSpPr txBox="1"/>
      </xdr:nvSpPr>
      <xdr:spPr>
        <a:xfrm>
          <a:off x="12547111" y="130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161754</xdr:rowOff>
    </xdr:from>
    <xdr:to>
      <xdr:col>85</xdr:col>
      <xdr:colOff>127000</xdr:colOff>
      <xdr:row>98</xdr:row>
      <xdr:rowOff>169005</xdr:rowOff>
    </xdr:to>
    <xdr:cxnSp macro="">
      <xdr:nvCxnSpPr>
        <xdr:cNvPr id="687" name="直線コネクタ 686"/>
        <xdr:cNvCxnSpPr/>
      </xdr:nvCxnSpPr>
      <xdr:spPr>
        <a:xfrm flipV="1">
          <a:off x="15481300" y="16963854"/>
          <a:ext cx="8382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88" name="積立金平均値テキスト"/>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160486</xdr:rowOff>
    </xdr:from>
    <xdr:to>
      <xdr:col>81</xdr:col>
      <xdr:colOff>50800</xdr:colOff>
      <xdr:row>98</xdr:row>
      <xdr:rowOff>169005</xdr:rowOff>
    </xdr:to>
    <xdr:cxnSp macro="">
      <xdr:nvCxnSpPr>
        <xdr:cNvPr id="690" name="直線コネクタ 689"/>
        <xdr:cNvCxnSpPr/>
      </xdr:nvCxnSpPr>
      <xdr:spPr>
        <a:xfrm>
          <a:off x="14592300" y="16962586"/>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159969</xdr:rowOff>
    </xdr:from>
    <xdr:to>
      <xdr:col>76</xdr:col>
      <xdr:colOff>114300</xdr:colOff>
      <xdr:row>98</xdr:row>
      <xdr:rowOff>160486</xdr:rowOff>
    </xdr:to>
    <xdr:cxnSp macro="">
      <xdr:nvCxnSpPr>
        <xdr:cNvPr id="693" name="直線コネクタ 692"/>
        <xdr:cNvCxnSpPr/>
      </xdr:nvCxnSpPr>
      <xdr:spPr>
        <a:xfrm>
          <a:off x="13703300" y="16962069"/>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146834</xdr:rowOff>
    </xdr:from>
    <xdr:to>
      <xdr:col>71</xdr:col>
      <xdr:colOff>177800</xdr:colOff>
      <xdr:row>98</xdr:row>
      <xdr:rowOff>159969</xdr:rowOff>
    </xdr:to>
    <xdr:cxnSp macro="">
      <xdr:nvCxnSpPr>
        <xdr:cNvPr id="696" name="直線コネクタ 695"/>
        <xdr:cNvCxnSpPr/>
      </xdr:nvCxnSpPr>
      <xdr:spPr>
        <a:xfrm>
          <a:off x="12814300" y="16948934"/>
          <a:ext cx="889000" cy="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110954</xdr:rowOff>
    </xdr:from>
    <xdr:to>
      <xdr:col>85</xdr:col>
      <xdr:colOff>177800</xdr:colOff>
      <xdr:row>99</xdr:row>
      <xdr:rowOff>41104</xdr:rowOff>
    </xdr:to>
    <xdr:sp macro="" textlink="">
      <xdr:nvSpPr>
        <xdr:cNvPr id="706" name="楕円 705"/>
        <xdr:cNvSpPr/>
      </xdr:nvSpPr>
      <xdr:spPr>
        <a:xfrm>
          <a:off x="16268700" y="169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70331</xdr:rowOff>
    </xdr:from>
    <xdr:ext cx="534377" cy="259045"/>
    <xdr:sp macro="" textlink="">
      <xdr:nvSpPr>
        <xdr:cNvPr id="707" name="積立金該当値テキスト"/>
        <xdr:cNvSpPr txBox="1"/>
      </xdr:nvSpPr>
      <xdr:spPr>
        <a:xfrm>
          <a:off x="16370300" y="167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118205</xdr:rowOff>
    </xdr:from>
    <xdr:to>
      <xdr:col>81</xdr:col>
      <xdr:colOff>101600</xdr:colOff>
      <xdr:row>99</xdr:row>
      <xdr:rowOff>48355</xdr:rowOff>
    </xdr:to>
    <xdr:sp macro="" textlink="">
      <xdr:nvSpPr>
        <xdr:cNvPr id="708" name="楕円 707"/>
        <xdr:cNvSpPr/>
      </xdr:nvSpPr>
      <xdr:spPr>
        <a:xfrm>
          <a:off x="15430500" y="169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64882</xdr:rowOff>
    </xdr:from>
    <xdr:ext cx="534377" cy="259045"/>
    <xdr:sp macro="" textlink="">
      <xdr:nvSpPr>
        <xdr:cNvPr id="709" name="テキスト ボックス 708"/>
        <xdr:cNvSpPr txBox="1"/>
      </xdr:nvSpPr>
      <xdr:spPr>
        <a:xfrm>
          <a:off x="15214111" y="166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109686</xdr:rowOff>
    </xdr:from>
    <xdr:to>
      <xdr:col>76</xdr:col>
      <xdr:colOff>165100</xdr:colOff>
      <xdr:row>99</xdr:row>
      <xdr:rowOff>39836</xdr:rowOff>
    </xdr:to>
    <xdr:sp macro="" textlink="">
      <xdr:nvSpPr>
        <xdr:cNvPr id="710" name="楕円 709"/>
        <xdr:cNvSpPr/>
      </xdr:nvSpPr>
      <xdr:spPr>
        <a:xfrm>
          <a:off x="14541500" y="169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56363</xdr:rowOff>
    </xdr:from>
    <xdr:ext cx="534377" cy="259045"/>
    <xdr:sp macro="" textlink="">
      <xdr:nvSpPr>
        <xdr:cNvPr id="711" name="テキスト ボックス 710"/>
        <xdr:cNvSpPr txBox="1"/>
      </xdr:nvSpPr>
      <xdr:spPr>
        <a:xfrm>
          <a:off x="14325111" y="1668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109169</xdr:rowOff>
    </xdr:from>
    <xdr:to>
      <xdr:col>72</xdr:col>
      <xdr:colOff>38100</xdr:colOff>
      <xdr:row>99</xdr:row>
      <xdr:rowOff>39319</xdr:rowOff>
    </xdr:to>
    <xdr:sp macro="" textlink="">
      <xdr:nvSpPr>
        <xdr:cNvPr id="712" name="楕円 711"/>
        <xdr:cNvSpPr/>
      </xdr:nvSpPr>
      <xdr:spPr>
        <a:xfrm>
          <a:off x="13652500" y="169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55846</xdr:rowOff>
    </xdr:from>
    <xdr:ext cx="534377" cy="259045"/>
    <xdr:sp macro="" textlink="">
      <xdr:nvSpPr>
        <xdr:cNvPr id="713" name="テキスト ボックス 712"/>
        <xdr:cNvSpPr txBox="1"/>
      </xdr:nvSpPr>
      <xdr:spPr>
        <a:xfrm>
          <a:off x="13436111" y="166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96034</xdr:rowOff>
    </xdr:from>
    <xdr:to>
      <xdr:col>67</xdr:col>
      <xdr:colOff>101600</xdr:colOff>
      <xdr:row>99</xdr:row>
      <xdr:rowOff>26184</xdr:rowOff>
    </xdr:to>
    <xdr:sp macro="" textlink="">
      <xdr:nvSpPr>
        <xdr:cNvPr id="714" name="楕円 713"/>
        <xdr:cNvSpPr/>
      </xdr:nvSpPr>
      <xdr:spPr>
        <a:xfrm>
          <a:off x="12763500" y="16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42711</xdr:rowOff>
    </xdr:from>
    <xdr:ext cx="534377" cy="259045"/>
    <xdr:sp macro="" textlink="">
      <xdr:nvSpPr>
        <xdr:cNvPr id="715" name="テキスト ボックス 714"/>
        <xdr:cNvSpPr txBox="1"/>
      </xdr:nvSpPr>
      <xdr:spPr>
        <a:xfrm>
          <a:off x="12547111" y="166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112344</xdr:rowOff>
    </xdr:from>
    <xdr:to>
      <xdr:col>116</xdr:col>
      <xdr:colOff>63500</xdr:colOff>
      <xdr:row>38</xdr:row>
      <xdr:rowOff>168694</xdr:rowOff>
    </xdr:to>
    <xdr:cxnSp macro="">
      <xdr:nvCxnSpPr>
        <xdr:cNvPr id="744" name="直線コネクタ 743"/>
        <xdr:cNvCxnSpPr/>
      </xdr:nvCxnSpPr>
      <xdr:spPr>
        <a:xfrm flipV="1">
          <a:off x="21323300" y="6627444"/>
          <a:ext cx="8382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160693</xdr:rowOff>
    </xdr:from>
    <xdr:to>
      <xdr:col>111</xdr:col>
      <xdr:colOff>177800</xdr:colOff>
      <xdr:row>38</xdr:row>
      <xdr:rowOff>168694</xdr:rowOff>
    </xdr:to>
    <xdr:cxnSp macro="">
      <xdr:nvCxnSpPr>
        <xdr:cNvPr id="747" name="直線コネクタ 746"/>
        <xdr:cNvCxnSpPr/>
      </xdr:nvCxnSpPr>
      <xdr:spPr>
        <a:xfrm>
          <a:off x="20434300" y="667579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98361</xdr:rowOff>
    </xdr:from>
    <xdr:to>
      <xdr:col>107</xdr:col>
      <xdr:colOff>50800</xdr:colOff>
      <xdr:row>38</xdr:row>
      <xdr:rowOff>160693</xdr:rowOff>
    </xdr:to>
    <xdr:cxnSp macro="">
      <xdr:nvCxnSpPr>
        <xdr:cNvPr id="750" name="直線コネクタ 749"/>
        <xdr:cNvCxnSpPr/>
      </xdr:nvCxnSpPr>
      <xdr:spPr>
        <a:xfrm>
          <a:off x="19545300" y="6613461"/>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98361</xdr:rowOff>
    </xdr:from>
    <xdr:to>
      <xdr:col>102</xdr:col>
      <xdr:colOff>114300</xdr:colOff>
      <xdr:row>39</xdr:row>
      <xdr:rowOff>6769</xdr:rowOff>
    </xdr:to>
    <xdr:cxnSp macro="">
      <xdr:nvCxnSpPr>
        <xdr:cNvPr id="753" name="直線コネクタ 752"/>
        <xdr:cNvCxnSpPr/>
      </xdr:nvCxnSpPr>
      <xdr:spPr>
        <a:xfrm flipV="1">
          <a:off x="18656300" y="6613461"/>
          <a:ext cx="8890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61544</xdr:rowOff>
    </xdr:from>
    <xdr:to>
      <xdr:col>116</xdr:col>
      <xdr:colOff>114300</xdr:colOff>
      <xdr:row>38</xdr:row>
      <xdr:rowOff>163144</xdr:rowOff>
    </xdr:to>
    <xdr:sp macro="" textlink="">
      <xdr:nvSpPr>
        <xdr:cNvPr id="763" name="楕円 762"/>
        <xdr:cNvSpPr/>
      </xdr:nvSpPr>
      <xdr:spPr>
        <a:xfrm>
          <a:off x="22110700" y="65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147921</xdr:rowOff>
    </xdr:from>
    <xdr:ext cx="469744" cy="259045"/>
    <xdr:sp macro="" textlink="">
      <xdr:nvSpPr>
        <xdr:cNvPr id="764" name="投資及び出資金該当値テキスト"/>
        <xdr:cNvSpPr txBox="1"/>
      </xdr:nvSpPr>
      <xdr:spPr>
        <a:xfrm>
          <a:off x="22212300" y="64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117894</xdr:rowOff>
    </xdr:from>
    <xdr:to>
      <xdr:col>112</xdr:col>
      <xdr:colOff>38100</xdr:colOff>
      <xdr:row>39</xdr:row>
      <xdr:rowOff>48044</xdr:rowOff>
    </xdr:to>
    <xdr:sp macro="" textlink="">
      <xdr:nvSpPr>
        <xdr:cNvPr id="765" name="楕円 764"/>
        <xdr:cNvSpPr/>
      </xdr:nvSpPr>
      <xdr:spPr>
        <a:xfrm>
          <a:off x="21272500" y="66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39171</xdr:rowOff>
    </xdr:from>
    <xdr:ext cx="469744" cy="259045"/>
    <xdr:sp macro="" textlink="">
      <xdr:nvSpPr>
        <xdr:cNvPr id="766" name="テキスト ボックス 765"/>
        <xdr:cNvSpPr txBox="1"/>
      </xdr:nvSpPr>
      <xdr:spPr>
        <a:xfrm>
          <a:off x="21088428" y="67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109893</xdr:rowOff>
    </xdr:from>
    <xdr:to>
      <xdr:col>107</xdr:col>
      <xdr:colOff>101600</xdr:colOff>
      <xdr:row>39</xdr:row>
      <xdr:rowOff>40043</xdr:rowOff>
    </xdr:to>
    <xdr:sp macro="" textlink="">
      <xdr:nvSpPr>
        <xdr:cNvPr id="767" name="楕円 766"/>
        <xdr:cNvSpPr/>
      </xdr:nvSpPr>
      <xdr:spPr>
        <a:xfrm>
          <a:off x="20383500" y="66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31170</xdr:rowOff>
    </xdr:from>
    <xdr:ext cx="469744" cy="259045"/>
    <xdr:sp macro="" textlink="">
      <xdr:nvSpPr>
        <xdr:cNvPr id="768" name="テキスト ボックス 767"/>
        <xdr:cNvSpPr txBox="1"/>
      </xdr:nvSpPr>
      <xdr:spPr>
        <a:xfrm>
          <a:off x="20199428" y="67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47561</xdr:rowOff>
    </xdr:from>
    <xdr:to>
      <xdr:col>102</xdr:col>
      <xdr:colOff>165100</xdr:colOff>
      <xdr:row>38</xdr:row>
      <xdr:rowOff>149161</xdr:rowOff>
    </xdr:to>
    <xdr:sp macro="" textlink="">
      <xdr:nvSpPr>
        <xdr:cNvPr id="769" name="楕円 768"/>
        <xdr:cNvSpPr/>
      </xdr:nvSpPr>
      <xdr:spPr>
        <a:xfrm>
          <a:off x="19494500" y="65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140288</xdr:rowOff>
    </xdr:from>
    <xdr:ext cx="469744" cy="259045"/>
    <xdr:sp macro="" textlink="">
      <xdr:nvSpPr>
        <xdr:cNvPr id="770" name="テキスト ボックス 769"/>
        <xdr:cNvSpPr txBox="1"/>
      </xdr:nvSpPr>
      <xdr:spPr>
        <a:xfrm>
          <a:off x="19310428" y="66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127419</xdr:rowOff>
    </xdr:from>
    <xdr:to>
      <xdr:col>98</xdr:col>
      <xdr:colOff>38100</xdr:colOff>
      <xdr:row>39</xdr:row>
      <xdr:rowOff>57569</xdr:rowOff>
    </xdr:to>
    <xdr:sp macro="" textlink="">
      <xdr:nvSpPr>
        <xdr:cNvPr id="771" name="楕円 770"/>
        <xdr:cNvSpPr/>
      </xdr:nvSpPr>
      <xdr:spPr>
        <a:xfrm>
          <a:off x="18605500" y="66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48696</xdr:rowOff>
    </xdr:from>
    <xdr:ext cx="378565" cy="259045"/>
    <xdr:sp macro="" textlink="">
      <xdr:nvSpPr>
        <xdr:cNvPr id="772" name="テキスト ボックス 771"/>
        <xdr:cNvSpPr txBox="1"/>
      </xdr:nvSpPr>
      <xdr:spPr>
        <a:xfrm>
          <a:off x="18467017" y="6735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134579</xdr:rowOff>
    </xdr:from>
    <xdr:to>
      <xdr:col>116</xdr:col>
      <xdr:colOff>63500</xdr:colOff>
      <xdr:row>58</xdr:row>
      <xdr:rowOff>136545</xdr:rowOff>
    </xdr:to>
    <xdr:cxnSp macro="">
      <xdr:nvCxnSpPr>
        <xdr:cNvPr id="799" name="直線コネクタ 798"/>
        <xdr:cNvCxnSpPr/>
      </xdr:nvCxnSpPr>
      <xdr:spPr>
        <a:xfrm>
          <a:off x="21323300" y="10078679"/>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133893</xdr:rowOff>
    </xdr:from>
    <xdr:to>
      <xdr:col>111</xdr:col>
      <xdr:colOff>177800</xdr:colOff>
      <xdr:row>58</xdr:row>
      <xdr:rowOff>134579</xdr:rowOff>
    </xdr:to>
    <xdr:cxnSp macro="">
      <xdr:nvCxnSpPr>
        <xdr:cNvPr id="802" name="直線コネクタ 801"/>
        <xdr:cNvCxnSpPr/>
      </xdr:nvCxnSpPr>
      <xdr:spPr>
        <a:xfrm>
          <a:off x="20434300" y="1007799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133117</xdr:rowOff>
    </xdr:from>
    <xdr:to>
      <xdr:col>107</xdr:col>
      <xdr:colOff>50800</xdr:colOff>
      <xdr:row>58</xdr:row>
      <xdr:rowOff>133893</xdr:rowOff>
    </xdr:to>
    <xdr:cxnSp macro="">
      <xdr:nvCxnSpPr>
        <xdr:cNvPr id="805" name="直線コネクタ 804"/>
        <xdr:cNvCxnSpPr/>
      </xdr:nvCxnSpPr>
      <xdr:spPr>
        <a:xfrm>
          <a:off x="19545300" y="10077217"/>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133117</xdr:rowOff>
    </xdr:from>
    <xdr:to>
      <xdr:col>102</xdr:col>
      <xdr:colOff>114300</xdr:colOff>
      <xdr:row>58</xdr:row>
      <xdr:rowOff>134122</xdr:rowOff>
    </xdr:to>
    <xdr:cxnSp macro="">
      <xdr:nvCxnSpPr>
        <xdr:cNvPr id="808" name="直線コネクタ 807"/>
        <xdr:cNvCxnSpPr/>
      </xdr:nvCxnSpPr>
      <xdr:spPr>
        <a:xfrm flipV="1">
          <a:off x="18656300" y="10077217"/>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85745</xdr:rowOff>
    </xdr:from>
    <xdr:to>
      <xdr:col>116</xdr:col>
      <xdr:colOff>114300</xdr:colOff>
      <xdr:row>59</xdr:row>
      <xdr:rowOff>15895</xdr:rowOff>
    </xdr:to>
    <xdr:sp macro="" textlink="">
      <xdr:nvSpPr>
        <xdr:cNvPr id="818" name="楕円 817"/>
        <xdr:cNvSpPr/>
      </xdr:nvSpPr>
      <xdr:spPr>
        <a:xfrm>
          <a:off x="22110700" y="100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672</xdr:rowOff>
    </xdr:from>
    <xdr:ext cx="313932" cy="259045"/>
    <xdr:sp macro="" textlink="">
      <xdr:nvSpPr>
        <xdr:cNvPr id="819" name="貸付金該当値テキスト"/>
        <xdr:cNvSpPr txBox="1"/>
      </xdr:nvSpPr>
      <xdr:spPr>
        <a:xfrm>
          <a:off x="22212300" y="9944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83779</xdr:rowOff>
    </xdr:from>
    <xdr:to>
      <xdr:col>112</xdr:col>
      <xdr:colOff>38100</xdr:colOff>
      <xdr:row>59</xdr:row>
      <xdr:rowOff>13929</xdr:rowOff>
    </xdr:to>
    <xdr:sp macro="" textlink="">
      <xdr:nvSpPr>
        <xdr:cNvPr id="820" name="楕円 819"/>
        <xdr:cNvSpPr/>
      </xdr:nvSpPr>
      <xdr:spPr>
        <a:xfrm>
          <a:off x="212725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5056</xdr:rowOff>
    </xdr:from>
    <xdr:ext cx="378565" cy="259045"/>
    <xdr:sp macro="" textlink="">
      <xdr:nvSpPr>
        <xdr:cNvPr id="821" name="テキスト ボックス 820"/>
        <xdr:cNvSpPr txBox="1"/>
      </xdr:nvSpPr>
      <xdr:spPr>
        <a:xfrm>
          <a:off x="21134017" y="1012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83093</xdr:rowOff>
    </xdr:from>
    <xdr:to>
      <xdr:col>107</xdr:col>
      <xdr:colOff>101600</xdr:colOff>
      <xdr:row>59</xdr:row>
      <xdr:rowOff>13243</xdr:rowOff>
    </xdr:to>
    <xdr:sp macro="" textlink="">
      <xdr:nvSpPr>
        <xdr:cNvPr id="822" name="楕円 821"/>
        <xdr:cNvSpPr/>
      </xdr:nvSpPr>
      <xdr:spPr>
        <a:xfrm>
          <a:off x="20383500" y="100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4370</xdr:rowOff>
    </xdr:from>
    <xdr:ext cx="378565" cy="259045"/>
    <xdr:sp macro="" textlink="">
      <xdr:nvSpPr>
        <xdr:cNvPr id="823" name="テキスト ボックス 822"/>
        <xdr:cNvSpPr txBox="1"/>
      </xdr:nvSpPr>
      <xdr:spPr>
        <a:xfrm>
          <a:off x="20245017" y="10119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82317</xdr:rowOff>
    </xdr:from>
    <xdr:to>
      <xdr:col>102</xdr:col>
      <xdr:colOff>165100</xdr:colOff>
      <xdr:row>59</xdr:row>
      <xdr:rowOff>12467</xdr:rowOff>
    </xdr:to>
    <xdr:sp macro="" textlink="">
      <xdr:nvSpPr>
        <xdr:cNvPr id="824" name="楕円 823"/>
        <xdr:cNvSpPr/>
      </xdr:nvSpPr>
      <xdr:spPr>
        <a:xfrm>
          <a:off x="19494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3594</xdr:rowOff>
    </xdr:from>
    <xdr:ext cx="378565" cy="259045"/>
    <xdr:sp macro="" textlink="">
      <xdr:nvSpPr>
        <xdr:cNvPr id="825" name="テキスト ボックス 824"/>
        <xdr:cNvSpPr txBox="1"/>
      </xdr:nvSpPr>
      <xdr:spPr>
        <a:xfrm>
          <a:off x="19356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83322</xdr:rowOff>
    </xdr:from>
    <xdr:to>
      <xdr:col>98</xdr:col>
      <xdr:colOff>38100</xdr:colOff>
      <xdr:row>59</xdr:row>
      <xdr:rowOff>13472</xdr:rowOff>
    </xdr:to>
    <xdr:sp macro="" textlink="">
      <xdr:nvSpPr>
        <xdr:cNvPr id="826" name="楕円 825"/>
        <xdr:cNvSpPr/>
      </xdr:nvSpPr>
      <xdr:spPr>
        <a:xfrm>
          <a:off x="18605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4599</xdr:rowOff>
    </xdr:from>
    <xdr:ext cx="378565" cy="259045"/>
    <xdr:sp macro="" textlink="">
      <xdr:nvSpPr>
        <xdr:cNvPr id="827" name="テキスト ボックス 826"/>
        <xdr:cNvSpPr txBox="1"/>
      </xdr:nvSpPr>
      <xdr:spPr>
        <a:xfrm>
          <a:off x="18467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75197</xdr:rowOff>
    </xdr:from>
    <xdr:to>
      <xdr:col>116</xdr:col>
      <xdr:colOff>63500</xdr:colOff>
      <xdr:row>75</xdr:row>
      <xdr:rowOff>116859</xdr:rowOff>
    </xdr:to>
    <xdr:cxnSp macro="">
      <xdr:nvCxnSpPr>
        <xdr:cNvPr id="857" name="直線コネクタ 856"/>
        <xdr:cNvCxnSpPr/>
      </xdr:nvCxnSpPr>
      <xdr:spPr>
        <a:xfrm flipV="1">
          <a:off x="21323300" y="12933947"/>
          <a:ext cx="8382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8"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116859</xdr:rowOff>
    </xdr:from>
    <xdr:to>
      <xdr:col>111</xdr:col>
      <xdr:colOff>177800</xdr:colOff>
      <xdr:row>75</xdr:row>
      <xdr:rowOff>134233</xdr:rowOff>
    </xdr:to>
    <xdr:cxnSp macro="">
      <xdr:nvCxnSpPr>
        <xdr:cNvPr id="860" name="直線コネクタ 859"/>
        <xdr:cNvCxnSpPr/>
      </xdr:nvCxnSpPr>
      <xdr:spPr>
        <a:xfrm flipV="1">
          <a:off x="20434300" y="1297560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2" name="テキスト ボックス 861"/>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134233</xdr:rowOff>
    </xdr:from>
    <xdr:to>
      <xdr:col>107</xdr:col>
      <xdr:colOff>50800</xdr:colOff>
      <xdr:row>75</xdr:row>
      <xdr:rowOff>161913</xdr:rowOff>
    </xdr:to>
    <xdr:cxnSp macro="">
      <xdr:nvCxnSpPr>
        <xdr:cNvPr id="863" name="直線コネクタ 862"/>
        <xdr:cNvCxnSpPr/>
      </xdr:nvCxnSpPr>
      <xdr:spPr>
        <a:xfrm flipV="1">
          <a:off x="19545300" y="12992983"/>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5" name="テキスト ボックス 864"/>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161913</xdr:rowOff>
    </xdr:from>
    <xdr:to>
      <xdr:col>102</xdr:col>
      <xdr:colOff>114300</xdr:colOff>
      <xdr:row>76</xdr:row>
      <xdr:rowOff>4998</xdr:rowOff>
    </xdr:to>
    <xdr:cxnSp macro="">
      <xdr:nvCxnSpPr>
        <xdr:cNvPr id="866" name="直線コネクタ 865"/>
        <xdr:cNvCxnSpPr/>
      </xdr:nvCxnSpPr>
      <xdr:spPr>
        <a:xfrm flipV="1">
          <a:off x="18656300" y="13020663"/>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8" name="テキスト ボックス 867"/>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0" name="テキスト ボックス 869"/>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24397</xdr:rowOff>
    </xdr:from>
    <xdr:to>
      <xdr:col>116</xdr:col>
      <xdr:colOff>114300</xdr:colOff>
      <xdr:row>75</xdr:row>
      <xdr:rowOff>125997</xdr:rowOff>
    </xdr:to>
    <xdr:sp macro="" textlink="">
      <xdr:nvSpPr>
        <xdr:cNvPr id="876" name="楕円 875"/>
        <xdr:cNvSpPr/>
      </xdr:nvSpPr>
      <xdr:spPr>
        <a:xfrm>
          <a:off x="22110700" y="128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2824</xdr:rowOff>
    </xdr:from>
    <xdr:ext cx="534377" cy="259045"/>
    <xdr:sp macro="" textlink="">
      <xdr:nvSpPr>
        <xdr:cNvPr id="877" name="繰出金該当値テキスト"/>
        <xdr:cNvSpPr txBox="1"/>
      </xdr:nvSpPr>
      <xdr:spPr>
        <a:xfrm>
          <a:off x="22212300" y="1286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66059</xdr:rowOff>
    </xdr:from>
    <xdr:to>
      <xdr:col>112</xdr:col>
      <xdr:colOff>38100</xdr:colOff>
      <xdr:row>75</xdr:row>
      <xdr:rowOff>167658</xdr:rowOff>
    </xdr:to>
    <xdr:sp macro="" textlink="">
      <xdr:nvSpPr>
        <xdr:cNvPr id="878" name="楕円 877"/>
        <xdr:cNvSpPr/>
      </xdr:nvSpPr>
      <xdr:spPr>
        <a:xfrm>
          <a:off x="21272500" y="12924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158787</xdr:rowOff>
    </xdr:from>
    <xdr:ext cx="534377" cy="259045"/>
    <xdr:sp macro="" textlink="">
      <xdr:nvSpPr>
        <xdr:cNvPr id="879" name="テキスト ボックス 878"/>
        <xdr:cNvSpPr txBox="1"/>
      </xdr:nvSpPr>
      <xdr:spPr>
        <a:xfrm>
          <a:off x="21056111" y="130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83433</xdr:rowOff>
    </xdr:from>
    <xdr:to>
      <xdr:col>107</xdr:col>
      <xdr:colOff>101600</xdr:colOff>
      <xdr:row>76</xdr:row>
      <xdr:rowOff>13584</xdr:rowOff>
    </xdr:to>
    <xdr:sp macro="" textlink="">
      <xdr:nvSpPr>
        <xdr:cNvPr id="880" name="楕円 879"/>
        <xdr:cNvSpPr/>
      </xdr:nvSpPr>
      <xdr:spPr>
        <a:xfrm>
          <a:off x="20383500" y="129421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4709</xdr:rowOff>
    </xdr:from>
    <xdr:ext cx="534377" cy="259045"/>
    <xdr:sp macro="" textlink="">
      <xdr:nvSpPr>
        <xdr:cNvPr id="881" name="テキスト ボックス 880"/>
        <xdr:cNvSpPr txBox="1"/>
      </xdr:nvSpPr>
      <xdr:spPr>
        <a:xfrm>
          <a:off x="20167111" y="130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111113</xdr:rowOff>
    </xdr:from>
    <xdr:to>
      <xdr:col>102</xdr:col>
      <xdr:colOff>165100</xdr:colOff>
      <xdr:row>76</xdr:row>
      <xdr:rowOff>41263</xdr:rowOff>
    </xdr:to>
    <xdr:sp macro="" textlink="">
      <xdr:nvSpPr>
        <xdr:cNvPr id="882" name="楕円 881"/>
        <xdr:cNvSpPr/>
      </xdr:nvSpPr>
      <xdr:spPr>
        <a:xfrm>
          <a:off x="19494500" y="12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32390</xdr:rowOff>
    </xdr:from>
    <xdr:ext cx="534377" cy="259045"/>
    <xdr:sp macro="" textlink="">
      <xdr:nvSpPr>
        <xdr:cNvPr id="883" name="テキスト ボックス 882"/>
        <xdr:cNvSpPr txBox="1"/>
      </xdr:nvSpPr>
      <xdr:spPr>
        <a:xfrm>
          <a:off x="19278111" y="130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125647</xdr:rowOff>
    </xdr:from>
    <xdr:to>
      <xdr:col>98</xdr:col>
      <xdr:colOff>38100</xdr:colOff>
      <xdr:row>76</xdr:row>
      <xdr:rowOff>55798</xdr:rowOff>
    </xdr:to>
    <xdr:sp macro="" textlink="">
      <xdr:nvSpPr>
        <xdr:cNvPr id="884" name="楕円 883"/>
        <xdr:cNvSpPr/>
      </xdr:nvSpPr>
      <xdr:spPr>
        <a:xfrm>
          <a:off x="18605500" y="12984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46925</xdr:rowOff>
    </xdr:from>
    <xdr:ext cx="534377" cy="259045"/>
    <xdr:sp macro="" textlink="">
      <xdr:nvSpPr>
        <xdr:cNvPr id="885" name="テキスト ボックス 884"/>
        <xdr:cNvSpPr txBox="1"/>
      </xdr:nvSpPr>
      <xdr:spPr>
        <a:xfrm>
          <a:off x="18389111" y="130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歳出の総額は、住民一人当たり</a:t>
          </a:r>
          <a:r>
            <a:rPr kumimoji="1" lang="ja-JP" altLang="en-US" sz="1100">
              <a:solidFill>
                <a:sysClr val="windowText" lastClr="000000"/>
              </a:solidFill>
              <a:effectLst/>
              <a:latin typeface="+mn-lt"/>
              <a:ea typeface="+mn-ea"/>
              <a:cs typeface="+mn-cs"/>
            </a:rPr>
            <a:t>６３２，５４６</a:t>
          </a:r>
          <a:r>
            <a:rPr kumimoji="1" lang="ja-JP" altLang="ja-JP" sz="1100">
              <a:solidFill>
                <a:sysClr val="windowText" lastClr="000000"/>
              </a:solidFill>
              <a:effectLst/>
              <a:latin typeface="+mn-lt"/>
              <a:ea typeface="+mn-ea"/>
              <a:cs typeface="+mn-cs"/>
            </a:rPr>
            <a:t>円となっており、類似団体と性質別を比較すると、ほとんどの項目で同水準</a:t>
          </a:r>
          <a:r>
            <a:rPr kumimoji="1" lang="ja-JP" altLang="en-US" sz="1100">
              <a:solidFill>
                <a:sysClr val="windowText" lastClr="000000"/>
              </a:solidFill>
              <a:effectLst/>
              <a:latin typeface="+mn-lt"/>
              <a:ea typeface="+mn-ea"/>
              <a:cs typeface="+mn-cs"/>
            </a:rPr>
            <a:t>又は低くで推移しているが、令和元年度については大型事業を実施したため、普通建設事業費が大きく伸びている。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扶助費は、</a:t>
          </a:r>
          <a:r>
            <a:rPr kumimoji="1" lang="ja-JP" altLang="en-US" sz="1100">
              <a:solidFill>
                <a:sysClr val="windowText" lastClr="000000"/>
              </a:solidFill>
              <a:effectLst/>
              <a:latin typeface="+mn-lt"/>
              <a:ea typeface="+mn-ea"/>
              <a:cs typeface="+mn-cs"/>
            </a:rPr>
            <a:t>児童扶養手当費</a:t>
          </a:r>
          <a:r>
            <a:rPr kumimoji="1" lang="ja-JP" altLang="ja-JP" sz="1100">
              <a:solidFill>
                <a:sysClr val="windowText" lastClr="000000"/>
              </a:solidFill>
              <a:effectLst/>
              <a:latin typeface="+mn-lt"/>
              <a:ea typeface="+mn-ea"/>
              <a:cs typeface="+mn-cs"/>
            </a:rPr>
            <a:t>、社会保障関連経費などの増により前年度比より増加し、類似団体平均を上回っている。</a:t>
          </a:r>
          <a:r>
            <a:rPr kumimoji="1" lang="ja-JP" altLang="en-US" sz="1100">
              <a:solidFill>
                <a:sysClr val="windowText" lastClr="000000"/>
              </a:solidFill>
              <a:effectLst/>
              <a:latin typeface="+mn-lt"/>
              <a:ea typeface="+mn-ea"/>
              <a:cs typeface="+mn-cs"/>
            </a:rPr>
            <a:t>令和２年度より</a:t>
          </a:r>
          <a:r>
            <a:rPr kumimoji="1" lang="ja-JP" altLang="ja-JP" sz="1100">
              <a:solidFill>
                <a:sysClr val="windowText" lastClr="000000"/>
              </a:solidFill>
              <a:effectLst/>
              <a:latin typeface="+mn-lt"/>
              <a:ea typeface="+mn-ea"/>
              <a:cs typeface="+mn-cs"/>
            </a:rPr>
            <a:t>公立の</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施設が、私立認定こども園に移行することにより</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増加が見込まれる。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補助費等は、類似団体平均を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a:t>
          </a:r>
          <a:r>
            <a:rPr kumimoji="1" lang="ja-JP" altLang="en-US" sz="1100">
              <a:solidFill>
                <a:sysClr val="windowText" lastClr="000000"/>
              </a:solidFill>
              <a:effectLst/>
              <a:latin typeface="+mn-lt"/>
              <a:ea typeface="+mn-ea"/>
              <a:cs typeface="+mn-cs"/>
            </a:rPr>
            <a:t>が、プレミアム商品券負担金</a:t>
          </a:r>
          <a:r>
            <a:rPr kumimoji="1" lang="ja-JP" altLang="ja-JP" sz="1100">
              <a:solidFill>
                <a:sysClr val="windowText" lastClr="000000"/>
              </a:solidFill>
              <a:effectLst/>
              <a:latin typeface="+mn-lt"/>
              <a:ea typeface="+mn-ea"/>
              <a:cs typeface="+mn-cs"/>
            </a:rPr>
            <a:t>の増により前年度より増加している。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普通建設事業費は、</a:t>
          </a:r>
          <a:r>
            <a:rPr kumimoji="1" lang="ja-JP" altLang="en-US" sz="1100">
              <a:solidFill>
                <a:sysClr val="windowText" lastClr="000000"/>
              </a:solidFill>
              <a:effectLst/>
              <a:latin typeface="+mn-lt"/>
              <a:ea typeface="+mn-ea"/>
              <a:cs typeface="+mn-cs"/>
            </a:rPr>
            <a:t>認定こども園施設整備</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旧庁舎改修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、図書館・公民館改修事業といった大型事業実施による増</a:t>
          </a:r>
          <a:r>
            <a:rPr kumimoji="1" lang="ja-JP" altLang="ja-JP" sz="1100">
              <a:solidFill>
                <a:sysClr val="windowText" lastClr="000000"/>
              </a:solidFill>
              <a:effectLst/>
              <a:latin typeface="+mn-lt"/>
              <a:ea typeface="+mn-ea"/>
              <a:cs typeface="+mn-cs"/>
            </a:rPr>
            <a:t>により前年度</a:t>
          </a:r>
          <a:r>
            <a:rPr kumimoji="1" lang="ja-JP" altLang="en-US" sz="1100">
              <a:solidFill>
                <a:sysClr val="windowText" lastClr="000000"/>
              </a:solidFill>
              <a:effectLst/>
              <a:latin typeface="+mn-lt"/>
              <a:ea typeface="+mn-ea"/>
              <a:cs typeface="+mn-cs"/>
            </a:rPr>
            <a:t>より増加</a:t>
          </a:r>
          <a:r>
            <a:rPr kumimoji="1" lang="ja-JP" altLang="ja-JP" sz="1100">
              <a:solidFill>
                <a:sysClr val="windowText" lastClr="000000"/>
              </a:solidFill>
              <a:effectLst/>
              <a:latin typeface="+mn-lt"/>
              <a:ea typeface="+mn-ea"/>
              <a:cs typeface="+mn-cs"/>
            </a:rPr>
            <a:t>し、類似団体平均を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37,124
36,611
191.11
24,134,509
23,482,626
441,905
12,116,846
21,187,819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13017</xdr:rowOff>
    </xdr:from>
    <xdr:to>
      <xdr:col>24</xdr:col>
      <xdr:colOff>63500</xdr:colOff>
      <xdr:row>36</xdr:row>
      <xdr:rowOff>43497</xdr:rowOff>
    </xdr:to>
    <xdr:cxnSp macro="">
      <xdr:nvCxnSpPr>
        <xdr:cNvPr id="61" name="直線コネクタ 60"/>
        <xdr:cNvCxnSpPr/>
      </xdr:nvCxnSpPr>
      <xdr:spPr>
        <a:xfrm flipV="1">
          <a:off x="3797300" y="618521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38545</xdr:rowOff>
    </xdr:from>
    <xdr:to>
      <xdr:col>19</xdr:col>
      <xdr:colOff>177800</xdr:colOff>
      <xdr:row>36</xdr:row>
      <xdr:rowOff>43497</xdr:rowOff>
    </xdr:to>
    <xdr:cxnSp macro="">
      <xdr:nvCxnSpPr>
        <xdr:cNvPr id="64" name="直線コネクタ 63"/>
        <xdr:cNvCxnSpPr/>
      </xdr:nvCxnSpPr>
      <xdr:spPr>
        <a:xfrm>
          <a:off x="2908300" y="621074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38545</xdr:rowOff>
    </xdr:from>
    <xdr:to>
      <xdr:col>15</xdr:col>
      <xdr:colOff>50800</xdr:colOff>
      <xdr:row>36</xdr:row>
      <xdr:rowOff>56071</xdr:rowOff>
    </xdr:to>
    <xdr:cxnSp macro="">
      <xdr:nvCxnSpPr>
        <xdr:cNvPr id="67" name="直線コネクタ 66"/>
        <xdr:cNvCxnSpPr/>
      </xdr:nvCxnSpPr>
      <xdr:spPr>
        <a:xfrm flipV="1">
          <a:off x="2019300" y="621074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139319</xdr:rowOff>
    </xdr:from>
    <xdr:to>
      <xdr:col>10</xdr:col>
      <xdr:colOff>114300</xdr:colOff>
      <xdr:row>36</xdr:row>
      <xdr:rowOff>56071</xdr:rowOff>
    </xdr:to>
    <xdr:cxnSp macro="">
      <xdr:nvCxnSpPr>
        <xdr:cNvPr id="70" name="直線コネクタ 69"/>
        <xdr:cNvCxnSpPr/>
      </xdr:nvCxnSpPr>
      <xdr:spPr>
        <a:xfrm>
          <a:off x="1130300" y="6140069"/>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133667</xdr:rowOff>
    </xdr:from>
    <xdr:to>
      <xdr:col>24</xdr:col>
      <xdr:colOff>114300</xdr:colOff>
      <xdr:row>36</xdr:row>
      <xdr:rowOff>63817</xdr:rowOff>
    </xdr:to>
    <xdr:sp macro="" textlink="">
      <xdr:nvSpPr>
        <xdr:cNvPr id="80" name="楕円 79"/>
        <xdr:cNvSpPr/>
      </xdr:nvSpPr>
      <xdr:spPr>
        <a:xfrm>
          <a:off x="4584700" y="6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112094</xdr:rowOff>
    </xdr:from>
    <xdr:ext cx="469744" cy="259045"/>
    <xdr:sp macro="" textlink="">
      <xdr:nvSpPr>
        <xdr:cNvPr id="81" name="議会費該当値テキスト"/>
        <xdr:cNvSpPr txBox="1"/>
      </xdr:nvSpPr>
      <xdr:spPr>
        <a:xfrm>
          <a:off x="4686300" y="61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164147</xdr:rowOff>
    </xdr:from>
    <xdr:to>
      <xdr:col>20</xdr:col>
      <xdr:colOff>38100</xdr:colOff>
      <xdr:row>36</xdr:row>
      <xdr:rowOff>94297</xdr:rowOff>
    </xdr:to>
    <xdr:sp macro="" textlink="">
      <xdr:nvSpPr>
        <xdr:cNvPr id="82" name="楕円 81"/>
        <xdr:cNvSpPr/>
      </xdr:nvSpPr>
      <xdr:spPr>
        <a:xfrm>
          <a:off x="3746500" y="61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85424</xdr:rowOff>
    </xdr:from>
    <xdr:ext cx="469744" cy="259045"/>
    <xdr:sp macro="" textlink="">
      <xdr:nvSpPr>
        <xdr:cNvPr id="83" name="テキスト ボックス 82"/>
        <xdr:cNvSpPr txBox="1"/>
      </xdr:nvSpPr>
      <xdr:spPr>
        <a:xfrm>
          <a:off x="3562428" y="62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159195</xdr:rowOff>
    </xdr:from>
    <xdr:to>
      <xdr:col>15</xdr:col>
      <xdr:colOff>101600</xdr:colOff>
      <xdr:row>36</xdr:row>
      <xdr:rowOff>89345</xdr:rowOff>
    </xdr:to>
    <xdr:sp macro="" textlink="">
      <xdr:nvSpPr>
        <xdr:cNvPr id="84" name="楕円 83"/>
        <xdr:cNvSpPr/>
      </xdr:nvSpPr>
      <xdr:spPr>
        <a:xfrm>
          <a:off x="2857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80472</xdr:rowOff>
    </xdr:from>
    <xdr:ext cx="469744" cy="259045"/>
    <xdr:sp macro="" textlink="">
      <xdr:nvSpPr>
        <xdr:cNvPr id="85" name="テキスト ボックス 84"/>
        <xdr:cNvSpPr txBox="1"/>
      </xdr:nvSpPr>
      <xdr:spPr>
        <a:xfrm>
          <a:off x="2673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5271</xdr:rowOff>
    </xdr:from>
    <xdr:to>
      <xdr:col>10</xdr:col>
      <xdr:colOff>165100</xdr:colOff>
      <xdr:row>36</xdr:row>
      <xdr:rowOff>106871</xdr:rowOff>
    </xdr:to>
    <xdr:sp macro="" textlink="">
      <xdr:nvSpPr>
        <xdr:cNvPr id="86" name="楕円 85"/>
        <xdr:cNvSpPr/>
      </xdr:nvSpPr>
      <xdr:spPr>
        <a:xfrm>
          <a:off x="1968500" y="61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97998</xdr:rowOff>
    </xdr:from>
    <xdr:ext cx="469744" cy="259045"/>
    <xdr:sp macro="" textlink="">
      <xdr:nvSpPr>
        <xdr:cNvPr id="87" name="テキスト ボックス 86"/>
        <xdr:cNvSpPr txBox="1"/>
      </xdr:nvSpPr>
      <xdr:spPr>
        <a:xfrm>
          <a:off x="1784428" y="627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88519</xdr:rowOff>
    </xdr:from>
    <xdr:to>
      <xdr:col>6</xdr:col>
      <xdr:colOff>38100</xdr:colOff>
      <xdr:row>36</xdr:row>
      <xdr:rowOff>18669</xdr:rowOff>
    </xdr:to>
    <xdr:sp macro="" textlink="">
      <xdr:nvSpPr>
        <xdr:cNvPr id="88" name="楕円 87"/>
        <xdr:cNvSpPr/>
      </xdr:nvSpPr>
      <xdr:spPr>
        <a:xfrm>
          <a:off x="1079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9796</xdr:rowOff>
    </xdr:from>
    <xdr:ext cx="469744" cy="259045"/>
    <xdr:sp macro="" textlink="">
      <xdr:nvSpPr>
        <xdr:cNvPr id="89" name="テキスト ボックス 88"/>
        <xdr:cNvSpPr txBox="1"/>
      </xdr:nvSpPr>
      <xdr:spPr>
        <a:xfrm>
          <a:off x="895428"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72038</xdr:rowOff>
    </xdr:from>
    <xdr:to>
      <xdr:col>24</xdr:col>
      <xdr:colOff>63500</xdr:colOff>
      <xdr:row>58</xdr:row>
      <xdr:rowOff>103804</xdr:rowOff>
    </xdr:to>
    <xdr:cxnSp macro="">
      <xdr:nvCxnSpPr>
        <xdr:cNvPr id="118" name="直線コネクタ 117"/>
        <xdr:cNvCxnSpPr/>
      </xdr:nvCxnSpPr>
      <xdr:spPr>
        <a:xfrm flipV="1">
          <a:off x="3797300" y="10016138"/>
          <a:ext cx="838200" cy="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103804</xdr:rowOff>
    </xdr:from>
    <xdr:to>
      <xdr:col>19</xdr:col>
      <xdr:colOff>177800</xdr:colOff>
      <xdr:row>58</xdr:row>
      <xdr:rowOff>104884</xdr:rowOff>
    </xdr:to>
    <xdr:cxnSp macro="">
      <xdr:nvCxnSpPr>
        <xdr:cNvPr id="121" name="直線コネクタ 120"/>
        <xdr:cNvCxnSpPr/>
      </xdr:nvCxnSpPr>
      <xdr:spPr>
        <a:xfrm flipV="1">
          <a:off x="2908300" y="10047904"/>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97836</xdr:rowOff>
    </xdr:from>
    <xdr:to>
      <xdr:col>15</xdr:col>
      <xdr:colOff>50800</xdr:colOff>
      <xdr:row>58</xdr:row>
      <xdr:rowOff>104884</xdr:rowOff>
    </xdr:to>
    <xdr:cxnSp macro="">
      <xdr:nvCxnSpPr>
        <xdr:cNvPr id="124" name="直線コネクタ 123"/>
        <xdr:cNvCxnSpPr/>
      </xdr:nvCxnSpPr>
      <xdr:spPr>
        <a:xfrm>
          <a:off x="2019300" y="1004193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89526</xdr:rowOff>
    </xdr:from>
    <xdr:to>
      <xdr:col>10</xdr:col>
      <xdr:colOff>114300</xdr:colOff>
      <xdr:row>58</xdr:row>
      <xdr:rowOff>97836</xdr:rowOff>
    </xdr:to>
    <xdr:cxnSp macro="">
      <xdr:nvCxnSpPr>
        <xdr:cNvPr id="127" name="直線コネクタ 126"/>
        <xdr:cNvCxnSpPr/>
      </xdr:nvCxnSpPr>
      <xdr:spPr>
        <a:xfrm>
          <a:off x="1130300" y="10033626"/>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21238</xdr:rowOff>
    </xdr:from>
    <xdr:to>
      <xdr:col>24</xdr:col>
      <xdr:colOff>114300</xdr:colOff>
      <xdr:row>58</xdr:row>
      <xdr:rowOff>122838</xdr:rowOff>
    </xdr:to>
    <xdr:sp macro="" textlink="">
      <xdr:nvSpPr>
        <xdr:cNvPr id="137" name="楕円 136"/>
        <xdr:cNvSpPr/>
      </xdr:nvSpPr>
      <xdr:spPr>
        <a:xfrm>
          <a:off x="4584700" y="99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152065</xdr:rowOff>
    </xdr:from>
    <xdr:ext cx="599010" cy="259045"/>
    <xdr:sp macro="" textlink="">
      <xdr:nvSpPr>
        <xdr:cNvPr id="138" name="総務費該当値テキスト"/>
        <xdr:cNvSpPr txBox="1"/>
      </xdr:nvSpPr>
      <xdr:spPr>
        <a:xfrm>
          <a:off x="4686300" y="975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53004</xdr:rowOff>
    </xdr:from>
    <xdr:to>
      <xdr:col>20</xdr:col>
      <xdr:colOff>38100</xdr:colOff>
      <xdr:row>58</xdr:row>
      <xdr:rowOff>154604</xdr:rowOff>
    </xdr:to>
    <xdr:sp macro="" textlink="">
      <xdr:nvSpPr>
        <xdr:cNvPr id="139" name="楕円 138"/>
        <xdr:cNvSpPr/>
      </xdr:nvSpPr>
      <xdr:spPr>
        <a:xfrm>
          <a:off x="3746500" y="99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171131</xdr:rowOff>
    </xdr:from>
    <xdr:ext cx="534377" cy="259045"/>
    <xdr:sp macro="" textlink="">
      <xdr:nvSpPr>
        <xdr:cNvPr id="140" name="テキスト ボックス 139"/>
        <xdr:cNvSpPr txBox="1"/>
      </xdr:nvSpPr>
      <xdr:spPr>
        <a:xfrm>
          <a:off x="3530111" y="97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54084</xdr:rowOff>
    </xdr:from>
    <xdr:to>
      <xdr:col>15</xdr:col>
      <xdr:colOff>101600</xdr:colOff>
      <xdr:row>58</xdr:row>
      <xdr:rowOff>155684</xdr:rowOff>
    </xdr:to>
    <xdr:sp macro="" textlink="">
      <xdr:nvSpPr>
        <xdr:cNvPr id="141" name="楕円 140"/>
        <xdr:cNvSpPr/>
      </xdr:nvSpPr>
      <xdr:spPr>
        <a:xfrm>
          <a:off x="28575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146811</xdr:rowOff>
    </xdr:from>
    <xdr:ext cx="534377" cy="259045"/>
    <xdr:sp macro="" textlink="">
      <xdr:nvSpPr>
        <xdr:cNvPr id="142" name="テキスト ボックス 141"/>
        <xdr:cNvSpPr txBox="1"/>
      </xdr:nvSpPr>
      <xdr:spPr>
        <a:xfrm>
          <a:off x="2641111" y="100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47036</xdr:rowOff>
    </xdr:from>
    <xdr:to>
      <xdr:col>10</xdr:col>
      <xdr:colOff>165100</xdr:colOff>
      <xdr:row>58</xdr:row>
      <xdr:rowOff>148636</xdr:rowOff>
    </xdr:to>
    <xdr:sp macro="" textlink="">
      <xdr:nvSpPr>
        <xdr:cNvPr id="143" name="楕円 142"/>
        <xdr:cNvSpPr/>
      </xdr:nvSpPr>
      <xdr:spPr>
        <a:xfrm>
          <a:off x="1968500" y="99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165163</xdr:rowOff>
    </xdr:from>
    <xdr:ext cx="534377" cy="259045"/>
    <xdr:sp macro="" textlink="">
      <xdr:nvSpPr>
        <xdr:cNvPr id="144" name="テキスト ボックス 143"/>
        <xdr:cNvSpPr txBox="1"/>
      </xdr:nvSpPr>
      <xdr:spPr>
        <a:xfrm>
          <a:off x="1752111" y="97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38726</xdr:rowOff>
    </xdr:from>
    <xdr:to>
      <xdr:col>6</xdr:col>
      <xdr:colOff>38100</xdr:colOff>
      <xdr:row>58</xdr:row>
      <xdr:rowOff>140326</xdr:rowOff>
    </xdr:to>
    <xdr:sp macro="" textlink="">
      <xdr:nvSpPr>
        <xdr:cNvPr id="145" name="楕円 144"/>
        <xdr:cNvSpPr/>
      </xdr:nvSpPr>
      <xdr:spPr>
        <a:xfrm>
          <a:off x="1079500" y="99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156853</xdr:rowOff>
    </xdr:from>
    <xdr:ext cx="534377" cy="259045"/>
    <xdr:sp macro="" textlink="">
      <xdr:nvSpPr>
        <xdr:cNvPr id="146" name="テキスト ボックス 145"/>
        <xdr:cNvSpPr txBox="1"/>
      </xdr:nvSpPr>
      <xdr:spPr>
        <a:xfrm>
          <a:off x="863111" y="975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87605</xdr:rowOff>
    </xdr:from>
    <xdr:to>
      <xdr:col>24</xdr:col>
      <xdr:colOff>63500</xdr:colOff>
      <xdr:row>74</xdr:row>
      <xdr:rowOff>160490</xdr:rowOff>
    </xdr:to>
    <xdr:cxnSp macro="">
      <xdr:nvCxnSpPr>
        <xdr:cNvPr id="176" name="直線コネクタ 175"/>
        <xdr:cNvCxnSpPr/>
      </xdr:nvCxnSpPr>
      <xdr:spPr>
        <a:xfrm flipV="1">
          <a:off x="3797300" y="12260555"/>
          <a:ext cx="838200" cy="5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160490</xdr:rowOff>
    </xdr:from>
    <xdr:to>
      <xdr:col>19</xdr:col>
      <xdr:colOff>177800</xdr:colOff>
      <xdr:row>75</xdr:row>
      <xdr:rowOff>60452</xdr:rowOff>
    </xdr:to>
    <xdr:cxnSp macro="">
      <xdr:nvCxnSpPr>
        <xdr:cNvPr id="179" name="直線コネクタ 178"/>
        <xdr:cNvCxnSpPr/>
      </xdr:nvCxnSpPr>
      <xdr:spPr>
        <a:xfrm flipV="1">
          <a:off x="2908300" y="12847790"/>
          <a:ext cx="889000" cy="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60452</xdr:rowOff>
    </xdr:from>
    <xdr:to>
      <xdr:col>15</xdr:col>
      <xdr:colOff>50800</xdr:colOff>
      <xdr:row>75</xdr:row>
      <xdr:rowOff>87084</xdr:rowOff>
    </xdr:to>
    <xdr:cxnSp macro="">
      <xdr:nvCxnSpPr>
        <xdr:cNvPr id="182" name="直線コネクタ 181"/>
        <xdr:cNvCxnSpPr/>
      </xdr:nvCxnSpPr>
      <xdr:spPr>
        <a:xfrm flipV="1">
          <a:off x="2019300" y="12919202"/>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87084</xdr:rowOff>
    </xdr:from>
    <xdr:to>
      <xdr:col>10</xdr:col>
      <xdr:colOff>114300</xdr:colOff>
      <xdr:row>75</xdr:row>
      <xdr:rowOff>169926</xdr:rowOff>
    </xdr:to>
    <xdr:cxnSp macro="">
      <xdr:nvCxnSpPr>
        <xdr:cNvPr id="185" name="直線コネクタ 184"/>
        <xdr:cNvCxnSpPr/>
      </xdr:nvCxnSpPr>
      <xdr:spPr>
        <a:xfrm flipV="1">
          <a:off x="1130300" y="12945834"/>
          <a:ext cx="889000" cy="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36805</xdr:rowOff>
    </xdr:from>
    <xdr:to>
      <xdr:col>24</xdr:col>
      <xdr:colOff>114300</xdr:colOff>
      <xdr:row>71</xdr:row>
      <xdr:rowOff>138405</xdr:rowOff>
    </xdr:to>
    <xdr:sp macro="" textlink="">
      <xdr:nvSpPr>
        <xdr:cNvPr id="195" name="楕円 194"/>
        <xdr:cNvSpPr/>
      </xdr:nvSpPr>
      <xdr:spPr>
        <a:xfrm>
          <a:off x="4584700" y="122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59682</xdr:rowOff>
    </xdr:from>
    <xdr:ext cx="599010" cy="259045"/>
    <xdr:sp macro="" textlink="">
      <xdr:nvSpPr>
        <xdr:cNvPr id="196" name="民生費該当値テキスト"/>
        <xdr:cNvSpPr txBox="1"/>
      </xdr:nvSpPr>
      <xdr:spPr>
        <a:xfrm>
          <a:off x="4686300" y="1206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109690</xdr:rowOff>
    </xdr:from>
    <xdr:to>
      <xdr:col>20</xdr:col>
      <xdr:colOff>38100</xdr:colOff>
      <xdr:row>75</xdr:row>
      <xdr:rowOff>39840</xdr:rowOff>
    </xdr:to>
    <xdr:sp macro="" textlink="">
      <xdr:nvSpPr>
        <xdr:cNvPr id="197" name="楕円 196"/>
        <xdr:cNvSpPr/>
      </xdr:nvSpPr>
      <xdr:spPr>
        <a:xfrm>
          <a:off x="3746500" y="127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56367</xdr:rowOff>
    </xdr:from>
    <xdr:ext cx="599010" cy="259045"/>
    <xdr:sp macro="" textlink="">
      <xdr:nvSpPr>
        <xdr:cNvPr id="198" name="テキスト ボックス 197"/>
        <xdr:cNvSpPr txBox="1"/>
      </xdr:nvSpPr>
      <xdr:spPr>
        <a:xfrm>
          <a:off x="3497795" y="1257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9652</xdr:rowOff>
    </xdr:from>
    <xdr:to>
      <xdr:col>15</xdr:col>
      <xdr:colOff>101600</xdr:colOff>
      <xdr:row>75</xdr:row>
      <xdr:rowOff>111252</xdr:rowOff>
    </xdr:to>
    <xdr:sp macro="" textlink="">
      <xdr:nvSpPr>
        <xdr:cNvPr id="199" name="楕円 198"/>
        <xdr:cNvSpPr/>
      </xdr:nvSpPr>
      <xdr:spPr>
        <a:xfrm>
          <a:off x="2857500" y="128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127779</xdr:rowOff>
    </xdr:from>
    <xdr:ext cx="599010" cy="259045"/>
    <xdr:sp macro="" textlink="">
      <xdr:nvSpPr>
        <xdr:cNvPr id="200" name="テキスト ボックス 199"/>
        <xdr:cNvSpPr txBox="1"/>
      </xdr:nvSpPr>
      <xdr:spPr>
        <a:xfrm>
          <a:off x="2608795" y="1264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36284</xdr:rowOff>
    </xdr:from>
    <xdr:to>
      <xdr:col>10</xdr:col>
      <xdr:colOff>165100</xdr:colOff>
      <xdr:row>75</xdr:row>
      <xdr:rowOff>137884</xdr:rowOff>
    </xdr:to>
    <xdr:sp macro="" textlink="">
      <xdr:nvSpPr>
        <xdr:cNvPr id="201" name="楕円 200"/>
        <xdr:cNvSpPr/>
      </xdr:nvSpPr>
      <xdr:spPr>
        <a:xfrm>
          <a:off x="1968500" y="128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154411</xdr:rowOff>
    </xdr:from>
    <xdr:ext cx="599010" cy="259045"/>
    <xdr:sp macro="" textlink="">
      <xdr:nvSpPr>
        <xdr:cNvPr id="202" name="テキスト ボックス 201"/>
        <xdr:cNvSpPr txBox="1"/>
      </xdr:nvSpPr>
      <xdr:spPr>
        <a:xfrm>
          <a:off x="1719795" y="126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119126</xdr:rowOff>
    </xdr:from>
    <xdr:to>
      <xdr:col>6</xdr:col>
      <xdr:colOff>38100</xdr:colOff>
      <xdr:row>76</xdr:row>
      <xdr:rowOff>49276</xdr:rowOff>
    </xdr:to>
    <xdr:sp macro="" textlink="">
      <xdr:nvSpPr>
        <xdr:cNvPr id="203" name="楕円 202"/>
        <xdr:cNvSpPr/>
      </xdr:nvSpPr>
      <xdr:spPr>
        <a:xfrm>
          <a:off x="1079500" y="129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65803</xdr:rowOff>
    </xdr:from>
    <xdr:ext cx="599010" cy="259045"/>
    <xdr:sp macro="" textlink="">
      <xdr:nvSpPr>
        <xdr:cNvPr id="204" name="テキスト ボックス 203"/>
        <xdr:cNvSpPr txBox="1"/>
      </xdr:nvSpPr>
      <xdr:spPr>
        <a:xfrm>
          <a:off x="830795" y="1275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140557</xdr:rowOff>
    </xdr:from>
    <xdr:to>
      <xdr:col>24</xdr:col>
      <xdr:colOff>63500</xdr:colOff>
      <xdr:row>95</xdr:row>
      <xdr:rowOff>165188</xdr:rowOff>
    </xdr:to>
    <xdr:cxnSp macro="">
      <xdr:nvCxnSpPr>
        <xdr:cNvPr id="234" name="直線コネクタ 233"/>
        <xdr:cNvCxnSpPr/>
      </xdr:nvCxnSpPr>
      <xdr:spPr>
        <a:xfrm flipV="1">
          <a:off x="3797300" y="16428307"/>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161131</xdr:rowOff>
    </xdr:from>
    <xdr:to>
      <xdr:col>19</xdr:col>
      <xdr:colOff>177800</xdr:colOff>
      <xdr:row>95</xdr:row>
      <xdr:rowOff>165188</xdr:rowOff>
    </xdr:to>
    <xdr:cxnSp macro="">
      <xdr:nvCxnSpPr>
        <xdr:cNvPr id="237" name="直線コネクタ 236"/>
        <xdr:cNvCxnSpPr/>
      </xdr:nvCxnSpPr>
      <xdr:spPr>
        <a:xfrm>
          <a:off x="2908300" y="16448881"/>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158483</xdr:rowOff>
    </xdr:from>
    <xdr:to>
      <xdr:col>15</xdr:col>
      <xdr:colOff>50800</xdr:colOff>
      <xdr:row>95</xdr:row>
      <xdr:rowOff>161131</xdr:rowOff>
    </xdr:to>
    <xdr:cxnSp macro="">
      <xdr:nvCxnSpPr>
        <xdr:cNvPr id="240" name="直線コネクタ 239"/>
        <xdr:cNvCxnSpPr/>
      </xdr:nvCxnSpPr>
      <xdr:spPr>
        <a:xfrm>
          <a:off x="2019300" y="16446233"/>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158483</xdr:rowOff>
    </xdr:from>
    <xdr:to>
      <xdr:col>10</xdr:col>
      <xdr:colOff>114300</xdr:colOff>
      <xdr:row>96</xdr:row>
      <xdr:rowOff>17856</xdr:rowOff>
    </xdr:to>
    <xdr:cxnSp macro="">
      <xdr:nvCxnSpPr>
        <xdr:cNvPr id="243" name="直線コネクタ 242"/>
        <xdr:cNvCxnSpPr/>
      </xdr:nvCxnSpPr>
      <xdr:spPr>
        <a:xfrm flipV="1">
          <a:off x="1130300" y="16446233"/>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89757</xdr:rowOff>
    </xdr:from>
    <xdr:to>
      <xdr:col>24</xdr:col>
      <xdr:colOff>114300</xdr:colOff>
      <xdr:row>96</xdr:row>
      <xdr:rowOff>19907</xdr:rowOff>
    </xdr:to>
    <xdr:sp macro="" textlink="">
      <xdr:nvSpPr>
        <xdr:cNvPr id="253" name="楕円 252"/>
        <xdr:cNvSpPr/>
      </xdr:nvSpPr>
      <xdr:spPr>
        <a:xfrm>
          <a:off x="4584700" y="163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112634</xdr:rowOff>
    </xdr:from>
    <xdr:ext cx="534377" cy="259045"/>
    <xdr:sp macro="" textlink="">
      <xdr:nvSpPr>
        <xdr:cNvPr id="254" name="衛生費該当値テキスト"/>
        <xdr:cNvSpPr txBox="1"/>
      </xdr:nvSpPr>
      <xdr:spPr>
        <a:xfrm>
          <a:off x="4686300" y="162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114388</xdr:rowOff>
    </xdr:from>
    <xdr:to>
      <xdr:col>20</xdr:col>
      <xdr:colOff>38100</xdr:colOff>
      <xdr:row>96</xdr:row>
      <xdr:rowOff>44538</xdr:rowOff>
    </xdr:to>
    <xdr:sp macro="" textlink="">
      <xdr:nvSpPr>
        <xdr:cNvPr id="255" name="楕円 254"/>
        <xdr:cNvSpPr/>
      </xdr:nvSpPr>
      <xdr:spPr>
        <a:xfrm>
          <a:off x="3746500" y="164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61065</xdr:rowOff>
    </xdr:from>
    <xdr:ext cx="534377" cy="259045"/>
    <xdr:sp macro="" textlink="">
      <xdr:nvSpPr>
        <xdr:cNvPr id="256" name="テキスト ボックス 255"/>
        <xdr:cNvSpPr txBox="1"/>
      </xdr:nvSpPr>
      <xdr:spPr>
        <a:xfrm>
          <a:off x="3530111" y="16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110331</xdr:rowOff>
    </xdr:from>
    <xdr:to>
      <xdr:col>15</xdr:col>
      <xdr:colOff>101600</xdr:colOff>
      <xdr:row>96</xdr:row>
      <xdr:rowOff>40481</xdr:rowOff>
    </xdr:to>
    <xdr:sp macro="" textlink="">
      <xdr:nvSpPr>
        <xdr:cNvPr id="257" name="楕円 256"/>
        <xdr:cNvSpPr/>
      </xdr:nvSpPr>
      <xdr:spPr>
        <a:xfrm>
          <a:off x="2857500" y="163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57008</xdr:rowOff>
    </xdr:from>
    <xdr:ext cx="534377" cy="259045"/>
    <xdr:sp macro="" textlink="">
      <xdr:nvSpPr>
        <xdr:cNvPr id="258" name="テキスト ボックス 257"/>
        <xdr:cNvSpPr txBox="1"/>
      </xdr:nvSpPr>
      <xdr:spPr>
        <a:xfrm>
          <a:off x="2641111" y="161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107683</xdr:rowOff>
    </xdr:from>
    <xdr:to>
      <xdr:col>10</xdr:col>
      <xdr:colOff>165100</xdr:colOff>
      <xdr:row>96</xdr:row>
      <xdr:rowOff>37833</xdr:rowOff>
    </xdr:to>
    <xdr:sp macro="" textlink="">
      <xdr:nvSpPr>
        <xdr:cNvPr id="259" name="楕円 258"/>
        <xdr:cNvSpPr/>
      </xdr:nvSpPr>
      <xdr:spPr>
        <a:xfrm>
          <a:off x="1968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54360</xdr:rowOff>
    </xdr:from>
    <xdr:ext cx="534377" cy="259045"/>
    <xdr:sp macro="" textlink="">
      <xdr:nvSpPr>
        <xdr:cNvPr id="260" name="テキスト ボックス 259"/>
        <xdr:cNvSpPr txBox="1"/>
      </xdr:nvSpPr>
      <xdr:spPr>
        <a:xfrm>
          <a:off x="1752111" y="161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138506</xdr:rowOff>
    </xdr:from>
    <xdr:to>
      <xdr:col>6</xdr:col>
      <xdr:colOff>38100</xdr:colOff>
      <xdr:row>96</xdr:row>
      <xdr:rowOff>68656</xdr:rowOff>
    </xdr:to>
    <xdr:sp macro="" textlink="">
      <xdr:nvSpPr>
        <xdr:cNvPr id="261" name="楕円 260"/>
        <xdr:cNvSpPr/>
      </xdr:nvSpPr>
      <xdr:spPr>
        <a:xfrm>
          <a:off x="1079500" y="164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59783</xdr:rowOff>
    </xdr:from>
    <xdr:ext cx="534377" cy="259045"/>
    <xdr:sp macro="" textlink="">
      <xdr:nvSpPr>
        <xdr:cNvPr id="262" name="テキスト ボックス 261"/>
        <xdr:cNvSpPr txBox="1"/>
      </xdr:nvSpPr>
      <xdr:spPr>
        <a:xfrm>
          <a:off x="863111" y="165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75692</xdr:rowOff>
    </xdr:from>
    <xdr:to>
      <xdr:col>55</xdr:col>
      <xdr:colOff>0</xdr:colOff>
      <xdr:row>39</xdr:row>
      <xdr:rowOff>78631</xdr:rowOff>
    </xdr:to>
    <xdr:cxnSp macro="">
      <xdr:nvCxnSpPr>
        <xdr:cNvPr id="293" name="直線コネクタ 292"/>
        <xdr:cNvCxnSpPr/>
      </xdr:nvCxnSpPr>
      <xdr:spPr>
        <a:xfrm flipV="1">
          <a:off x="9639300" y="676224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78631</xdr:rowOff>
    </xdr:from>
    <xdr:to>
      <xdr:col>50</xdr:col>
      <xdr:colOff>114300</xdr:colOff>
      <xdr:row>39</xdr:row>
      <xdr:rowOff>79284</xdr:rowOff>
    </xdr:to>
    <xdr:cxnSp macro="">
      <xdr:nvCxnSpPr>
        <xdr:cNvPr id="296" name="直線コネクタ 295"/>
        <xdr:cNvCxnSpPr/>
      </xdr:nvCxnSpPr>
      <xdr:spPr>
        <a:xfrm flipV="1">
          <a:off x="8750300" y="67651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75039</xdr:rowOff>
    </xdr:from>
    <xdr:to>
      <xdr:col>45</xdr:col>
      <xdr:colOff>177800</xdr:colOff>
      <xdr:row>39</xdr:row>
      <xdr:rowOff>79284</xdr:rowOff>
    </xdr:to>
    <xdr:cxnSp macro="">
      <xdr:nvCxnSpPr>
        <xdr:cNvPr id="299" name="直線コネクタ 298"/>
        <xdr:cNvCxnSpPr/>
      </xdr:nvCxnSpPr>
      <xdr:spPr>
        <a:xfrm>
          <a:off x="7861300" y="676158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75039</xdr:rowOff>
    </xdr:from>
    <xdr:to>
      <xdr:col>41</xdr:col>
      <xdr:colOff>50800</xdr:colOff>
      <xdr:row>39</xdr:row>
      <xdr:rowOff>77815</xdr:rowOff>
    </xdr:to>
    <xdr:cxnSp macro="">
      <xdr:nvCxnSpPr>
        <xdr:cNvPr id="302" name="直線コネクタ 301"/>
        <xdr:cNvCxnSpPr/>
      </xdr:nvCxnSpPr>
      <xdr:spPr>
        <a:xfrm flipV="1">
          <a:off x="6972300" y="6761589"/>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24892</xdr:rowOff>
    </xdr:from>
    <xdr:to>
      <xdr:col>55</xdr:col>
      <xdr:colOff>50800</xdr:colOff>
      <xdr:row>39</xdr:row>
      <xdr:rowOff>126492</xdr:rowOff>
    </xdr:to>
    <xdr:sp macro="" textlink="">
      <xdr:nvSpPr>
        <xdr:cNvPr id="312" name="楕円 311"/>
        <xdr:cNvSpPr/>
      </xdr:nvSpPr>
      <xdr:spPr>
        <a:xfrm>
          <a:off x="104267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111269</xdr:rowOff>
    </xdr:from>
    <xdr:ext cx="378565" cy="259045"/>
    <xdr:sp macro="" textlink="">
      <xdr:nvSpPr>
        <xdr:cNvPr id="313" name="労働費該当値テキスト"/>
        <xdr:cNvSpPr txBox="1"/>
      </xdr:nvSpPr>
      <xdr:spPr>
        <a:xfrm>
          <a:off x="10528300" y="662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27831</xdr:rowOff>
    </xdr:from>
    <xdr:to>
      <xdr:col>50</xdr:col>
      <xdr:colOff>165100</xdr:colOff>
      <xdr:row>39</xdr:row>
      <xdr:rowOff>129431</xdr:rowOff>
    </xdr:to>
    <xdr:sp macro="" textlink="">
      <xdr:nvSpPr>
        <xdr:cNvPr id="314" name="楕円 313"/>
        <xdr:cNvSpPr/>
      </xdr:nvSpPr>
      <xdr:spPr>
        <a:xfrm>
          <a:off x="9588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120558</xdr:rowOff>
    </xdr:from>
    <xdr:ext cx="378565" cy="259045"/>
    <xdr:sp macro="" textlink="">
      <xdr:nvSpPr>
        <xdr:cNvPr id="315" name="テキスト ボックス 314"/>
        <xdr:cNvSpPr txBox="1"/>
      </xdr:nvSpPr>
      <xdr:spPr>
        <a:xfrm>
          <a:off x="9450017" y="680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28484</xdr:rowOff>
    </xdr:from>
    <xdr:to>
      <xdr:col>46</xdr:col>
      <xdr:colOff>38100</xdr:colOff>
      <xdr:row>39</xdr:row>
      <xdr:rowOff>130084</xdr:rowOff>
    </xdr:to>
    <xdr:sp macro="" textlink="">
      <xdr:nvSpPr>
        <xdr:cNvPr id="316" name="楕円 315"/>
        <xdr:cNvSpPr/>
      </xdr:nvSpPr>
      <xdr:spPr>
        <a:xfrm>
          <a:off x="8699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121211</xdr:rowOff>
    </xdr:from>
    <xdr:ext cx="378565" cy="259045"/>
    <xdr:sp macro="" textlink="">
      <xdr:nvSpPr>
        <xdr:cNvPr id="317" name="テキスト ボックス 316"/>
        <xdr:cNvSpPr txBox="1"/>
      </xdr:nvSpPr>
      <xdr:spPr>
        <a:xfrm>
          <a:off x="8561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24239</xdr:rowOff>
    </xdr:from>
    <xdr:to>
      <xdr:col>41</xdr:col>
      <xdr:colOff>101600</xdr:colOff>
      <xdr:row>39</xdr:row>
      <xdr:rowOff>125839</xdr:rowOff>
    </xdr:to>
    <xdr:sp macro="" textlink="">
      <xdr:nvSpPr>
        <xdr:cNvPr id="318" name="楕円 317"/>
        <xdr:cNvSpPr/>
      </xdr:nvSpPr>
      <xdr:spPr>
        <a:xfrm>
          <a:off x="7810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116966</xdr:rowOff>
    </xdr:from>
    <xdr:ext cx="378565" cy="259045"/>
    <xdr:sp macro="" textlink="">
      <xdr:nvSpPr>
        <xdr:cNvPr id="319" name="テキスト ボックス 318"/>
        <xdr:cNvSpPr txBox="1"/>
      </xdr:nvSpPr>
      <xdr:spPr>
        <a:xfrm>
          <a:off x="7672017" y="680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27015</xdr:rowOff>
    </xdr:from>
    <xdr:to>
      <xdr:col>36</xdr:col>
      <xdr:colOff>165100</xdr:colOff>
      <xdr:row>39</xdr:row>
      <xdr:rowOff>128615</xdr:rowOff>
    </xdr:to>
    <xdr:sp macro="" textlink="">
      <xdr:nvSpPr>
        <xdr:cNvPr id="320" name="楕円 319"/>
        <xdr:cNvSpPr/>
      </xdr:nvSpPr>
      <xdr:spPr>
        <a:xfrm>
          <a:off x="6921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119742</xdr:rowOff>
    </xdr:from>
    <xdr:ext cx="378565" cy="259045"/>
    <xdr:sp macro="" textlink="">
      <xdr:nvSpPr>
        <xdr:cNvPr id="321" name="テキスト ボックス 320"/>
        <xdr:cNvSpPr txBox="1"/>
      </xdr:nvSpPr>
      <xdr:spPr>
        <a:xfrm>
          <a:off x="6783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25128</xdr:rowOff>
    </xdr:from>
    <xdr:to>
      <xdr:col>55</xdr:col>
      <xdr:colOff>0</xdr:colOff>
      <xdr:row>58</xdr:row>
      <xdr:rowOff>35557</xdr:rowOff>
    </xdr:to>
    <xdr:cxnSp macro="">
      <xdr:nvCxnSpPr>
        <xdr:cNvPr id="352" name="直線コネクタ 351"/>
        <xdr:cNvCxnSpPr/>
      </xdr:nvCxnSpPr>
      <xdr:spPr>
        <a:xfrm flipV="1">
          <a:off x="9639300" y="9969228"/>
          <a:ext cx="8382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35557</xdr:rowOff>
    </xdr:from>
    <xdr:to>
      <xdr:col>50</xdr:col>
      <xdr:colOff>114300</xdr:colOff>
      <xdr:row>58</xdr:row>
      <xdr:rowOff>45593</xdr:rowOff>
    </xdr:to>
    <xdr:cxnSp macro="">
      <xdr:nvCxnSpPr>
        <xdr:cNvPr id="355" name="直線コネクタ 354"/>
        <xdr:cNvCxnSpPr/>
      </xdr:nvCxnSpPr>
      <xdr:spPr>
        <a:xfrm flipV="1">
          <a:off x="8750300" y="997965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37548</xdr:rowOff>
    </xdr:from>
    <xdr:to>
      <xdr:col>45</xdr:col>
      <xdr:colOff>177800</xdr:colOff>
      <xdr:row>58</xdr:row>
      <xdr:rowOff>45593</xdr:rowOff>
    </xdr:to>
    <xdr:cxnSp macro="">
      <xdr:nvCxnSpPr>
        <xdr:cNvPr id="358" name="直線コネクタ 357"/>
        <xdr:cNvCxnSpPr/>
      </xdr:nvCxnSpPr>
      <xdr:spPr>
        <a:xfrm>
          <a:off x="7861300" y="9981648"/>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10106</xdr:rowOff>
    </xdr:from>
    <xdr:to>
      <xdr:col>41</xdr:col>
      <xdr:colOff>50800</xdr:colOff>
      <xdr:row>58</xdr:row>
      <xdr:rowOff>37548</xdr:rowOff>
    </xdr:to>
    <xdr:cxnSp macro="">
      <xdr:nvCxnSpPr>
        <xdr:cNvPr id="361" name="直線コネクタ 360"/>
        <xdr:cNvCxnSpPr/>
      </xdr:nvCxnSpPr>
      <xdr:spPr>
        <a:xfrm>
          <a:off x="6972300" y="9954206"/>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145778</xdr:rowOff>
    </xdr:from>
    <xdr:to>
      <xdr:col>55</xdr:col>
      <xdr:colOff>50800</xdr:colOff>
      <xdr:row>58</xdr:row>
      <xdr:rowOff>75928</xdr:rowOff>
    </xdr:to>
    <xdr:sp macro="" textlink="">
      <xdr:nvSpPr>
        <xdr:cNvPr id="371" name="楕円 370"/>
        <xdr:cNvSpPr/>
      </xdr:nvSpPr>
      <xdr:spPr>
        <a:xfrm>
          <a:off x="10426700" y="99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60705</xdr:rowOff>
    </xdr:from>
    <xdr:ext cx="534377" cy="259045"/>
    <xdr:sp macro="" textlink="">
      <xdr:nvSpPr>
        <xdr:cNvPr id="372" name="農林水産業費該当値テキスト"/>
        <xdr:cNvSpPr txBox="1"/>
      </xdr:nvSpPr>
      <xdr:spPr>
        <a:xfrm>
          <a:off x="10528300" y="98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156207</xdr:rowOff>
    </xdr:from>
    <xdr:to>
      <xdr:col>50</xdr:col>
      <xdr:colOff>165100</xdr:colOff>
      <xdr:row>58</xdr:row>
      <xdr:rowOff>86357</xdr:rowOff>
    </xdr:to>
    <xdr:sp macro="" textlink="">
      <xdr:nvSpPr>
        <xdr:cNvPr id="373" name="楕円 372"/>
        <xdr:cNvSpPr/>
      </xdr:nvSpPr>
      <xdr:spPr>
        <a:xfrm>
          <a:off x="9588500" y="99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77484</xdr:rowOff>
    </xdr:from>
    <xdr:ext cx="534377" cy="259045"/>
    <xdr:sp macro="" textlink="">
      <xdr:nvSpPr>
        <xdr:cNvPr id="374" name="テキスト ボックス 373"/>
        <xdr:cNvSpPr txBox="1"/>
      </xdr:nvSpPr>
      <xdr:spPr>
        <a:xfrm>
          <a:off x="9372111" y="100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166243</xdr:rowOff>
    </xdr:from>
    <xdr:to>
      <xdr:col>46</xdr:col>
      <xdr:colOff>38100</xdr:colOff>
      <xdr:row>58</xdr:row>
      <xdr:rowOff>96393</xdr:rowOff>
    </xdr:to>
    <xdr:sp macro="" textlink="">
      <xdr:nvSpPr>
        <xdr:cNvPr id="375" name="楕円 374"/>
        <xdr:cNvSpPr/>
      </xdr:nvSpPr>
      <xdr:spPr>
        <a:xfrm>
          <a:off x="8699500" y="9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87520</xdr:rowOff>
    </xdr:from>
    <xdr:ext cx="534377" cy="259045"/>
    <xdr:sp macro="" textlink="">
      <xdr:nvSpPr>
        <xdr:cNvPr id="376" name="テキスト ボックス 375"/>
        <xdr:cNvSpPr txBox="1"/>
      </xdr:nvSpPr>
      <xdr:spPr>
        <a:xfrm>
          <a:off x="8483111" y="100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158198</xdr:rowOff>
    </xdr:from>
    <xdr:to>
      <xdr:col>41</xdr:col>
      <xdr:colOff>101600</xdr:colOff>
      <xdr:row>58</xdr:row>
      <xdr:rowOff>88348</xdr:rowOff>
    </xdr:to>
    <xdr:sp macro="" textlink="">
      <xdr:nvSpPr>
        <xdr:cNvPr id="377" name="楕円 376"/>
        <xdr:cNvSpPr/>
      </xdr:nvSpPr>
      <xdr:spPr>
        <a:xfrm>
          <a:off x="7810500" y="9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79475</xdr:rowOff>
    </xdr:from>
    <xdr:ext cx="534377" cy="259045"/>
    <xdr:sp macro="" textlink="">
      <xdr:nvSpPr>
        <xdr:cNvPr id="378" name="テキスト ボックス 377"/>
        <xdr:cNvSpPr txBox="1"/>
      </xdr:nvSpPr>
      <xdr:spPr>
        <a:xfrm>
          <a:off x="7594111" y="10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130756</xdr:rowOff>
    </xdr:from>
    <xdr:to>
      <xdr:col>36</xdr:col>
      <xdr:colOff>165100</xdr:colOff>
      <xdr:row>58</xdr:row>
      <xdr:rowOff>60906</xdr:rowOff>
    </xdr:to>
    <xdr:sp macro="" textlink="">
      <xdr:nvSpPr>
        <xdr:cNvPr id="379" name="楕円 378"/>
        <xdr:cNvSpPr/>
      </xdr:nvSpPr>
      <xdr:spPr>
        <a:xfrm>
          <a:off x="6921500" y="99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52033</xdr:rowOff>
    </xdr:from>
    <xdr:ext cx="534377" cy="259045"/>
    <xdr:sp macro="" textlink="">
      <xdr:nvSpPr>
        <xdr:cNvPr id="380" name="テキスト ボックス 379"/>
        <xdr:cNvSpPr txBox="1"/>
      </xdr:nvSpPr>
      <xdr:spPr>
        <a:xfrm>
          <a:off x="6705111" y="999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156445</xdr:rowOff>
    </xdr:from>
    <xdr:to>
      <xdr:col>55</xdr:col>
      <xdr:colOff>0</xdr:colOff>
      <xdr:row>78</xdr:row>
      <xdr:rowOff>93160</xdr:rowOff>
    </xdr:to>
    <xdr:cxnSp macro="">
      <xdr:nvCxnSpPr>
        <xdr:cNvPr id="409" name="直線コネクタ 408"/>
        <xdr:cNvCxnSpPr/>
      </xdr:nvCxnSpPr>
      <xdr:spPr>
        <a:xfrm flipV="1">
          <a:off x="9639300" y="13358095"/>
          <a:ext cx="838200" cy="1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93160</xdr:rowOff>
    </xdr:from>
    <xdr:to>
      <xdr:col>50</xdr:col>
      <xdr:colOff>114300</xdr:colOff>
      <xdr:row>78</xdr:row>
      <xdr:rowOff>115563</xdr:rowOff>
    </xdr:to>
    <xdr:cxnSp macro="">
      <xdr:nvCxnSpPr>
        <xdr:cNvPr id="412" name="直線コネクタ 411"/>
        <xdr:cNvCxnSpPr/>
      </xdr:nvCxnSpPr>
      <xdr:spPr>
        <a:xfrm flipV="1">
          <a:off x="8750300" y="13466260"/>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107162</xdr:rowOff>
    </xdr:from>
    <xdr:to>
      <xdr:col>45</xdr:col>
      <xdr:colOff>177800</xdr:colOff>
      <xdr:row>78</xdr:row>
      <xdr:rowOff>115563</xdr:rowOff>
    </xdr:to>
    <xdr:cxnSp macro="">
      <xdr:nvCxnSpPr>
        <xdr:cNvPr id="415" name="直線コネクタ 414"/>
        <xdr:cNvCxnSpPr/>
      </xdr:nvCxnSpPr>
      <xdr:spPr>
        <a:xfrm>
          <a:off x="7861300" y="13480262"/>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107162</xdr:rowOff>
    </xdr:from>
    <xdr:to>
      <xdr:col>41</xdr:col>
      <xdr:colOff>50800</xdr:colOff>
      <xdr:row>78</xdr:row>
      <xdr:rowOff>125964</xdr:rowOff>
    </xdr:to>
    <xdr:cxnSp macro="">
      <xdr:nvCxnSpPr>
        <xdr:cNvPr id="418" name="直線コネクタ 417"/>
        <xdr:cNvCxnSpPr/>
      </xdr:nvCxnSpPr>
      <xdr:spPr>
        <a:xfrm flipV="1">
          <a:off x="6972300" y="13480262"/>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105645</xdr:rowOff>
    </xdr:from>
    <xdr:to>
      <xdr:col>55</xdr:col>
      <xdr:colOff>50800</xdr:colOff>
      <xdr:row>78</xdr:row>
      <xdr:rowOff>35795</xdr:rowOff>
    </xdr:to>
    <xdr:sp macro="" textlink="">
      <xdr:nvSpPr>
        <xdr:cNvPr id="428" name="楕円 427"/>
        <xdr:cNvSpPr/>
      </xdr:nvSpPr>
      <xdr:spPr>
        <a:xfrm>
          <a:off x="10426700" y="133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84072</xdr:rowOff>
    </xdr:from>
    <xdr:ext cx="534377" cy="259045"/>
    <xdr:sp macro="" textlink="">
      <xdr:nvSpPr>
        <xdr:cNvPr id="429" name="商工費該当値テキスト"/>
        <xdr:cNvSpPr txBox="1"/>
      </xdr:nvSpPr>
      <xdr:spPr>
        <a:xfrm>
          <a:off x="10528300" y="132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42360</xdr:rowOff>
    </xdr:from>
    <xdr:to>
      <xdr:col>50</xdr:col>
      <xdr:colOff>165100</xdr:colOff>
      <xdr:row>78</xdr:row>
      <xdr:rowOff>143960</xdr:rowOff>
    </xdr:to>
    <xdr:sp macro="" textlink="">
      <xdr:nvSpPr>
        <xdr:cNvPr id="430" name="楕円 429"/>
        <xdr:cNvSpPr/>
      </xdr:nvSpPr>
      <xdr:spPr>
        <a:xfrm>
          <a:off x="9588500" y="134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135087</xdr:rowOff>
    </xdr:from>
    <xdr:ext cx="469744" cy="259045"/>
    <xdr:sp macro="" textlink="">
      <xdr:nvSpPr>
        <xdr:cNvPr id="431" name="テキスト ボックス 430"/>
        <xdr:cNvSpPr txBox="1"/>
      </xdr:nvSpPr>
      <xdr:spPr>
        <a:xfrm>
          <a:off x="9404428" y="1350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64763</xdr:rowOff>
    </xdr:from>
    <xdr:to>
      <xdr:col>46</xdr:col>
      <xdr:colOff>38100</xdr:colOff>
      <xdr:row>78</xdr:row>
      <xdr:rowOff>166363</xdr:rowOff>
    </xdr:to>
    <xdr:sp macro="" textlink="">
      <xdr:nvSpPr>
        <xdr:cNvPr id="432" name="楕円 431"/>
        <xdr:cNvSpPr/>
      </xdr:nvSpPr>
      <xdr:spPr>
        <a:xfrm>
          <a:off x="8699500" y="13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157490</xdr:rowOff>
    </xdr:from>
    <xdr:ext cx="469744" cy="259045"/>
    <xdr:sp macro="" textlink="">
      <xdr:nvSpPr>
        <xdr:cNvPr id="433" name="テキスト ボックス 432"/>
        <xdr:cNvSpPr txBox="1"/>
      </xdr:nvSpPr>
      <xdr:spPr>
        <a:xfrm>
          <a:off x="8515428" y="1353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56362</xdr:rowOff>
    </xdr:from>
    <xdr:to>
      <xdr:col>41</xdr:col>
      <xdr:colOff>101600</xdr:colOff>
      <xdr:row>78</xdr:row>
      <xdr:rowOff>157962</xdr:rowOff>
    </xdr:to>
    <xdr:sp macro="" textlink="">
      <xdr:nvSpPr>
        <xdr:cNvPr id="434" name="楕円 433"/>
        <xdr:cNvSpPr/>
      </xdr:nvSpPr>
      <xdr:spPr>
        <a:xfrm>
          <a:off x="7810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149089</xdr:rowOff>
    </xdr:from>
    <xdr:ext cx="469744" cy="259045"/>
    <xdr:sp macro="" textlink="">
      <xdr:nvSpPr>
        <xdr:cNvPr id="435" name="テキスト ボックス 434"/>
        <xdr:cNvSpPr txBox="1"/>
      </xdr:nvSpPr>
      <xdr:spPr>
        <a:xfrm>
          <a:off x="7626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75164</xdr:rowOff>
    </xdr:from>
    <xdr:to>
      <xdr:col>36</xdr:col>
      <xdr:colOff>165100</xdr:colOff>
      <xdr:row>79</xdr:row>
      <xdr:rowOff>5314</xdr:rowOff>
    </xdr:to>
    <xdr:sp macro="" textlink="">
      <xdr:nvSpPr>
        <xdr:cNvPr id="436" name="楕円 435"/>
        <xdr:cNvSpPr/>
      </xdr:nvSpPr>
      <xdr:spPr>
        <a:xfrm>
          <a:off x="6921500" y="134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167891</xdr:rowOff>
    </xdr:from>
    <xdr:ext cx="469744" cy="259045"/>
    <xdr:sp macro="" textlink="">
      <xdr:nvSpPr>
        <xdr:cNvPr id="437" name="テキスト ボックス 436"/>
        <xdr:cNvSpPr txBox="1"/>
      </xdr:nvSpPr>
      <xdr:spPr>
        <a:xfrm>
          <a:off x="6737428" y="135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7243</xdr:rowOff>
    </xdr:from>
    <xdr:to>
      <xdr:col>55</xdr:col>
      <xdr:colOff>0</xdr:colOff>
      <xdr:row>99</xdr:row>
      <xdr:rowOff>19782</xdr:rowOff>
    </xdr:to>
    <xdr:cxnSp macro="">
      <xdr:nvCxnSpPr>
        <xdr:cNvPr id="466" name="直線コネクタ 465"/>
        <xdr:cNvCxnSpPr/>
      </xdr:nvCxnSpPr>
      <xdr:spPr>
        <a:xfrm flipV="1">
          <a:off x="9639300" y="16980793"/>
          <a:ext cx="8382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19729</xdr:rowOff>
    </xdr:from>
    <xdr:to>
      <xdr:col>50</xdr:col>
      <xdr:colOff>114300</xdr:colOff>
      <xdr:row>99</xdr:row>
      <xdr:rowOff>19782</xdr:rowOff>
    </xdr:to>
    <xdr:cxnSp macro="">
      <xdr:nvCxnSpPr>
        <xdr:cNvPr id="469" name="直線コネクタ 468"/>
        <xdr:cNvCxnSpPr/>
      </xdr:nvCxnSpPr>
      <xdr:spPr>
        <a:xfrm>
          <a:off x="8750300" y="16993279"/>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19729</xdr:rowOff>
    </xdr:from>
    <xdr:to>
      <xdr:col>45</xdr:col>
      <xdr:colOff>177800</xdr:colOff>
      <xdr:row>99</xdr:row>
      <xdr:rowOff>20952</xdr:rowOff>
    </xdr:to>
    <xdr:cxnSp macro="">
      <xdr:nvCxnSpPr>
        <xdr:cNvPr id="472" name="直線コネクタ 471"/>
        <xdr:cNvCxnSpPr/>
      </xdr:nvCxnSpPr>
      <xdr:spPr>
        <a:xfrm flipV="1">
          <a:off x="7861300" y="16993279"/>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6824</xdr:rowOff>
    </xdr:from>
    <xdr:to>
      <xdr:col>41</xdr:col>
      <xdr:colOff>50800</xdr:colOff>
      <xdr:row>99</xdr:row>
      <xdr:rowOff>20952</xdr:rowOff>
    </xdr:to>
    <xdr:cxnSp macro="">
      <xdr:nvCxnSpPr>
        <xdr:cNvPr id="475" name="直線コネクタ 474"/>
        <xdr:cNvCxnSpPr/>
      </xdr:nvCxnSpPr>
      <xdr:spPr>
        <a:xfrm>
          <a:off x="6972300" y="16980374"/>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127893</xdr:rowOff>
    </xdr:from>
    <xdr:to>
      <xdr:col>55</xdr:col>
      <xdr:colOff>50800</xdr:colOff>
      <xdr:row>99</xdr:row>
      <xdr:rowOff>58043</xdr:rowOff>
    </xdr:to>
    <xdr:sp macro="" textlink="">
      <xdr:nvSpPr>
        <xdr:cNvPr id="485" name="楕円 484"/>
        <xdr:cNvSpPr/>
      </xdr:nvSpPr>
      <xdr:spPr>
        <a:xfrm>
          <a:off x="10426700" y="1692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140432</xdr:rowOff>
    </xdr:from>
    <xdr:to>
      <xdr:col>50</xdr:col>
      <xdr:colOff>165100</xdr:colOff>
      <xdr:row>99</xdr:row>
      <xdr:rowOff>70582</xdr:rowOff>
    </xdr:to>
    <xdr:sp macro="" textlink="">
      <xdr:nvSpPr>
        <xdr:cNvPr id="487" name="楕円 486"/>
        <xdr:cNvSpPr/>
      </xdr:nvSpPr>
      <xdr:spPr>
        <a:xfrm>
          <a:off x="9588500" y="169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61709</xdr:rowOff>
    </xdr:from>
    <xdr:ext cx="534377" cy="259045"/>
    <xdr:sp macro="" textlink="">
      <xdr:nvSpPr>
        <xdr:cNvPr id="488" name="テキスト ボックス 487"/>
        <xdr:cNvSpPr txBox="1"/>
      </xdr:nvSpPr>
      <xdr:spPr>
        <a:xfrm>
          <a:off x="9372111" y="170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140379</xdr:rowOff>
    </xdr:from>
    <xdr:to>
      <xdr:col>46</xdr:col>
      <xdr:colOff>38100</xdr:colOff>
      <xdr:row>99</xdr:row>
      <xdr:rowOff>70529</xdr:rowOff>
    </xdr:to>
    <xdr:sp macro="" textlink="">
      <xdr:nvSpPr>
        <xdr:cNvPr id="489" name="楕円 488"/>
        <xdr:cNvSpPr/>
      </xdr:nvSpPr>
      <xdr:spPr>
        <a:xfrm>
          <a:off x="8699500" y="169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61656</xdr:rowOff>
    </xdr:from>
    <xdr:ext cx="534377" cy="259045"/>
    <xdr:sp macro="" textlink="">
      <xdr:nvSpPr>
        <xdr:cNvPr id="490" name="テキスト ボックス 489"/>
        <xdr:cNvSpPr txBox="1"/>
      </xdr:nvSpPr>
      <xdr:spPr>
        <a:xfrm>
          <a:off x="8483111" y="1703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141602</xdr:rowOff>
    </xdr:from>
    <xdr:to>
      <xdr:col>41</xdr:col>
      <xdr:colOff>101600</xdr:colOff>
      <xdr:row>99</xdr:row>
      <xdr:rowOff>71752</xdr:rowOff>
    </xdr:to>
    <xdr:sp macro="" textlink="">
      <xdr:nvSpPr>
        <xdr:cNvPr id="491" name="楕円 490"/>
        <xdr:cNvSpPr/>
      </xdr:nvSpPr>
      <xdr:spPr>
        <a:xfrm>
          <a:off x="7810500" y="169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62879</xdr:rowOff>
    </xdr:from>
    <xdr:ext cx="534377" cy="259045"/>
    <xdr:sp macro="" textlink="">
      <xdr:nvSpPr>
        <xdr:cNvPr id="492" name="テキスト ボックス 491"/>
        <xdr:cNvSpPr txBox="1"/>
      </xdr:nvSpPr>
      <xdr:spPr>
        <a:xfrm>
          <a:off x="7594111" y="170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127474</xdr:rowOff>
    </xdr:from>
    <xdr:to>
      <xdr:col>36</xdr:col>
      <xdr:colOff>165100</xdr:colOff>
      <xdr:row>99</xdr:row>
      <xdr:rowOff>57624</xdr:rowOff>
    </xdr:to>
    <xdr:sp macro="" textlink="">
      <xdr:nvSpPr>
        <xdr:cNvPr id="493" name="楕円 492"/>
        <xdr:cNvSpPr/>
      </xdr:nvSpPr>
      <xdr:spPr>
        <a:xfrm>
          <a:off x="6921500" y="169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48751</xdr:rowOff>
    </xdr:from>
    <xdr:ext cx="534377" cy="259045"/>
    <xdr:sp macro="" textlink="">
      <xdr:nvSpPr>
        <xdr:cNvPr id="494" name="テキスト ボックス 493"/>
        <xdr:cNvSpPr txBox="1"/>
      </xdr:nvSpPr>
      <xdr:spPr>
        <a:xfrm>
          <a:off x="6705111" y="170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84869</xdr:rowOff>
    </xdr:from>
    <xdr:to>
      <xdr:col>85</xdr:col>
      <xdr:colOff>127000</xdr:colOff>
      <xdr:row>37</xdr:row>
      <xdr:rowOff>91302</xdr:rowOff>
    </xdr:to>
    <xdr:cxnSp macro="">
      <xdr:nvCxnSpPr>
        <xdr:cNvPr id="526" name="直線コネクタ 525"/>
        <xdr:cNvCxnSpPr/>
      </xdr:nvCxnSpPr>
      <xdr:spPr>
        <a:xfrm>
          <a:off x="15481300" y="6428519"/>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84869</xdr:rowOff>
    </xdr:from>
    <xdr:to>
      <xdr:col>81</xdr:col>
      <xdr:colOff>50800</xdr:colOff>
      <xdr:row>38</xdr:row>
      <xdr:rowOff>63478</xdr:rowOff>
    </xdr:to>
    <xdr:cxnSp macro="">
      <xdr:nvCxnSpPr>
        <xdr:cNvPr id="529" name="直線コネクタ 528"/>
        <xdr:cNvCxnSpPr/>
      </xdr:nvCxnSpPr>
      <xdr:spPr>
        <a:xfrm flipV="1">
          <a:off x="14592300" y="6428519"/>
          <a:ext cx="889000" cy="15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63478</xdr:rowOff>
    </xdr:from>
    <xdr:to>
      <xdr:col>76</xdr:col>
      <xdr:colOff>114300</xdr:colOff>
      <xdr:row>38</xdr:row>
      <xdr:rowOff>90225</xdr:rowOff>
    </xdr:to>
    <xdr:cxnSp macro="">
      <xdr:nvCxnSpPr>
        <xdr:cNvPr id="532" name="直線コネクタ 531"/>
        <xdr:cNvCxnSpPr/>
      </xdr:nvCxnSpPr>
      <xdr:spPr>
        <a:xfrm flipV="1">
          <a:off x="13703300" y="6578578"/>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87873</xdr:rowOff>
    </xdr:from>
    <xdr:to>
      <xdr:col>71</xdr:col>
      <xdr:colOff>177800</xdr:colOff>
      <xdr:row>38</xdr:row>
      <xdr:rowOff>90225</xdr:rowOff>
    </xdr:to>
    <xdr:cxnSp macro="">
      <xdr:nvCxnSpPr>
        <xdr:cNvPr id="535" name="直線コネクタ 534"/>
        <xdr:cNvCxnSpPr/>
      </xdr:nvCxnSpPr>
      <xdr:spPr>
        <a:xfrm>
          <a:off x="12814300" y="6602973"/>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40502</xdr:rowOff>
    </xdr:from>
    <xdr:to>
      <xdr:col>85</xdr:col>
      <xdr:colOff>177800</xdr:colOff>
      <xdr:row>37</xdr:row>
      <xdr:rowOff>142102</xdr:rowOff>
    </xdr:to>
    <xdr:sp macro="" textlink="">
      <xdr:nvSpPr>
        <xdr:cNvPr id="545" name="楕円 544"/>
        <xdr:cNvSpPr/>
      </xdr:nvSpPr>
      <xdr:spPr>
        <a:xfrm>
          <a:off x="162687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18929</xdr:rowOff>
    </xdr:from>
    <xdr:ext cx="534377" cy="259045"/>
    <xdr:sp macro="" textlink="">
      <xdr:nvSpPr>
        <xdr:cNvPr id="546" name="消防費該当値テキスト"/>
        <xdr:cNvSpPr txBox="1"/>
      </xdr:nvSpPr>
      <xdr:spPr>
        <a:xfrm>
          <a:off x="16370300" y="63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34069</xdr:rowOff>
    </xdr:from>
    <xdr:to>
      <xdr:col>81</xdr:col>
      <xdr:colOff>101600</xdr:colOff>
      <xdr:row>37</xdr:row>
      <xdr:rowOff>135669</xdr:rowOff>
    </xdr:to>
    <xdr:sp macro="" textlink="">
      <xdr:nvSpPr>
        <xdr:cNvPr id="547" name="楕円 546"/>
        <xdr:cNvSpPr/>
      </xdr:nvSpPr>
      <xdr:spPr>
        <a:xfrm>
          <a:off x="15430500" y="63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126795</xdr:rowOff>
    </xdr:from>
    <xdr:ext cx="534377" cy="259045"/>
    <xdr:sp macro="" textlink="">
      <xdr:nvSpPr>
        <xdr:cNvPr id="548" name="テキスト ボックス 547"/>
        <xdr:cNvSpPr txBox="1"/>
      </xdr:nvSpPr>
      <xdr:spPr>
        <a:xfrm>
          <a:off x="15214111" y="6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12678</xdr:rowOff>
    </xdr:from>
    <xdr:to>
      <xdr:col>76</xdr:col>
      <xdr:colOff>165100</xdr:colOff>
      <xdr:row>38</xdr:row>
      <xdr:rowOff>114278</xdr:rowOff>
    </xdr:to>
    <xdr:sp macro="" textlink="">
      <xdr:nvSpPr>
        <xdr:cNvPr id="549" name="楕円 548"/>
        <xdr:cNvSpPr/>
      </xdr:nvSpPr>
      <xdr:spPr>
        <a:xfrm>
          <a:off x="14541500" y="65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105405</xdr:rowOff>
    </xdr:from>
    <xdr:ext cx="534377" cy="259045"/>
    <xdr:sp macro="" textlink="">
      <xdr:nvSpPr>
        <xdr:cNvPr id="550" name="テキスト ボックス 549"/>
        <xdr:cNvSpPr txBox="1"/>
      </xdr:nvSpPr>
      <xdr:spPr>
        <a:xfrm>
          <a:off x="14325111" y="66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39425</xdr:rowOff>
    </xdr:from>
    <xdr:to>
      <xdr:col>72</xdr:col>
      <xdr:colOff>38100</xdr:colOff>
      <xdr:row>38</xdr:row>
      <xdr:rowOff>141025</xdr:rowOff>
    </xdr:to>
    <xdr:sp macro="" textlink="">
      <xdr:nvSpPr>
        <xdr:cNvPr id="551" name="楕円 550"/>
        <xdr:cNvSpPr/>
      </xdr:nvSpPr>
      <xdr:spPr>
        <a:xfrm>
          <a:off x="13652500" y="65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132152</xdr:rowOff>
    </xdr:from>
    <xdr:ext cx="534377" cy="259045"/>
    <xdr:sp macro="" textlink="">
      <xdr:nvSpPr>
        <xdr:cNvPr id="552" name="テキスト ボックス 551"/>
        <xdr:cNvSpPr txBox="1"/>
      </xdr:nvSpPr>
      <xdr:spPr>
        <a:xfrm>
          <a:off x="13436111" y="66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37073</xdr:rowOff>
    </xdr:from>
    <xdr:to>
      <xdr:col>67</xdr:col>
      <xdr:colOff>101600</xdr:colOff>
      <xdr:row>38</xdr:row>
      <xdr:rowOff>138673</xdr:rowOff>
    </xdr:to>
    <xdr:sp macro="" textlink="">
      <xdr:nvSpPr>
        <xdr:cNvPr id="553" name="楕円 552"/>
        <xdr:cNvSpPr/>
      </xdr:nvSpPr>
      <xdr:spPr>
        <a:xfrm>
          <a:off x="12763500" y="65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129800</xdr:rowOff>
    </xdr:from>
    <xdr:ext cx="534377" cy="259045"/>
    <xdr:sp macro="" textlink="">
      <xdr:nvSpPr>
        <xdr:cNvPr id="554" name="テキスト ボックス 553"/>
        <xdr:cNvSpPr txBox="1"/>
      </xdr:nvSpPr>
      <xdr:spPr>
        <a:xfrm>
          <a:off x="12547111" y="66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82790</xdr:rowOff>
    </xdr:from>
    <xdr:to>
      <xdr:col>85</xdr:col>
      <xdr:colOff>127000</xdr:colOff>
      <xdr:row>58</xdr:row>
      <xdr:rowOff>50862</xdr:rowOff>
    </xdr:to>
    <xdr:cxnSp macro="">
      <xdr:nvCxnSpPr>
        <xdr:cNvPr id="586" name="直線コネクタ 585"/>
        <xdr:cNvCxnSpPr/>
      </xdr:nvCxnSpPr>
      <xdr:spPr>
        <a:xfrm flipV="1">
          <a:off x="15481300" y="9855440"/>
          <a:ext cx="838200" cy="1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142726</xdr:rowOff>
    </xdr:from>
    <xdr:to>
      <xdr:col>81</xdr:col>
      <xdr:colOff>50800</xdr:colOff>
      <xdr:row>58</xdr:row>
      <xdr:rowOff>50862</xdr:rowOff>
    </xdr:to>
    <xdr:cxnSp macro="">
      <xdr:nvCxnSpPr>
        <xdr:cNvPr id="589" name="直線コネクタ 588"/>
        <xdr:cNvCxnSpPr/>
      </xdr:nvCxnSpPr>
      <xdr:spPr>
        <a:xfrm>
          <a:off x="14592300" y="9743926"/>
          <a:ext cx="889000" cy="2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142726</xdr:rowOff>
    </xdr:from>
    <xdr:to>
      <xdr:col>76</xdr:col>
      <xdr:colOff>114300</xdr:colOff>
      <xdr:row>58</xdr:row>
      <xdr:rowOff>65590</xdr:rowOff>
    </xdr:to>
    <xdr:cxnSp macro="">
      <xdr:nvCxnSpPr>
        <xdr:cNvPr id="592" name="直線コネクタ 591"/>
        <xdr:cNvCxnSpPr/>
      </xdr:nvCxnSpPr>
      <xdr:spPr>
        <a:xfrm flipV="1">
          <a:off x="13703300" y="9743926"/>
          <a:ext cx="889000" cy="26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65590</xdr:rowOff>
    </xdr:from>
    <xdr:to>
      <xdr:col>71</xdr:col>
      <xdr:colOff>177800</xdr:colOff>
      <xdr:row>58</xdr:row>
      <xdr:rowOff>116230</xdr:rowOff>
    </xdr:to>
    <xdr:cxnSp macro="">
      <xdr:nvCxnSpPr>
        <xdr:cNvPr id="595" name="直線コネクタ 594"/>
        <xdr:cNvCxnSpPr/>
      </xdr:nvCxnSpPr>
      <xdr:spPr>
        <a:xfrm flipV="1">
          <a:off x="12814300" y="10009690"/>
          <a:ext cx="889000" cy="5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31990</xdr:rowOff>
    </xdr:from>
    <xdr:to>
      <xdr:col>85</xdr:col>
      <xdr:colOff>177800</xdr:colOff>
      <xdr:row>57</xdr:row>
      <xdr:rowOff>133590</xdr:rowOff>
    </xdr:to>
    <xdr:sp macro="" textlink="">
      <xdr:nvSpPr>
        <xdr:cNvPr id="605" name="楕円 604"/>
        <xdr:cNvSpPr/>
      </xdr:nvSpPr>
      <xdr:spPr>
        <a:xfrm>
          <a:off x="16268700" y="9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10417</xdr:rowOff>
    </xdr:from>
    <xdr:ext cx="534377" cy="259045"/>
    <xdr:sp macro="" textlink="">
      <xdr:nvSpPr>
        <xdr:cNvPr id="606" name="教育費該当値テキスト"/>
        <xdr:cNvSpPr txBox="1"/>
      </xdr:nvSpPr>
      <xdr:spPr>
        <a:xfrm>
          <a:off x="16370300" y="97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xdr:rowOff>
    </xdr:from>
    <xdr:to>
      <xdr:col>81</xdr:col>
      <xdr:colOff>101600</xdr:colOff>
      <xdr:row>58</xdr:row>
      <xdr:rowOff>101662</xdr:rowOff>
    </xdr:to>
    <xdr:sp macro="" textlink="">
      <xdr:nvSpPr>
        <xdr:cNvPr id="607" name="楕円 606"/>
        <xdr:cNvSpPr/>
      </xdr:nvSpPr>
      <xdr:spPr>
        <a:xfrm>
          <a:off x="15430500" y="99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92789</xdr:rowOff>
    </xdr:from>
    <xdr:ext cx="534377" cy="259045"/>
    <xdr:sp macro="" textlink="">
      <xdr:nvSpPr>
        <xdr:cNvPr id="608" name="テキスト ボックス 607"/>
        <xdr:cNvSpPr txBox="1"/>
      </xdr:nvSpPr>
      <xdr:spPr>
        <a:xfrm>
          <a:off x="15214111" y="100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91926</xdr:rowOff>
    </xdr:from>
    <xdr:to>
      <xdr:col>76</xdr:col>
      <xdr:colOff>165100</xdr:colOff>
      <xdr:row>57</xdr:row>
      <xdr:rowOff>22076</xdr:rowOff>
    </xdr:to>
    <xdr:sp macro="" textlink="">
      <xdr:nvSpPr>
        <xdr:cNvPr id="609" name="楕円 608"/>
        <xdr:cNvSpPr/>
      </xdr:nvSpPr>
      <xdr:spPr>
        <a:xfrm>
          <a:off x="14541500" y="96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38603</xdr:rowOff>
    </xdr:from>
    <xdr:ext cx="534377" cy="259045"/>
    <xdr:sp macro="" textlink="">
      <xdr:nvSpPr>
        <xdr:cNvPr id="610" name="テキスト ボックス 609"/>
        <xdr:cNvSpPr txBox="1"/>
      </xdr:nvSpPr>
      <xdr:spPr>
        <a:xfrm>
          <a:off x="14325111" y="94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14790</xdr:rowOff>
    </xdr:from>
    <xdr:to>
      <xdr:col>72</xdr:col>
      <xdr:colOff>38100</xdr:colOff>
      <xdr:row>58</xdr:row>
      <xdr:rowOff>116390</xdr:rowOff>
    </xdr:to>
    <xdr:sp macro="" textlink="">
      <xdr:nvSpPr>
        <xdr:cNvPr id="611" name="楕円 610"/>
        <xdr:cNvSpPr/>
      </xdr:nvSpPr>
      <xdr:spPr>
        <a:xfrm>
          <a:off x="13652500" y="99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107517</xdr:rowOff>
    </xdr:from>
    <xdr:ext cx="534377" cy="259045"/>
    <xdr:sp macro="" textlink="">
      <xdr:nvSpPr>
        <xdr:cNvPr id="612" name="テキスト ボックス 611"/>
        <xdr:cNvSpPr txBox="1"/>
      </xdr:nvSpPr>
      <xdr:spPr>
        <a:xfrm>
          <a:off x="13436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65430</xdr:rowOff>
    </xdr:from>
    <xdr:to>
      <xdr:col>67</xdr:col>
      <xdr:colOff>101600</xdr:colOff>
      <xdr:row>58</xdr:row>
      <xdr:rowOff>167030</xdr:rowOff>
    </xdr:to>
    <xdr:sp macro="" textlink="">
      <xdr:nvSpPr>
        <xdr:cNvPr id="613" name="楕円 612"/>
        <xdr:cNvSpPr/>
      </xdr:nvSpPr>
      <xdr:spPr>
        <a:xfrm>
          <a:off x="12763500" y="100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158157</xdr:rowOff>
    </xdr:from>
    <xdr:ext cx="534377" cy="259045"/>
    <xdr:sp macro="" textlink="">
      <xdr:nvSpPr>
        <xdr:cNvPr id="614" name="テキスト ボックス 613"/>
        <xdr:cNvSpPr txBox="1"/>
      </xdr:nvSpPr>
      <xdr:spPr>
        <a:xfrm>
          <a:off x="12547111" y="101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43244</xdr:rowOff>
    </xdr:from>
    <xdr:to>
      <xdr:col>85</xdr:col>
      <xdr:colOff>127000</xdr:colOff>
      <xdr:row>79</xdr:row>
      <xdr:rowOff>43391</xdr:rowOff>
    </xdr:to>
    <xdr:cxnSp macro="">
      <xdr:nvCxnSpPr>
        <xdr:cNvPr id="643" name="直線コネクタ 642"/>
        <xdr:cNvCxnSpPr/>
      </xdr:nvCxnSpPr>
      <xdr:spPr>
        <a:xfrm>
          <a:off x="15481300" y="13587794"/>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43244</xdr:rowOff>
    </xdr:from>
    <xdr:to>
      <xdr:col>81</xdr:col>
      <xdr:colOff>50800</xdr:colOff>
      <xdr:row>79</xdr:row>
      <xdr:rowOff>44281</xdr:rowOff>
    </xdr:to>
    <xdr:cxnSp macro="">
      <xdr:nvCxnSpPr>
        <xdr:cNvPr id="646" name="直線コネクタ 645"/>
        <xdr:cNvCxnSpPr/>
      </xdr:nvCxnSpPr>
      <xdr:spPr>
        <a:xfrm flipV="1">
          <a:off x="14592300" y="13587794"/>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44137</xdr:rowOff>
    </xdr:from>
    <xdr:to>
      <xdr:col>76</xdr:col>
      <xdr:colOff>114300</xdr:colOff>
      <xdr:row>79</xdr:row>
      <xdr:rowOff>44281</xdr:rowOff>
    </xdr:to>
    <xdr:cxnSp macro="">
      <xdr:nvCxnSpPr>
        <xdr:cNvPr id="649" name="直線コネクタ 648"/>
        <xdr:cNvCxnSpPr/>
      </xdr:nvCxnSpPr>
      <xdr:spPr>
        <a:xfrm>
          <a:off x="13703300" y="13588687"/>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42946</xdr:rowOff>
    </xdr:from>
    <xdr:to>
      <xdr:col>71</xdr:col>
      <xdr:colOff>177800</xdr:colOff>
      <xdr:row>79</xdr:row>
      <xdr:rowOff>44137</xdr:rowOff>
    </xdr:to>
    <xdr:cxnSp macro="">
      <xdr:nvCxnSpPr>
        <xdr:cNvPr id="652" name="直線コネクタ 651"/>
        <xdr:cNvCxnSpPr/>
      </xdr:nvCxnSpPr>
      <xdr:spPr>
        <a:xfrm>
          <a:off x="12814300" y="13587496"/>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164041</xdr:rowOff>
    </xdr:from>
    <xdr:to>
      <xdr:col>85</xdr:col>
      <xdr:colOff>177800</xdr:colOff>
      <xdr:row>79</xdr:row>
      <xdr:rowOff>94191</xdr:rowOff>
    </xdr:to>
    <xdr:sp macro="" textlink="">
      <xdr:nvSpPr>
        <xdr:cNvPr id="662" name="楕円 661"/>
        <xdr:cNvSpPr/>
      </xdr:nvSpPr>
      <xdr:spPr>
        <a:xfrm>
          <a:off x="16268700" y="135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378565" cy="259045"/>
    <xdr:sp macro="" textlink="">
      <xdr:nvSpPr>
        <xdr:cNvPr id="663" name="災害復旧費該当値テキスト"/>
        <xdr:cNvSpPr txBox="1"/>
      </xdr:nvSpPr>
      <xdr:spPr>
        <a:xfrm>
          <a:off x="16370300" y="1348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163894</xdr:rowOff>
    </xdr:from>
    <xdr:to>
      <xdr:col>81</xdr:col>
      <xdr:colOff>101600</xdr:colOff>
      <xdr:row>79</xdr:row>
      <xdr:rowOff>94044</xdr:rowOff>
    </xdr:to>
    <xdr:sp macro="" textlink="">
      <xdr:nvSpPr>
        <xdr:cNvPr id="664" name="楕円 663"/>
        <xdr:cNvSpPr/>
      </xdr:nvSpPr>
      <xdr:spPr>
        <a:xfrm>
          <a:off x="15430500" y="135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85171</xdr:rowOff>
    </xdr:from>
    <xdr:ext cx="378565" cy="259045"/>
    <xdr:sp macro="" textlink="">
      <xdr:nvSpPr>
        <xdr:cNvPr id="665" name="テキスト ボックス 664"/>
        <xdr:cNvSpPr txBox="1"/>
      </xdr:nvSpPr>
      <xdr:spPr>
        <a:xfrm>
          <a:off x="15292017" y="1362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164931</xdr:rowOff>
    </xdr:from>
    <xdr:to>
      <xdr:col>76</xdr:col>
      <xdr:colOff>165100</xdr:colOff>
      <xdr:row>79</xdr:row>
      <xdr:rowOff>95081</xdr:rowOff>
    </xdr:to>
    <xdr:sp macro="" textlink="">
      <xdr:nvSpPr>
        <xdr:cNvPr id="666" name="楕円 665"/>
        <xdr:cNvSpPr/>
      </xdr:nvSpPr>
      <xdr:spPr>
        <a:xfrm>
          <a:off x="14541500" y="135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86208</xdr:rowOff>
    </xdr:from>
    <xdr:ext cx="313932" cy="259045"/>
    <xdr:sp macro="" textlink="">
      <xdr:nvSpPr>
        <xdr:cNvPr id="667" name="テキスト ボックス 666"/>
        <xdr:cNvSpPr txBox="1"/>
      </xdr:nvSpPr>
      <xdr:spPr>
        <a:xfrm>
          <a:off x="14435333" y="13630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164787</xdr:rowOff>
    </xdr:from>
    <xdr:to>
      <xdr:col>72</xdr:col>
      <xdr:colOff>38100</xdr:colOff>
      <xdr:row>79</xdr:row>
      <xdr:rowOff>94937</xdr:rowOff>
    </xdr:to>
    <xdr:sp macro="" textlink="">
      <xdr:nvSpPr>
        <xdr:cNvPr id="668" name="楕円 667"/>
        <xdr:cNvSpPr/>
      </xdr:nvSpPr>
      <xdr:spPr>
        <a:xfrm>
          <a:off x="13652500" y="135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86064</xdr:rowOff>
    </xdr:from>
    <xdr:ext cx="378565" cy="259045"/>
    <xdr:sp macro="" textlink="">
      <xdr:nvSpPr>
        <xdr:cNvPr id="669" name="テキスト ボックス 668"/>
        <xdr:cNvSpPr txBox="1"/>
      </xdr:nvSpPr>
      <xdr:spPr>
        <a:xfrm>
          <a:off x="13514017" y="13630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163596</xdr:rowOff>
    </xdr:from>
    <xdr:to>
      <xdr:col>67</xdr:col>
      <xdr:colOff>101600</xdr:colOff>
      <xdr:row>79</xdr:row>
      <xdr:rowOff>93746</xdr:rowOff>
    </xdr:to>
    <xdr:sp macro="" textlink="">
      <xdr:nvSpPr>
        <xdr:cNvPr id="670" name="楕円 669"/>
        <xdr:cNvSpPr/>
      </xdr:nvSpPr>
      <xdr:spPr>
        <a:xfrm>
          <a:off x="12763500" y="135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84873</xdr:rowOff>
    </xdr:from>
    <xdr:ext cx="378565" cy="259045"/>
    <xdr:sp macro="" textlink="">
      <xdr:nvSpPr>
        <xdr:cNvPr id="671" name="テキスト ボックス 670"/>
        <xdr:cNvSpPr txBox="1"/>
      </xdr:nvSpPr>
      <xdr:spPr>
        <a:xfrm>
          <a:off x="12625017" y="1362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11095</xdr:rowOff>
    </xdr:from>
    <xdr:to>
      <xdr:col>85</xdr:col>
      <xdr:colOff>127000</xdr:colOff>
      <xdr:row>95</xdr:row>
      <xdr:rowOff>12174</xdr:rowOff>
    </xdr:to>
    <xdr:cxnSp macro="">
      <xdr:nvCxnSpPr>
        <xdr:cNvPr id="702" name="直線コネクタ 701"/>
        <xdr:cNvCxnSpPr/>
      </xdr:nvCxnSpPr>
      <xdr:spPr>
        <a:xfrm>
          <a:off x="15481300" y="16298845"/>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11095</xdr:rowOff>
    </xdr:from>
    <xdr:to>
      <xdr:col>81</xdr:col>
      <xdr:colOff>50800</xdr:colOff>
      <xdr:row>95</xdr:row>
      <xdr:rowOff>13839</xdr:rowOff>
    </xdr:to>
    <xdr:cxnSp macro="">
      <xdr:nvCxnSpPr>
        <xdr:cNvPr id="705" name="直線コネクタ 704"/>
        <xdr:cNvCxnSpPr/>
      </xdr:nvCxnSpPr>
      <xdr:spPr>
        <a:xfrm flipV="1">
          <a:off x="14592300" y="1629884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13839</xdr:rowOff>
    </xdr:from>
    <xdr:to>
      <xdr:col>76</xdr:col>
      <xdr:colOff>114300</xdr:colOff>
      <xdr:row>95</xdr:row>
      <xdr:rowOff>29035</xdr:rowOff>
    </xdr:to>
    <xdr:cxnSp macro="">
      <xdr:nvCxnSpPr>
        <xdr:cNvPr id="708" name="直線コネクタ 707"/>
        <xdr:cNvCxnSpPr/>
      </xdr:nvCxnSpPr>
      <xdr:spPr>
        <a:xfrm flipV="1">
          <a:off x="13703300" y="16301589"/>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29035</xdr:rowOff>
    </xdr:from>
    <xdr:to>
      <xdr:col>71</xdr:col>
      <xdr:colOff>177800</xdr:colOff>
      <xdr:row>95</xdr:row>
      <xdr:rowOff>115926</xdr:rowOff>
    </xdr:to>
    <xdr:cxnSp macro="">
      <xdr:nvCxnSpPr>
        <xdr:cNvPr id="711" name="直線コネクタ 710"/>
        <xdr:cNvCxnSpPr/>
      </xdr:nvCxnSpPr>
      <xdr:spPr>
        <a:xfrm flipV="1">
          <a:off x="12814300" y="16316785"/>
          <a:ext cx="8890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132824</xdr:rowOff>
    </xdr:from>
    <xdr:to>
      <xdr:col>85</xdr:col>
      <xdr:colOff>177800</xdr:colOff>
      <xdr:row>95</xdr:row>
      <xdr:rowOff>62974</xdr:rowOff>
    </xdr:to>
    <xdr:sp macro="" textlink="">
      <xdr:nvSpPr>
        <xdr:cNvPr id="721" name="楕円 720"/>
        <xdr:cNvSpPr/>
      </xdr:nvSpPr>
      <xdr:spPr>
        <a:xfrm>
          <a:off x="16268700" y="162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155701</xdr:rowOff>
    </xdr:from>
    <xdr:ext cx="534377" cy="259045"/>
    <xdr:sp macro="" textlink="">
      <xdr:nvSpPr>
        <xdr:cNvPr id="722" name="公債費該当値テキスト"/>
        <xdr:cNvSpPr txBox="1"/>
      </xdr:nvSpPr>
      <xdr:spPr>
        <a:xfrm>
          <a:off x="16370300" y="161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131745</xdr:rowOff>
    </xdr:from>
    <xdr:to>
      <xdr:col>81</xdr:col>
      <xdr:colOff>101600</xdr:colOff>
      <xdr:row>95</xdr:row>
      <xdr:rowOff>61895</xdr:rowOff>
    </xdr:to>
    <xdr:sp macro="" textlink="">
      <xdr:nvSpPr>
        <xdr:cNvPr id="723" name="楕円 722"/>
        <xdr:cNvSpPr/>
      </xdr:nvSpPr>
      <xdr:spPr>
        <a:xfrm>
          <a:off x="15430500" y="162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78422</xdr:rowOff>
    </xdr:from>
    <xdr:ext cx="534377" cy="259045"/>
    <xdr:sp macro="" textlink="">
      <xdr:nvSpPr>
        <xdr:cNvPr id="724" name="テキスト ボックス 723"/>
        <xdr:cNvSpPr txBox="1"/>
      </xdr:nvSpPr>
      <xdr:spPr>
        <a:xfrm>
          <a:off x="15214111" y="160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134489</xdr:rowOff>
    </xdr:from>
    <xdr:to>
      <xdr:col>76</xdr:col>
      <xdr:colOff>165100</xdr:colOff>
      <xdr:row>95</xdr:row>
      <xdr:rowOff>64639</xdr:rowOff>
    </xdr:to>
    <xdr:sp macro="" textlink="">
      <xdr:nvSpPr>
        <xdr:cNvPr id="725" name="楕円 724"/>
        <xdr:cNvSpPr/>
      </xdr:nvSpPr>
      <xdr:spPr>
        <a:xfrm>
          <a:off x="14541500" y="162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81166</xdr:rowOff>
    </xdr:from>
    <xdr:ext cx="534377" cy="259045"/>
    <xdr:sp macro="" textlink="">
      <xdr:nvSpPr>
        <xdr:cNvPr id="726" name="テキスト ボックス 725"/>
        <xdr:cNvSpPr txBox="1"/>
      </xdr:nvSpPr>
      <xdr:spPr>
        <a:xfrm>
          <a:off x="14325111" y="1602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149685</xdr:rowOff>
    </xdr:from>
    <xdr:to>
      <xdr:col>72</xdr:col>
      <xdr:colOff>38100</xdr:colOff>
      <xdr:row>95</xdr:row>
      <xdr:rowOff>79835</xdr:rowOff>
    </xdr:to>
    <xdr:sp macro="" textlink="">
      <xdr:nvSpPr>
        <xdr:cNvPr id="727" name="楕円 726"/>
        <xdr:cNvSpPr/>
      </xdr:nvSpPr>
      <xdr:spPr>
        <a:xfrm>
          <a:off x="13652500" y="162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96362</xdr:rowOff>
    </xdr:from>
    <xdr:ext cx="534377" cy="259045"/>
    <xdr:sp macro="" textlink="">
      <xdr:nvSpPr>
        <xdr:cNvPr id="728" name="テキスト ボックス 727"/>
        <xdr:cNvSpPr txBox="1"/>
      </xdr:nvSpPr>
      <xdr:spPr>
        <a:xfrm>
          <a:off x="13436111" y="160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65126</xdr:rowOff>
    </xdr:from>
    <xdr:to>
      <xdr:col>67</xdr:col>
      <xdr:colOff>101600</xdr:colOff>
      <xdr:row>95</xdr:row>
      <xdr:rowOff>166726</xdr:rowOff>
    </xdr:to>
    <xdr:sp macro="" textlink="">
      <xdr:nvSpPr>
        <xdr:cNvPr id="729" name="楕円 728"/>
        <xdr:cNvSpPr/>
      </xdr:nvSpPr>
      <xdr:spPr>
        <a:xfrm>
          <a:off x="12763500" y="16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157853</xdr:rowOff>
    </xdr:from>
    <xdr:ext cx="534377" cy="259045"/>
    <xdr:sp macro="" textlink="">
      <xdr:nvSpPr>
        <xdr:cNvPr id="730" name="テキスト ボックス 729"/>
        <xdr:cNvSpPr txBox="1"/>
      </xdr:nvSpPr>
      <xdr:spPr>
        <a:xfrm>
          <a:off x="12547111" y="164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総務</a:t>
          </a:r>
          <a:r>
            <a:rPr kumimoji="1" lang="ja-JP" altLang="ja-JP" sz="1100" baseline="0">
              <a:solidFill>
                <a:sysClr val="windowText" lastClr="000000"/>
              </a:solidFill>
              <a:effectLst/>
              <a:latin typeface="+mn-lt"/>
              <a:ea typeface="+mn-ea"/>
              <a:cs typeface="+mn-cs"/>
            </a:rPr>
            <a:t>費は、住民一人当たり</a:t>
          </a:r>
          <a:r>
            <a:rPr kumimoji="1" lang="ja-JP" altLang="en-US" sz="1100" baseline="0">
              <a:solidFill>
                <a:sysClr val="windowText" lastClr="000000"/>
              </a:solidFill>
              <a:effectLst/>
              <a:latin typeface="+mn-lt"/>
              <a:ea typeface="+mn-ea"/>
              <a:cs typeface="+mn-cs"/>
            </a:rPr>
            <a:t>１１３，２７７</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旧阿波市役所改修事業を実施した影響により</a:t>
          </a:r>
          <a:r>
            <a:rPr kumimoji="1" lang="ja-JP" altLang="ja-JP" sz="1100">
              <a:solidFill>
                <a:sysClr val="windowText" lastClr="000000"/>
              </a:solidFill>
              <a:effectLst/>
              <a:latin typeface="+mn-lt"/>
              <a:ea typeface="+mn-ea"/>
              <a:cs typeface="+mn-cs"/>
            </a:rPr>
            <a:t>、前年度より増加した。</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民生費は、住民一人当たり</a:t>
          </a:r>
          <a:r>
            <a:rPr kumimoji="1" lang="ja-JP" altLang="en-US" sz="1100" baseline="0">
              <a:solidFill>
                <a:sysClr val="windowText" lastClr="000000"/>
              </a:solidFill>
              <a:effectLst/>
              <a:latin typeface="+mn-lt"/>
              <a:ea typeface="+mn-ea"/>
              <a:cs typeface="+mn-cs"/>
            </a:rPr>
            <a:t>２２４，６０２</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認定こども園施設整備事業</a:t>
          </a:r>
          <a:r>
            <a:rPr kumimoji="1" lang="ja-JP" altLang="ja-JP" sz="1100" baseline="0">
              <a:solidFill>
                <a:sysClr val="windowText" lastClr="000000"/>
              </a:solidFill>
              <a:effectLst/>
              <a:latin typeface="+mn-lt"/>
              <a:ea typeface="+mn-ea"/>
              <a:cs typeface="+mn-cs"/>
            </a:rPr>
            <a:t>など</a:t>
          </a:r>
          <a:r>
            <a:rPr kumimoji="1" lang="ja-JP" altLang="en-US" sz="1100" baseline="0">
              <a:solidFill>
                <a:sysClr val="windowText" lastClr="000000"/>
              </a:solidFill>
              <a:effectLst/>
              <a:latin typeface="+mn-lt"/>
              <a:ea typeface="+mn-ea"/>
              <a:cs typeface="+mn-cs"/>
            </a:rPr>
            <a:t>を実施した影響に</a:t>
          </a:r>
          <a:r>
            <a:rPr kumimoji="1" lang="ja-JP" altLang="ja-JP" sz="1100" baseline="0">
              <a:solidFill>
                <a:sysClr val="windowText" lastClr="000000"/>
              </a:solidFill>
              <a:effectLst/>
              <a:latin typeface="+mn-lt"/>
              <a:ea typeface="+mn-ea"/>
              <a:cs typeface="+mn-cs"/>
            </a:rPr>
            <a:t>より</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前年度と比べて</a:t>
          </a:r>
          <a:r>
            <a:rPr kumimoji="1" lang="ja-JP" altLang="en-US" sz="1100" baseline="0">
              <a:solidFill>
                <a:sysClr val="windowText" lastClr="000000"/>
              </a:solidFill>
              <a:effectLst/>
              <a:latin typeface="+mn-lt"/>
              <a:ea typeface="+mn-ea"/>
              <a:cs typeface="+mn-cs"/>
            </a:rPr>
            <a:t>大きく</a:t>
          </a:r>
          <a:r>
            <a:rPr kumimoji="1" lang="ja-JP" altLang="ja-JP" sz="1100" baseline="0">
              <a:solidFill>
                <a:sysClr val="windowText" lastClr="000000"/>
              </a:solidFill>
              <a:effectLst/>
              <a:latin typeface="+mn-lt"/>
              <a:ea typeface="+mn-ea"/>
              <a:cs typeface="+mn-cs"/>
            </a:rPr>
            <a:t>増加した。</a:t>
          </a:r>
          <a:endParaRPr lang="ja-JP" altLang="ja-JP" sz="1400">
            <a:solidFill>
              <a:sysClr val="windowText" lastClr="000000"/>
            </a:solidFill>
            <a:effectLst/>
          </a:endParaRPr>
        </a:p>
        <a:p>
          <a:pPr eaLnBrk="1" fontAlgn="auto" latinLnBrk="0" hangingPunct="1"/>
          <a:r>
            <a:rPr kumimoji="1" lang="ja-JP" altLang="ja-JP" sz="1100" baseline="0">
              <a:solidFill>
                <a:sysClr val="windowText" lastClr="000000"/>
              </a:solidFill>
              <a:effectLst/>
              <a:latin typeface="+mn-lt"/>
              <a:ea typeface="+mn-ea"/>
              <a:cs typeface="+mn-cs"/>
            </a:rPr>
            <a:t>商工費は、住民一人当たり</a:t>
          </a:r>
          <a:r>
            <a:rPr kumimoji="1" lang="ja-JP" altLang="en-US" sz="1100" baseline="0">
              <a:solidFill>
                <a:sysClr val="windowText" lastClr="000000"/>
              </a:solidFill>
              <a:effectLst/>
              <a:latin typeface="+mn-lt"/>
              <a:ea typeface="+mn-ea"/>
              <a:cs typeface="+mn-cs"/>
            </a:rPr>
            <a:t>１２，１２１</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プレミアム付商品券に係る負担金の影響</a:t>
          </a:r>
          <a:r>
            <a:rPr kumimoji="1" lang="ja-JP" altLang="ja-JP" sz="1100" baseline="0">
              <a:solidFill>
                <a:sysClr val="windowText" lastClr="000000"/>
              </a:solidFill>
              <a:effectLst/>
              <a:latin typeface="+mn-lt"/>
              <a:ea typeface="+mn-ea"/>
              <a:cs typeface="+mn-cs"/>
            </a:rPr>
            <a:t>により</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前年度と比べて増加した。</a:t>
          </a:r>
          <a:endParaRPr lang="ja-JP" altLang="ja-JP" sz="1400">
            <a:solidFill>
              <a:sysClr val="windowText" lastClr="000000"/>
            </a:solidFill>
            <a:effectLst/>
          </a:endParaRPr>
        </a:p>
        <a:p>
          <a:pPr eaLnBrk="1" fontAlgn="auto" latinLnBrk="0" hangingPunct="1"/>
          <a:r>
            <a:rPr kumimoji="1" lang="ja-JP" altLang="ja-JP" sz="1100" baseline="0">
              <a:solidFill>
                <a:sysClr val="windowText" lastClr="000000"/>
              </a:solidFill>
              <a:effectLst/>
              <a:latin typeface="+mn-lt"/>
              <a:ea typeface="+mn-ea"/>
              <a:cs typeface="+mn-cs"/>
            </a:rPr>
            <a:t>教育費は、住民一人当たり</a:t>
          </a:r>
          <a:r>
            <a:rPr kumimoji="1" lang="ja-JP" altLang="en-US" sz="1100" baseline="0">
              <a:solidFill>
                <a:sysClr val="windowText" lastClr="000000"/>
              </a:solidFill>
              <a:effectLst/>
              <a:latin typeface="+mn-lt"/>
              <a:ea typeface="+mn-ea"/>
              <a:cs typeface="+mn-cs"/>
            </a:rPr>
            <a:t>６２，９７８</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土成図書館・公民館改築</a:t>
          </a:r>
          <a:r>
            <a:rPr kumimoji="1" lang="ja-JP" altLang="ja-JP" sz="1100" baseline="0">
              <a:solidFill>
                <a:sysClr val="windowText" lastClr="000000"/>
              </a:solidFill>
              <a:effectLst/>
              <a:latin typeface="+mn-lt"/>
              <a:ea typeface="+mn-ea"/>
              <a:cs typeface="+mn-cs"/>
            </a:rPr>
            <a:t>事業</a:t>
          </a:r>
          <a:r>
            <a:rPr kumimoji="1" lang="ja-JP" altLang="en-US" sz="1100" baseline="0">
              <a:solidFill>
                <a:sysClr val="windowText" lastClr="000000"/>
              </a:solidFill>
              <a:effectLst/>
              <a:latin typeface="+mn-lt"/>
              <a:ea typeface="+mn-ea"/>
              <a:cs typeface="+mn-cs"/>
            </a:rPr>
            <a:t>を実施した影響</a:t>
          </a:r>
          <a:r>
            <a:rPr kumimoji="1" lang="ja-JP" altLang="ja-JP" sz="1100" baseline="0">
              <a:solidFill>
                <a:sysClr val="windowText" lastClr="000000"/>
              </a:solidFill>
              <a:effectLst/>
              <a:latin typeface="+mn-lt"/>
              <a:ea typeface="+mn-ea"/>
              <a:cs typeface="+mn-cs"/>
            </a:rPr>
            <a:t>により前年度と比べて</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財政調整基金</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560</a:t>
          </a:r>
          <a:r>
            <a:rPr kumimoji="1" lang="ja-JP" altLang="ja-JP" sz="1100">
              <a:solidFill>
                <a:sysClr val="windowText" lastClr="000000"/>
              </a:solidFill>
              <a:effectLst/>
              <a:latin typeface="+mn-lt"/>
              <a:ea typeface="+mn-ea"/>
              <a:cs typeface="+mn-cs"/>
            </a:rPr>
            <a:t>百万円の積立金に対して</a:t>
          </a:r>
          <a:r>
            <a:rPr kumimoji="1" lang="en-US" altLang="ja-JP" sz="1100">
              <a:solidFill>
                <a:sysClr val="windowText" lastClr="000000"/>
              </a:solidFill>
              <a:effectLst/>
              <a:latin typeface="+mn-lt"/>
              <a:ea typeface="+mn-ea"/>
              <a:cs typeface="+mn-cs"/>
            </a:rPr>
            <a:t>950</a:t>
          </a:r>
          <a:r>
            <a:rPr kumimoji="1" lang="ja-JP" altLang="ja-JP" sz="1100">
              <a:solidFill>
                <a:sysClr val="windowText" lastClr="000000"/>
              </a:solidFill>
              <a:effectLst/>
              <a:latin typeface="+mn-lt"/>
              <a:ea typeface="+mn-ea"/>
              <a:cs typeface="+mn-cs"/>
            </a:rPr>
            <a:t>百万円の取崩額があったため、残高が減少した。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実質収支額については、前年度</a:t>
          </a:r>
          <a:r>
            <a:rPr kumimoji="1" lang="en-US" altLang="ja-JP" sz="1100">
              <a:solidFill>
                <a:sysClr val="windowText" lastClr="000000"/>
              </a:solidFill>
              <a:effectLst/>
              <a:latin typeface="+mn-lt"/>
              <a:ea typeface="+mn-ea"/>
              <a:cs typeface="+mn-cs"/>
            </a:rPr>
            <a:t>521</a:t>
          </a:r>
          <a:r>
            <a:rPr kumimoji="1" lang="ja-JP" altLang="ja-JP" sz="1100">
              <a:solidFill>
                <a:sysClr val="windowText" lastClr="000000"/>
              </a:solidFill>
              <a:effectLst/>
              <a:latin typeface="+mn-lt"/>
              <a:ea typeface="+mn-ea"/>
              <a:cs typeface="+mn-cs"/>
            </a:rPr>
            <a:t>百万円から</a:t>
          </a:r>
          <a:r>
            <a:rPr kumimoji="1" lang="en-US" altLang="ja-JP" sz="1100">
              <a:solidFill>
                <a:sysClr val="windowText" lastClr="000000"/>
              </a:solidFill>
              <a:effectLst/>
              <a:latin typeface="+mn-lt"/>
              <a:ea typeface="+mn-ea"/>
              <a:cs typeface="+mn-cs"/>
            </a:rPr>
            <a:t>442</a:t>
          </a:r>
          <a:r>
            <a:rPr kumimoji="1" lang="ja-JP" altLang="ja-JP" sz="1100">
              <a:solidFill>
                <a:sysClr val="windowText" lastClr="000000"/>
              </a:solidFill>
              <a:effectLst/>
              <a:latin typeface="+mn-lt"/>
              <a:ea typeface="+mn-ea"/>
              <a:cs typeface="+mn-cs"/>
            </a:rPr>
            <a:t>百万円と減少したため、実質収支比率も</a:t>
          </a:r>
          <a:r>
            <a:rPr kumimoji="1" lang="en-US" altLang="ja-JP" sz="1100">
              <a:solidFill>
                <a:sysClr val="windowText" lastClr="000000"/>
              </a:solidFill>
              <a:effectLst/>
              <a:latin typeface="+mn-lt"/>
              <a:ea typeface="+mn-ea"/>
              <a:cs typeface="+mn-cs"/>
            </a:rPr>
            <a:t>0.56%</a:t>
          </a:r>
          <a:r>
            <a:rPr kumimoji="1" lang="ja-JP" altLang="ja-JP" sz="1100">
              <a:solidFill>
                <a:sysClr val="windowText" lastClr="000000"/>
              </a:solidFill>
              <a:effectLst/>
              <a:latin typeface="+mn-lt"/>
              <a:ea typeface="+mn-ea"/>
              <a:cs typeface="+mn-cs"/>
            </a:rPr>
            <a:t>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人口減少・高齢化などによる市税収入の減少、</a:t>
          </a:r>
          <a:r>
            <a:rPr kumimoji="1" lang="ja-JP" altLang="ja-JP" sz="1100">
              <a:solidFill>
                <a:sysClr val="windowText" lastClr="000000"/>
              </a:solidFill>
              <a:effectLst/>
              <a:latin typeface="+mn-lt"/>
              <a:ea typeface="+mn-ea"/>
              <a:cs typeface="+mn-cs"/>
            </a:rPr>
            <a:t>社会保障費</a:t>
          </a:r>
          <a:r>
            <a:rPr kumimoji="1" lang="ja-JP" altLang="en-US" sz="1100">
              <a:solidFill>
                <a:sysClr val="windowText" lastClr="000000"/>
              </a:solidFill>
              <a:effectLst/>
              <a:latin typeface="+mn-lt"/>
              <a:ea typeface="+mn-ea"/>
              <a:cs typeface="+mn-cs"/>
            </a:rPr>
            <a:t>の増加など、今後一層</a:t>
          </a:r>
          <a:r>
            <a:rPr kumimoji="1" lang="ja-JP" altLang="ja-JP" sz="1100">
              <a:solidFill>
                <a:sysClr val="windowText" lastClr="000000"/>
              </a:solidFill>
              <a:effectLst/>
              <a:latin typeface="+mn-lt"/>
              <a:ea typeface="+mn-ea"/>
              <a:cs typeface="+mn-cs"/>
            </a:rPr>
            <a:t>厳しい財政</a:t>
          </a:r>
          <a:r>
            <a:rPr kumimoji="1" lang="ja-JP" altLang="en-US" sz="1100">
              <a:solidFill>
                <a:sysClr val="windowText" lastClr="000000"/>
              </a:solidFill>
              <a:effectLst/>
              <a:latin typeface="+mn-lt"/>
              <a:ea typeface="+mn-ea"/>
              <a:cs typeface="+mn-cs"/>
            </a:rPr>
            <a:t>状況におかれると推測</a:t>
          </a:r>
          <a:r>
            <a:rPr kumimoji="1" lang="ja-JP" altLang="ja-JP" sz="1100">
              <a:solidFill>
                <a:sysClr val="windowText" lastClr="000000"/>
              </a:solidFill>
              <a:effectLst/>
              <a:latin typeface="+mn-lt"/>
              <a:ea typeface="+mn-ea"/>
              <a:cs typeface="+mn-cs"/>
            </a:rPr>
            <a:t>されるが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中期財政計画を基に事業を精査し財政基盤の強化に努める。　</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年度決算においてもすべての会計において、連結実質赤字比率はない。しかしながら、農業集落排水事業会計については、一般会計からの基準外繰出を行っている。令和</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に策定した</a:t>
          </a:r>
          <a:r>
            <a:rPr kumimoji="1" lang="ja-JP" altLang="ja-JP" sz="1100">
              <a:solidFill>
                <a:sysClr val="windowText" lastClr="000000"/>
              </a:solidFill>
              <a:effectLst/>
              <a:latin typeface="+mn-lt"/>
              <a:ea typeface="+mn-ea"/>
              <a:cs typeface="+mn-cs"/>
            </a:rPr>
            <a:t>経営戦略</a:t>
          </a:r>
          <a:r>
            <a:rPr kumimoji="1" lang="ja-JP" altLang="en-US" sz="1100">
              <a:solidFill>
                <a:sysClr val="windowText" lastClr="000000"/>
              </a:solidFill>
              <a:effectLst/>
              <a:latin typeface="+mn-lt"/>
              <a:ea typeface="+mn-ea"/>
              <a:cs typeface="+mn-cs"/>
            </a:rPr>
            <a:t>を基に</a:t>
          </a:r>
          <a:r>
            <a:rPr kumimoji="1" lang="ja-JP" altLang="ja-JP" sz="1100">
              <a:solidFill>
                <a:sysClr val="windowText" lastClr="000000"/>
              </a:solidFill>
              <a:effectLst/>
              <a:latin typeface="+mn-lt"/>
              <a:ea typeface="+mn-ea"/>
              <a:cs typeface="+mn-cs"/>
            </a:rPr>
            <a:t>、使用料の見直しや徴収率の向上など、財源の確保を図り、一般会計からの繰出金抑制に計画的に取り組んでいく。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実質公債比率は</a:t>
          </a:r>
          <a:r>
            <a:rPr kumimoji="1" lang="en-US" altLang="ja-JP" sz="1100">
              <a:solidFill>
                <a:sysClr val="windowText" lastClr="000000"/>
              </a:solidFill>
              <a:effectLst/>
              <a:latin typeface="+mn-lt"/>
              <a:ea typeface="+mn-ea"/>
              <a:cs typeface="+mn-cs"/>
            </a:rPr>
            <a:t>8.3</a:t>
          </a:r>
          <a:r>
            <a:rPr kumimoji="1" lang="ja-JP" altLang="ja-JP" sz="1100">
              <a:solidFill>
                <a:sysClr val="windowText" lastClr="000000"/>
              </a:solidFill>
              <a:effectLst/>
              <a:latin typeface="+mn-lt"/>
              <a:ea typeface="+mn-ea"/>
              <a:cs typeface="+mn-cs"/>
            </a:rPr>
            <a:t>ポイントとなり前年度の</a:t>
          </a:r>
          <a:r>
            <a:rPr kumimoji="1" lang="en-US" altLang="ja-JP" sz="1100">
              <a:solidFill>
                <a:sysClr val="windowText" lastClr="000000"/>
              </a:solidFill>
              <a:effectLst/>
              <a:latin typeface="+mn-lt"/>
              <a:ea typeface="+mn-ea"/>
              <a:cs typeface="+mn-cs"/>
            </a:rPr>
            <a:t>7.8</a:t>
          </a:r>
          <a:r>
            <a:rPr kumimoji="1" lang="ja-JP" altLang="ja-JP" sz="1100">
              <a:solidFill>
                <a:sysClr val="windowText" lastClr="000000"/>
              </a:solidFill>
              <a:effectLst/>
              <a:latin typeface="+mn-lt"/>
              <a:ea typeface="+mn-ea"/>
              <a:cs typeface="+mn-cs"/>
            </a:rPr>
            <a:t>ポイントから</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普通会計において、利率の見直しや償還の終了により元利償還金は</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百万円減少したが、元利償還金に係る基準財政需要額算入額が</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百万円の減となったことが比率の要因となっている。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は、合併特例債など交付税措置のある有利な地方債を活用することで、増加が見込めるものの、引き続き事業内容の精査や交付税措置のある有利な地方債を活用することにより、財政の健全化に努めていく。</a:t>
          </a:r>
          <a:endParaRPr kumimoji="1" lang="en-US" altLang="ja-JP" sz="1100">
            <a:solidFill>
              <a:sysClr val="windowText" lastClr="000000"/>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本市においては、「定時償還方式」を採用しているので、満期一括償還地方債に積み立て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していない。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地方債の現在高も前年度比</a:t>
          </a:r>
          <a:r>
            <a:rPr kumimoji="1" lang="en-US" altLang="ja-JP" sz="1100">
              <a:solidFill>
                <a:sysClr val="windowText" lastClr="000000"/>
              </a:solidFill>
              <a:effectLst/>
              <a:latin typeface="+mn-lt"/>
              <a:ea typeface="+mn-ea"/>
              <a:cs typeface="+mn-cs"/>
            </a:rPr>
            <a:t>623</a:t>
          </a:r>
          <a:r>
            <a:rPr kumimoji="1" lang="ja-JP" altLang="ja-JP" sz="1100">
              <a:solidFill>
                <a:sysClr val="windowText" lastClr="000000"/>
              </a:solidFill>
              <a:effectLst/>
              <a:latin typeface="+mn-lt"/>
              <a:ea typeface="+mn-ea"/>
              <a:cs typeface="+mn-cs"/>
            </a:rPr>
            <a:t>百万円の増となった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基準財政需要額算入見込額</a:t>
          </a:r>
          <a:r>
            <a:rPr kumimoji="1" lang="ja-JP" altLang="en-US" sz="1100">
              <a:solidFill>
                <a:sysClr val="windowText" lastClr="000000"/>
              </a:solidFill>
              <a:effectLst/>
              <a:latin typeface="+mn-lt"/>
              <a:ea typeface="+mn-ea"/>
              <a:cs typeface="+mn-cs"/>
            </a:rPr>
            <a:t>も</a:t>
          </a:r>
          <a:r>
            <a:rPr kumimoji="1" lang="en-US" altLang="ja-JP" sz="1100">
              <a:solidFill>
                <a:sysClr val="windowText" lastClr="000000"/>
              </a:solidFill>
              <a:effectLst/>
              <a:latin typeface="+mn-lt"/>
              <a:ea typeface="+mn-ea"/>
              <a:cs typeface="+mn-cs"/>
            </a:rPr>
            <a:t>239</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となったため、将来負担額はマイナス</a:t>
          </a:r>
          <a:r>
            <a:rPr kumimoji="1" lang="en-US" altLang="ja-JP" sz="1100">
              <a:solidFill>
                <a:sysClr val="windowText" lastClr="000000"/>
              </a:solidFill>
              <a:effectLst/>
              <a:latin typeface="+mn-lt"/>
              <a:ea typeface="+mn-ea"/>
              <a:cs typeface="+mn-cs"/>
            </a:rPr>
            <a:t>41.5%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起債の借入については、普通交付税算入率の高い合併特例債や緊急防災・減災対策債等を活用しており、市の実質の負担を少なくすることで将来負担比率を下げる要因となっている。</a:t>
          </a:r>
          <a:endParaRPr kumimoji="1" lang="en-US" altLang="ja-JP" sz="1100">
            <a:solidFill>
              <a:sysClr val="windowText" lastClr="000000"/>
            </a:solidFill>
            <a:effectLst/>
            <a:latin typeface="+mn-lt"/>
            <a:ea typeface="+mn-ea"/>
            <a:cs typeface="+mn-cs"/>
          </a:endParaRPr>
        </a:p>
        <a:p>
          <a:endParaRPr kumimoji="1"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年度は前年度と比べて</a:t>
          </a:r>
          <a:r>
            <a:rPr kumimoji="1" lang="en-US" altLang="ja-JP" sz="1100">
              <a:solidFill>
                <a:sysClr val="windowText" lastClr="000000"/>
              </a:solidFill>
              <a:effectLst/>
              <a:latin typeface="+mn-lt"/>
              <a:ea typeface="+mn-ea"/>
              <a:cs typeface="+mn-cs"/>
            </a:rPr>
            <a:t>513</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主な増減の理由は、財政調整基金を取り崩し、</a:t>
          </a:r>
          <a:r>
            <a:rPr lang="ja-JP" altLang="ja-JP" sz="1100">
              <a:solidFill>
                <a:sysClr val="windowText" lastClr="000000"/>
              </a:solidFill>
              <a:effectLst/>
              <a:latin typeface="+mn-lt"/>
              <a:ea typeface="+mn-ea"/>
              <a:cs typeface="+mn-cs"/>
            </a:rPr>
            <a:t>阿波市公共施設等総合管理計画及び阿波市公共施設個別管理計画を計画的に進めるため、</a:t>
          </a:r>
          <a:r>
            <a:rPr kumimoji="1" lang="ja-JP" altLang="ja-JP" sz="1100">
              <a:solidFill>
                <a:sysClr val="windowText" lastClr="000000"/>
              </a:solidFill>
              <a:effectLst/>
              <a:latin typeface="+mn-lt"/>
              <a:ea typeface="+mn-ea"/>
              <a:cs typeface="+mn-cs"/>
            </a:rPr>
            <a:t>公共施設等総合管理基金</a:t>
          </a:r>
          <a:r>
            <a:rPr kumimoji="1" lang="ja-JP" altLang="en-US" sz="1100">
              <a:solidFill>
                <a:sysClr val="windowText" lastClr="000000"/>
              </a:solidFill>
              <a:effectLst/>
              <a:latin typeface="+mn-lt"/>
              <a:ea typeface="+mn-ea"/>
              <a:cs typeface="+mn-cs"/>
            </a:rPr>
            <a:t>に</a:t>
          </a:r>
          <a:r>
            <a:rPr kumimoji="1" lang="en-US" altLang="ja-JP" sz="1100">
              <a:solidFill>
                <a:sysClr val="windowText" lastClr="000000"/>
              </a:solidFill>
              <a:effectLst/>
              <a:latin typeface="+mn-lt"/>
              <a:ea typeface="+mn-ea"/>
              <a:cs typeface="+mn-cs"/>
            </a:rPr>
            <a:t>500</a:t>
          </a:r>
          <a:r>
            <a:rPr kumimoji="1" lang="ja-JP" altLang="ja-JP" sz="1100">
              <a:solidFill>
                <a:sysClr val="windowText" lastClr="000000"/>
              </a:solidFill>
              <a:effectLst/>
              <a:latin typeface="+mn-lt"/>
              <a:ea typeface="+mn-ea"/>
              <a:cs typeface="+mn-cs"/>
            </a:rPr>
            <a:t>百万円を積み立てた。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基金の目的の明確化を図るために、基金の目的に応じた特定目的基金に積み立てていくことを予定している。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公共施設等総合管理計画</a:t>
          </a:r>
          <a:r>
            <a:rPr kumimoji="1" lang="ja-JP" altLang="en-US" sz="1100">
              <a:solidFill>
                <a:sysClr val="windowText" lastClr="000000"/>
              </a:solidFill>
              <a:effectLst/>
              <a:latin typeface="+mn-lt"/>
              <a:ea typeface="+mn-ea"/>
              <a:cs typeface="+mn-cs"/>
            </a:rPr>
            <a:t>、個別管理計画</a:t>
          </a:r>
          <a:r>
            <a:rPr kumimoji="1" lang="ja-JP" altLang="ja-JP" sz="1100">
              <a:solidFill>
                <a:sysClr val="windowText" lastClr="000000"/>
              </a:solidFill>
              <a:effectLst/>
              <a:latin typeface="+mn-lt"/>
              <a:ea typeface="+mn-ea"/>
              <a:cs typeface="+mn-cs"/>
            </a:rPr>
            <a:t>に基づき、計画的に事業を進めるために平成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年度に公共施設等総合管理基金を創設し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基金の規模は</a:t>
          </a:r>
          <a:r>
            <a:rPr kumimoji="1" lang="en-US" altLang="ja-JP" sz="1100">
              <a:solidFill>
                <a:sysClr val="windowText" lastClr="000000"/>
              </a:solidFill>
              <a:effectLst/>
              <a:latin typeface="+mn-lt"/>
              <a:ea typeface="+mn-ea"/>
              <a:cs typeface="+mn-cs"/>
            </a:rPr>
            <a:t>2,000</a:t>
          </a:r>
          <a:r>
            <a:rPr kumimoji="1" lang="ja-JP" altLang="ja-JP" sz="1100">
              <a:solidFill>
                <a:sysClr val="windowText" lastClr="000000"/>
              </a:solidFill>
              <a:effectLst/>
              <a:latin typeface="+mn-lt"/>
              <a:ea typeface="+mn-ea"/>
              <a:cs typeface="+mn-cs"/>
            </a:rPr>
            <a:t>百万円を目途とし、公共施設の統廃合や建て替え費用を確保する。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まちづくり振興基金　　　・・・</a:t>
          </a:r>
          <a:r>
            <a:rPr lang="ja-JP" altLang="ja-JP" sz="1100">
              <a:solidFill>
                <a:sysClr val="windowText" lastClr="000000"/>
              </a:solidFill>
              <a:effectLst/>
              <a:latin typeface="+mn-lt"/>
              <a:ea typeface="+mn-ea"/>
              <a:cs typeface="+mn-cs"/>
            </a:rPr>
            <a:t>地域振興及び市民の連帯の強化による一体的なまちづくりの推進に資するための基金。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　　　　・・・教</a:t>
          </a:r>
          <a:r>
            <a:rPr lang="ja-JP" altLang="ja-JP" sz="1100">
              <a:solidFill>
                <a:sysClr val="windowText" lastClr="000000"/>
              </a:solidFill>
              <a:effectLst/>
              <a:latin typeface="+mn-lt"/>
              <a:ea typeface="+mn-ea"/>
              <a:cs typeface="+mn-cs"/>
            </a:rPr>
            <a:t>育施設の整備・充実のための基金。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情報システム施設整備基金・・・</a:t>
          </a:r>
          <a:r>
            <a:rPr lang="ja-JP" altLang="ja-JP" sz="1100">
              <a:solidFill>
                <a:sysClr val="windowText" lastClr="000000"/>
              </a:solidFill>
              <a:effectLst/>
              <a:latin typeface="+mn-lt"/>
              <a:ea typeface="+mn-ea"/>
              <a:cs typeface="+mn-cs"/>
            </a:rPr>
            <a:t>情報システム施設の整備充実を図るための基金。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公共施設等総合管理基金　・・・</a:t>
          </a:r>
          <a:r>
            <a:rPr lang="ja-JP" altLang="ja-JP" sz="1100">
              <a:solidFill>
                <a:sysClr val="windowText" lastClr="000000"/>
              </a:solidFill>
              <a:effectLst/>
              <a:latin typeface="+mn-lt"/>
              <a:ea typeface="+mn-ea"/>
              <a:cs typeface="+mn-cs"/>
            </a:rPr>
            <a:t>公共施設の維持管理費用や建て替え費用を確保する。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情報システム施設整備基金・・・基金運用益として約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百万円、決算剰余金分として約</a:t>
          </a:r>
          <a:r>
            <a:rPr kumimoji="1" lang="en-US" altLang="ja-JP" sz="1100">
              <a:solidFill>
                <a:sysClr val="windowText" lastClr="000000"/>
              </a:solidFill>
              <a:effectLst/>
              <a:latin typeface="+mn-lt"/>
              <a:ea typeface="+mn-ea"/>
              <a:cs typeface="+mn-cs"/>
            </a:rPr>
            <a:t>99</a:t>
          </a:r>
          <a:r>
            <a:rPr kumimoji="1" lang="ja-JP" altLang="ja-JP" sz="1100">
              <a:solidFill>
                <a:sysClr val="windowText" lastClr="000000"/>
              </a:solidFill>
              <a:effectLst/>
              <a:latin typeface="+mn-lt"/>
              <a:ea typeface="+mn-ea"/>
              <a:cs typeface="+mn-cs"/>
            </a:rPr>
            <a:t>百万円の積み立てを行った。また、情報システム整備事業にあてるため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約</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百万円の取り崩しを行った。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　　　　・・・基金運用益として約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決算剰余金分として約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百万円の積み立てを行った。また、体育施設整備事業、学校施設等整備事業などに</a:t>
          </a:r>
          <a:r>
            <a:rPr kumimoji="1" lang="en-US" altLang="ja-JP" sz="1100">
              <a:solidFill>
                <a:sysClr val="windowText" lastClr="000000"/>
              </a:solidFill>
              <a:effectLst/>
              <a:latin typeface="+mn-lt"/>
              <a:ea typeface="+mn-ea"/>
              <a:cs typeface="+mn-cs"/>
            </a:rPr>
            <a:t>231</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を取り崩しを行った。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公共施設等総合管理基金　・・・</a:t>
          </a:r>
          <a:r>
            <a:rPr lang="ja-JP" altLang="ja-JP" sz="1100">
              <a:solidFill>
                <a:sysClr val="windowText" lastClr="000000"/>
              </a:solidFill>
              <a:effectLst/>
              <a:latin typeface="+mn-lt"/>
              <a:ea typeface="+mn-ea"/>
              <a:cs typeface="+mn-cs"/>
            </a:rPr>
            <a:t>公共施設等総合管理計画に基づき、公共施設の老朽化による維持管理費用や建て替え費用に備えるため、</a:t>
          </a:r>
          <a:r>
            <a:rPr kumimoji="1" lang="ja-JP" altLang="ja-JP" sz="1100">
              <a:solidFill>
                <a:sysClr val="windowText" lastClr="000000"/>
              </a:solidFill>
              <a:effectLst/>
              <a:latin typeface="+mn-lt"/>
              <a:ea typeface="+mn-ea"/>
              <a:cs typeface="+mn-cs"/>
            </a:rPr>
            <a:t>財政調整基金を取り崩し</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決算余剰金として</a:t>
          </a:r>
          <a:r>
            <a:rPr lang="en-US" altLang="ja-JP" sz="1100">
              <a:solidFill>
                <a:sysClr val="windowText" lastClr="000000"/>
              </a:solidFill>
              <a:effectLst/>
              <a:latin typeface="+mn-lt"/>
              <a:ea typeface="+mn-ea"/>
              <a:cs typeface="+mn-cs"/>
            </a:rPr>
            <a:t>500</a:t>
          </a:r>
          <a:r>
            <a:rPr lang="ja-JP" altLang="ja-JP" sz="1100">
              <a:solidFill>
                <a:sysClr val="windowText" lastClr="000000"/>
              </a:solidFill>
              <a:effectLst/>
              <a:latin typeface="+mn-lt"/>
              <a:ea typeface="+mn-ea"/>
              <a:cs typeface="+mn-cs"/>
            </a:rPr>
            <a:t>百万円の積み立てを行った。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公共施設等総合管理基金・・・</a:t>
          </a:r>
          <a:r>
            <a:rPr lang="ja-JP" altLang="ja-JP" sz="1100" b="0">
              <a:solidFill>
                <a:sysClr val="windowText" lastClr="000000"/>
              </a:solidFill>
              <a:effectLst/>
              <a:latin typeface="+mn-lt"/>
              <a:ea typeface="+mn-ea"/>
              <a:cs typeface="+mn-cs"/>
            </a:rPr>
            <a:t>基金を約</a:t>
          </a:r>
          <a:r>
            <a:rPr lang="en-US" altLang="ja-JP" sz="1100" b="0">
              <a:solidFill>
                <a:sysClr val="windowText" lastClr="000000"/>
              </a:solidFill>
              <a:effectLst/>
              <a:latin typeface="+mn-lt"/>
              <a:ea typeface="+mn-ea"/>
              <a:cs typeface="+mn-cs"/>
            </a:rPr>
            <a:t>2,000</a:t>
          </a:r>
          <a:r>
            <a:rPr lang="ja-JP" altLang="ja-JP" sz="1100" b="0">
              <a:solidFill>
                <a:sysClr val="windowText" lastClr="000000"/>
              </a:solidFill>
              <a:effectLst/>
              <a:latin typeface="+mn-lt"/>
              <a:ea typeface="+mn-ea"/>
              <a:cs typeface="+mn-cs"/>
            </a:rPr>
            <a:t>百万円を目途に積み立てを行う。阿波市公共施設等総合管理計画及び阿波市公共施設個別管理計画を計画的に進めるた</a:t>
          </a:r>
          <a:endParaRPr lang="ja-JP" altLang="ja-JP" sz="1400">
            <a:solidFill>
              <a:sysClr val="windowText" lastClr="000000"/>
            </a:solidFill>
            <a:effectLst/>
          </a:endParaRPr>
        </a:p>
        <a:p>
          <a:r>
            <a:rPr lang="ja-JP" altLang="ja-JP" sz="1100" b="0">
              <a:solidFill>
                <a:sysClr val="windowText" lastClr="000000"/>
              </a:solidFill>
              <a:effectLst/>
              <a:latin typeface="+mn-lt"/>
              <a:ea typeface="+mn-ea"/>
              <a:cs typeface="+mn-cs"/>
            </a:rPr>
            <a:t>　　　　　　　　　　　　　　　め、公共施設の維持管理費用や建て替え費用を確保する。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mn-lt"/>
              <a:ea typeface="+mn-ea"/>
              <a:cs typeface="+mn-cs"/>
            </a:rPr>
            <a:t>基金運用益として約</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百万円、決算余剰金分として</a:t>
          </a:r>
          <a:r>
            <a:rPr lang="ja-JP" altLang="en-US" sz="1100">
              <a:solidFill>
                <a:sysClr val="windowText" lastClr="000000"/>
              </a:solidFill>
              <a:effectLst/>
              <a:latin typeface="+mn-lt"/>
              <a:ea typeface="+mn-ea"/>
              <a:cs typeface="+mn-cs"/>
            </a:rPr>
            <a:t>約</a:t>
          </a:r>
          <a:r>
            <a:rPr lang="en-US" altLang="ja-JP" sz="1100">
              <a:solidFill>
                <a:sysClr val="windowText" lastClr="000000"/>
              </a:solidFill>
              <a:effectLst/>
              <a:latin typeface="+mn-lt"/>
              <a:ea typeface="+mn-ea"/>
              <a:cs typeface="+mn-cs"/>
            </a:rPr>
            <a:t>555</a:t>
          </a:r>
          <a:r>
            <a:rPr lang="ja-JP" altLang="ja-JP" sz="1100">
              <a:solidFill>
                <a:sysClr val="windowText" lastClr="000000"/>
              </a:solidFill>
              <a:effectLst/>
              <a:latin typeface="+mn-lt"/>
              <a:ea typeface="+mn-ea"/>
              <a:cs typeface="+mn-cs"/>
            </a:rPr>
            <a:t>百万円</a:t>
          </a:r>
          <a:r>
            <a:rPr lang="ja-JP" altLang="en-US" sz="1100">
              <a:solidFill>
                <a:sysClr val="windowText" lastClr="000000"/>
              </a:solidFill>
              <a:effectLst/>
              <a:latin typeface="+mn-lt"/>
              <a:ea typeface="+mn-ea"/>
              <a:cs typeface="+mn-cs"/>
            </a:rPr>
            <a:t>積み立てた。</a:t>
          </a:r>
          <a:r>
            <a:rPr lang="ja-JP" altLang="ja-JP" sz="1100">
              <a:solidFill>
                <a:sysClr val="windowText" lastClr="000000"/>
              </a:solidFill>
              <a:effectLst/>
              <a:latin typeface="+mn-lt"/>
              <a:ea typeface="+mn-ea"/>
              <a:cs typeface="+mn-cs"/>
            </a:rPr>
            <a:t>また、公共施設等総合管理基金へ積み替え</a:t>
          </a:r>
          <a:r>
            <a:rPr lang="ja-JP" altLang="en-US" sz="1100">
              <a:solidFill>
                <a:sysClr val="windowText" lastClr="000000"/>
              </a:solidFill>
              <a:effectLst/>
              <a:latin typeface="+mn-lt"/>
              <a:ea typeface="+mn-ea"/>
              <a:cs typeface="+mn-cs"/>
            </a:rPr>
            <a:t>や、財源調整のため</a:t>
          </a:r>
          <a:r>
            <a:rPr lang="en-US" altLang="ja-JP" sz="1100">
              <a:solidFill>
                <a:sysClr val="windowText" lastClr="000000"/>
              </a:solidFill>
              <a:effectLst/>
              <a:latin typeface="+mn-lt"/>
              <a:ea typeface="+mn-ea"/>
              <a:cs typeface="+mn-cs"/>
            </a:rPr>
            <a:t>950</a:t>
          </a:r>
          <a:r>
            <a:rPr lang="ja-JP" altLang="ja-JP" sz="1100">
              <a:solidFill>
                <a:sysClr val="windowText" lastClr="000000"/>
              </a:solidFill>
              <a:effectLst/>
              <a:latin typeface="+mn-lt"/>
              <a:ea typeface="+mn-ea"/>
              <a:cs typeface="+mn-cs"/>
            </a:rPr>
            <a:t>百万円の取り崩しを行った。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mn-lt"/>
              <a:ea typeface="+mn-ea"/>
              <a:cs typeface="+mn-cs"/>
            </a:rPr>
            <a:t>社会保障関連経費の増も見込みながら、基金残高を標準財政規模の</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％程度（</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億円～</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億円）とする。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基金運用益として約</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決算余剰金分として約</a:t>
          </a:r>
          <a:r>
            <a:rPr lang="en-US" altLang="ja-JP" sz="1100">
              <a:solidFill>
                <a:sysClr val="windowText" lastClr="000000"/>
              </a:solidFill>
              <a:effectLst/>
              <a:latin typeface="+mn-lt"/>
              <a:ea typeface="+mn-ea"/>
              <a:cs typeface="+mn-cs"/>
            </a:rPr>
            <a:t>180</a:t>
          </a:r>
          <a:r>
            <a:rPr lang="ja-JP" altLang="ja-JP"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の積み立てを行い、公債費償還の財源として</a:t>
          </a:r>
          <a:r>
            <a:rPr kumimoji="1" lang="en-US" altLang="ja-JP" sz="1100">
              <a:solidFill>
                <a:sysClr val="windowText" lastClr="000000"/>
              </a:solidFill>
              <a:effectLst/>
              <a:latin typeface="+mn-lt"/>
              <a:ea typeface="+mn-ea"/>
              <a:cs typeface="+mn-cs"/>
            </a:rPr>
            <a:t>670</a:t>
          </a:r>
          <a:r>
            <a:rPr kumimoji="1" lang="ja-JP" altLang="ja-JP" sz="1100">
              <a:solidFill>
                <a:sysClr val="windowText" lastClr="000000"/>
              </a:solidFill>
              <a:effectLst/>
              <a:latin typeface="+mn-lt"/>
              <a:ea typeface="+mn-ea"/>
              <a:cs typeface="+mn-cs"/>
            </a:rPr>
            <a:t>百万円の取り崩しを行った。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起債償還額は減少傾向であるため、財政状況を見ながら減らしていく。ただし、合併特例債終了後に交付税措置がない又は少ない起債額が増加したときは運用を見直す。</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37,124
36,611
191.11
24,134,509
23,482,626
441,905
12,116,846
21,187,819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有形固定資産減価償却率は全国平均、県平均、類似団体内平均を上回っている。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年度に策定した公共施設個別管理計画において、老朽化した施設の除却・集約化を進めることとしており、現在計画期間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期目の事業に取り組んでいるところである。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年と比較し、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年度の減価償却率が微減となった要因としては、市営住宅、図書館、公民館の建替や、幼稚園・保育所を解体し認定こども園を整備したことが挙げられる。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3" name="直線コネクタ 7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5" name="直線コネクタ 7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7" name="直線コネクタ 7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フローチャート: 判断 7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80" name="フローチャート: 判断 7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1" name="フローチャート: 判断 8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2" name="フローチャート: 判断 8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83" name="フローチャート: 判断 8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162941</xdr:rowOff>
    </xdr:from>
    <xdr:to>
      <xdr:col>23</xdr:col>
      <xdr:colOff>136525</xdr:colOff>
      <xdr:row>32</xdr:row>
      <xdr:rowOff>93091</xdr:rowOff>
    </xdr:to>
    <xdr:sp macro="" textlink="">
      <xdr:nvSpPr>
        <xdr:cNvPr id="89" name="楕円 88"/>
        <xdr:cNvSpPr/>
      </xdr:nvSpPr>
      <xdr:spPr>
        <a:xfrm>
          <a:off x="47117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141368</xdr:rowOff>
    </xdr:from>
    <xdr:ext cx="405111" cy="259045"/>
    <xdr:sp macro="" textlink="">
      <xdr:nvSpPr>
        <xdr:cNvPr id="90" name="有形固定資産減価償却率該当値テキスト"/>
        <xdr:cNvSpPr txBox="1"/>
      </xdr:nvSpPr>
      <xdr:spPr>
        <a:xfrm>
          <a:off x="4813300" y="62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91" name="楕円 90"/>
        <xdr:cNvSpPr/>
      </xdr:nvSpPr>
      <xdr:spPr>
        <a:xfrm>
          <a:off x="4000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42291</xdr:rowOff>
    </xdr:from>
    <xdr:to>
      <xdr:col>23</xdr:col>
      <xdr:colOff>85725</xdr:colOff>
      <xdr:row>32</xdr:row>
      <xdr:rowOff>46609</xdr:rowOff>
    </xdr:to>
    <xdr:cxnSp macro="">
      <xdr:nvCxnSpPr>
        <xdr:cNvPr id="92" name="直線コネクタ 91"/>
        <xdr:cNvCxnSpPr/>
      </xdr:nvCxnSpPr>
      <xdr:spPr>
        <a:xfrm flipV="1">
          <a:off x="4051300" y="6300216"/>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141351</xdr:rowOff>
    </xdr:from>
    <xdr:to>
      <xdr:col>15</xdr:col>
      <xdr:colOff>187325</xdr:colOff>
      <xdr:row>32</xdr:row>
      <xdr:rowOff>71501</xdr:rowOff>
    </xdr:to>
    <xdr:sp macro="" textlink="">
      <xdr:nvSpPr>
        <xdr:cNvPr id="93" name="楕円 92"/>
        <xdr:cNvSpPr/>
      </xdr:nvSpPr>
      <xdr:spPr>
        <a:xfrm>
          <a:off x="3238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20701</xdr:rowOff>
    </xdr:from>
    <xdr:to>
      <xdr:col>19</xdr:col>
      <xdr:colOff>136525</xdr:colOff>
      <xdr:row>32</xdr:row>
      <xdr:rowOff>46609</xdr:rowOff>
    </xdr:to>
    <xdr:cxnSp macro="">
      <xdr:nvCxnSpPr>
        <xdr:cNvPr id="94" name="直線コネクタ 93"/>
        <xdr:cNvCxnSpPr/>
      </xdr:nvCxnSpPr>
      <xdr:spPr>
        <a:xfrm>
          <a:off x="3289300" y="627862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130556</xdr:rowOff>
    </xdr:from>
    <xdr:to>
      <xdr:col>11</xdr:col>
      <xdr:colOff>187325</xdr:colOff>
      <xdr:row>32</xdr:row>
      <xdr:rowOff>60706</xdr:rowOff>
    </xdr:to>
    <xdr:sp macro="" textlink="">
      <xdr:nvSpPr>
        <xdr:cNvPr id="95" name="楕円 94"/>
        <xdr:cNvSpPr/>
      </xdr:nvSpPr>
      <xdr:spPr>
        <a:xfrm>
          <a:off x="24765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9906</xdr:rowOff>
    </xdr:from>
    <xdr:to>
      <xdr:col>15</xdr:col>
      <xdr:colOff>136525</xdr:colOff>
      <xdr:row>32</xdr:row>
      <xdr:rowOff>20701</xdr:rowOff>
    </xdr:to>
    <xdr:cxnSp macro="">
      <xdr:nvCxnSpPr>
        <xdr:cNvPr id="96" name="直線コネクタ 95"/>
        <xdr:cNvCxnSpPr/>
      </xdr:nvCxnSpPr>
      <xdr:spPr>
        <a:xfrm>
          <a:off x="2527300" y="626783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102489</xdr:rowOff>
    </xdr:from>
    <xdr:to>
      <xdr:col>7</xdr:col>
      <xdr:colOff>187325</xdr:colOff>
      <xdr:row>32</xdr:row>
      <xdr:rowOff>32639</xdr:rowOff>
    </xdr:to>
    <xdr:sp macro="" textlink="">
      <xdr:nvSpPr>
        <xdr:cNvPr id="97" name="楕円 96"/>
        <xdr:cNvSpPr/>
      </xdr:nvSpPr>
      <xdr:spPr>
        <a:xfrm>
          <a:off x="1714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153289</xdr:rowOff>
    </xdr:from>
    <xdr:to>
      <xdr:col>11</xdr:col>
      <xdr:colOff>136525</xdr:colOff>
      <xdr:row>32</xdr:row>
      <xdr:rowOff>9906</xdr:rowOff>
    </xdr:to>
    <xdr:cxnSp macro="">
      <xdr:nvCxnSpPr>
        <xdr:cNvPr id="98" name="直線コネクタ 97"/>
        <xdr:cNvCxnSpPr/>
      </xdr:nvCxnSpPr>
      <xdr:spPr>
        <a:xfrm>
          <a:off x="1765300" y="623976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10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10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102"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103" name="n_1mainValue有形固定資産減価償却率"/>
        <xdr:cNvSpPr txBox="1"/>
      </xdr:nvSpPr>
      <xdr:spPr>
        <a:xfrm>
          <a:off x="38360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104" name="n_2main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51833</xdr:rowOff>
    </xdr:from>
    <xdr:ext cx="405111" cy="259045"/>
    <xdr:sp macro="" textlink="">
      <xdr:nvSpPr>
        <xdr:cNvPr id="105" name="n_3mainValue有形固定資産減価償却率"/>
        <xdr:cNvSpPr txBox="1"/>
      </xdr:nvSpPr>
      <xdr:spPr>
        <a:xfrm>
          <a:off x="2324744" y="630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23766</xdr:rowOff>
    </xdr:from>
    <xdr:ext cx="405111" cy="259045"/>
    <xdr:sp macro="" textlink="">
      <xdr:nvSpPr>
        <xdr:cNvPr id="106" name="n_4mainValue有形固定資産減価償却率"/>
        <xdr:cNvSpPr txBox="1"/>
      </xdr:nvSpPr>
      <xdr:spPr>
        <a:xfrm>
          <a:off x="1562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債務償還比率は全国平均、県平均、類似団体内平均を下回っている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年度に比べて上昇したのは、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年度に実施した大型事業の財源として地方債を活用したことにより、地方債現在高が増加し、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が増加したことが要因である。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5" name="直線コネクタ 13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7" name="直線コネクタ 13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9" name="直線コネクタ 13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4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41" name="フローチャート: 判断 14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42" name="フローチャート: 判断 14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43" name="フローチャート: 判断 14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4" name="フローチャート: 判断 14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5" name="フローチャート: 判断 14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106116</xdr:rowOff>
    </xdr:from>
    <xdr:to>
      <xdr:col>76</xdr:col>
      <xdr:colOff>73025</xdr:colOff>
      <xdr:row>29</xdr:row>
      <xdr:rowOff>36266</xdr:rowOff>
    </xdr:to>
    <xdr:sp macro="" textlink="">
      <xdr:nvSpPr>
        <xdr:cNvPr id="151" name="楕円 150"/>
        <xdr:cNvSpPr/>
      </xdr:nvSpPr>
      <xdr:spPr>
        <a:xfrm>
          <a:off x="14744700" y="56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128993</xdr:rowOff>
    </xdr:from>
    <xdr:ext cx="469744" cy="259045"/>
    <xdr:sp macro="" textlink="">
      <xdr:nvSpPr>
        <xdr:cNvPr id="152" name="債務償還比率該当値テキスト"/>
        <xdr:cNvSpPr txBox="1"/>
      </xdr:nvSpPr>
      <xdr:spPr>
        <a:xfrm>
          <a:off x="14846300" y="55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54180</xdr:rowOff>
    </xdr:from>
    <xdr:to>
      <xdr:col>72</xdr:col>
      <xdr:colOff>123825</xdr:colOff>
      <xdr:row>28</xdr:row>
      <xdr:rowOff>155780</xdr:rowOff>
    </xdr:to>
    <xdr:sp macro="" textlink="">
      <xdr:nvSpPr>
        <xdr:cNvPr id="153" name="楕円 152"/>
        <xdr:cNvSpPr/>
      </xdr:nvSpPr>
      <xdr:spPr>
        <a:xfrm>
          <a:off x="14033500" y="56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104980</xdr:rowOff>
    </xdr:from>
    <xdr:to>
      <xdr:col>76</xdr:col>
      <xdr:colOff>22225</xdr:colOff>
      <xdr:row>28</xdr:row>
      <xdr:rowOff>156916</xdr:rowOff>
    </xdr:to>
    <xdr:cxnSp macro="">
      <xdr:nvCxnSpPr>
        <xdr:cNvPr id="154" name="直線コネクタ 153"/>
        <xdr:cNvCxnSpPr/>
      </xdr:nvCxnSpPr>
      <xdr:spPr>
        <a:xfrm>
          <a:off x="14084300" y="5677105"/>
          <a:ext cx="7112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81287</xdr:rowOff>
    </xdr:from>
    <xdr:to>
      <xdr:col>68</xdr:col>
      <xdr:colOff>123825</xdr:colOff>
      <xdr:row>29</xdr:row>
      <xdr:rowOff>11437</xdr:rowOff>
    </xdr:to>
    <xdr:sp macro="" textlink="">
      <xdr:nvSpPr>
        <xdr:cNvPr id="155" name="楕円 154"/>
        <xdr:cNvSpPr/>
      </xdr:nvSpPr>
      <xdr:spPr>
        <a:xfrm>
          <a:off x="13271500" y="56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104980</xdr:rowOff>
    </xdr:from>
    <xdr:to>
      <xdr:col>72</xdr:col>
      <xdr:colOff>73025</xdr:colOff>
      <xdr:row>28</xdr:row>
      <xdr:rowOff>132087</xdr:rowOff>
    </xdr:to>
    <xdr:cxnSp macro="">
      <xdr:nvCxnSpPr>
        <xdr:cNvPr id="156" name="直線コネクタ 155"/>
        <xdr:cNvCxnSpPr/>
      </xdr:nvCxnSpPr>
      <xdr:spPr>
        <a:xfrm flipV="1">
          <a:off x="13322300" y="5677105"/>
          <a:ext cx="762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105276</xdr:rowOff>
    </xdr:from>
    <xdr:to>
      <xdr:col>64</xdr:col>
      <xdr:colOff>123825</xdr:colOff>
      <xdr:row>29</xdr:row>
      <xdr:rowOff>35426</xdr:rowOff>
    </xdr:to>
    <xdr:sp macro="" textlink="">
      <xdr:nvSpPr>
        <xdr:cNvPr id="157" name="楕円 156"/>
        <xdr:cNvSpPr/>
      </xdr:nvSpPr>
      <xdr:spPr>
        <a:xfrm>
          <a:off x="12509500" y="56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132087</xdr:rowOff>
    </xdr:from>
    <xdr:to>
      <xdr:col>68</xdr:col>
      <xdr:colOff>73025</xdr:colOff>
      <xdr:row>28</xdr:row>
      <xdr:rowOff>156076</xdr:rowOff>
    </xdr:to>
    <xdr:cxnSp macro="">
      <xdr:nvCxnSpPr>
        <xdr:cNvPr id="158" name="直線コネクタ 157"/>
        <xdr:cNvCxnSpPr/>
      </xdr:nvCxnSpPr>
      <xdr:spPr>
        <a:xfrm flipV="1">
          <a:off x="12560300" y="5704212"/>
          <a:ext cx="762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150615</xdr:rowOff>
    </xdr:from>
    <xdr:to>
      <xdr:col>60</xdr:col>
      <xdr:colOff>123825</xdr:colOff>
      <xdr:row>29</xdr:row>
      <xdr:rowOff>80765</xdr:rowOff>
    </xdr:to>
    <xdr:sp macro="" textlink="">
      <xdr:nvSpPr>
        <xdr:cNvPr id="159" name="楕円 158"/>
        <xdr:cNvSpPr/>
      </xdr:nvSpPr>
      <xdr:spPr>
        <a:xfrm>
          <a:off x="11747500" y="57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156076</xdr:rowOff>
    </xdr:from>
    <xdr:to>
      <xdr:col>64</xdr:col>
      <xdr:colOff>73025</xdr:colOff>
      <xdr:row>29</xdr:row>
      <xdr:rowOff>29965</xdr:rowOff>
    </xdr:to>
    <xdr:cxnSp macro="">
      <xdr:nvCxnSpPr>
        <xdr:cNvPr id="160" name="直線コネクタ 159"/>
        <xdr:cNvCxnSpPr/>
      </xdr:nvCxnSpPr>
      <xdr:spPr>
        <a:xfrm flipV="1">
          <a:off x="11798300" y="5728201"/>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61"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62"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63" name="n_3aveValue債務償還比率"/>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64" name="n_4aveValue債務償還比率"/>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857</xdr:rowOff>
    </xdr:from>
    <xdr:ext cx="469744" cy="259045"/>
    <xdr:sp macro="" textlink="">
      <xdr:nvSpPr>
        <xdr:cNvPr id="165" name="n_1mainValue債務償還比率"/>
        <xdr:cNvSpPr txBox="1"/>
      </xdr:nvSpPr>
      <xdr:spPr>
        <a:xfrm>
          <a:off x="13836727" y="54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27964</xdr:rowOff>
    </xdr:from>
    <xdr:ext cx="469744" cy="259045"/>
    <xdr:sp macro="" textlink="">
      <xdr:nvSpPr>
        <xdr:cNvPr id="166" name="n_2mainValue債務償還比率"/>
        <xdr:cNvSpPr txBox="1"/>
      </xdr:nvSpPr>
      <xdr:spPr>
        <a:xfrm>
          <a:off x="13087427" y="542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51953</xdr:rowOff>
    </xdr:from>
    <xdr:ext cx="469744" cy="259045"/>
    <xdr:sp macro="" textlink="">
      <xdr:nvSpPr>
        <xdr:cNvPr id="167" name="n_3mainValue債務償還比率"/>
        <xdr:cNvSpPr txBox="1"/>
      </xdr:nvSpPr>
      <xdr:spPr>
        <a:xfrm>
          <a:off x="12325427" y="54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97292</xdr:rowOff>
    </xdr:from>
    <xdr:ext cx="469744" cy="259045"/>
    <xdr:sp macro="" textlink="">
      <xdr:nvSpPr>
        <xdr:cNvPr id="168" name="n_4mainValue債務償還比率"/>
        <xdr:cNvSpPr txBox="1"/>
      </xdr:nvSpPr>
      <xdr:spPr>
        <a:xfrm>
          <a:off x="11563427" y="549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37,124
36,611
191.11
24,134,509
23,482,626
441,905
12,116,846
21,187,819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116222</xdr:rowOff>
    </xdr:from>
    <xdr:ext cx="405111" cy="259045"/>
    <xdr:sp macro="" textlink="">
      <xdr:nvSpPr>
        <xdr:cNvPr id="74" name="【道路】&#10;有形固定資産減価償却率該当値テキスト"/>
        <xdr:cNvSpPr txBox="1"/>
      </xdr:nvSpPr>
      <xdr:spPr>
        <a:xfrm>
          <a:off x="4673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17145</xdr:rowOff>
    </xdr:to>
    <xdr:cxnSp macro="">
      <xdr:nvCxnSpPr>
        <xdr:cNvPr id="76" name="直線コネクタ 75"/>
        <xdr:cNvCxnSpPr/>
      </xdr:nvCxnSpPr>
      <xdr:spPr>
        <a:xfrm>
          <a:off x="3797300" y="65017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158115</xdr:rowOff>
    </xdr:to>
    <xdr:cxnSp macro="">
      <xdr:nvCxnSpPr>
        <xdr:cNvPr id="78" name="直線コネクタ 77"/>
        <xdr:cNvCxnSpPr/>
      </xdr:nvCxnSpPr>
      <xdr:spPr>
        <a:xfrm>
          <a:off x="2908300" y="6471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127635</xdr:rowOff>
    </xdr:to>
    <xdr:cxnSp macro="">
      <xdr:nvCxnSpPr>
        <xdr:cNvPr id="80" name="直線コネクタ 79"/>
        <xdr:cNvCxnSpPr/>
      </xdr:nvCxnSpPr>
      <xdr:spPr>
        <a:xfrm>
          <a:off x="2019300" y="64465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21590</xdr:rowOff>
    </xdr:from>
    <xdr:to>
      <xdr:col>6</xdr:col>
      <xdr:colOff>38100</xdr:colOff>
      <xdr:row>37</xdr:row>
      <xdr:rowOff>123190</xdr:rowOff>
    </xdr:to>
    <xdr:sp macro="" textlink="">
      <xdr:nvSpPr>
        <xdr:cNvPr id="81" name="楕円 80"/>
        <xdr:cNvSpPr/>
      </xdr:nvSpPr>
      <xdr:spPr>
        <a:xfrm>
          <a:off x="107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72390</xdr:rowOff>
    </xdr:from>
    <xdr:to>
      <xdr:col>10</xdr:col>
      <xdr:colOff>114300</xdr:colOff>
      <xdr:row>37</xdr:row>
      <xdr:rowOff>102870</xdr:rowOff>
    </xdr:to>
    <xdr:cxnSp macro="">
      <xdr:nvCxnSpPr>
        <xdr:cNvPr id="82" name="直線コネクタ 81"/>
        <xdr:cNvCxnSpPr/>
      </xdr:nvCxnSpPr>
      <xdr:spPr>
        <a:xfrm>
          <a:off x="1130300" y="6416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28592</xdr:rowOff>
    </xdr:from>
    <xdr:ext cx="405111" cy="259045"/>
    <xdr:sp macro="" textlink="">
      <xdr:nvSpPr>
        <xdr:cNvPr id="87" name="n_1main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144797</xdr:rowOff>
    </xdr:from>
    <xdr:ext cx="405111" cy="259045"/>
    <xdr:sp macro="" textlink="">
      <xdr:nvSpPr>
        <xdr:cNvPr id="89" name="n_3mainValue【道路】&#10;有形固定資産減価償却率"/>
        <xdr:cNvSpPr txBox="1"/>
      </xdr:nvSpPr>
      <xdr:spPr>
        <a:xfrm>
          <a:off x="1816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139717</xdr:rowOff>
    </xdr:from>
    <xdr:ext cx="405111" cy="259045"/>
    <xdr:sp macro="" textlink="">
      <xdr:nvSpPr>
        <xdr:cNvPr id="90" name="n_4mainValue【道路】&#10;有形固定資産減価償却率"/>
        <xdr:cNvSpPr txBox="1"/>
      </xdr:nvSpPr>
      <xdr:spPr>
        <a:xfrm>
          <a:off x="927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9"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102381</xdr:rowOff>
    </xdr:from>
    <xdr:to>
      <xdr:col>55</xdr:col>
      <xdr:colOff>50800</xdr:colOff>
      <xdr:row>39</xdr:row>
      <xdr:rowOff>32531</xdr:rowOff>
    </xdr:to>
    <xdr:sp macro="" textlink="">
      <xdr:nvSpPr>
        <xdr:cNvPr id="130" name="楕円 129"/>
        <xdr:cNvSpPr/>
      </xdr:nvSpPr>
      <xdr:spPr>
        <a:xfrm>
          <a:off x="10426700" y="66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80808</xdr:rowOff>
    </xdr:from>
    <xdr:ext cx="534377" cy="259045"/>
    <xdr:sp macro="" textlink="">
      <xdr:nvSpPr>
        <xdr:cNvPr id="131" name="【道路】&#10;一人当たり延長該当値テキスト"/>
        <xdr:cNvSpPr txBox="1"/>
      </xdr:nvSpPr>
      <xdr:spPr>
        <a:xfrm>
          <a:off x="10515600" y="65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112382</xdr:rowOff>
    </xdr:from>
    <xdr:to>
      <xdr:col>50</xdr:col>
      <xdr:colOff>165100</xdr:colOff>
      <xdr:row>39</xdr:row>
      <xdr:rowOff>42532</xdr:rowOff>
    </xdr:to>
    <xdr:sp macro="" textlink="">
      <xdr:nvSpPr>
        <xdr:cNvPr id="132" name="楕円 131"/>
        <xdr:cNvSpPr/>
      </xdr:nvSpPr>
      <xdr:spPr>
        <a:xfrm>
          <a:off x="9588500" y="66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153181</xdr:rowOff>
    </xdr:from>
    <xdr:to>
      <xdr:col>55</xdr:col>
      <xdr:colOff>0</xdr:colOff>
      <xdr:row>38</xdr:row>
      <xdr:rowOff>163182</xdr:rowOff>
    </xdr:to>
    <xdr:cxnSp macro="">
      <xdr:nvCxnSpPr>
        <xdr:cNvPr id="133" name="直線コネクタ 132"/>
        <xdr:cNvCxnSpPr/>
      </xdr:nvCxnSpPr>
      <xdr:spPr>
        <a:xfrm flipV="1">
          <a:off x="9639300" y="6668281"/>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120783</xdr:rowOff>
    </xdr:from>
    <xdr:to>
      <xdr:col>46</xdr:col>
      <xdr:colOff>38100</xdr:colOff>
      <xdr:row>39</xdr:row>
      <xdr:rowOff>50933</xdr:rowOff>
    </xdr:to>
    <xdr:sp macro="" textlink="">
      <xdr:nvSpPr>
        <xdr:cNvPr id="134" name="楕円 133"/>
        <xdr:cNvSpPr/>
      </xdr:nvSpPr>
      <xdr:spPr>
        <a:xfrm>
          <a:off x="8699500" y="66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163182</xdr:rowOff>
    </xdr:from>
    <xdr:to>
      <xdr:col>50</xdr:col>
      <xdr:colOff>114300</xdr:colOff>
      <xdr:row>39</xdr:row>
      <xdr:rowOff>133</xdr:rowOff>
    </xdr:to>
    <xdr:cxnSp macro="">
      <xdr:nvCxnSpPr>
        <xdr:cNvPr id="135" name="直線コネクタ 134"/>
        <xdr:cNvCxnSpPr/>
      </xdr:nvCxnSpPr>
      <xdr:spPr>
        <a:xfrm flipV="1">
          <a:off x="8750300" y="6678282"/>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126288</xdr:rowOff>
    </xdr:from>
    <xdr:to>
      <xdr:col>41</xdr:col>
      <xdr:colOff>101600</xdr:colOff>
      <xdr:row>39</xdr:row>
      <xdr:rowOff>56438</xdr:rowOff>
    </xdr:to>
    <xdr:sp macro="" textlink="">
      <xdr:nvSpPr>
        <xdr:cNvPr id="136" name="楕円 135"/>
        <xdr:cNvSpPr/>
      </xdr:nvSpPr>
      <xdr:spPr>
        <a:xfrm>
          <a:off x="7810500" y="66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xdr:rowOff>
    </xdr:from>
    <xdr:to>
      <xdr:col>45</xdr:col>
      <xdr:colOff>177800</xdr:colOff>
      <xdr:row>39</xdr:row>
      <xdr:rowOff>5638</xdr:rowOff>
    </xdr:to>
    <xdr:cxnSp macro="">
      <xdr:nvCxnSpPr>
        <xdr:cNvPr id="137" name="直線コネクタ 136"/>
        <xdr:cNvCxnSpPr/>
      </xdr:nvCxnSpPr>
      <xdr:spPr>
        <a:xfrm flipV="1">
          <a:off x="7861300" y="6686683"/>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131223</xdr:rowOff>
    </xdr:from>
    <xdr:to>
      <xdr:col>36</xdr:col>
      <xdr:colOff>165100</xdr:colOff>
      <xdr:row>39</xdr:row>
      <xdr:rowOff>61373</xdr:rowOff>
    </xdr:to>
    <xdr:sp macro="" textlink="">
      <xdr:nvSpPr>
        <xdr:cNvPr id="138" name="楕円 137"/>
        <xdr:cNvSpPr/>
      </xdr:nvSpPr>
      <xdr:spPr>
        <a:xfrm>
          <a:off x="6921500" y="6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5638</xdr:rowOff>
    </xdr:from>
    <xdr:to>
      <xdr:col>41</xdr:col>
      <xdr:colOff>50800</xdr:colOff>
      <xdr:row>39</xdr:row>
      <xdr:rowOff>10573</xdr:rowOff>
    </xdr:to>
    <xdr:cxnSp macro="">
      <xdr:nvCxnSpPr>
        <xdr:cNvPr id="139" name="直線コネクタ 138"/>
        <xdr:cNvCxnSpPr/>
      </xdr:nvCxnSpPr>
      <xdr:spPr>
        <a:xfrm flipV="1">
          <a:off x="6972300" y="6692188"/>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40"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41"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42"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43"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33659</xdr:rowOff>
    </xdr:from>
    <xdr:ext cx="534377" cy="259045"/>
    <xdr:sp macro="" textlink="">
      <xdr:nvSpPr>
        <xdr:cNvPr id="144" name="n_1mainValue【道路】&#10;一人当たり延長"/>
        <xdr:cNvSpPr txBox="1"/>
      </xdr:nvSpPr>
      <xdr:spPr>
        <a:xfrm>
          <a:off x="9359411" y="67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67460</xdr:rowOff>
    </xdr:from>
    <xdr:ext cx="534377" cy="259045"/>
    <xdr:sp macro="" textlink="">
      <xdr:nvSpPr>
        <xdr:cNvPr id="145" name="n_2mainValue【道路】&#10;一人当たり延長"/>
        <xdr:cNvSpPr txBox="1"/>
      </xdr:nvSpPr>
      <xdr:spPr>
        <a:xfrm>
          <a:off x="8483111" y="64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47565</xdr:rowOff>
    </xdr:from>
    <xdr:ext cx="534377" cy="259045"/>
    <xdr:sp macro="" textlink="">
      <xdr:nvSpPr>
        <xdr:cNvPr id="146" name="n_3mainValue【道路】&#10;一人当たり延長"/>
        <xdr:cNvSpPr txBox="1"/>
      </xdr:nvSpPr>
      <xdr:spPr>
        <a:xfrm>
          <a:off x="7594111" y="67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52500</xdr:rowOff>
    </xdr:from>
    <xdr:ext cx="534377" cy="259045"/>
    <xdr:sp macro="" textlink="">
      <xdr:nvSpPr>
        <xdr:cNvPr id="147" name="n_4mainValue【道路】&#10;一人当たり延長"/>
        <xdr:cNvSpPr txBox="1"/>
      </xdr:nvSpPr>
      <xdr:spPr>
        <a:xfrm>
          <a:off x="6705111" y="67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90" name="【橋りょう・トンネル】&#10;有形固定資産減価償却率該当値テキスト"/>
        <xdr:cNvSpPr txBox="1"/>
      </xdr:nvSpPr>
      <xdr:spPr>
        <a:xfrm>
          <a:off x="4673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1" name="楕円 190"/>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148590</xdr:rowOff>
    </xdr:to>
    <xdr:cxnSp macro="">
      <xdr:nvCxnSpPr>
        <xdr:cNvPr id="192" name="直線コネクタ 191"/>
        <xdr:cNvCxnSpPr/>
      </xdr:nvCxnSpPr>
      <xdr:spPr>
        <a:xfrm>
          <a:off x="3797300" y="1041926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3" name="楕円 192"/>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132262</xdr:rowOff>
    </xdr:to>
    <xdr:cxnSp macro="">
      <xdr:nvCxnSpPr>
        <xdr:cNvPr id="194" name="直線コネクタ 193"/>
        <xdr:cNvCxnSpPr/>
      </xdr:nvCxnSpPr>
      <xdr:spPr>
        <a:xfrm>
          <a:off x="2908300" y="103800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5" name="楕円 194"/>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93073</xdr:rowOff>
    </xdr:to>
    <xdr:cxnSp macro="">
      <xdr:nvCxnSpPr>
        <xdr:cNvPr id="196" name="直線コネクタ 195"/>
        <xdr:cNvCxnSpPr/>
      </xdr:nvCxnSpPr>
      <xdr:spPr>
        <a:xfrm>
          <a:off x="2019300" y="103539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7" name="楕円 196"/>
        <xdr:cNvSpPr/>
      </xdr:nvSpPr>
      <xdr:spPr>
        <a:xfrm>
          <a:off x="1079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42454</xdr:rowOff>
    </xdr:from>
    <xdr:to>
      <xdr:col>10</xdr:col>
      <xdr:colOff>114300</xdr:colOff>
      <xdr:row>60</xdr:row>
      <xdr:rowOff>66947</xdr:rowOff>
    </xdr:to>
    <xdr:cxnSp macro="">
      <xdr:nvCxnSpPr>
        <xdr:cNvPr id="198" name="直線コネクタ 197"/>
        <xdr:cNvCxnSpPr/>
      </xdr:nvCxnSpPr>
      <xdr:spPr>
        <a:xfrm>
          <a:off x="1130300" y="103294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0"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3" name="n_1mainValue【橋りょう・トンネル】&#10;有形固定資産減価償却率"/>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4" name="n_2main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5" name="n_3main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6" name="n_4main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37"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20945</xdr:rowOff>
    </xdr:from>
    <xdr:to>
      <xdr:col>55</xdr:col>
      <xdr:colOff>50800</xdr:colOff>
      <xdr:row>62</xdr:row>
      <xdr:rowOff>122545</xdr:rowOff>
    </xdr:to>
    <xdr:sp macro="" textlink="">
      <xdr:nvSpPr>
        <xdr:cNvPr id="248" name="楕円 247"/>
        <xdr:cNvSpPr/>
      </xdr:nvSpPr>
      <xdr:spPr>
        <a:xfrm>
          <a:off x="10426700" y="106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43822</xdr:rowOff>
    </xdr:from>
    <xdr:ext cx="599010" cy="259045"/>
    <xdr:sp macro="" textlink="">
      <xdr:nvSpPr>
        <xdr:cNvPr id="249" name="【橋りょう・トンネル】&#10;一人当たり有形固定資産（償却資産）額該当値テキスト"/>
        <xdr:cNvSpPr txBox="1"/>
      </xdr:nvSpPr>
      <xdr:spPr>
        <a:xfrm>
          <a:off x="10515600" y="1050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38991</xdr:rowOff>
    </xdr:from>
    <xdr:to>
      <xdr:col>50</xdr:col>
      <xdr:colOff>165100</xdr:colOff>
      <xdr:row>62</xdr:row>
      <xdr:rowOff>140591</xdr:rowOff>
    </xdr:to>
    <xdr:sp macro="" textlink="">
      <xdr:nvSpPr>
        <xdr:cNvPr id="250" name="楕円 249"/>
        <xdr:cNvSpPr/>
      </xdr:nvSpPr>
      <xdr:spPr>
        <a:xfrm>
          <a:off x="9588500" y="106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71745</xdr:rowOff>
    </xdr:from>
    <xdr:to>
      <xdr:col>55</xdr:col>
      <xdr:colOff>0</xdr:colOff>
      <xdr:row>62</xdr:row>
      <xdr:rowOff>89791</xdr:rowOff>
    </xdr:to>
    <xdr:cxnSp macro="">
      <xdr:nvCxnSpPr>
        <xdr:cNvPr id="251" name="直線コネクタ 250"/>
        <xdr:cNvCxnSpPr/>
      </xdr:nvCxnSpPr>
      <xdr:spPr>
        <a:xfrm flipV="1">
          <a:off x="9639300" y="10701645"/>
          <a:ext cx="8382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37099</xdr:rowOff>
    </xdr:from>
    <xdr:to>
      <xdr:col>46</xdr:col>
      <xdr:colOff>38100</xdr:colOff>
      <xdr:row>62</xdr:row>
      <xdr:rowOff>138699</xdr:rowOff>
    </xdr:to>
    <xdr:sp macro="" textlink="">
      <xdr:nvSpPr>
        <xdr:cNvPr id="252" name="楕円 251"/>
        <xdr:cNvSpPr/>
      </xdr:nvSpPr>
      <xdr:spPr>
        <a:xfrm>
          <a:off x="8699500" y="106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87899</xdr:rowOff>
    </xdr:from>
    <xdr:to>
      <xdr:col>50</xdr:col>
      <xdr:colOff>114300</xdr:colOff>
      <xdr:row>62</xdr:row>
      <xdr:rowOff>89791</xdr:rowOff>
    </xdr:to>
    <xdr:cxnSp macro="">
      <xdr:nvCxnSpPr>
        <xdr:cNvPr id="253" name="直線コネクタ 252"/>
        <xdr:cNvCxnSpPr/>
      </xdr:nvCxnSpPr>
      <xdr:spPr>
        <a:xfrm>
          <a:off x="8750300" y="10717799"/>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40926</xdr:rowOff>
    </xdr:from>
    <xdr:to>
      <xdr:col>41</xdr:col>
      <xdr:colOff>101600</xdr:colOff>
      <xdr:row>62</xdr:row>
      <xdr:rowOff>142526</xdr:rowOff>
    </xdr:to>
    <xdr:sp macro="" textlink="">
      <xdr:nvSpPr>
        <xdr:cNvPr id="254" name="楕円 253"/>
        <xdr:cNvSpPr/>
      </xdr:nvSpPr>
      <xdr:spPr>
        <a:xfrm>
          <a:off x="7810500" y="106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87899</xdr:rowOff>
    </xdr:from>
    <xdr:to>
      <xdr:col>45</xdr:col>
      <xdr:colOff>177800</xdr:colOff>
      <xdr:row>62</xdr:row>
      <xdr:rowOff>91726</xdr:rowOff>
    </xdr:to>
    <xdr:cxnSp macro="">
      <xdr:nvCxnSpPr>
        <xdr:cNvPr id="255" name="直線コネクタ 254"/>
        <xdr:cNvCxnSpPr/>
      </xdr:nvCxnSpPr>
      <xdr:spPr>
        <a:xfrm flipV="1">
          <a:off x="7861300" y="10717799"/>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47420</xdr:rowOff>
    </xdr:from>
    <xdr:to>
      <xdr:col>36</xdr:col>
      <xdr:colOff>165100</xdr:colOff>
      <xdr:row>62</xdr:row>
      <xdr:rowOff>149020</xdr:rowOff>
    </xdr:to>
    <xdr:sp macro="" textlink="">
      <xdr:nvSpPr>
        <xdr:cNvPr id="256" name="楕円 255"/>
        <xdr:cNvSpPr/>
      </xdr:nvSpPr>
      <xdr:spPr>
        <a:xfrm>
          <a:off x="6921500" y="106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91726</xdr:rowOff>
    </xdr:from>
    <xdr:to>
      <xdr:col>41</xdr:col>
      <xdr:colOff>50800</xdr:colOff>
      <xdr:row>62</xdr:row>
      <xdr:rowOff>98220</xdr:rowOff>
    </xdr:to>
    <xdr:cxnSp macro="">
      <xdr:nvCxnSpPr>
        <xdr:cNvPr id="257" name="直線コネクタ 256"/>
        <xdr:cNvCxnSpPr/>
      </xdr:nvCxnSpPr>
      <xdr:spPr>
        <a:xfrm flipV="1">
          <a:off x="6972300" y="10721626"/>
          <a:ext cx="8890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58"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59"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60" name="n_3aveValue【橋りょう・トンネル】&#10;一人当たり有形固定資産（償却資産）額"/>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47568</xdr:rowOff>
    </xdr:from>
    <xdr:ext cx="599010" cy="259045"/>
    <xdr:sp macro="" textlink="">
      <xdr:nvSpPr>
        <xdr:cNvPr id="261" name="n_4aveValue【橋りょう・トンネル】&#10;一人当たり有形固定資産（償却資産）額"/>
        <xdr:cNvSpPr txBox="1"/>
      </xdr:nvSpPr>
      <xdr:spPr>
        <a:xfrm>
          <a:off x="6672795" y="108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157118</xdr:rowOff>
    </xdr:from>
    <xdr:ext cx="599010" cy="259045"/>
    <xdr:sp macro="" textlink="">
      <xdr:nvSpPr>
        <xdr:cNvPr id="262" name="n_1mainValue【橋りょう・トンネル】&#10;一人当たり有形固定資産（償却資産）額"/>
        <xdr:cNvSpPr txBox="1"/>
      </xdr:nvSpPr>
      <xdr:spPr>
        <a:xfrm>
          <a:off x="9327095" y="1044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155226</xdr:rowOff>
    </xdr:from>
    <xdr:ext cx="599010" cy="259045"/>
    <xdr:sp macro="" textlink="">
      <xdr:nvSpPr>
        <xdr:cNvPr id="263" name="n_2mainValue【橋りょう・トンネル】&#10;一人当たり有形固定資産（償却資産）額"/>
        <xdr:cNvSpPr txBox="1"/>
      </xdr:nvSpPr>
      <xdr:spPr>
        <a:xfrm>
          <a:off x="8450795" y="1044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159053</xdr:rowOff>
    </xdr:from>
    <xdr:ext cx="599010" cy="259045"/>
    <xdr:sp macro="" textlink="">
      <xdr:nvSpPr>
        <xdr:cNvPr id="264" name="n_3mainValue【橋りょう・トンネル】&#10;一人当たり有形固定資産（償却資産）額"/>
        <xdr:cNvSpPr txBox="1"/>
      </xdr:nvSpPr>
      <xdr:spPr>
        <a:xfrm>
          <a:off x="7561795" y="104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165547</xdr:rowOff>
    </xdr:from>
    <xdr:ext cx="599010" cy="259045"/>
    <xdr:sp macro="" textlink="">
      <xdr:nvSpPr>
        <xdr:cNvPr id="265" name="n_4mainValue【橋りょう・トンネル】&#10;一人当たり有形固定資産（償却資産）額"/>
        <xdr:cNvSpPr txBox="1"/>
      </xdr:nvSpPr>
      <xdr:spPr>
        <a:xfrm>
          <a:off x="6672795" y="104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306" name="楕円 305"/>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307" name="【公営住宅】&#10;有形固定資産減価償却率該当値テキスト"/>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08" name="楕円 307"/>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84</xdr:row>
      <xdr:rowOff>106680</xdr:rowOff>
    </xdr:to>
    <xdr:cxnSp macro="">
      <xdr:nvCxnSpPr>
        <xdr:cNvPr id="309" name="直線コネクタ 308"/>
        <xdr:cNvCxnSpPr/>
      </xdr:nvCxnSpPr>
      <xdr:spPr>
        <a:xfrm flipV="1">
          <a:off x="3797300" y="14293214"/>
          <a:ext cx="8382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46355</xdr:rowOff>
    </xdr:from>
    <xdr:to>
      <xdr:col>15</xdr:col>
      <xdr:colOff>101600</xdr:colOff>
      <xdr:row>84</xdr:row>
      <xdr:rowOff>147955</xdr:rowOff>
    </xdr:to>
    <xdr:sp macro="" textlink="">
      <xdr:nvSpPr>
        <xdr:cNvPr id="310" name="楕円 309"/>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97155</xdr:rowOff>
    </xdr:from>
    <xdr:to>
      <xdr:col>19</xdr:col>
      <xdr:colOff>177800</xdr:colOff>
      <xdr:row>84</xdr:row>
      <xdr:rowOff>106680</xdr:rowOff>
    </xdr:to>
    <xdr:cxnSp macro="">
      <xdr:nvCxnSpPr>
        <xdr:cNvPr id="311" name="直線コネクタ 310"/>
        <xdr:cNvCxnSpPr/>
      </xdr:nvCxnSpPr>
      <xdr:spPr>
        <a:xfrm>
          <a:off x="2908300" y="144989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27305</xdr:rowOff>
    </xdr:from>
    <xdr:to>
      <xdr:col>10</xdr:col>
      <xdr:colOff>165100</xdr:colOff>
      <xdr:row>84</xdr:row>
      <xdr:rowOff>128905</xdr:rowOff>
    </xdr:to>
    <xdr:sp macro="" textlink="">
      <xdr:nvSpPr>
        <xdr:cNvPr id="312" name="楕円 311"/>
        <xdr:cNvSpPr/>
      </xdr:nvSpPr>
      <xdr:spPr>
        <a:xfrm>
          <a:off x="196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78105</xdr:rowOff>
    </xdr:from>
    <xdr:to>
      <xdr:col>15</xdr:col>
      <xdr:colOff>50800</xdr:colOff>
      <xdr:row>84</xdr:row>
      <xdr:rowOff>97155</xdr:rowOff>
    </xdr:to>
    <xdr:cxnSp macro="">
      <xdr:nvCxnSpPr>
        <xdr:cNvPr id="313" name="直線コネクタ 312"/>
        <xdr:cNvCxnSpPr/>
      </xdr:nvCxnSpPr>
      <xdr:spPr>
        <a:xfrm>
          <a:off x="2019300" y="144799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12064</xdr:rowOff>
    </xdr:from>
    <xdr:to>
      <xdr:col>6</xdr:col>
      <xdr:colOff>38100</xdr:colOff>
      <xdr:row>84</xdr:row>
      <xdr:rowOff>113664</xdr:rowOff>
    </xdr:to>
    <xdr:sp macro="" textlink="">
      <xdr:nvSpPr>
        <xdr:cNvPr id="314" name="楕円 313"/>
        <xdr:cNvSpPr/>
      </xdr:nvSpPr>
      <xdr:spPr>
        <a:xfrm>
          <a:off x="1079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62864</xdr:rowOff>
    </xdr:from>
    <xdr:to>
      <xdr:col>10</xdr:col>
      <xdr:colOff>114300</xdr:colOff>
      <xdr:row>84</xdr:row>
      <xdr:rowOff>78105</xdr:rowOff>
    </xdr:to>
    <xdr:cxnSp macro="">
      <xdr:nvCxnSpPr>
        <xdr:cNvPr id="315" name="直線コネクタ 314"/>
        <xdr:cNvCxnSpPr/>
      </xdr:nvCxnSpPr>
      <xdr:spPr>
        <a:xfrm>
          <a:off x="1130300" y="144646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20" name="n_1mainValue【公営住宅】&#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139082</xdr:rowOff>
    </xdr:from>
    <xdr:ext cx="405111" cy="259045"/>
    <xdr:sp macro="" textlink="">
      <xdr:nvSpPr>
        <xdr:cNvPr id="321" name="n_2mainValue【公営住宅】&#10;有形固定資産減価償却率"/>
        <xdr:cNvSpPr txBox="1"/>
      </xdr:nvSpPr>
      <xdr:spPr>
        <a:xfrm>
          <a:off x="2705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120032</xdr:rowOff>
    </xdr:from>
    <xdr:ext cx="405111" cy="259045"/>
    <xdr:sp macro="" textlink="">
      <xdr:nvSpPr>
        <xdr:cNvPr id="322" name="n_3mainValue【公営住宅】&#10;有形固定資産減価償却率"/>
        <xdr:cNvSpPr txBox="1"/>
      </xdr:nvSpPr>
      <xdr:spPr>
        <a:xfrm>
          <a:off x="1816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104791</xdr:rowOff>
    </xdr:from>
    <xdr:ext cx="405111" cy="259045"/>
    <xdr:sp macro="" textlink="">
      <xdr:nvSpPr>
        <xdr:cNvPr id="323" name="n_4mainValue【公営住宅】&#10;有形固定資産減価償却率"/>
        <xdr:cNvSpPr txBox="1"/>
      </xdr:nvSpPr>
      <xdr:spPr>
        <a:xfrm>
          <a:off x="927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111658</xdr:rowOff>
    </xdr:from>
    <xdr:to>
      <xdr:col>55</xdr:col>
      <xdr:colOff>50800</xdr:colOff>
      <xdr:row>82</xdr:row>
      <xdr:rowOff>41808</xdr:rowOff>
    </xdr:to>
    <xdr:sp macro="" textlink="">
      <xdr:nvSpPr>
        <xdr:cNvPr id="361" name="楕円 360"/>
        <xdr:cNvSpPr/>
      </xdr:nvSpPr>
      <xdr:spPr>
        <a:xfrm>
          <a:off x="10426700" y="139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134535</xdr:rowOff>
    </xdr:from>
    <xdr:ext cx="469744" cy="259045"/>
    <xdr:sp macro="" textlink="">
      <xdr:nvSpPr>
        <xdr:cNvPr id="362" name="【公営住宅】&#10;一人当たり面積該当値テキスト"/>
        <xdr:cNvSpPr txBox="1"/>
      </xdr:nvSpPr>
      <xdr:spPr>
        <a:xfrm>
          <a:off x="10515600" y="1385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10161</xdr:rowOff>
    </xdr:from>
    <xdr:to>
      <xdr:col>50</xdr:col>
      <xdr:colOff>165100</xdr:colOff>
      <xdr:row>82</xdr:row>
      <xdr:rowOff>111761</xdr:rowOff>
    </xdr:to>
    <xdr:sp macro="" textlink="">
      <xdr:nvSpPr>
        <xdr:cNvPr id="363" name="楕円 362"/>
        <xdr:cNvSpPr/>
      </xdr:nvSpPr>
      <xdr:spPr>
        <a:xfrm>
          <a:off x="958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162458</xdr:rowOff>
    </xdr:from>
    <xdr:to>
      <xdr:col>55</xdr:col>
      <xdr:colOff>0</xdr:colOff>
      <xdr:row>82</xdr:row>
      <xdr:rowOff>60961</xdr:rowOff>
    </xdr:to>
    <xdr:cxnSp macro="">
      <xdr:nvCxnSpPr>
        <xdr:cNvPr id="364" name="直線コネクタ 363"/>
        <xdr:cNvCxnSpPr/>
      </xdr:nvCxnSpPr>
      <xdr:spPr>
        <a:xfrm flipV="1">
          <a:off x="9639300" y="14049908"/>
          <a:ext cx="8382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2845</xdr:rowOff>
    </xdr:from>
    <xdr:to>
      <xdr:col>46</xdr:col>
      <xdr:colOff>38100</xdr:colOff>
      <xdr:row>82</xdr:row>
      <xdr:rowOff>104445</xdr:rowOff>
    </xdr:to>
    <xdr:sp macro="" textlink="">
      <xdr:nvSpPr>
        <xdr:cNvPr id="365" name="楕円 364"/>
        <xdr:cNvSpPr/>
      </xdr:nvSpPr>
      <xdr:spPr>
        <a:xfrm>
          <a:off x="8699500" y="140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53645</xdr:rowOff>
    </xdr:from>
    <xdr:to>
      <xdr:col>50</xdr:col>
      <xdr:colOff>114300</xdr:colOff>
      <xdr:row>82</xdr:row>
      <xdr:rowOff>60961</xdr:rowOff>
    </xdr:to>
    <xdr:cxnSp macro="">
      <xdr:nvCxnSpPr>
        <xdr:cNvPr id="366" name="直線コネクタ 365"/>
        <xdr:cNvCxnSpPr/>
      </xdr:nvCxnSpPr>
      <xdr:spPr>
        <a:xfrm>
          <a:off x="8750300" y="1411254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9703</xdr:rowOff>
    </xdr:from>
    <xdr:to>
      <xdr:col>41</xdr:col>
      <xdr:colOff>101600</xdr:colOff>
      <xdr:row>82</xdr:row>
      <xdr:rowOff>111303</xdr:rowOff>
    </xdr:to>
    <xdr:sp macro="" textlink="">
      <xdr:nvSpPr>
        <xdr:cNvPr id="367" name="楕円 366"/>
        <xdr:cNvSpPr/>
      </xdr:nvSpPr>
      <xdr:spPr>
        <a:xfrm>
          <a:off x="7810500" y="140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53645</xdr:rowOff>
    </xdr:from>
    <xdr:to>
      <xdr:col>45</xdr:col>
      <xdr:colOff>177800</xdr:colOff>
      <xdr:row>82</xdr:row>
      <xdr:rowOff>60503</xdr:rowOff>
    </xdr:to>
    <xdr:cxnSp macro="">
      <xdr:nvCxnSpPr>
        <xdr:cNvPr id="368" name="直線コネクタ 367"/>
        <xdr:cNvCxnSpPr/>
      </xdr:nvCxnSpPr>
      <xdr:spPr>
        <a:xfrm flipV="1">
          <a:off x="7861300" y="141125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19762</xdr:rowOff>
    </xdr:from>
    <xdr:to>
      <xdr:col>36</xdr:col>
      <xdr:colOff>165100</xdr:colOff>
      <xdr:row>82</xdr:row>
      <xdr:rowOff>121362</xdr:rowOff>
    </xdr:to>
    <xdr:sp macro="" textlink="">
      <xdr:nvSpPr>
        <xdr:cNvPr id="369" name="楕円 368"/>
        <xdr:cNvSpPr/>
      </xdr:nvSpPr>
      <xdr:spPr>
        <a:xfrm>
          <a:off x="6921500" y="140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60503</xdr:rowOff>
    </xdr:from>
    <xdr:to>
      <xdr:col>41</xdr:col>
      <xdr:colOff>50800</xdr:colOff>
      <xdr:row>82</xdr:row>
      <xdr:rowOff>70562</xdr:rowOff>
    </xdr:to>
    <xdr:cxnSp macro="">
      <xdr:nvCxnSpPr>
        <xdr:cNvPr id="370" name="直線コネクタ 369"/>
        <xdr:cNvCxnSpPr/>
      </xdr:nvCxnSpPr>
      <xdr:spPr>
        <a:xfrm flipV="1">
          <a:off x="6972300" y="1411940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xdr:cNvSpPr txBox="1"/>
      </xdr:nvSpPr>
      <xdr:spPr>
        <a:xfrm>
          <a:off x="6737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128288</xdr:rowOff>
    </xdr:from>
    <xdr:ext cx="469744" cy="259045"/>
    <xdr:sp macro="" textlink="">
      <xdr:nvSpPr>
        <xdr:cNvPr id="375" name="n_1mainValue【公営住宅】&#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120972</xdr:rowOff>
    </xdr:from>
    <xdr:ext cx="469744" cy="259045"/>
    <xdr:sp macro="" textlink="">
      <xdr:nvSpPr>
        <xdr:cNvPr id="376" name="n_2mainValue【公営住宅】&#10;一人当たり面積"/>
        <xdr:cNvSpPr txBox="1"/>
      </xdr:nvSpPr>
      <xdr:spPr>
        <a:xfrm>
          <a:off x="8515427" y="138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127830</xdr:rowOff>
    </xdr:from>
    <xdr:ext cx="469744" cy="259045"/>
    <xdr:sp macro="" textlink="">
      <xdr:nvSpPr>
        <xdr:cNvPr id="377" name="n_3mainValue【公営住宅】&#10;一人当たり面積"/>
        <xdr:cNvSpPr txBox="1"/>
      </xdr:nvSpPr>
      <xdr:spPr>
        <a:xfrm>
          <a:off x="7626427" y="138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137889</xdr:rowOff>
    </xdr:from>
    <xdr:ext cx="469744" cy="259045"/>
    <xdr:sp macro="" textlink="">
      <xdr:nvSpPr>
        <xdr:cNvPr id="378" name="n_4mainValue【公営住宅】&#10;一人当たり面積"/>
        <xdr:cNvSpPr txBox="1"/>
      </xdr:nvSpPr>
      <xdr:spPr>
        <a:xfrm>
          <a:off x="6737427" y="1385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424"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135890</xdr:rowOff>
    </xdr:from>
    <xdr:to>
      <xdr:col>85</xdr:col>
      <xdr:colOff>177800</xdr:colOff>
      <xdr:row>35</xdr:row>
      <xdr:rowOff>66040</xdr:rowOff>
    </xdr:to>
    <xdr:sp macro="" textlink="">
      <xdr:nvSpPr>
        <xdr:cNvPr id="435" name="楕円 434"/>
        <xdr:cNvSpPr/>
      </xdr:nvSpPr>
      <xdr:spPr>
        <a:xfrm>
          <a:off x="162687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158767</xdr:rowOff>
    </xdr:from>
    <xdr:ext cx="405111" cy="259045"/>
    <xdr:sp macro="" textlink="">
      <xdr:nvSpPr>
        <xdr:cNvPr id="436" name="【認定こども園・幼稚園・保育所】&#10;有形固定資産減価償却率該当値テキスト"/>
        <xdr:cNvSpPr txBox="1"/>
      </xdr:nvSpPr>
      <xdr:spPr>
        <a:xfrm>
          <a:off x="16357600"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437" name="楕円 436"/>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xdr:rowOff>
    </xdr:from>
    <xdr:to>
      <xdr:col>85</xdr:col>
      <xdr:colOff>127000</xdr:colOff>
      <xdr:row>37</xdr:row>
      <xdr:rowOff>78105</xdr:rowOff>
    </xdr:to>
    <xdr:cxnSp macro="">
      <xdr:nvCxnSpPr>
        <xdr:cNvPr id="438" name="直線コネクタ 437"/>
        <xdr:cNvCxnSpPr/>
      </xdr:nvCxnSpPr>
      <xdr:spPr>
        <a:xfrm flipV="1">
          <a:off x="15481300" y="6015990"/>
          <a:ext cx="8382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39" name="楕円 438"/>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37</xdr:row>
      <xdr:rowOff>110490</xdr:rowOff>
    </xdr:to>
    <xdr:cxnSp macro="">
      <xdr:nvCxnSpPr>
        <xdr:cNvPr id="440" name="直線コネクタ 439"/>
        <xdr:cNvCxnSpPr/>
      </xdr:nvCxnSpPr>
      <xdr:spPr>
        <a:xfrm flipV="1">
          <a:off x="14592300" y="6421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149225</xdr:rowOff>
    </xdr:from>
    <xdr:to>
      <xdr:col>72</xdr:col>
      <xdr:colOff>38100</xdr:colOff>
      <xdr:row>36</xdr:row>
      <xdr:rowOff>79375</xdr:rowOff>
    </xdr:to>
    <xdr:sp macro="" textlink="">
      <xdr:nvSpPr>
        <xdr:cNvPr id="441" name="楕円 440"/>
        <xdr:cNvSpPr/>
      </xdr:nvSpPr>
      <xdr:spPr>
        <a:xfrm>
          <a:off x="13652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28575</xdr:rowOff>
    </xdr:from>
    <xdr:to>
      <xdr:col>76</xdr:col>
      <xdr:colOff>114300</xdr:colOff>
      <xdr:row>37</xdr:row>
      <xdr:rowOff>110490</xdr:rowOff>
    </xdr:to>
    <xdr:cxnSp macro="">
      <xdr:nvCxnSpPr>
        <xdr:cNvPr id="442" name="直線コネクタ 441"/>
        <xdr:cNvCxnSpPr/>
      </xdr:nvCxnSpPr>
      <xdr:spPr>
        <a:xfrm>
          <a:off x="13703300" y="620077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443" name="楕円 442"/>
        <xdr:cNvSpPr/>
      </xdr:nvSpPr>
      <xdr:spPr>
        <a:xfrm>
          <a:off x="1276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156210</xdr:rowOff>
    </xdr:from>
    <xdr:to>
      <xdr:col>71</xdr:col>
      <xdr:colOff>177800</xdr:colOff>
      <xdr:row>36</xdr:row>
      <xdr:rowOff>28575</xdr:rowOff>
    </xdr:to>
    <xdr:cxnSp macro="">
      <xdr:nvCxnSpPr>
        <xdr:cNvPr id="444" name="直線コネクタ 443"/>
        <xdr:cNvCxnSpPr/>
      </xdr:nvCxnSpPr>
      <xdr:spPr>
        <a:xfrm>
          <a:off x="12814300" y="61569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449" name="n_1mainValue【認定こども園・幼稚園・保育所】&#10;有形固定資産減価償却率"/>
        <xdr:cNvSpPr txBox="1"/>
      </xdr:nvSpPr>
      <xdr:spPr>
        <a:xfrm>
          <a:off x="15266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450" name="n_2mainValue【認定こども園・幼稚園・保育所】&#10;有形固定資産減価償却率"/>
        <xdr:cNvSpPr txBox="1"/>
      </xdr:nvSpPr>
      <xdr:spPr>
        <a:xfrm>
          <a:off x="14389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95902</xdr:rowOff>
    </xdr:from>
    <xdr:ext cx="405111" cy="259045"/>
    <xdr:sp macro="" textlink="">
      <xdr:nvSpPr>
        <xdr:cNvPr id="451" name="n_3mainValue【認定こども園・幼稚園・保育所】&#10;有形固定資産減価償却率"/>
        <xdr:cNvSpPr txBox="1"/>
      </xdr:nvSpPr>
      <xdr:spPr>
        <a:xfrm>
          <a:off x="13500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452" name="n_4mainValue【認定こども園・幼稚園・保育所】&#10;有形固定資産減価償却率"/>
        <xdr:cNvSpPr txBox="1"/>
      </xdr:nvSpPr>
      <xdr:spPr>
        <a:xfrm>
          <a:off x="12611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481"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44450</xdr:rowOff>
    </xdr:from>
    <xdr:to>
      <xdr:col>116</xdr:col>
      <xdr:colOff>114300</xdr:colOff>
      <xdr:row>34</xdr:row>
      <xdr:rowOff>146050</xdr:rowOff>
    </xdr:to>
    <xdr:sp macro="" textlink="">
      <xdr:nvSpPr>
        <xdr:cNvPr id="492" name="楕円 491"/>
        <xdr:cNvSpPr/>
      </xdr:nvSpPr>
      <xdr:spPr>
        <a:xfrm>
          <a:off x="22110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67327</xdr:rowOff>
    </xdr:from>
    <xdr:ext cx="469744" cy="259045"/>
    <xdr:sp macro="" textlink="">
      <xdr:nvSpPr>
        <xdr:cNvPr id="493" name="【認定こども園・幼稚園・保育所】&#10;一人当たり面積該当値テキスト"/>
        <xdr:cNvSpPr txBox="1"/>
      </xdr:nvSpPr>
      <xdr:spPr>
        <a:xfrm>
          <a:off x="22199600"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494" name="楕円 493"/>
        <xdr:cNvSpPr/>
      </xdr:nvSpPr>
      <xdr:spPr>
        <a:xfrm>
          <a:off x="2127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95250</xdr:rowOff>
    </xdr:from>
    <xdr:to>
      <xdr:col>116</xdr:col>
      <xdr:colOff>63500</xdr:colOff>
      <xdr:row>36</xdr:row>
      <xdr:rowOff>60960</xdr:rowOff>
    </xdr:to>
    <xdr:cxnSp macro="">
      <xdr:nvCxnSpPr>
        <xdr:cNvPr id="495" name="直線コネクタ 494"/>
        <xdr:cNvCxnSpPr/>
      </xdr:nvCxnSpPr>
      <xdr:spPr>
        <a:xfrm flipV="1">
          <a:off x="21323300" y="592455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101600</xdr:rowOff>
    </xdr:from>
    <xdr:to>
      <xdr:col>107</xdr:col>
      <xdr:colOff>101600</xdr:colOff>
      <xdr:row>35</xdr:row>
      <xdr:rowOff>31750</xdr:rowOff>
    </xdr:to>
    <xdr:sp macro="" textlink="">
      <xdr:nvSpPr>
        <xdr:cNvPr id="496" name="楕円 495"/>
        <xdr:cNvSpPr/>
      </xdr:nvSpPr>
      <xdr:spPr>
        <a:xfrm>
          <a:off x="20383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152400</xdr:rowOff>
    </xdr:from>
    <xdr:to>
      <xdr:col>111</xdr:col>
      <xdr:colOff>177800</xdr:colOff>
      <xdr:row>36</xdr:row>
      <xdr:rowOff>60960</xdr:rowOff>
    </xdr:to>
    <xdr:cxnSp macro="">
      <xdr:nvCxnSpPr>
        <xdr:cNvPr id="497" name="直線コネクタ 496"/>
        <xdr:cNvCxnSpPr/>
      </xdr:nvCxnSpPr>
      <xdr:spPr>
        <a:xfrm>
          <a:off x="20434300" y="59817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113030</xdr:rowOff>
    </xdr:from>
    <xdr:to>
      <xdr:col>102</xdr:col>
      <xdr:colOff>165100</xdr:colOff>
      <xdr:row>35</xdr:row>
      <xdr:rowOff>43180</xdr:rowOff>
    </xdr:to>
    <xdr:sp macro="" textlink="">
      <xdr:nvSpPr>
        <xdr:cNvPr id="498" name="楕円 497"/>
        <xdr:cNvSpPr/>
      </xdr:nvSpPr>
      <xdr:spPr>
        <a:xfrm>
          <a:off x="19494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152400</xdr:rowOff>
    </xdr:from>
    <xdr:to>
      <xdr:col>107</xdr:col>
      <xdr:colOff>50800</xdr:colOff>
      <xdr:row>34</xdr:row>
      <xdr:rowOff>163830</xdr:rowOff>
    </xdr:to>
    <xdr:cxnSp macro="">
      <xdr:nvCxnSpPr>
        <xdr:cNvPr id="499" name="直線コネクタ 498"/>
        <xdr:cNvCxnSpPr/>
      </xdr:nvCxnSpPr>
      <xdr:spPr>
        <a:xfrm flipV="1">
          <a:off x="19545300" y="5981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86360</xdr:rowOff>
    </xdr:from>
    <xdr:to>
      <xdr:col>98</xdr:col>
      <xdr:colOff>38100</xdr:colOff>
      <xdr:row>35</xdr:row>
      <xdr:rowOff>16510</xdr:rowOff>
    </xdr:to>
    <xdr:sp macro="" textlink="">
      <xdr:nvSpPr>
        <xdr:cNvPr id="500" name="楕円 499"/>
        <xdr:cNvSpPr/>
      </xdr:nvSpPr>
      <xdr:spPr>
        <a:xfrm>
          <a:off x="18605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137160</xdr:rowOff>
    </xdr:from>
    <xdr:to>
      <xdr:col>102</xdr:col>
      <xdr:colOff>114300</xdr:colOff>
      <xdr:row>34</xdr:row>
      <xdr:rowOff>163830</xdr:rowOff>
    </xdr:to>
    <xdr:cxnSp macro="">
      <xdr:nvCxnSpPr>
        <xdr:cNvPr id="501" name="直線コネクタ 500"/>
        <xdr:cNvCxnSpPr/>
      </xdr:nvCxnSpPr>
      <xdr:spPr>
        <a:xfrm>
          <a:off x="18656300" y="5966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502"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503" name="n_2aveValue【認定こども園・幼稚園・保育所】&#10;一人当たり面積"/>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504" name="n_3aveValue【認定こども園・幼稚園・保育所】&#10;一人当たり面積"/>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133367</xdr:rowOff>
    </xdr:from>
    <xdr:ext cx="469744" cy="259045"/>
    <xdr:sp macro="" textlink="">
      <xdr:nvSpPr>
        <xdr:cNvPr id="505" name="n_4aveValue【認定こども園・幼稚園・保育所】&#10;一人当たり面積"/>
        <xdr:cNvSpPr txBox="1"/>
      </xdr:nvSpPr>
      <xdr:spPr>
        <a:xfrm>
          <a:off x="18421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506" name="n_1mainValue【認定こども園・幼稚園・保育所】&#10;一人当たり面積"/>
        <xdr:cNvSpPr txBox="1"/>
      </xdr:nvSpPr>
      <xdr:spPr>
        <a:xfrm>
          <a:off x="210757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48277</xdr:rowOff>
    </xdr:from>
    <xdr:ext cx="469744" cy="259045"/>
    <xdr:sp macro="" textlink="">
      <xdr:nvSpPr>
        <xdr:cNvPr id="507" name="n_2mainValue【認定こども園・幼稚園・保育所】&#10;一人当たり面積"/>
        <xdr:cNvSpPr txBox="1"/>
      </xdr:nvSpPr>
      <xdr:spPr>
        <a:xfrm>
          <a:off x="20199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59707</xdr:rowOff>
    </xdr:from>
    <xdr:ext cx="469744" cy="259045"/>
    <xdr:sp macro="" textlink="">
      <xdr:nvSpPr>
        <xdr:cNvPr id="508" name="n_3mainValue【認定こども園・幼稚園・保育所】&#10;一人当たり面積"/>
        <xdr:cNvSpPr txBox="1"/>
      </xdr:nvSpPr>
      <xdr:spPr>
        <a:xfrm>
          <a:off x="19310427" y="57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33037</xdr:rowOff>
    </xdr:from>
    <xdr:ext cx="469744" cy="259045"/>
    <xdr:sp macro="" textlink="">
      <xdr:nvSpPr>
        <xdr:cNvPr id="509" name="n_4mainValue【認定こども園・幼稚園・保育所】&#10;一人当たり面積"/>
        <xdr:cNvSpPr txBox="1"/>
      </xdr:nvSpPr>
      <xdr:spPr>
        <a:xfrm>
          <a:off x="18421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68072</xdr:rowOff>
    </xdr:from>
    <xdr:to>
      <xdr:col>85</xdr:col>
      <xdr:colOff>177800</xdr:colOff>
      <xdr:row>62</xdr:row>
      <xdr:rowOff>169672</xdr:rowOff>
    </xdr:to>
    <xdr:sp macro="" textlink="">
      <xdr:nvSpPr>
        <xdr:cNvPr id="548" name="楕円 547"/>
        <xdr:cNvSpPr/>
      </xdr:nvSpPr>
      <xdr:spPr>
        <a:xfrm>
          <a:off x="16268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46499</xdr:rowOff>
    </xdr:from>
    <xdr:ext cx="405111" cy="259045"/>
    <xdr:sp macro="" textlink="">
      <xdr:nvSpPr>
        <xdr:cNvPr id="549" name="【学校施設】&#10;有形固定資産減価償却率該当値テキスト"/>
        <xdr:cNvSpPr txBox="1"/>
      </xdr:nvSpPr>
      <xdr:spPr>
        <a:xfrm>
          <a:off x="16357600"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129794</xdr:rowOff>
    </xdr:from>
    <xdr:to>
      <xdr:col>81</xdr:col>
      <xdr:colOff>101600</xdr:colOff>
      <xdr:row>63</xdr:row>
      <xdr:rowOff>59944</xdr:rowOff>
    </xdr:to>
    <xdr:sp macro="" textlink="">
      <xdr:nvSpPr>
        <xdr:cNvPr id="550" name="楕円 549"/>
        <xdr:cNvSpPr/>
      </xdr:nvSpPr>
      <xdr:spPr>
        <a:xfrm>
          <a:off x="15430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118872</xdr:rowOff>
    </xdr:from>
    <xdr:to>
      <xdr:col>85</xdr:col>
      <xdr:colOff>127000</xdr:colOff>
      <xdr:row>63</xdr:row>
      <xdr:rowOff>9144</xdr:rowOff>
    </xdr:to>
    <xdr:cxnSp macro="">
      <xdr:nvCxnSpPr>
        <xdr:cNvPr id="551" name="直線コネクタ 550"/>
        <xdr:cNvCxnSpPr/>
      </xdr:nvCxnSpPr>
      <xdr:spPr>
        <a:xfrm flipV="1">
          <a:off x="15481300" y="1074877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120650</xdr:rowOff>
    </xdr:from>
    <xdr:to>
      <xdr:col>76</xdr:col>
      <xdr:colOff>165100</xdr:colOff>
      <xdr:row>63</xdr:row>
      <xdr:rowOff>50800</xdr:rowOff>
    </xdr:to>
    <xdr:sp macro="" textlink="">
      <xdr:nvSpPr>
        <xdr:cNvPr id="552" name="楕円 551"/>
        <xdr:cNvSpPr/>
      </xdr:nvSpPr>
      <xdr:spPr>
        <a:xfrm>
          <a:off x="1454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0</xdr:rowOff>
    </xdr:from>
    <xdr:to>
      <xdr:col>81</xdr:col>
      <xdr:colOff>50800</xdr:colOff>
      <xdr:row>63</xdr:row>
      <xdr:rowOff>9144</xdr:rowOff>
    </xdr:to>
    <xdr:cxnSp macro="">
      <xdr:nvCxnSpPr>
        <xdr:cNvPr id="553" name="直線コネクタ 552"/>
        <xdr:cNvCxnSpPr/>
      </xdr:nvCxnSpPr>
      <xdr:spPr>
        <a:xfrm>
          <a:off x="14592300" y="108013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93218</xdr:rowOff>
    </xdr:from>
    <xdr:to>
      <xdr:col>72</xdr:col>
      <xdr:colOff>38100</xdr:colOff>
      <xdr:row>64</xdr:row>
      <xdr:rowOff>23368</xdr:rowOff>
    </xdr:to>
    <xdr:sp macro="" textlink="">
      <xdr:nvSpPr>
        <xdr:cNvPr id="554" name="楕円 553"/>
        <xdr:cNvSpPr/>
      </xdr:nvSpPr>
      <xdr:spPr>
        <a:xfrm>
          <a:off x="1365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144018</xdr:rowOff>
    </xdr:to>
    <xdr:cxnSp macro="">
      <xdr:nvCxnSpPr>
        <xdr:cNvPr id="555" name="直線コネクタ 554"/>
        <xdr:cNvCxnSpPr/>
      </xdr:nvCxnSpPr>
      <xdr:spPr>
        <a:xfrm flipV="1">
          <a:off x="13703300" y="1080135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61214</xdr:rowOff>
    </xdr:from>
    <xdr:to>
      <xdr:col>67</xdr:col>
      <xdr:colOff>101600</xdr:colOff>
      <xdr:row>63</xdr:row>
      <xdr:rowOff>162814</xdr:rowOff>
    </xdr:to>
    <xdr:sp macro="" textlink="">
      <xdr:nvSpPr>
        <xdr:cNvPr id="556" name="楕円 555"/>
        <xdr:cNvSpPr/>
      </xdr:nvSpPr>
      <xdr:spPr>
        <a:xfrm>
          <a:off x="1276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112014</xdr:rowOff>
    </xdr:from>
    <xdr:to>
      <xdr:col>71</xdr:col>
      <xdr:colOff>177800</xdr:colOff>
      <xdr:row>63</xdr:row>
      <xdr:rowOff>144018</xdr:rowOff>
    </xdr:to>
    <xdr:cxnSp macro="">
      <xdr:nvCxnSpPr>
        <xdr:cNvPr id="557" name="直線コネクタ 556"/>
        <xdr:cNvCxnSpPr/>
      </xdr:nvCxnSpPr>
      <xdr:spPr>
        <a:xfrm>
          <a:off x="12814300" y="10913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1"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51071</xdr:rowOff>
    </xdr:from>
    <xdr:ext cx="405111" cy="259045"/>
    <xdr:sp macro="" textlink="">
      <xdr:nvSpPr>
        <xdr:cNvPr id="562" name="n_1mainValue【学校施設】&#10;有形固定資産減価償却率"/>
        <xdr:cNvSpPr txBox="1"/>
      </xdr:nvSpPr>
      <xdr:spPr>
        <a:xfrm>
          <a:off x="15266044" y="1085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41927</xdr:rowOff>
    </xdr:from>
    <xdr:ext cx="405111" cy="259045"/>
    <xdr:sp macro="" textlink="">
      <xdr:nvSpPr>
        <xdr:cNvPr id="563" name="n_2mainValue【学校施設】&#10;有形固定資産減価償却率"/>
        <xdr:cNvSpPr txBox="1"/>
      </xdr:nvSpPr>
      <xdr:spPr>
        <a:xfrm>
          <a:off x="14389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14495</xdr:rowOff>
    </xdr:from>
    <xdr:ext cx="405111" cy="259045"/>
    <xdr:sp macro="" textlink="">
      <xdr:nvSpPr>
        <xdr:cNvPr id="564" name="n_3mainValue【学校施設】&#10;有形固定資産減価償却率"/>
        <xdr:cNvSpPr txBox="1"/>
      </xdr:nvSpPr>
      <xdr:spPr>
        <a:xfrm>
          <a:off x="13500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153941</xdr:rowOff>
    </xdr:from>
    <xdr:ext cx="405111" cy="259045"/>
    <xdr:sp macro="" textlink="">
      <xdr:nvSpPr>
        <xdr:cNvPr id="565" name="n_4mainValue【学校施設】&#10;有形固定資産減価償却率"/>
        <xdr:cNvSpPr txBox="1"/>
      </xdr:nvSpPr>
      <xdr:spPr>
        <a:xfrm>
          <a:off x="12611744" y="1095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95"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65024</xdr:rowOff>
    </xdr:from>
    <xdr:to>
      <xdr:col>116</xdr:col>
      <xdr:colOff>114300</xdr:colOff>
      <xdr:row>62</xdr:row>
      <xdr:rowOff>166624</xdr:rowOff>
    </xdr:to>
    <xdr:sp macro="" textlink="">
      <xdr:nvSpPr>
        <xdr:cNvPr id="606" name="楕円 605"/>
        <xdr:cNvSpPr/>
      </xdr:nvSpPr>
      <xdr:spPr>
        <a:xfrm>
          <a:off x="22110700" y="106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43451</xdr:rowOff>
    </xdr:from>
    <xdr:ext cx="469744" cy="259045"/>
    <xdr:sp macro="" textlink="">
      <xdr:nvSpPr>
        <xdr:cNvPr id="607" name="【学校施設】&#10;一人当たり面積該当値テキスト"/>
        <xdr:cNvSpPr txBox="1"/>
      </xdr:nvSpPr>
      <xdr:spPr>
        <a:xfrm>
          <a:off x="22199600"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608" name="楕円 607"/>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115824</xdr:rowOff>
    </xdr:from>
    <xdr:to>
      <xdr:col>116</xdr:col>
      <xdr:colOff>63500</xdr:colOff>
      <xdr:row>62</xdr:row>
      <xdr:rowOff>128016</xdr:rowOff>
    </xdr:to>
    <xdr:cxnSp macro="">
      <xdr:nvCxnSpPr>
        <xdr:cNvPr id="609" name="直線コネクタ 608"/>
        <xdr:cNvCxnSpPr/>
      </xdr:nvCxnSpPr>
      <xdr:spPr>
        <a:xfrm flipV="1">
          <a:off x="21323300" y="1074572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10" name="楕円 609"/>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137160</xdr:rowOff>
    </xdr:to>
    <xdr:cxnSp macro="">
      <xdr:nvCxnSpPr>
        <xdr:cNvPr id="611" name="直線コネクタ 610"/>
        <xdr:cNvCxnSpPr/>
      </xdr:nvCxnSpPr>
      <xdr:spPr>
        <a:xfrm flipV="1">
          <a:off x="20434300" y="10757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612" name="楕円 611"/>
        <xdr:cNvSpPr/>
      </xdr:nvSpPr>
      <xdr:spPr>
        <a:xfrm>
          <a:off x="19494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166878</xdr:rowOff>
    </xdr:to>
    <xdr:cxnSp macro="">
      <xdr:nvCxnSpPr>
        <xdr:cNvPr id="613" name="直線コネクタ 612"/>
        <xdr:cNvCxnSpPr/>
      </xdr:nvCxnSpPr>
      <xdr:spPr>
        <a:xfrm flipV="1">
          <a:off x="19545300" y="107670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111887</xdr:rowOff>
    </xdr:from>
    <xdr:to>
      <xdr:col>98</xdr:col>
      <xdr:colOff>38100</xdr:colOff>
      <xdr:row>63</xdr:row>
      <xdr:rowOff>42037</xdr:rowOff>
    </xdr:to>
    <xdr:sp macro="" textlink="">
      <xdr:nvSpPr>
        <xdr:cNvPr id="614" name="楕円 613"/>
        <xdr:cNvSpPr/>
      </xdr:nvSpPr>
      <xdr:spPr>
        <a:xfrm>
          <a:off x="186055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162687</xdr:rowOff>
    </xdr:from>
    <xdr:to>
      <xdr:col>102</xdr:col>
      <xdr:colOff>114300</xdr:colOff>
      <xdr:row>62</xdr:row>
      <xdr:rowOff>166878</xdr:rowOff>
    </xdr:to>
    <xdr:cxnSp macro="">
      <xdr:nvCxnSpPr>
        <xdr:cNvPr id="615" name="直線コネクタ 614"/>
        <xdr:cNvCxnSpPr/>
      </xdr:nvCxnSpPr>
      <xdr:spPr>
        <a:xfrm>
          <a:off x="18656300" y="1079258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18"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19"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620" name="n_1mainValue【学校施設】&#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21" name="n_2mainValue【学校施設】&#10;一人当たり面積"/>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622" name="n_3mainValue【学校施設】&#10;一人当たり面積"/>
        <xdr:cNvSpPr txBox="1"/>
      </xdr:nvSpPr>
      <xdr:spPr>
        <a:xfrm>
          <a:off x="19310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33164</xdr:rowOff>
    </xdr:from>
    <xdr:ext cx="469744" cy="259045"/>
    <xdr:sp macro="" textlink="">
      <xdr:nvSpPr>
        <xdr:cNvPr id="623" name="n_4mainValue【学校施設】&#10;一人当たり面積"/>
        <xdr:cNvSpPr txBox="1"/>
      </xdr:nvSpPr>
      <xdr:spPr>
        <a:xfrm>
          <a:off x="18421427"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8" name="直線コネクタ 6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52" name="直線コネクタ 6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13352</xdr:rowOff>
    </xdr:from>
    <xdr:ext cx="405111" cy="259045"/>
    <xdr:sp macro="" textlink="">
      <xdr:nvSpPr>
        <xdr:cNvPr id="653" name="【児童館】&#10;有形固定資産減価償却率平均値テキスト"/>
        <xdr:cNvSpPr txBox="1"/>
      </xdr:nvSpPr>
      <xdr:spPr>
        <a:xfrm>
          <a:off x="16357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54" name="フローチャート: 判断 6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5" name="フローチャート: 判断 6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6" name="フローチャート: 判断 6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7" name="フローチャート: 判断 6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8" name="フローチャート: 判断 6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74930</xdr:rowOff>
    </xdr:from>
    <xdr:to>
      <xdr:col>67</xdr:col>
      <xdr:colOff>101600</xdr:colOff>
      <xdr:row>83</xdr:row>
      <xdr:rowOff>5080</xdr:rowOff>
    </xdr:to>
    <xdr:sp macro="" textlink="">
      <xdr:nvSpPr>
        <xdr:cNvPr id="664" name="楕円 663"/>
        <xdr:cNvSpPr/>
      </xdr:nvSpPr>
      <xdr:spPr>
        <a:xfrm>
          <a:off x="12763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80663</xdr:rowOff>
    </xdr:from>
    <xdr:ext cx="405111" cy="259045"/>
    <xdr:sp macro="" textlink="">
      <xdr:nvSpPr>
        <xdr:cNvPr id="665"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66"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67"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668"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167657</xdr:rowOff>
    </xdr:from>
    <xdr:ext cx="405111" cy="259045"/>
    <xdr:sp macro="" textlink="">
      <xdr:nvSpPr>
        <xdr:cNvPr id="669" name="n_4mainValue【児童館】&#10;有形固定資産減価償却率"/>
        <xdr:cNvSpPr txBox="1"/>
      </xdr:nvSpPr>
      <xdr:spPr>
        <a:xfrm>
          <a:off x="12611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95" name="直線コネクタ 694"/>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97" name="直線コネクタ 69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98"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99" name="直線コネクタ 698"/>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00"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1" name="フローチャート: 判断 700"/>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02" name="フローチャート: 判断 701"/>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3" name="フローチャート: 判断 70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04" name="フローチャート: 判断 703"/>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05" name="フローチャート: 判断 704"/>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117929</xdr:rowOff>
    </xdr:from>
    <xdr:to>
      <xdr:col>98</xdr:col>
      <xdr:colOff>38100</xdr:colOff>
      <xdr:row>85</xdr:row>
      <xdr:rowOff>48079</xdr:rowOff>
    </xdr:to>
    <xdr:sp macro="" textlink="">
      <xdr:nvSpPr>
        <xdr:cNvPr id="711" name="楕円 710"/>
        <xdr:cNvSpPr/>
      </xdr:nvSpPr>
      <xdr:spPr>
        <a:xfrm>
          <a:off x="18605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15620</xdr:rowOff>
    </xdr:from>
    <xdr:ext cx="469744" cy="259045"/>
    <xdr:sp macro="" textlink="">
      <xdr:nvSpPr>
        <xdr:cNvPr id="712"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13"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14"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15"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39206</xdr:rowOff>
    </xdr:from>
    <xdr:ext cx="469744" cy="259045"/>
    <xdr:sp macro="" textlink="">
      <xdr:nvSpPr>
        <xdr:cNvPr id="716" name="n_4mainValue【児童館】&#10;一人当たり面積"/>
        <xdr:cNvSpPr txBox="1"/>
      </xdr:nvSpPr>
      <xdr:spPr>
        <a:xfrm>
          <a:off x="18421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9" name="テキスト ボックス 7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7" name="テキスト ボックス 7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9" name="テキスト ボックス 7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41" name="直線コネクタ 740"/>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42"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43" name="直線コネクタ 742"/>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44"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45" name="直線コネクタ 744"/>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41927</xdr:rowOff>
    </xdr:from>
    <xdr:ext cx="405111" cy="259045"/>
    <xdr:sp macro="" textlink="">
      <xdr:nvSpPr>
        <xdr:cNvPr id="746" name="【公民館】&#10;有形固定資産減価償却率平均値テキスト"/>
        <xdr:cNvSpPr txBox="1"/>
      </xdr:nvSpPr>
      <xdr:spPr>
        <a:xfrm>
          <a:off x="16357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47" name="フローチャート: 判断 746"/>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48" name="フローチャート: 判断 74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49" name="フローチャート: 判断 748"/>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50" name="フローチャート: 判断 749"/>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51" name="フローチャート: 判断 750"/>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636</xdr:rowOff>
    </xdr:from>
    <xdr:to>
      <xdr:col>85</xdr:col>
      <xdr:colOff>177800</xdr:colOff>
      <xdr:row>103</xdr:row>
      <xdr:rowOff>102236</xdr:rowOff>
    </xdr:to>
    <xdr:sp macro="" textlink="">
      <xdr:nvSpPr>
        <xdr:cNvPr id="757" name="楕円 756"/>
        <xdr:cNvSpPr/>
      </xdr:nvSpPr>
      <xdr:spPr>
        <a:xfrm>
          <a:off x="16268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23513</xdr:rowOff>
    </xdr:from>
    <xdr:ext cx="405111" cy="259045"/>
    <xdr:sp macro="" textlink="">
      <xdr:nvSpPr>
        <xdr:cNvPr id="758" name="【公民館】&#10;有形固定資産減価償却率該当値テキスト"/>
        <xdr:cNvSpPr txBox="1"/>
      </xdr:nvSpPr>
      <xdr:spPr>
        <a:xfrm>
          <a:off x="16357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97789</xdr:rowOff>
    </xdr:from>
    <xdr:to>
      <xdr:col>81</xdr:col>
      <xdr:colOff>101600</xdr:colOff>
      <xdr:row>106</xdr:row>
      <xdr:rowOff>27939</xdr:rowOff>
    </xdr:to>
    <xdr:sp macro="" textlink="">
      <xdr:nvSpPr>
        <xdr:cNvPr id="759" name="楕円 758"/>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51436</xdr:rowOff>
    </xdr:from>
    <xdr:to>
      <xdr:col>85</xdr:col>
      <xdr:colOff>127000</xdr:colOff>
      <xdr:row>105</xdr:row>
      <xdr:rowOff>148589</xdr:rowOff>
    </xdr:to>
    <xdr:cxnSp macro="">
      <xdr:nvCxnSpPr>
        <xdr:cNvPr id="760" name="直線コネクタ 759"/>
        <xdr:cNvCxnSpPr/>
      </xdr:nvCxnSpPr>
      <xdr:spPr>
        <a:xfrm flipV="1">
          <a:off x="15481300" y="17710786"/>
          <a:ext cx="8382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61" name="楕円 760"/>
        <xdr:cNvSpPr/>
      </xdr:nvSpPr>
      <xdr:spPr>
        <a:xfrm>
          <a:off x="1454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140970</xdr:rowOff>
    </xdr:from>
    <xdr:to>
      <xdr:col>81</xdr:col>
      <xdr:colOff>50800</xdr:colOff>
      <xdr:row>105</xdr:row>
      <xdr:rowOff>148589</xdr:rowOff>
    </xdr:to>
    <xdr:cxnSp macro="">
      <xdr:nvCxnSpPr>
        <xdr:cNvPr id="762" name="直線コネクタ 761"/>
        <xdr:cNvCxnSpPr/>
      </xdr:nvCxnSpPr>
      <xdr:spPr>
        <a:xfrm>
          <a:off x="14592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763" name="楕円 762"/>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140970</xdr:rowOff>
    </xdr:to>
    <xdr:cxnSp macro="">
      <xdr:nvCxnSpPr>
        <xdr:cNvPr id="764" name="直線コネクタ 763"/>
        <xdr:cNvCxnSpPr/>
      </xdr:nvCxnSpPr>
      <xdr:spPr>
        <a:xfrm>
          <a:off x="13703300" y="18112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765" name="楕円 764"/>
        <xdr:cNvSpPr/>
      </xdr:nvSpPr>
      <xdr:spPr>
        <a:xfrm>
          <a:off x="1276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110489</xdr:rowOff>
    </xdr:to>
    <xdr:cxnSp macro="">
      <xdr:nvCxnSpPr>
        <xdr:cNvPr id="766" name="直線コネクタ 765"/>
        <xdr:cNvCxnSpPr/>
      </xdr:nvCxnSpPr>
      <xdr:spPr>
        <a:xfrm>
          <a:off x="12814300" y="18074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67"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68"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69"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70"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19066</xdr:rowOff>
    </xdr:from>
    <xdr:ext cx="405111" cy="259045"/>
    <xdr:sp macro="" textlink="">
      <xdr:nvSpPr>
        <xdr:cNvPr id="771" name="n_1mainValue【公民館】&#10;有形固定資産減価償却率"/>
        <xdr:cNvSpPr txBox="1"/>
      </xdr:nvSpPr>
      <xdr:spPr>
        <a:xfrm>
          <a:off x="15266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772" name="n_2main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773" name="n_3mainValue【公民館】&#10;有形固定資産減価償却率"/>
        <xdr:cNvSpPr txBox="1"/>
      </xdr:nvSpPr>
      <xdr:spPr>
        <a:xfrm>
          <a:off x="13500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774" name="n_4mainValue【公民館】&#10;有形固定資産減価償却率"/>
        <xdr:cNvSpPr txBox="1"/>
      </xdr:nvSpPr>
      <xdr:spPr>
        <a:xfrm>
          <a:off x="12611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00" name="直線コネクタ 799"/>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0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02" name="直線コネクタ 80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03"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04" name="直線コネクタ 803"/>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805"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06" name="フローチャート: 判断 805"/>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07" name="フローチャート: 判断 806"/>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08" name="フローチャート: 判断 807"/>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09" name="フローチャート: 判断 808"/>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10" name="フローチャート: 判断 809"/>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114119</xdr:rowOff>
    </xdr:from>
    <xdr:to>
      <xdr:col>116</xdr:col>
      <xdr:colOff>114300</xdr:colOff>
      <xdr:row>108</xdr:row>
      <xdr:rowOff>44269</xdr:rowOff>
    </xdr:to>
    <xdr:sp macro="" textlink="">
      <xdr:nvSpPr>
        <xdr:cNvPr id="816" name="楕円 815"/>
        <xdr:cNvSpPr/>
      </xdr:nvSpPr>
      <xdr:spPr>
        <a:xfrm>
          <a:off x="221107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92546</xdr:rowOff>
    </xdr:from>
    <xdr:ext cx="469744" cy="259045"/>
    <xdr:sp macro="" textlink="">
      <xdr:nvSpPr>
        <xdr:cNvPr id="817" name="【公民館】&#10;一人当たり面積該当値テキスト"/>
        <xdr:cNvSpPr txBox="1"/>
      </xdr:nvSpPr>
      <xdr:spPr>
        <a:xfrm>
          <a:off x="22199600"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123916</xdr:rowOff>
    </xdr:from>
    <xdr:to>
      <xdr:col>112</xdr:col>
      <xdr:colOff>38100</xdr:colOff>
      <xdr:row>108</xdr:row>
      <xdr:rowOff>54066</xdr:rowOff>
    </xdr:to>
    <xdr:sp macro="" textlink="">
      <xdr:nvSpPr>
        <xdr:cNvPr id="818" name="楕円 817"/>
        <xdr:cNvSpPr/>
      </xdr:nvSpPr>
      <xdr:spPr>
        <a:xfrm>
          <a:off x="21272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164919</xdr:rowOff>
    </xdr:from>
    <xdr:to>
      <xdr:col>116</xdr:col>
      <xdr:colOff>63500</xdr:colOff>
      <xdr:row>108</xdr:row>
      <xdr:rowOff>3266</xdr:rowOff>
    </xdr:to>
    <xdr:cxnSp macro="">
      <xdr:nvCxnSpPr>
        <xdr:cNvPr id="819" name="直線コネクタ 818"/>
        <xdr:cNvCxnSpPr/>
      </xdr:nvCxnSpPr>
      <xdr:spPr>
        <a:xfrm flipV="1">
          <a:off x="21323300" y="185100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20" name="楕円 819"/>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108</xdr:row>
      <xdr:rowOff>3266</xdr:rowOff>
    </xdr:to>
    <xdr:cxnSp macro="">
      <xdr:nvCxnSpPr>
        <xdr:cNvPr id="821" name="直線コネクタ 820"/>
        <xdr:cNvCxnSpPr/>
      </xdr:nvCxnSpPr>
      <xdr:spPr>
        <a:xfrm>
          <a:off x="20434300" y="18501361"/>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107587</xdr:rowOff>
    </xdr:from>
    <xdr:to>
      <xdr:col>102</xdr:col>
      <xdr:colOff>165100</xdr:colOff>
      <xdr:row>108</xdr:row>
      <xdr:rowOff>37737</xdr:rowOff>
    </xdr:to>
    <xdr:sp macro="" textlink="">
      <xdr:nvSpPr>
        <xdr:cNvPr id="822" name="楕円 821"/>
        <xdr:cNvSpPr/>
      </xdr:nvSpPr>
      <xdr:spPr>
        <a:xfrm>
          <a:off x="19494500" y="184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158387</xdr:rowOff>
    </xdr:to>
    <xdr:cxnSp macro="">
      <xdr:nvCxnSpPr>
        <xdr:cNvPr id="823" name="直線コネクタ 822"/>
        <xdr:cNvCxnSpPr/>
      </xdr:nvCxnSpPr>
      <xdr:spPr>
        <a:xfrm flipV="1">
          <a:off x="19545300" y="185013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109764</xdr:rowOff>
    </xdr:from>
    <xdr:to>
      <xdr:col>98</xdr:col>
      <xdr:colOff>38100</xdr:colOff>
      <xdr:row>108</xdr:row>
      <xdr:rowOff>39914</xdr:rowOff>
    </xdr:to>
    <xdr:sp macro="" textlink="">
      <xdr:nvSpPr>
        <xdr:cNvPr id="824" name="楕円 823"/>
        <xdr:cNvSpPr/>
      </xdr:nvSpPr>
      <xdr:spPr>
        <a:xfrm>
          <a:off x="18605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158387</xdr:rowOff>
    </xdr:from>
    <xdr:to>
      <xdr:col>102</xdr:col>
      <xdr:colOff>114300</xdr:colOff>
      <xdr:row>107</xdr:row>
      <xdr:rowOff>160564</xdr:rowOff>
    </xdr:to>
    <xdr:cxnSp macro="">
      <xdr:nvCxnSpPr>
        <xdr:cNvPr id="825" name="直線コネクタ 824"/>
        <xdr:cNvCxnSpPr/>
      </xdr:nvCxnSpPr>
      <xdr:spPr>
        <a:xfrm flipV="1">
          <a:off x="18656300" y="185035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826"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827"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828"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829"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45193</xdr:rowOff>
    </xdr:from>
    <xdr:ext cx="469744" cy="259045"/>
    <xdr:sp macro="" textlink="">
      <xdr:nvSpPr>
        <xdr:cNvPr id="830" name="n_1mainValue【公民館】&#10;一人当たり面積"/>
        <xdr:cNvSpPr txBox="1"/>
      </xdr:nvSpPr>
      <xdr:spPr>
        <a:xfrm>
          <a:off x="210757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31" name="n_2mainValue【公民館】&#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28864</xdr:rowOff>
    </xdr:from>
    <xdr:ext cx="469744" cy="259045"/>
    <xdr:sp macro="" textlink="">
      <xdr:nvSpPr>
        <xdr:cNvPr id="832" name="n_3mainValue【公民館】&#10;一人当たり面積"/>
        <xdr:cNvSpPr txBox="1"/>
      </xdr:nvSpPr>
      <xdr:spPr>
        <a:xfrm>
          <a:off x="19310427" y="185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31041</xdr:rowOff>
    </xdr:from>
    <xdr:ext cx="469744" cy="259045"/>
    <xdr:sp macro="" textlink="">
      <xdr:nvSpPr>
        <xdr:cNvPr id="833" name="n_4mainValue【公民館】&#10;一人当たり面積"/>
        <xdr:cNvSpPr txBox="1"/>
      </xdr:nvSpPr>
      <xdr:spPr>
        <a:xfrm>
          <a:off x="18421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償却率を類似団体内平均値と比較すると、学校施設、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公営住宅が比較的高く、その他は平均値とほぼ同程度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で推移していたが、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年度に公営住宅・公民館の建替や、幼稚園・保育所を解体し認定こども園を整備したことにより、それら施設の該当する項目においては減価償却率が大きく下がった。</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その他の施設についても、公共施設等総合管理計画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に基づいて、更新・集約化・除却等を計画的に実施していく。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37,124
36,611
191.11
24,134,509
23,482,626
441,905
12,116,846
21,187,819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77651</xdr:rowOff>
    </xdr:from>
    <xdr:to>
      <xdr:col>24</xdr:col>
      <xdr:colOff>114300</xdr:colOff>
      <xdr:row>36</xdr:row>
      <xdr:rowOff>7801</xdr:rowOff>
    </xdr:to>
    <xdr:sp macro="" textlink="">
      <xdr:nvSpPr>
        <xdr:cNvPr id="74" name="楕円 73"/>
        <xdr:cNvSpPr/>
      </xdr:nvSpPr>
      <xdr:spPr>
        <a:xfrm>
          <a:off x="45847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100528</xdr:rowOff>
    </xdr:from>
    <xdr:ext cx="405111" cy="259045"/>
    <xdr:sp macro="" textlink="">
      <xdr:nvSpPr>
        <xdr:cNvPr id="75" name="【図書館】&#10;有形固定資産減価償却率該当値テキスト"/>
        <xdr:cNvSpPr txBox="1"/>
      </xdr:nvSpPr>
      <xdr:spPr>
        <a:xfrm>
          <a:off x="4673600" y="59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6" name="楕円 75"/>
        <xdr:cNvSpPr/>
      </xdr:nvSpPr>
      <xdr:spPr>
        <a:xfrm>
          <a:off x="3746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128451</xdr:rowOff>
    </xdr:from>
    <xdr:to>
      <xdr:col>24</xdr:col>
      <xdr:colOff>63500</xdr:colOff>
      <xdr:row>38</xdr:row>
      <xdr:rowOff>5987</xdr:rowOff>
    </xdr:to>
    <xdr:cxnSp macro="">
      <xdr:nvCxnSpPr>
        <xdr:cNvPr id="77" name="直線コネクタ 76"/>
        <xdr:cNvCxnSpPr/>
      </xdr:nvCxnSpPr>
      <xdr:spPr>
        <a:xfrm flipV="1">
          <a:off x="3797300" y="6129201"/>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8" name="楕円 77"/>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9253</xdr:rowOff>
    </xdr:to>
    <xdr:cxnSp macro="">
      <xdr:nvCxnSpPr>
        <xdr:cNvPr id="79" name="直線コネクタ 78"/>
        <xdr:cNvCxnSpPr/>
      </xdr:nvCxnSpPr>
      <xdr:spPr>
        <a:xfrm flipV="1">
          <a:off x="2908300" y="65210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100511</xdr:rowOff>
    </xdr:from>
    <xdr:to>
      <xdr:col>10</xdr:col>
      <xdr:colOff>165100</xdr:colOff>
      <xdr:row>38</xdr:row>
      <xdr:rowOff>30662</xdr:rowOff>
    </xdr:to>
    <xdr:sp macro="" textlink="">
      <xdr:nvSpPr>
        <xdr:cNvPr id="80" name="楕円 79"/>
        <xdr:cNvSpPr/>
      </xdr:nvSpPr>
      <xdr:spPr>
        <a:xfrm>
          <a:off x="1968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151311</xdr:rowOff>
    </xdr:from>
    <xdr:to>
      <xdr:col>15</xdr:col>
      <xdr:colOff>50800</xdr:colOff>
      <xdr:row>38</xdr:row>
      <xdr:rowOff>9253</xdr:rowOff>
    </xdr:to>
    <xdr:cxnSp macro="">
      <xdr:nvCxnSpPr>
        <xdr:cNvPr id="81" name="直線コネクタ 80"/>
        <xdr:cNvCxnSpPr/>
      </xdr:nvCxnSpPr>
      <xdr:spPr>
        <a:xfrm>
          <a:off x="2019300" y="649496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67854</xdr:rowOff>
    </xdr:from>
    <xdr:to>
      <xdr:col>6</xdr:col>
      <xdr:colOff>38100</xdr:colOff>
      <xdr:row>37</xdr:row>
      <xdr:rowOff>169455</xdr:rowOff>
    </xdr:to>
    <xdr:sp macro="" textlink="">
      <xdr:nvSpPr>
        <xdr:cNvPr id="82" name="楕円 81"/>
        <xdr:cNvSpPr/>
      </xdr:nvSpPr>
      <xdr:spPr>
        <a:xfrm>
          <a:off x="1079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118654</xdr:rowOff>
    </xdr:from>
    <xdr:to>
      <xdr:col>10</xdr:col>
      <xdr:colOff>114300</xdr:colOff>
      <xdr:row>37</xdr:row>
      <xdr:rowOff>151311</xdr:rowOff>
    </xdr:to>
    <xdr:cxnSp macro="">
      <xdr:nvCxnSpPr>
        <xdr:cNvPr id="83" name="直線コネクタ 82"/>
        <xdr:cNvCxnSpPr/>
      </xdr:nvCxnSpPr>
      <xdr:spPr>
        <a:xfrm>
          <a:off x="1130300" y="64623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47914</xdr:rowOff>
    </xdr:from>
    <xdr:ext cx="405111" cy="259045"/>
    <xdr:sp macro="" textlink="">
      <xdr:nvSpPr>
        <xdr:cNvPr id="88" name="n_1main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51180</xdr:rowOff>
    </xdr:from>
    <xdr:ext cx="405111" cy="259045"/>
    <xdr:sp macro="" textlink="">
      <xdr:nvSpPr>
        <xdr:cNvPr id="89" name="n_2mainValue【図書館】&#10;有形固定資産減価償却率"/>
        <xdr:cNvSpPr txBox="1"/>
      </xdr:nvSpPr>
      <xdr:spPr>
        <a:xfrm>
          <a:off x="2705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90" name="n_3main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160581</xdr:rowOff>
    </xdr:from>
    <xdr:ext cx="405111" cy="259045"/>
    <xdr:sp macro="" textlink="">
      <xdr:nvSpPr>
        <xdr:cNvPr id="91" name="n_4mainValue【図書館】&#10;有形固定資産減価償却率"/>
        <xdr:cNvSpPr txBox="1"/>
      </xdr:nvSpPr>
      <xdr:spPr>
        <a:xfrm>
          <a:off x="927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6"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88265</xdr:rowOff>
    </xdr:from>
    <xdr:to>
      <xdr:col>55</xdr:col>
      <xdr:colOff>50800</xdr:colOff>
      <xdr:row>38</xdr:row>
      <xdr:rowOff>18415</xdr:rowOff>
    </xdr:to>
    <xdr:sp macro="" textlink="">
      <xdr:nvSpPr>
        <xdr:cNvPr id="127" name="楕円 126"/>
        <xdr:cNvSpPr/>
      </xdr:nvSpPr>
      <xdr:spPr>
        <a:xfrm>
          <a:off x="10426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111142</xdr:rowOff>
    </xdr:from>
    <xdr:ext cx="469744" cy="259045"/>
    <xdr:sp macro="" textlink="">
      <xdr:nvSpPr>
        <xdr:cNvPr id="128" name="【図書館】&#10;一人当たり面積該当値テキスト"/>
        <xdr:cNvSpPr txBox="1"/>
      </xdr:nvSpPr>
      <xdr:spPr>
        <a:xfrm>
          <a:off x="10515600"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9" name="楕円 128"/>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139065</xdr:rowOff>
    </xdr:from>
    <xdr:to>
      <xdr:col>55</xdr:col>
      <xdr:colOff>0</xdr:colOff>
      <xdr:row>38</xdr:row>
      <xdr:rowOff>121920</xdr:rowOff>
    </xdr:to>
    <xdr:cxnSp macro="">
      <xdr:nvCxnSpPr>
        <xdr:cNvPr id="130" name="直線コネクタ 129"/>
        <xdr:cNvCxnSpPr/>
      </xdr:nvCxnSpPr>
      <xdr:spPr>
        <a:xfrm flipV="1">
          <a:off x="9639300" y="648271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19685</xdr:rowOff>
    </xdr:from>
    <xdr:to>
      <xdr:col>46</xdr:col>
      <xdr:colOff>38100</xdr:colOff>
      <xdr:row>38</xdr:row>
      <xdr:rowOff>121285</xdr:rowOff>
    </xdr:to>
    <xdr:sp macro="" textlink="">
      <xdr:nvSpPr>
        <xdr:cNvPr id="131" name="楕円 130"/>
        <xdr:cNvSpPr/>
      </xdr:nvSpPr>
      <xdr:spPr>
        <a:xfrm>
          <a:off x="8699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70485</xdr:rowOff>
    </xdr:from>
    <xdr:to>
      <xdr:col>50</xdr:col>
      <xdr:colOff>114300</xdr:colOff>
      <xdr:row>38</xdr:row>
      <xdr:rowOff>121920</xdr:rowOff>
    </xdr:to>
    <xdr:cxnSp macro="">
      <xdr:nvCxnSpPr>
        <xdr:cNvPr id="132" name="直線コネクタ 131"/>
        <xdr:cNvCxnSpPr/>
      </xdr:nvCxnSpPr>
      <xdr:spPr>
        <a:xfrm>
          <a:off x="8750300" y="6585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19685</xdr:rowOff>
    </xdr:from>
    <xdr:to>
      <xdr:col>41</xdr:col>
      <xdr:colOff>101600</xdr:colOff>
      <xdr:row>38</xdr:row>
      <xdr:rowOff>121285</xdr:rowOff>
    </xdr:to>
    <xdr:sp macro="" textlink="">
      <xdr:nvSpPr>
        <xdr:cNvPr id="133" name="楕円 132"/>
        <xdr:cNvSpPr/>
      </xdr:nvSpPr>
      <xdr:spPr>
        <a:xfrm>
          <a:off x="781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70485</xdr:rowOff>
    </xdr:from>
    <xdr:to>
      <xdr:col>45</xdr:col>
      <xdr:colOff>177800</xdr:colOff>
      <xdr:row>38</xdr:row>
      <xdr:rowOff>70485</xdr:rowOff>
    </xdr:to>
    <xdr:cxnSp macro="">
      <xdr:nvCxnSpPr>
        <xdr:cNvPr id="134" name="直線コネクタ 133"/>
        <xdr:cNvCxnSpPr/>
      </xdr:nvCxnSpPr>
      <xdr:spPr>
        <a:xfrm>
          <a:off x="7861300" y="6585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5" name="楕円 134"/>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70485</xdr:rowOff>
    </xdr:from>
    <xdr:to>
      <xdr:col>41</xdr:col>
      <xdr:colOff>50800</xdr:colOff>
      <xdr:row>38</xdr:row>
      <xdr:rowOff>76200</xdr:rowOff>
    </xdr:to>
    <xdr:cxnSp macro="">
      <xdr:nvCxnSpPr>
        <xdr:cNvPr id="136" name="直線コネクタ 135"/>
        <xdr:cNvCxnSpPr/>
      </xdr:nvCxnSpPr>
      <xdr:spPr>
        <a:xfrm flipV="1">
          <a:off x="6972300" y="65855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9"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0"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17797</xdr:rowOff>
    </xdr:from>
    <xdr:ext cx="469744" cy="259045"/>
    <xdr:sp macro="" textlink="">
      <xdr:nvSpPr>
        <xdr:cNvPr id="141" name="n_1mainValue【図書館】&#10;一人当たり面積"/>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137812</xdr:rowOff>
    </xdr:from>
    <xdr:ext cx="469744" cy="259045"/>
    <xdr:sp macro="" textlink="">
      <xdr:nvSpPr>
        <xdr:cNvPr id="142" name="n_2mainValue【図書館】&#10;一人当たり面積"/>
        <xdr:cNvSpPr txBox="1"/>
      </xdr:nvSpPr>
      <xdr:spPr>
        <a:xfrm>
          <a:off x="8515427"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137812</xdr:rowOff>
    </xdr:from>
    <xdr:ext cx="469744" cy="259045"/>
    <xdr:sp macro="" textlink="">
      <xdr:nvSpPr>
        <xdr:cNvPr id="143" name="n_3mainValue【図書館】&#10;一人当たり面積"/>
        <xdr:cNvSpPr txBox="1"/>
      </xdr:nvSpPr>
      <xdr:spPr>
        <a:xfrm>
          <a:off x="7626427"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4"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186" name="楕円 185"/>
        <xdr:cNvSpPr/>
      </xdr:nvSpPr>
      <xdr:spPr>
        <a:xfrm>
          <a:off x="4584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103976</xdr:rowOff>
    </xdr:from>
    <xdr:ext cx="405111" cy="259045"/>
    <xdr:sp macro="" textlink="">
      <xdr:nvSpPr>
        <xdr:cNvPr id="187" name="【体育館・プール】&#10;有形固定資産減価償却率該当値テキスト"/>
        <xdr:cNvSpPr txBox="1"/>
      </xdr:nvSpPr>
      <xdr:spPr>
        <a:xfrm>
          <a:off x="4673600"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91259</xdr:rowOff>
    </xdr:from>
    <xdr:to>
      <xdr:col>20</xdr:col>
      <xdr:colOff>38100</xdr:colOff>
      <xdr:row>63</xdr:row>
      <xdr:rowOff>21409</xdr:rowOff>
    </xdr:to>
    <xdr:sp macro="" textlink="">
      <xdr:nvSpPr>
        <xdr:cNvPr id="188" name="楕円 187"/>
        <xdr:cNvSpPr/>
      </xdr:nvSpPr>
      <xdr:spPr>
        <a:xfrm>
          <a:off x="3746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142059</xdr:rowOff>
    </xdr:from>
    <xdr:to>
      <xdr:col>24</xdr:col>
      <xdr:colOff>63500</xdr:colOff>
      <xdr:row>63</xdr:row>
      <xdr:rowOff>4899</xdr:rowOff>
    </xdr:to>
    <xdr:cxnSp macro="">
      <xdr:nvCxnSpPr>
        <xdr:cNvPr id="189" name="直線コネクタ 188"/>
        <xdr:cNvCxnSpPr/>
      </xdr:nvCxnSpPr>
      <xdr:spPr>
        <a:xfrm>
          <a:off x="3797300" y="107719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190" name="楕円 189"/>
        <xdr:cNvSpPr/>
      </xdr:nvSpPr>
      <xdr:spPr>
        <a:xfrm>
          <a:off x="2857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142059</xdr:rowOff>
    </xdr:to>
    <xdr:cxnSp macro="">
      <xdr:nvCxnSpPr>
        <xdr:cNvPr id="191" name="直線コネクタ 190"/>
        <xdr:cNvCxnSpPr/>
      </xdr:nvCxnSpPr>
      <xdr:spPr>
        <a:xfrm>
          <a:off x="2908300" y="107295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xdr:rowOff>
    </xdr:from>
    <xdr:to>
      <xdr:col>10</xdr:col>
      <xdr:colOff>165100</xdr:colOff>
      <xdr:row>62</xdr:row>
      <xdr:rowOff>117747</xdr:rowOff>
    </xdr:to>
    <xdr:sp macro="" textlink="">
      <xdr:nvSpPr>
        <xdr:cNvPr id="192" name="楕円 191"/>
        <xdr:cNvSpPr/>
      </xdr:nvSpPr>
      <xdr:spPr>
        <a:xfrm>
          <a:off x="1968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66947</xdr:rowOff>
    </xdr:from>
    <xdr:to>
      <xdr:col>15</xdr:col>
      <xdr:colOff>50800</xdr:colOff>
      <xdr:row>62</xdr:row>
      <xdr:rowOff>99604</xdr:rowOff>
    </xdr:to>
    <xdr:cxnSp macro="">
      <xdr:nvCxnSpPr>
        <xdr:cNvPr id="193" name="直線コネクタ 192"/>
        <xdr:cNvCxnSpPr/>
      </xdr:nvCxnSpPr>
      <xdr:spPr>
        <a:xfrm>
          <a:off x="2019300" y="106968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150041</xdr:rowOff>
    </xdr:from>
    <xdr:to>
      <xdr:col>6</xdr:col>
      <xdr:colOff>38100</xdr:colOff>
      <xdr:row>62</xdr:row>
      <xdr:rowOff>80191</xdr:rowOff>
    </xdr:to>
    <xdr:sp macro="" textlink="">
      <xdr:nvSpPr>
        <xdr:cNvPr id="194" name="楕円 193"/>
        <xdr:cNvSpPr/>
      </xdr:nvSpPr>
      <xdr:spPr>
        <a:xfrm>
          <a:off x="1079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29391</xdr:rowOff>
    </xdr:from>
    <xdr:to>
      <xdr:col>10</xdr:col>
      <xdr:colOff>114300</xdr:colOff>
      <xdr:row>62</xdr:row>
      <xdr:rowOff>66947</xdr:rowOff>
    </xdr:to>
    <xdr:cxnSp macro="">
      <xdr:nvCxnSpPr>
        <xdr:cNvPr id="195" name="直線コネクタ 194"/>
        <xdr:cNvCxnSpPr/>
      </xdr:nvCxnSpPr>
      <xdr:spPr>
        <a:xfrm>
          <a:off x="1130300" y="106592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9"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12536</xdr:rowOff>
    </xdr:from>
    <xdr:ext cx="405111" cy="259045"/>
    <xdr:sp macro="" textlink="">
      <xdr:nvSpPr>
        <xdr:cNvPr id="200" name="n_1mainValue【体育館・プール】&#10;有形固定資産減価償却率"/>
        <xdr:cNvSpPr txBox="1"/>
      </xdr:nvSpPr>
      <xdr:spPr>
        <a:xfrm>
          <a:off x="35820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201" name="n_2mainValue【体育館・プール】&#10;有形固定資産減価償却率"/>
        <xdr:cNvSpPr txBox="1"/>
      </xdr:nvSpPr>
      <xdr:spPr>
        <a:xfrm>
          <a:off x="2705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108874</xdr:rowOff>
    </xdr:from>
    <xdr:ext cx="405111" cy="259045"/>
    <xdr:sp macro="" textlink="">
      <xdr:nvSpPr>
        <xdr:cNvPr id="202" name="n_3mainValue【体育館・プール】&#10;有形固定資産減価償却率"/>
        <xdr:cNvSpPr txBox="1"/>
      </xdr:nvSpPr>
      <xdr:spPr>
        <a:xfrm>
          <a:off x="1816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71318</xdr:rowOff>
    </xdr:from>
    <xdr:ext cx="405111" cy="259045"/>
    <xdr:sp macro="" textlink="">
      <xdr:nvSpPr>
        <xdr:cNvPr id="203" name="n_4mainValue【体育館・プール】&#10;有形固定資産減価償却率"/>
        <xdr:cNvSpPr txBox="1"/>
      </xdr:nvSpPr>
      <xdr:spPr>
        <a:xfrm>
          <a:off x="927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43" name="楕円 242"/>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44" name="【体育館・プール】&#10;一人当たり面積該当値テキスト"/>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45" name="楕円 244"/>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11430</xdr:rowOff>
    </xdr:to>
    <xdr:cxnSp macro="">
      <xdr:nvCxnSpPr>
        <xdr:cNvPr id="246" name="直線コネクタ 245"/>
        <xdr:cNvCxnSpPr/>
      </xdr:nvCxnSpPr>
      <xdr:spPr>
        <a:xfrm flipV="1">
          <a:off x="9639300" y="10633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47" name="楕円 246"/>
        <xdr:cNvSpPr/>
      </xdr:nvSpPr>
      <xdr:spPr>
        <a:xfrm>
          <a:off x="869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152400</xdr:rowOff>
    </xdr:from>
    <xdr:to>
      <xdr:col>50</xdr:col>
      <xdr:colOff>114300</xdr:colOff>
      <xdr:row>62</xdr:row>
      <xdr:rowOff>11430</xdr:rowOff>
    </xdr:to>
    <xdr:cxnSp macro="">
      <xdr:nvCxnSpPr>
        <xdr:cNvPr id="248" name="直線コネクタ 247"/>
        <xdr:cNvCxnSpPr/>
      </xdr:nvCxnSpPr>
      <xdr:spPr>
        <a:xfrm>
          <a:off x="8750300" y="10610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105410</xdr:rowOff>
    </xdr:from>
    <xdr:to>
      <xdr:col>41</xdr:col>
      <xdr:colOff>101600</xdr:colOff>
      <xdr:row>62</xdr:row>
      <xdr:rowOff>35560</xdr:rowOff>
    </xdr:to>
    <xdr:sp macro="" textlink="">
      <xdr:nvSpPr>
        <xdr:cNvPr id="249" name="楕円 248"/>
        <xdr:cNvSpPr/>
      </xdr:nvSpPr>
      <xdr:spPr>
        <a:xfrm>
          <a:off x="781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152400</xdr:rowOff>
    </xdr:from>
    <xdr:to>
      <xdr:col>45</xdr:col>
      <xdr:colOff>177800</xdr:colOff>
      <xdr:row>61</xdr:row>
      <xdr:rowOff>156210</xdr:rowOff>
    </xdr:to>
    <xdr:cxnSp macro="">
      <xdr:nvCxnSpPr>
        <xdr:cNvPr id="250" name="直線コネクタ 249"/>
        <xdr:cNvCxnSpPr/>
      </xdr:nvCxnSpPr>
      <xdr:spPr>
        <a:xfrm flipV="1">
          <a:off x="7861300" y="1061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111125</xdr:rowOff>
    </xdr:from>
    <xdr:to>
      <xdr:col>36</xdr:col>
      <xdr:colOff>165100</xdr:colOff>
      <xdr:row>62</xdr:row>
      <xdr:rowOff>41275</xdr:rowOff>
    </xdr:to>
    <xdr:sp macro="" textlink="">
      <xdr:nvSpPr>
        <xdr:cNvPr id="251" name="楕円 250"/>
        <xdr:cNvSpPr/>
      </xdr:nvSpPr>
      <xdr:spPr>
        <a:xfrm>
          <a:off x="6921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156210</xdr:rowOff>
    </xdr:from>
    <xdr:to>
      <xdr:col>41</xdr:col>
      <xdr:colOff>50800</xdr:colOff>
      <xdr:row>61</xdr:row>
      <xdr:rowOff>161925</xdr:rowOff>
    </xdr:to>
    <xdr:cxnSp macro="">
      <xdr:nvCxnSpPr>
        <xdr:cNvPr id="252" name="直線コネクタ 251"/>
        <xdr:cNvCxnSpPr/>
      </xdr:nvCxnSpPr>
      <xdr:spPr>
        <a:xfrm flipV="1">
          <a:off x="6972300" y="10614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56"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257" name="n_1mainValue【体育館・プール】&#10;一人当たり面積"/>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main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26687</xdr:rowOff>
    </xdr:from>
    <xdr:ext cx="469744" cy="259045"/>
    <xdr:sp macro="" textlink="">
      <xdr:nvSpPr>
        <xdr:cNvPr id="259" name="n_3mainValue【体育館・プール】&#10;一人当たり面積"/>
        <xdr:cNvSpPr txBox="1"/>
      </xdr:nvSpPr>
      <xdr:spPr>
        <a:xfrm>
          <a:off x="7626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32402</xdr:rowOff>
    </xdr:from>
    <xdr:ext cx="469744" cy="259045"/>
    <xdr:sp macro="" textlink="">
      <xdr:nvSpPr>
        <xdr:cNvPr id="260" name="n_4mainValue【体育館・プール】&#10;一人当たり面積"/>
        <xdr:cNvSpPr txBox="1"/>
      </xdr:nvSpPr>
      <xdr:spPr>
        <a:xfrm>
          <a:off x="6737427"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1" name="楕円 300"/>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2" name="【福祉施設】&#10;有形固定資産減価償却率該当値テキスト"/>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3" name="楕円 302"/>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7620</xdr:rowOff>
    </xdr:to>
    <xdr:cxnSp macro="">
      <xdr:nvCxnSpPr>
        <xdr:cNvPr id="304" name="直線コネクタ 303"/>
        <xdr:cNvCxnSpPr/>
      </xdr:nvCxnSpPr>
      <xdr:spPr>
        <a:xfrm>
          <a:off x="3797300" y="14356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305" name="楕円 304"/>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125730</xdr:rowOff>
    </xdr:to>
    <xdr:cxnSp macro="">
      <xdr:nvCxnSpPr>
        <xdr:cNvPr id="306" name="直線コネクタ 305"/>
        <xdr:cNvCxnSpPr/>
      </xdr:nvCxnSpPr>
      <xdr:spPr>
        <a:xfrm>
          <a:off x="2908300" y="14321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07" name="楕円 306"/>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91439</xdr:rowOff>
    </xdr:to>
    <xdr:cxnSp macro="">
      <xdr:nvCxnSpPr>
        <xdr:cNvPr id="308" name="直線コネクタ 307"/>
        <xdr:cNvCxnSpPr/>
      </xdr:nvCxnSpPr>
      <xdr:spPr>
        <a:xfrm>
          <a:off x="2019300" y="14287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137795</xdr:rowOff>
    </xdr:from>
    <xdr:to>
      <xdr:col>6</xdr:col>
      <xdr:colOff>38100</xdr:colOff>
      <xdr:row>83</xdr:row>
      <xdr:rowOff>67945</xdr:rowOff>
    </xdr:to>
    <xdr:sp macro="" textlink="">
      <xdr:nvSpPr>
        <xdr:cNvPr id="309" name="楕円 308"/>
        <xdr:cNvSpPr/>
      </xdr:nvSpPr>
      <xdr:spPr>
        <a:xfrm>
          <a:off x="1079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17145</xdr:rowOff>
    </xdr:from>
    <xdr:to>
      <xdr:col>10</xdr:col>
      <xdr:colOff>114300</xdr:colOff>
      <xdr:row>83</xdr:row>
      <xdr:rowOff>57150</xdr:rowOff>
    </xdr:to>
    <xdr:cxnSp macro="">
      <xdr:nvCxnSpPr>
        <xdr:cNvPr id="310" name="直線コネクタ 309"/>
        <xdr:cNvCxnSpPr/>
      </xdr:nvCxnSpPr>
      <xdr:spPr>
        <a:xfrm>
          <a:off x="1130300" y="14247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3"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4"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5" name="n_1mainValue【福祉施設】&#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16" name="n_2mainValue【福祉施設】&#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17" name="n_3mainValue【福祉施設】&#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59072</xdr:rowOff>
    </xdr:from>
    <xdr:ext cx="405111" cy="259045"/>
    <xdr:sp macro="" textlink="">
      <xdr:nvSpPr>
        <xdr:cNvPr id="318" name="n_4mainValue【福祉施設】&#10;有形固定資産減価償却率"/>
        <xdr:cNvSpPr txBox="1"/>
      </xdr:nvSpPr>
      <xdr:spPr>
        <a:xfrm>
          <a:off x="927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128270</xdr:rowOff>
    </xdr:from>
    <xdr:to>
      <xdr:col>55</xdr:col>
      <xdr:colOff>50800</xdr:colOff>
      <xdr:row>84</xdr:row>
      <xdr:rowOff>58420</xdr:rowOff>
    </xdr:to>
    <xdr:sp macro="" textlink="">
      <xdr:nvSpPr>
        <xdr:cNvPr id="358" name="楕円 357"/>
        <xdr:cNvSpPr/>
      </xdr:nvSpPr>
      <xdr:spPr>
        <a:xfrm>
          <a:off x="10426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106697</xdr:rowOff>
    </xdr:from>
    <xdr:ext cx="469744" cy="259045"/>
    <xdr:sp macro="" textlink="">
      <xdr:nvSpPr>
        <xdr:cNvPr id="359" name="【福祉施設】&#10;一人当たり面積該当値テキスト"/>
        <xdr:cNvSpPr txBox="1"/>
      </xdr:nvSpPr>
      <xdr:spPr>
        <a:xfrm>
          <a:off x="105156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97789</xdr:rowOff>
    </xdr:from>
    <xdr:to>
      <xdr:col>50</xdr:col>
      <xdr:colOff>165100</xdr:colOff>
      <xdr:row>84</xdr:row>
      <xdr:rowOff>27939</xdr:rowOff>
    </xdr:to>
    <xdr:sp macro="" textlink="">
      <xdr:nvSpPr>
        <xdr:cNvPr id="360" name="楕円 359"/>
        <xdr:cNvSpPr/>
      </xdr:nvSpPr>
      <xdr:spPr>
        <a:xfrm>
          <a:off x="958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148589</xdr:rowOff>
    </xdr:from>
    <xdr:to>
      <xdr:col>55</xdr:col>
      <xdr:colOff>0</xdr:colOff>
      <xdr:row>84</xdr:row>
      <xdr:rowOff>7620</xdr:rowOff>
    </xdr:to>
    <xdr:cxnSp macro="">
      <xdr:nvCxnSpPr>
        <xdr:cNvPr id="361" name="直線コネクタ 360"/>
        <xdr:cNvCxnSpPr/>
      </xdr:nvCxnSpPr>
      <xdr:spPr>
        <a:xfrm>
          <a:off x="9639300" y="14378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97789</xdr:rowOff>
    </xdr:from>
    <xdr:to>
      <xdr:col>46</xdr:col>
      <xdr:colOff>38100</xdr:colOff>
      <xdr:row>84</xdr:row>
      <xdr:rowOff>27939</xdr:rowOff>
    </xdr:to>
    <xdr:sp macro="" textlink="">
      <xdr:nvSpPr>
        <xdr:cNvPr id="362" name="楕円 361"/>
        <xdr:cNvSpPr/>
      </xdr:nvSpPr>
      <xdr:spPr>
        <a:xfrm>
          <a:off x="8699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148589</xdr:rowOff>
    </xdr:from>
    <xdr:to>
      <xdr:col>50</xdr:col>
      <xdr:colOff>114300</xdr:colOff>
      <xdr:row>83</xdr:row>
      <xdr:rowOff>148589</xdr:rowOff>
    </xdr:to>
    <xdr:cxnSp macro="">
      <xdr:nvCxnSpPr>
        <xdr:cNvPr id="363" name="直線コネクタ 362"/>
        <xdr:cNvCxnSpPr/>
      </xdr:nvCxnSpPr>
      <xdr:spPr>
        <a:xfrm>
          <a:off x="8750300" y="1437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64" name="楕円 363"/>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148589</xdr:rowOff>
    </xdr:from>
    <xdr:to>
      <xdr:col>45</xdr:col>
      <xdr:colOff>177800</xdr:colOff>
      <xdr:row>83</xdr:row>
      <xdr:rowOff>152400</xdr:rowOff>
    </xdr:to>
    <xdr:cxnSp macro="">
      <xdr:nvCxnSpPr>
        <xdr:cNvPr id="365" name="直線コネクタ 364"/>
        <xdr:cNvCxnSpPr/>
      </xdr:nvCxnSpPr>
      <xdr:spPr>
        <a:xfrm flipV="1">
          <a:off x="7861300" y="14378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109220</xdr:rowOff>
    </xdr:from>
    <xdr:to>
      <xdr:col>36</xdr:col>
      <xdr:colOff>165100</xdr:colOff>
      <xdr:row>84</xdr:row>
      <xdr:rowOff>39370</xdr:rowOff>
    </xdr:to>
    <xdr:sp macro="" textlink="">
      <xdr:nvSpPr>
        <xdr:cNvPr id="366" name="楕円 365"/>
        <xdr:cNvSpPr/>
      </xdr:nvSpPr>
      <xdr:spPr>
        <a:xfrm>
          <a:off x="6921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160020</xdr:rowOff>
    </xdr:to>
    <xdr:cxnSp macro="">
      <xdr:nvCxnSpPr>
        <xdr:cNvPr id="367" name="直線コネクタ 366"/>
        <xdr:cNvCxnSpPr/>
      </xdr:nvCxnSpPr>
      <xdr:spPr>
        <a:xfrm flipV="1">
          <a:off x="6972300" y="1438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68" name="n_1ave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69"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44466</xdr:rowOff>
    </xdr:from>
    <xdr:ext cx="469744" cy="259045"/>
    <xdr:sp macro="" textlink="">
      <xdr:nvSpPr>
        <xdr:cNvPr id="372" name="n_1mainValue【福祉施設】&#10;一人当たり面積"/>
        <xdr:cNvSpPr txBox="1"/>
      </xdr:nvSpPr>
      <xdr:spPr>
        <a:xfrm>
          <a:off x="9391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44466</xdr:rowOff>
    </xdr:from>
    <xdr:ext cx="469744" cy="259045"/>
    <xdr:sp macro="" textlink="">
      <xdr:nvSpPr>
        <xdr:cNvPr id="373" name="n_2mainValue【福祉施設】&#10;一人当たり面積"/>
        <xdr:cNvSpPr txBox="1"/>
      </xdr:nvSpPr>
      <xdr:spPr>
        <a:xfrm>
          <a:off x="8515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22877</xdr:rowOff>
    </xdr:from>
    <xdr:ext cx="469744" cy="259045"/>
    <xdr:sp macro="" textlink="">
      <xdr:nvSpPr>
        <xdr:cNvPr id="374" name="n_3mainValue【福祉施設】&#10;一人当たり面積"/>
        <xdr:cNvSpPr txBox="1"/>
      </xdr:nvSpPr>
      <xdr:spPr>
        <a:xfrm>
          <a:off x="7626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30497</xdr:rowOff>
    </xdr:from>
    <xdr:ext cx="469744" cy="259045"/>
    <xdr:sp macro="" textlink="">
      <xdr:nvSpPr>
        <xdr:cNvPr id="375" name="n_4mainValue【福祉施設】&#10;一人当たり面積"/>
        <xdr:cNvSpPr txBox="1"/>
      </xdr:nvSpPr>
      <xdr:spPr>
        <a:xfrm>
          <a:off x="67374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86361</xdr:rowOff>
    </xdr:from>
    <xdr:to>
      <xdr:col>24</xdr:col>
      <xdr:colOff>114300</xdr:colOff>
      <xdr:row>105</xdr:row>
      <xdr:rowOff>16511</xdr:rowOff>
    </xdr:to>
    <xdr:sp macro="" textlink="">
      <xdr:nvSpPr>
        <xdr:cNvPr id="415" name="楕円 414"/>
        <xdr:cNvSpPr/>
      </xdr:nvSpPr>
      <xdr:spPr>
        <a:xfrm>
          <a:off x="4584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64788</xdr:rowOff>
    </xdr:from>
    <xdr:ext cx="405111" cy="259045"/>
    <xdr:sp macro="" textlink="">
      <xdr:nvSpPr>
        <xdr:cNvPr id="416" name="【市民会館】&#10;有形固定資産減価償却率該当値テキスト"/>
        <xdr:cNvSpPr txBox="1"/>
      </xdr:nvSpPr>
      <xdr:spPr>
        <a:xfrm>
          <a:off x="4673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81280</xdr:rowOff>
    </xdr:from>
    <xdr:to>
      <xdr:col>20</xdr:col>
      <xdr:colOff>38100</xdr:colOff>
      <xdr:row>105</xdr:row>
      <xdr:rowOff>11430</xdr:rowOff>
    </xdr:to>
    <xdr:sp macro="" textlink="">
      <xdr:nvSpPr>
        <xdr:cNvPr id="417" name="楕円 416"/>
        <xdr:cNvSpPr/>
      </xdr:nvSpPr>
      <xdr:spPr>
        <a:xfrm>
          <a:off x="3746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132080</xdr:rowOff>
    </xdr:from>
    <xdr:to>
      <xdr:col>24</xdr:col>
      <xdr:colOff>63500</xdr:colOff>
      <xdr:row>104</xdr:row>
      <xdr:rowOff>137161</xdr:rowOff>
    </xdr:to>
    <xdr:cxnSp macro="">
      <xdr:nvCxnSpPr>
        <xdr:cNvPr id="418" name="直線コネクタ 417"/>
        <xdr:cNvCxnSpPr/>
      </xdr:nvCxnSpPr>
      <xdr:spPr>
        <a:xfrm>
          <a:off x="3797300" y="179628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54611</xdr:rowOff>
    </xdr:from>
    <xdr:to>
      <xdr:col>15</xdr:col>
      <xdr:colOff>101600</xdr:colOff>
      <xdr:row>104</xdr:row>
      <xdr:rowOff>156211</xdr:rowOff>
    </xdr:to>
    <xdr:sp macro="" textlink="">
      <xdr:nvSpPr>
        <xdr:cNvPr id="419" name="楕円 418"/>
        <xdr:cNvSpPr/>
      </xdr:nvSpPr>
      <xdr:spPr>
        <a:xfrm>
          <a:off x="2857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105411</xdr:rowOff>
    </xdr:from>
    <xdr:to>
      <xdr:col>19</xdr:col>
      <xdr:colOff>177800</xdr:colOff>
      <xdr:row>104</xdr:row>
      <xdr:rowOff>132080</xdr:rowOff>
    </xdr:to>
    <xdr:cxnSp macro="">
      <xdr:nvCxnSpPr>
        <xdr:cNvPr id="420" name="直線コネクタ 419"/>
        <xdr:cNvCxnSpPr/>
      </xdr:nvCxnSpPr>
      <xdr:spPr>
        <a:xfrm>
          <a:off x="2908300" y="17936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421" name="楕円 420"/>
        <xdr:cNvSpPr/>
      </xdr:nvSpPr>
      <xdr:spPr>
        <a:xfrm>
          <a:off x="1968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82550</xdr:rowOff>
    </xdr:from>
    <xdr:to>
      <xdr:col>15</xdr:col>
      <xdr:colOff>50800</xdr:colOff>
      <xdr:row>104</xdr:row>
      <xdr:rowOff>105411</xdr:rowOff>
    </xdr:to>
    <xdr:cxnSp macro="">
      <xdr:nvCxnSpPr>
        <xdr:cNvPr id="422" name="直線コネクタ 421"/>
        <xdr:cNvCxnSpPr/>
      </xdr:nvCxnSpPr>
      <xdr:spPr>
        <a:xfrm>
          <a:off x="2019300" y="17913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5080</xdr:rowOff>
    </xdr:from>
    <xdr:to>
      <xdr:col>6</xdr:col>
      <xdr:colOff>38100</xdr:colOff>
      <xdr:row>104</xdr:row>
      <xdr:rowOff>106680</xdr:rowOff>
    </xdr:to>
    <xdr:sp macro="" textlink="">
      <xdr:nvSpPr>
        <xdr:cNvPr id="423" name="楕円 422"/>
        <xdr:cNvSpPr/>
      </xdr:nvSpPr>
      <xdr:spPr>
        <a:xfrm>
          <a:off x="1079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55880</xdr:rowOff>
    </xdr:from>
    <xdr:to>
      <xdr:col>10</xdr:col>
      <xdr:colOff>114300</xdr:colOff>
      <xdr:row>104</xdr:row>
      <xdr:rowOff>82550</xdr:rowOff>
    </xdr:to>
    <xdr:cxnSp macro="">
      <xdr:nvCxnSpPr>
        <xdr:cNvPr id="424" name="直線コネクタ 423"/>
        <xdr:cNvCxnSpPr/>
      </xdr:nvCxnSpPr>
      <xdr:spPr>
        <a:xfrm>
          <a:off x="1130300" y="17886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25" name="n_1ave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26"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427"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8"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2557</xdr:rowOff>
    </xdr:from>
    <xdr:ext cx="405111" cy="259045"/>
    <xdr:sp macro="" textlink="">
      <xdr:nvSpPr>
        <xdr:cNvPr id="429" name="n_1mainValue【市民会館】&#10;有形固定資産減価償却率"/>
        <xdr:cNvSpPr txBox="1"/>
      </xdr:nvSpPr>
      <xdr:spPr>
        <a:xfrm>
          <a:off x="35820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147338</xdr:rowOff>
    </xdr:from>
    <xdr:ext cx="405111" cy="259045"/>
    <xdr:sp macro="" textlink="">
      <xdr:nvSpPr>
        <xdr:cNvPr id="430" name="n_2mainValue【市民会館】&#10;有形固定資産減価償却率"/>
        <xdr:cNvSpPr txBox="1"/>
      </xdr:nvSpPr>
      <xdr:spPr>
        <a:xfrm>
          <a:off x="2705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124477</xdr:rowOff>
    </xdr:from>
    <xdr:ext cx="405111" cy="259045"/>
    <xdr:sp macro="" textlink="">
      <xdr:nvSpPr>
        <xdr:cNvPr id="431" name="n_3mainValue【市民会館】&#10;有形固定資産減価償却率"/>
        <xdr:cNvSpPr txBox="1"/>
      </xdr:nvSpPr>
      <xdr:spPr>
        <a:xfrm>
          <a:off x="1816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97807</xdr:rowOff>
    </xdr:from>
    <xdr:ext cx="405111" cy="259045"/>
    <xdr:sp macro="" textlink="">
      <xdr:nvSpPr>
        <xdr:cNvPr id="432" name="n_4mainValue【市民会館】&#10;有形固定資産減価償却率"/>
        <xdr:cNvSpPr txBox="1"/>
      </xdr:nvSpPr>
      <xdr:spPr>
        <a:xfrm>
          <a:off x="927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xdr:rowOff>
    </xdr:from>
    <xdr:to>
      <xdr:col>55</xdr:col>
      <xdr:colOff>50800</xdr:colOff>
      <xdr:row>107</xdr:row>
      <xdr:rowOff>102507</xdr:rowOff>
    </xdr:to>
    <xdr:sp macro="" textlink="">
      <xdr:nvSpPr>
        <xdr:cNvPr id="474" name="楕円 473"/>
        <xdr:cNvSpPr/>
      </xdr:nvSpPr>
      <xdr:spPr>
        <a:xfrm>
          <a:off x="10426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150784</xdr:rowOff>
    </xdr:from>
    <xdr:ext cx="469744" cy="259045"/>
    <xdr:sp macro="" textlink="">
      <xdr:nvSpPr>
        <xdr:cNvPr id="475" name="【市民会館】&#10;一人当たり面積該当値テキスト"/>
        <xdr:cNvSpPr txBox="1"/>
      </xdr:nvSpPr>
      <xdr:spPr>
        <a:xfrm>
          <a:off x="105156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156029</xdr:rowOff>
    </xdr:from>
    <xdr:to>
      <xdr:col>50</xdr:col>
      <xdr:colOff>165100</xdr:colOff>
      <xdr:row>107</xdr:row>
      <xdr:rowOff>86179</xdr:rowOff>
    </xdr:to>
    <xdr:sp macro="" textlink="">
      <xdr:nvSpPr>
        <xdr:cNvPr id="476" name="楕円 475"/>
        <xdr:cNvSpPr/>
      </xdr:nvSpPr>
      <xdr:spPr>
        <a:xfrm>
          <a:off x="9588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35379</xdr:rowOff>
    </xdr:from>
    <xdr:to>
      <xdr:col>55</xdr:col>
      <xdr:colOff>0</xdr:colOff>
      <xdr:row>107</xdr:row>
      <xdr:rowOff>51707</xdr:rowOff>
    </xdr:to>
    <xdr:cxnSp macro="">
      <xdr:nvCxnSpPr>
        <xdr:cNvPr id="477" name="直線コネクタ 476"/>
        <xdr:cNvCxnSpPr/>
      </xdr:nvCxnSpPr>
      <xdr:spPr>
        <a:xfrm>
          <a:off x="9639300" y="183805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159294</xdr:rowOff>
    </xdr:from>
    <xdr:to>
      <xdr:col>46</xdr:col>
      <xdr:colOff>38100</xdr:colOff>
      <xdr:row>107</xdr:row>
      <xdr:rowOff>89444</xdr:rowOff>
    </xdr:to>
    <xdr:sp macro="" textlink="">
      <xdr:nvSpPr>
        <xdr:cNvPr id="478" name="楕円 477"/>
        <xdr:cNvSpPr/>
      </xdr:nvSpPr>
      <xdr:spPr>
        <a:xfrm>
          <a:off x="869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35379</xdr:rowOff>
    </xdr:from>
    <xdr:to>
      <xdr:col>50</xdr:col>
      <xdr:colOff>114300</xdr:colOff>
      <xdr:row>107</xdr:row>
      <xdr:rowOff>38644</xdr:rowOff>
    </xdr:to>
    <xdr:cxnSp macro="">
      <xdr:nvCxnSpPr>
        <xdr:cNvPr id="479" name="直線コネクタ 478"/>
        <xdr:cNvCxnSpPr/>
      </xdr:nvCxnSpPr>
      <xdr:spPr>
        <a:xfrm flipV="1">
          <a:off x="8750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80" name="楕円 479"/>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38644</xdr:rowOff>
    </xdr:from>
    <xdr:to>
      <xdr:col>45</xdr:col>
      <xdr:colOff>177800</xdr:colOff>
      <xdr:row>107</xdr:row>
      <xdr:rowOff>41911</xdr:rowOff>
    </xdr:to>
    <xdr:cxnSp macro="">
      <xdr:nvCxnSpPr>
        <xdr:cNvPr id="481" name="直線コネクタ 480"/>
        <xdr:cNvCxnSpPr/>
      </xdr:nvCxnSpPr>
      <xdr:spPr>
        <a:xfrm flipV="1">
          <a:off x="7861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82" name="楕円 481"/>
        <xdr:cNvSpPr/>
      </xdr:nvSpPr>
      <xdr:spPr>
        <a:xfrm>
          <a:off x="692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48442</xdr:rowOff>
    </xdr:to>
    <xdr:cxnSp macro="">
      <xdr:nvCxnSpPr>
        <xdr:cNvPr id="483" name="直線コネクタ 482"/>
        <xdr:cNvCxnSpPr/>
      </xdr:nvCxnSpPr>
      <xdr:spPr>
        <a:xfrm flipV="1">
          <a:off x="6972300" y="18387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84"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5"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86"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77306</xdr:rowOff>
    </xdr:from>
    <xdr:ext cx="469744" cy="259045"/>
    <xdr:sp macro="" textlink="">
      <xdr:nvSpPr>
        <xdr:cNvPr id="488" name="n_1mainValue【市民会館】&#10;一人当たり面積"/>
        <xdr:cNvSpPr txBox="1"/>
      </xdr:nvSpPr>
      <xdr:spPr>
        <a:xfrm>
          <a:off x="9391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80571</xdr:rowOff>
    </xdr:from>
    <xdr:ext cx="469744" cy="259045"/>
    <xdr:sp macro="" textlink="">
      <xdr:nvSpPr>
        <xdr:cNvPr id="489" name="n_2mainValue【市民会館】&#10;一人当たり面積"/>
        <xdr:cNvSpPr txBox="1"/>
      </xdr:nvSpPr>
      <xdr:spPr>
        <a:xfrm>
          <a:off x="8515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90"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91" name="n_4mainValue【市民会館】&#10;一人当たり面積"/>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522"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5806</xdr:rowOff>
    </xdr:from>
    <xdr:to>
      <xdr:col>85</xdr:col>
      <xdr:colOff>177800</xdr:colOff>
      <xdr:row>40</xdr:row>
      <xdr:rowOff>107406</xdr:rowOff>
    </xdr:to>
    <xdr:sp macro="" textlink="">
      <xdr:nvSpPr>
        <xdr:cNvPr id="533" name="楕円 532"/>
        <xdr:cNvSpPr/>
      </xdr:nvSpPr>
      <xdr:spPr>
        <a:xfrm>
          <a:off x="16268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155683</xdr:rowOff>
    </xdr:from>
    <xdr:ext cx="405111" cy="259045"/>
    <xdr:sp macro="" textlink="">
      <xdr:nvSpPr>
        <xdr:cNvPr id="534" name="【一般廃棄物処理施設】&#10;有形固定資産減価償却率該当値テキスト"/>
        <xdr:cNvSpPr txBox="1"/>
      </xdr:nvSpPr>
      <xdr:spPr>
        <a:xfrm>
          <a:off x="16357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535" name="楕円 534"/>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56606</xdr:rowOff>
    </xdr:to>
    <xdr:cxnSp macro="">
      <xdr:nvCxnSpPr>
        <xdr:cNvPr id="536" name="直線コネクタ 535"/>
        <xdr:cNvCxnSpPr/>
      </xdr:nvCxnSpPr>
      <xdr:spPr>
        <a:xfrm>
          <a:off x="15481300" y="6831330"/>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37" name="楕円 536"/>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144780</xdr:rowOff>
    </xdr:to>
    <xdr:cxnSp macro="">
      <xdr:nvCxnSpPr>
        <xdr:cNvPr id="538" name="直線コネクタ 537"/>
        <xdr:cNvCxnSpPr/>
      </xdr:nvCxnSpPr>
      <xdr:spPr>
        <a:xfrm>
          <a:off x="14592300" y="6721928"/>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539" name="楕円 538"/>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35378</xdr:rowOff>
    </xdr:from>
    <xdr:to>
      <xdr:col>76</xdr:col>
      <xdr:colOff>114300</xdr:colOff>
      <xdr:row>39</xdr:row>
      <xdr:rowOff>99060</xdr:rowOff>
    </xdr:to>
    <xdr:cxnSp macro="">
      <xdr:nvCxnSpPr>
        <xdr:cNvPr id="540" name="直線コネクタ 539"/>
        <xdr:cNvCxnSpPr/>
      </xdr:nvCxnSpPr>
      <xdr:spPr>
        <a:xfrm flipV="1">
          <a:off x="13703300" y="672192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541" name="楕円 540"/>
        <xdr:cNvSpPr/>
      </xdr:nvSpPr>
      <xdr:spPr>
        <a:xfrm>
          <a:off x="1276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99060</xdr:rowOff>
    </xdr:to>
    <xdr:cxnSp macro="">
      <xdr:nvCxnSpPr>
        <xdr:cNvPr id="542" name="直線コネクタ 541"/>
        <xdr:cNvCxnSpPr/>
      </xdr:nvCxnSpPr>
      <xdr:spPr>
        <a:xfrm>
          <a:off x="12814300" y="67170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3"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5"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46"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547" name="n_1mainValue【一般廃棄物処理施設】&#10;有形固定資産減価償却率"/>
        <xdr:cNvSpPr txBox="1"/>
      </xdr:nvSpPr>
      <xdr:spPr>
        <a:xfrm>
          <a:off x="15266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48" name="n_2mainValue【一般廃棄物処理施設】&#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549" name="n_3mainValue【一般廃棄物処理施設】&#10;有形固定資産減価償却率"/>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550" name="n_4mainValue【一般廃棄物処理施設】&#10;有形固定資産減価償却率"/>
        <xdr:cNvSpPr txBox="1"/>
      </xdr:nvSpPr>
      <xdr:spPr>
        <a:xfrm>
          <a:off x="12611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2" name="直線コネクタ 5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4" name="直線コネクタ 5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6" name="直線コネクタ 5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577"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8" name="フローチャート: 判断 5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9" name="フローチャート: 判断 5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0" name="フローチャート: 判断 5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1" name="フローチャート: 判断 5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2" name="フローチャート: 判断 581"/>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68706</xdr:rowOff>
    </xdr:from>
    <xdr:to>
      <xdr:col>116</xdr:col>
      <xdr:colOff>114300</xdr:colOff>
      <xdr:row>38</xdr:row>
      <xdr:rowOff>170306</xdr:rowOff>
    </xdr:to>
    <xdr:sp macro="" textlink="">
      <xdr:nvSpPr>
        <xdr:cNvPr id="588" name="楕円 587"/>
        <xdr:cNvSpPr/>
      </xdr:nvSpPr>
      <xdr:spPr>
        <a:xfrm>
          <a:off x="22110700" y="65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91583</xdr:rowOff>
    </xdr:from>
    <xdr:ext cx="599010" cy="259045"/>
    <xdr:sp macro="" textlink="">
      <xdr:nvSpPr>
        <xdr:cNvPr id="589" name="【一般廃棄物処理施設】&#10;一人当たり有形固定資産（償却資産）額該当値テキスト"/>
        <xdr:cNvSpPr txBox="1"/>
      </xdr:nvSpPr>
      <xdr:spPr>
        <a:xfrm>
          <a:off x="22199600" y="64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81357</xdr:rowOff>
    </xdr:from>
    <xdr:to>
      <xdr:col>112</xdr:col>
      <xdr:colOff>38100</xdr:colOff>
      <xdr:row>39</xdr:row>
      <xdr:rowOff>11507</xdr:rowOff>
    </xdr:to>
    <xdr:sp macro="" textlink="">
      <xdr:nvSpPr>
        <xdr:cNvPr id="590" name="楕円 589"/>
        <xdr:cNvSpPr/>
      </xdr:nvSpPr>
      <xdr:spPr>
        <a:xfrm>
          <a:off x="21272500" y="65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119506</xdr:rowOff>
    </xdr:from>
    <xdr:to>
      <xdr:col>116</xdr:col>
      <xdr:colOff>63500</xdr:colOff>
      <xdr:row>38</xdr:row>
      <xdr:rowOff>132157</xdr:rowOff>
    </xdr:to>
    <xdr:cxnSp macro="">
      <xdr:nvCxnSpPr>
        <xdr:cNvPr id="591" name="直線コネクタ 590"/>
        <xdr:cNvCxnSpPr/>
      </xdr:nvCxnSpPr>
      <xdr:spPr>
        <a:xfrm flipV="1">
          <a:off x="21323300" y="6634606"/>
          <a:ext cx="8382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140729</xdr:rowOff>
    </xdr:from>
    <xdr:to>
      <xdr:col>107</xdr:col>
      <xdr:colOff>101600</xdr:colOff>
      <xdr:row>39</xdr:row>
      <xdr:rowOff>70879</xdr:rowOff>
    </xdr:to>
    <xdr:sp macro="" textlink="">
      <xdr:nvSpPr>
        <xdr:cNvPr id="592" name="楕円 591"/>
        <xdr:cNvSpPr/>
      </xdr:nvSpPr>
      <xdr:spPr>
        <a:xfrm>
          <a:off x="20383500" y="66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132157</xdr:rowOff>
    </xdr:from>
    <xdr:to>
      <xdr:col>111</xdr:col>
      <xdr:colOff>177800</xdr:colOff>
      <xdr:row>39</xdr:row>
      <xdr:rowOff>20079</xdr:rowOff>
    </xdr:to>
    <xdr:cxnSp macro="">
      <xdr:nvCxnSpPr>
        <xdr:cNvPr id="593" name="直線コネクタ 592"/>
        <xdr:cNvCxnSpPr/>
      </xdr:nvCxnSpPr>
      <xdr:spPr>
        <a:xfrm flipV="1">
          <a:off x="20434300" y="6647257"/>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154202</xdr:rowOff>
    </xdr:from>
    <xdr:to>
      <xdr:col>102</xdr:col>
      <xdr:colOff>165100</xdr:colOff>
      <xdr:row>39</xdr:row>
      <xdr:rowOff>84352</xdr:rowOff>
    </xdr:to>
    <xdr:sp macro="" textlink="">
      <xdr:nvSpPr>
        <xdr:cNvPr id="594" name="楕円 593"/>
        <xdr:cNvSpPr/>
      </xdr:nvSpPr>
      <xdr:spPr>
        <a:xfrm>
          <a:off x="19494500" y="66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20079</xdr:rowOff>
    </xdr:from>
    <xdr:to>
      <xdr:col>107</xdr:col>
      <xdr:colOff>50800</xdr:colOff>
      <xdr:row>39</xdr:row>
      <xdr:rowOff>33552</xdr:rowOff>
    </xdr:to>
    <xdr:cxnSp macro="">
      <xdr:nvCxnSpPr>
        <xdr:cNvPr id="595" name="直線コネクタ 594"/>
        <xdr:cNvCxnSpPr/>
      </xdr:nvCxnSpPr>
      <xdr:spPr>
        <a:xfrm flipV="1">
          <a:off x="19545300" y="6706629"/>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162871</xdr:rowOff>
    </xdr:from>
    <xdr:to>
      <xdr:col>98</xdr:col>
      <xdr:colOff>38100</xdr:colOff>
      <xdr:row>39</xdr:row>
      <xdr:rowOff>93021</xdr:rowOff>
    </xdr:to>
    <xdr:sp macro="" textlink="">
      <xdr:nvSpPr>
        <xdr:cNvPr id="596" name="楕円 595"/>
        <xdr:cNvSpPr/>
      </xdr:nvSpPr>
      <xdr:spPr>
        <a:xfrm>
          <a:off x="18605500" y="6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33552</xdr:rowOff>
    </xdr:from>
    <xdr:to>
      <xdr:col>102</xdr:col>
      <xdr:colOff>114300</xdr:colOff>
      <xdr:row>39</xdr:row>
      <xdr:rowOff>42221</xdr:rowOff>
    </xdr:to>
    <xdr:cxnSp macro="">
      <xdr:nvCxnSpPr>
        <xdr:cNvPr id="597" name="直線コネクタ 596"/>
        <xdr:cNvCxnSpPr/>
      </xdr:nvCxnSpPr>
      <xdr:spPr>
        <a:xfrm flipV="1">
          <a:off x="18656300" y="6720102"/>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98"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599" name="n_2aveValue【一般廃棄物処理施設】&#10;一人当たり有形固定資産（償却資産）額"/>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600" name="n_3aveValue【一般廃棄物処理施設】&#10;一人当たり有形固定資産（償却資産）額"/>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97837</xdr:rowOff>
    </xdr:from>
    <xdr:ext cx="534377" cy="259045"/>
    <xdr:sp macro="" textlink="">
      <xdr:nvSpPr>
        <xdr:cNvPr id="601" name="n_4aveValue【一般廃棄物処理施設】&#10;一人当たり有形固定資産（償却資産）額"/>
        <xdr:cNvSpPr txBox="1"/>
      </xdr:nvSpPr>
      <xdr:spPr>
        <a:xfrm>
          <a:off x="18389111" y="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28034</xdr:rowOff>
    </xdr:from>
    <xdr:ext cx="599010" cy="259045"/>
    <xdr:sp macro="" textlink="">
      <xdr:nvSpPr>
        <xdr:cNvPr id="602" name="n_1mainValue【一般廃棄物処理施設】&#10;一人当たり有形固定資産（償却資産）額"/>
        <xdr:cNvSpPr txBox="1"/>
      </xdr:nvSpPr>
      <xdr:spPr>
        <a:xfrm>
          <a:off x="21011095" y="637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87406</xdr:rowOff>
    </xdr:from>
    <xdr:ext cx="534377" cy="259045"/>
    <xdr:sp macro="" textlink="">
      <xdr:nvSpPr>
        <xdr:cNvPr id="603" name="n_2mainValue【一般廃棄物処理施設】&#10;一人当たり有形固定資産（償却資産）額"/>
        <xdr:cNvSpPr txBox="1"/>
      </xdr:nvSpPr>
      <xdr:spPr>
        <a:xfrm>
          <a:off x="20167111" y="6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100879</xdr:rowOff>
    </xdr:from>
    <xdr:ext cx="534377" cy="259045"/>
    <xdr:sp macro="" textlink="">
      <xdr:nvSpPr>
        <xdr:cNvPr id="604" name="n_3mainValue【一般廃棄物処理施設】&#10;一人当たり有形固定資産（償却資産）額"/>
        <xdr:cNvSpPr txBox="1"/>
      </xdr:nvSpPr>
      <xdr:spPr>
        <a:xfrm>
          <a:off x="19278111" y="64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109548</xdr:rowOff>
    </xdr:from>
    <xdr:ext cx="534377" cy="259045"/>
    <xdr:sp macro="" textlink="">
      <xdr:nvSpPr>
        <xdr:cNvPr id="605" name="n_4mainValue【一般廃棄物処理施設】&#10;一人当たり有形固定資産（償却資産）額"/>
        <xdr:cNvSpPr txBox="1"/>
      </xdr:nvSpPr>
      <xdr:spPr>
        <a:xfrm>
          <a:off x="18389111" y="64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1" name="直線コネクタ 6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3" name="直線コネクタ 6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3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7" name="フローチャート: 判断 6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8" name="フローチャート: 判断 6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39" name="フローチャート: 判断 6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0" name="フローチャート: 判断 6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1" name="フローチャート: 判断 64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92891</xdr:rowOff>
    </xdr:from>
    <xdr:to>
      <xdr:col>85</xdr:col>
      <xdr:colOff>177800</xdr:colOff>
      <xdr:row>60</xdr:row>
      <xdr:rowOff>23041</xdr:rowOff>
    </xdr:to>
    <xdr:sp macro="" textlink="">
      <xdr:nvSpPr>
        <xdr:cNvPr id="647" name="楕円 646"/>
        <xdr:cNvSpPr/>
      </xdr:nvSpPr>
      <xdr:spPr>
        <a:xfrm>
          <a:off x="16268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71318</xdr:rowOff>
    </xdr:from>
    <xdr:ext cx="405111" cy="259045"/>
    <xdr:sp macro="" textlink="">
      <xdr:nvSpPr>
        <xdr:cNvPr id="648" name="【保健センター・保健所】&#10;有形固定資産減価償却率該当値テキスト"/>
        <xdr:cNvSpPr txBox="1"/>
      </xdr:nvSpPr>
      <xdr:spPr>
        <a:xfrm>
          <a:off x="16357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50437</xdr:rowOff>
    </xdr:from>
    <xdr:to>
      <xdr:col>81</xdr:col>
      <xdr:colOff>101600</xdr:colOff>
      <xdr:row>59</xdr:row>
      <xdr:rowOff>152037</xdr:rowOff>
    </xdr:to>
    <xdr:sp macro="" textlink="">
      <xdr:nvSpPr>
        <xdr:cNvPr id="649" name="楕円 648"/>
        <xdr:cNvSpPr/>
      </xdr:nvSpPr>
      <xdr:spPr>
        <a:xfrm>
          <a:off x="15430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143691</xdr:rowOff>
    </xdr:to>
    <xdr:cxnSp macro="">
      <xdr:nvCxnSpPr>
        <xdr:cNvPr id="650" name="直線コネクタ 649"/>
        <xdr:cNvCxnSpPr/>
      </xdr:nvCxnSpPr>
      <xdr:spPr>
        <a:xfrm>
          <a:off x="15481300" y="1021678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7983</xdr:rowOff>
    </xdr:from>
    <xdr:to>
      <xdr:col>76</xdr:col>
      <xdr:colOff>165100</xdr:colOff>
      <xdr:row>59</xdr:row>
      <xdr:rowOff>109583</xdr:rowOff>
    </xdr:to>
    <xdr:sp macro="" textlink="">
      <xdr:nvSpPr>
        <xdr:cNvPr id="651" name="楕円 650"/>
        <xdr:cNvSpPr/>
      </xdr:nvSpPr>
      <xdr:spPr>
        <a:xfrm>
          <a:off x="14541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101237</xdr:rowOff>
    </xdr:to>
    <xdr:cxnSp macro="">
      <xdr:nvCxnSpPr>
        <xdr:cNvPr id="652" name="直線コネクタ 651"/>
        <xdr:cNvCxnSpPr/>
      </xdr:nvCxnSpPr>
      <xdr:spPr>
        <a:xfrm>
          <a:off x="14592300" y="101743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140244</xdr:rowOff>
    </xdr:from>
    <xdr:to>
      <xdr:col>72</xdr:col>
      <xdr:colOff>38100</xdr:colOff>
      <xdr:row>59</xdr:row>
      <xdr:rowOff>70394</xdr:rowOff>
    </xdr:to>
    <xdr:sp macro="" textlink="">
      <xdr:nvSpPr>
        <xdr:cNvPr id="653" name="楕円 652"/>
        <xdr:cNvSpPr/>
      </xdr:nvSpPr>
      <xdr:spPr>
        <a:xfrm>
          <a:off x="13652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19594</xdr:rowOff>
    </xdr:from>
    <xdr:to>
      <xdr:col>76</xdr:col>
      <xdr:colOff>114300</xdr:colOff>
      <xdr:row>59</xdr:row>
      <xdr:rowOff>58783</xdr:rowOff>
    </xdr:to>
    <xdr:cxnSp macro="">
      <xdr:nvCxnSpPr>
        <xdr:cNvPr id="654" name="直線コネクタ 653"/>
        <xdr:cNvCxnSpPr/>
      </xdr:nvCxnSpPr>
      <xdr:spPr>
        <a:xfrm>
          <a:off x="13703300" y="101351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655" name="楕円 654"/>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59</xdr:row>
      <xdr:rowOff>19594</xdr:rowOff>
    </xdr:to>
    <xdr:cxnSp macro="">
      <xdr:nvCxnSpPr>
        <xdr:cNvPr id="656" name="直線コネクタ 655"/>
        <xdr:cNvCxnSpPr/>
      </xdr:nvCxnSpPr>
      <xdr:spPr>
        <a:xfrm>
          <a:off x="12814300" y="100926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57"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658" name="n_2ave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94178</xdr:rowOff>
    </xdr:from>
    <xdr:ext cx="405111" cy="259045"/>
    <xdr:sp macro="" textlink="">
      <xdr:nvSpPr>
        <xdr:cNvPr id="659" name="n_3aveValue【保健センター・保健所】&#10;有形固定資産減価償却率"/>
        <xdr:cNvSpPr txBox="1"/>
      </xdr:nvSpPr>
      <xdr:spPr>
        <a:xfrm>
          <a:off x="13500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60" name="n_4ave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168564</xdr:rowOff>
    </xdr:from>
    <xdr:ext cx="405111" cy="259045"/>
    <xdr:sp macro="" textlink="">
      <xdr:nvSpPr>
        <xdr:cNvPr id="661" name="n_1mainValue【保健センター・保健所】&#10;有形固定資産減価償却率"/>
        <xdr:cNvSpPr txBox="1"/>
      </xdr:nvSpPr>
      <xdr:spPr>
        <a:xfrm>
          <a:off x="15266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62" name="n_2mainValue【保健センター・保健所】&#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86921</xdr:rowOff>
    </xdr:from>
    <xdr:ext cx="405111" cy="259045"/>
    <xdr:sp macro="" textlink="">
      <xdr:nvSpPr>
        <xdr:cNvPr id="663" name="n_3mainValue【保健センター・保健所】&#10;有形固定資産減価償却率"/>
        <xdr:cNvSpPr txBox="1"/>
      </xdr:nvSpPr>
      <xdr:spPr>
        <a:xfrm>
          <a:off x="13500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64" name="n_4mainValue【保健センター・保健所】&#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0" name="直線コネクタ 6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2" name="直線コネクタ 6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4" name="直線コネクタ 6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695"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6" name="フローチャート: 判断 6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7" name="フローチャート: 判断 6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98" name="フローチャート: 判断 6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9" name="フローチャート: 判断 6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0" name="フローチャート: 判断 699"/>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6" name="楕円 705"/>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132097</xdr:rowOff>
    </xdr:from>
    <xdr:ext cx="469744" cy="259045"/>
    <xdr:sp macro="" textlink="">
      <xdr:nvSpPr>
        <xdr:cNvPr id="707" name="【保健センター・保健所】&#10;一人当たり面積該当値テキスト"/>
        <xdr:cNvSpPr txBox="1"/>
      </xdr:nvSpPr>
      <xdr:spPr>
        <a:xfrm>
          <a:off x="22199600"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115751</xdr:rowOff>
    </xdr:from>
    <xdr:to>
      <xdr:col>112</xdr:col>
      <xdr:colOff>38100</xdr:colOff>
      <xdr:row>63</xdr:row>
      <xdr:rowOff>45901</xdr:rowOff>
    </xdr:to>
    <xdr:sp macro="" textlink="">
      <xdr:nvSpPr>
        <xdr:cNvPr id="708" name="楕円 707"/>
        <xdr:cNvSpPr/>
      </xdr:nvSpPr>
      <xdr:spPr>
        <a:xfrm>
          <a:off x="21272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166551</xdr:rowOff>
    </xdr:to>
    <xdr:cxnSp macro="">
      <xdr:nvCxnSpPr>
        <xdr:cNvPr id="709" name="直線コネクタ 708"/>
        <xdr:cNvCxnSpPr/>
      </xdr:nvCxnSpPr>
      <xdr:spPr>
        <a:xfrm flipV="1">
          <a:off x="21323300" y="107899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119017</xdr:rowOff>
    </xdr:from>
    <xdr:to>
      <xdr:col>107</xdr:col>
      <xdr:colOff>101600</xdr:colOff>
      <xdr:row>63</xdr:row>
      <xdr:rowOff>49167</xdr:rowOff>
    </xdr:to>
    <xdr:sp macro="" textlink="">
      <xdr:nvSpPr>
        <xdr:cNvPr id="710" name="楕円 709"/>
        <xdr:cNvSpPr/>
      </xdr:nvSpPr>
      <xdr:spPr>
        <a:xfrm>
          <a:off x="2038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166551</xdr:rowOff>
    </xdr:from>
    <xdr:to>
      <xdr:col>111</xdr:col>
      <xdr:colOff>177800</xdr:colOff>
      <xdr:row>62</xdr:row>
      <xdr:rowOff>169817</xdr:rowOff>
    </xdr:to>
    <xdr:cxnSp macro="">
      <xdr:nvCxnSpPr>
        <xdr:cNvPr id="711" name="直線コネクタ 710"/>
        <xdr:cNvCxnSpPr/>
      </xdr:nvCxnSpPr>
      <xdr:spPr>
        <a:xfrm flipV="1">
          <a:off x="20434300" y="107964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122283</xdr:rowOff>
    </xdr:from>
    <xdr:to>
      <xdr:col>102</xdr:col>
      <xdr:colOff>165100</xdr:colOff>
      <xdr:row>63</xdr:row>
      <xdr:rowOff>52433</xdr:rowOff>
    </xdr:to>
    <xdr:sp macro="" textlink="">
      <xdr:nvSpPr>
        <xdr:cNvPr id="712" name="楕円 711"/>
        <xdr:cNvSpPr/>
      </xdr:nvSpPr>
      <xdr:spPr>
        <a:xfrm>
          <a:off x="19494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169817</xdr:rowOff>
    </xdr:from>
    <xdr:to>
      <xdr:col>107</xdr:col>
      <xdr:colOff>50800</xdr:colOff>
      <xdr:row>63</xdr:row>
      <xdr:rowOff>1633</xdr:rowOff>
    </xdr:to>
    <xdr:cxnSp macro="">
      <xdr:nvCxnSpPr>
        <xdr:cNvPr id="713" name="直線コネクタ 712"/>
        <xdr:cNvCxnSpPr/>
      </xdr:nvCxnSpPr>
      <xdr:spPr>
        <a:xfrm flipV="1">
          <a:off x="19545300" y="107997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125549</xdr:rowOff>
    </xdr:from>
    <xdr:to>
      <xdr:col>98</xdr:col>
      <xdr:colOff>38100</xdr:colOff>
      <xdr:row>63</xdr:row>
      <xdr:rowOff>55699</xdr:rowOff>
    </xdr:to>
    <xdr:sp macro="" textlink="">
      <xdr:nvSpPr>
        <xdr:cNvPr id="714" name="楕円 713"/>
        <xdr:cNvSpPr/>
      </xdr:nvSpPr>
      <xdr:spPr>
        <a:xfrm>
          <a:off x="18605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1633</xdr:rowOff>
    </xdr:from>
    <xdr:to>
      <xdr:col>102</xdr:col>
      <xdr:colOff>114300</xdr:colOff>
      <xdr:row>63</xdr:row>
      <xdr:rowOff>4899</xdr:rowOff>
    </xdr:to>
    <xdr:cxnSp macro="">
      <xdr:nvCxnSpPr>
        <xdr:cNvPr id="715" name="直線コネクタ 714"/>
        <xdr:cNvCxnSpPr/>
      </xdr:nvCxnSpPr>
      <xdr:spPr>
        <a:xfrm flipV="1">
          <a:off x="18656300" y="108029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716"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717"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8"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9"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62428</xdr:rowOff>
    </xdr:from>
    <xdr:ext cx="469744" cy="259045"/>
    <xdr:sp macro="" textlink="">
      <xdr:nvSpPr>
        <xdr:cNvPr id="720" name="n_1mainValue【保健センター・保健所】&#10;一人当たり面積"/>
        <xdr:cNvSpPr txBox="1"/>
      </xdr:nvSpPr>
      <xdr:spPr>
        <a:xfrm>
          <a:off x="21075727" y="105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65694</xdr:rowOff>
    </xdr:from>
    <xdr:ext cx="469744" cy="259045"/>
    <xdr:sp macro="" textlink="">
      <xdr:nvSpPr>
        <xdr:cNvPr id="721" name="n_2mainValue【保健センター・保健所】&#10;一人当たり面積"/>
        <xdr:cNvSpPr txBox="1"/>
      </xdr:nvSpPr>
      <xdr:spPr>
        <a:xfrm>
          <a:off x="20199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68960</xdr:rowOff>
    </xdr:from>
    <xdr:ext cx="469744" cy="259045"/>
    <xdr:sp macro="" textlink="">
      <xdr:nvSpPr>
        <xdr:cNvPr id="722" name="n_3mainValue【保健センター・保健所】&#10;一人当たり面積"/>
        <xdr:cNvSpPr txBox="1"/>
      </xdr:nvSpPr>
      <xdr:spPr>
        <a:xfrm>
          <a:off x="19310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72226</xdr:rowOff>
    </xdr:from>
    <xdr:ext cx="469744" cy="259045"/>
    <xdr:sp macro="" textlink="">
      <xdr:nvSpPr>
        <xdr:cNvPr id="723" name="n_4mainValue【保健センター・保健所】&#10;一人当たり面積"/>
        <xdr:cNvSpPr txBox="1"/>
      </xdr:nvSpPr>
      <xdr:spPr>
        <a:xfrm>
          <a:off x="18421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48" name="直線コネクタ 74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4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0" name="直線コネクタ 74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2" name="直線コネクタ 75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3"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4" name="フローチャート: 判断 75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6" name="フローチャート: 判断 75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7" name="フローチャート: 判断 75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8" name="フローチャート: 判断 75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2539</xdr:rowOff>
    </xdr:from>
    <xdr:to>
      <xdr:col>85</xdr:col>
      <xdr:colOff>177800</xdr:colOff>
      <xdr:row>78</xdr:row>
      <xdr:rowOff>104139</xdr:rowOff>
    </xdr:to>
    <xdr:sp macro="" textlink="">
      <xdr:nvSpPr>
        <xdr:cNvPr id="764" name="楕円 763"/>
        <xdr:cNvSpPr/>
      </xdr:nvSpPr>
      <xdr:spPr>
        <a:xfrm>
          <a:off x="16268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88916</xdr:rowOff>
    </xdr:from>
    <xdr:ext cx="405111" cy="259045"/>
    <xdr:sp macro="" textlink="">
      <xdr:nvSpPr>
        <xdr:cNvPr id="765" name="【消防施設】&#10;有形固定資産減価償却率該当値テキスト"/>
        <xdr:cNvSpPr txBox="1"/>
      </xdr:nvSpPr>
      <xdr:spPr>
        <a:xfrm>
          <a:off x="16357600"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137795</xdr:rowOff>
    </xdr:from>
    <xdr:to>
      <xdr:col>81</xdr:col>
      <xdr:colOff>101600</xdr:colOff>
      <xdr:row>79</xdr:row>
      <xdr:rowOff>67945</xdr:rowOff>
    </xdr:to>
    <xdr:sp macro="" textlink="">
      <xdr:nvSpPr>
        <xdr:cNvPr id="766" name="楕円 765"/>
        <xdr:cNvSpPr/>
      </xdr:nvSpPr>
      <xdr:spPr>
        <a:xfrm>
          <a:off x="15430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53339</xdr:rowOff>
    </xdr:from>
    <xdr:to>
      <xdr:col>85</xdr:col>
      <xdr:colOff>127000</xdr:colOff>
      <xdr:row>79</xdr:row>
      <xdr:rowOff>17145</xdr:rowOff>
    </xdr:to>
    <xdr:cxnSp macro="">
      <xdr:nvCxnSpPr>
        <xdr:cNvPr id="767" name="直線コネクタ 766"/>
        <xdr:cNvCxnSpPr/>
      </xdr:nvCxnSpPr>
      <xdr:spPr>
        <a:xfrm flipV="1">
          <a:off x="15481300" y="13426439"/>
          <a:ext cx="8382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92075</xdr:rowOff>
    </xdr:from>
    <xdr:to>
      <xdr:col>76</xdr:col>
      <xdr:colOff>165100</xdr:colOff>
      <xdr:row>79</xdr:row>
      <xdr:rowOff>22225</xdr:rowOff>
    </xdr:to>
    <xdr:sp macro="" textlink="">
      <xdr:nvSpPr>
        <xdr:cNvPr id="768" name="楕円 767"/>
        <xdr:cNvSpPr/>
      </xdr:nvSpPr>
      <xdr:spPr>
        <a:xfrm>
          <a:off x="14541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142875</xdr:rowOff>
    </xdr:from>
    <xdr:to>
      <xdr:col>81</xdr:col>
      <xdr:colOff>50800</xdr:colOff>
      <xdr:row>79</xdr:row>
      <xdr:rowOff>17145</xdr:rowOff>
    </xdr:to>
    <xdr:cxnSp macro="">
      <xdr:nvCxnSpPr>
        <xdr:cNvPr id="769" name="直線コネクタ 768"/>
        <xdr:cNvCxnSpPr/>
      </xdr:nvCxnSpPr>
      <xdr:spPr>
        <a:xfrm>
          <a:off x="14592300" y="13515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48261</xdr:rowOff>
    </xdr:from>
    <xdr:to>
      <xdr:col>72</xdr:col>
      <xdr:colOff>38100</xdr:colOff>
      <xdr:row>78</xdr:row>
      <xdr:rowOff>149861</xdr:rowOff>
    </xdr:to>
    <xdr:sp macro="" textlink="">
      <xdr:nvSpPr>
        <xdr:cNvPr id="770" name="楕円 769"/>
        <xdr:cNvSpPr/>
      </xdr:nvSpPr>
      <xdr:spPr>
        <a:xfrm>
          <a:off x="13652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99061</xdr:rowOff>
    </xdr:from>
    <xdr:to>
      <xdr:col>76</xdr:col>
      <xdr:colOff>114300</xdr:colOff>
      <xdr:row>78</xdr:row>
      <xdr:rowOff>142875</xdr:rowOff>
    </xdr:to>
    <xdr:cxnSp macro="">
      <xdr:nvCxnSpPr>
        <xdr:cNvPr id="771" name="直線コネクタ 770"/>
        <xdr:cNvCxnSpPr/>
      </xdr:nvCxnSpPr>
      <xdr:spPr>
        <a:xfrm>
          <a:off x="13703300" y="134721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50164</xdr:rowOff>
    </xdr:from>
    <xdr:to>
      <xdr:col>67</xdr:col>
      <xdr:colOff>101600</xdr:colOff>
      <xdr:row>78</xdr:row>
      <xdr:rowOff>151764</xdr:rowOff>
    </xdr:to>
    <xdr:sp macro="" textlink="">
      <xdr:nvSpPr>
        <xdr:cNvPr id="772" name="楕円 771"/>
        <xdr:cNvSpPr/>
      </xdr:nvSpPr>
      <xdr:spPr>
        <a:xfrm>
          <a:off x="12763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99061</xdr:rowOff>
    </xdr:from>
    <xdr:to>
      <xdr:col>71</xdr:col>
      <xdr:colOff>177800</xdr:colOff>
      <xdr:row>78</xdr:row>
      <xdr:rowOff>100964</xdr:rowOff>
    </xdr:to>
    <xdr:cxnSp macro="">
      <xdr:nvCxnSpPr>
        <xdr:cNvPr id="773" name="直線コネクタ 772"/>
        <xdr:cNvCxnSpPr/>
      </xdr:nvCxnSpPr>
      <xdr:spPr>
        <a:xfrm flipV="1">
          <a:off x="12814300" y="134721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775" name="n_2ave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76" name="n_3ave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112413</xdr:rowOff>
    </xdr:from>
    <xdr:ext cx="405111" cy="259045"/>
    <xdr:sp macro="" textlink="">
      <xdr:nvSpPr>
        <xdr:cNvPr id="777" name="n_4aveValue【消防施設】&#10;有形固定資産減価償却率"/>
        <xdr:cNvSpPr txBox="1"/>
      </xdr:nvSpPr>
      <xdr:spPr>
        <a:xfrm>
          <a:off x="12611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84472</xdr:rowOff>
    </xdr:from>
    <xdr:ext cx="405111" cy="259045"/>
    <xdr:sp macro="" textlink="">
      <xdr:nvSpPr>
        <xdr:cNvPr id="778" name="n_1mainValue【消防施設】&#10;有形固定資産減価償却率"/>
        <xdr:cNvSpPr txBox="1"/>
      </xdr:nvSpPr>
      <xdr:spPr>
        <a:xfrm>
          <a:off x="152660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38752</xdr:rowOff>
    </xdr:from>
    <xdr:ext cx="405111" cy="259045"/>
    <xdr:sp macro="" textlink="">
      <xdr:nvSpPr>
        <xdr:cNvPr id="779" name="n_2mainValue【消防施設】&#10;有形固定資産減価償却率"/>
        <xdr:cNvSpPr txBox="1"/>
      </xdr:nvSpPr>
      <xdr:spPr>
        <a:xfrm>
          <a:off x="14389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166388</xdr:rowOff>
    </xdr:from>
    <xdr:ext cx="405111" cy="259045"/>
    <xdr:sp macro="" textlink="">
      <xdr:nvSpPr>
        <xdr:cNvPr id="780" name="n_3mainValue【消防施設】&#10;有形固定資産減価償却率"/>
        <xdr:cNvSpPr txBox="1"/>
      </xdr:nvSpPr>
      <xdr:spPr>
        <a:xfrm>
          <a:off x="13500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168291</xdr:rowOff>
    </xdr:from>
    <xdr:ext cx="405111" cy="259045"/>
    <xdr:sp macro="" textlink="">
      <xdr:nvSpPr>
        <xdr:cNvPr id="781" name="n_4mainValue【消防施設】&#10;有形固定資産減価償却率"/>
        <xdr:cNvSpPr txBox="1"/>
      </xdr:nvSpPr>
      <xdr:spPr>
        <a:xfrm>
          <a:off x="126117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7" name="直線コネクタ 806"/>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08"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09" name="直線コネクタ 808"/>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0"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1" name="直線コネクタ 81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12"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3" name="フローチャート: 判断 812"/>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4" name="フローチャート: 判断 813"/>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5" name="フローチャート: 判断 81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7" name="フローチャート: 判断 816"/>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16692</xdr:rowOff>
    </xdr:from>
    <xdr:to>
      <xdr:col>116</xdr:col>
      <xdr:colOff>114300</xdr:colOff>
      <xdr:row>84</xdr:row>
      <xdr:rowOff>118292</xdr:rowOff>
    </xdr:to>
    <xdr:sp macro="" textlink="">
      <xdr:nvSpPr>
        <xdr:cNvPr id="823" name="楕円 822"/>
        <xdr:cNvSpPr/>
      </xdr:nvSpPr>
      <xdr:spPr>
        <a:xfrm>
          <a:off x="22110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166569</xdr:rowOff>
    </xdr:from>
    <xdr:ext cx="469744" cy="259045"/>
    <xdr:sp macro="" textlink="">
      <xdr:nvSpPr>
        <xdr:cNvPr id="824" name="【消防施設】&#10;一人当たり面積該当値テキスト"/>
        <xdr:cNvSpPr txBox="1"/>
      </xdr:nvSpPr>
      <xdr:spPr>
        <a:xfrm>
          <a:off x="22199600" y="1439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26488</xdr:rowOff>
    </xdr:from>
    <xdr:to>
      <xdr:col>112</xdr:col>
      <xdr:colOff>38100</xdr:colOff>
      <xdr:row>84</xdr:row>
      <xdr:rowOff>128088</xdr:rowOff>
    </xdr:to>
    <xdr:sp macro="" textlink="">
      <xdr:nvSpPr>
        <xdr:cNvPr id="825" name="楕円 824"/>
        <xdr:cNvSpPr/>
      </xdr:nvSpPr>
      <xdr:spPr>
        <a:xfrm>
          <a:off x="21272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67492</xdr:rowOff>
    </xdr:from>
    <xdr:to>
      <xdr:col>116</xdr:col>
      <xdr:colOff>63500</xdr:colOff>
      <xdr:row>84</xdr:row>
      <xdr:rowOff>77288</xdr:rowOff>
    </xdr:to>
    <xdr:cxnSp macro="">
      <xdr:nvCxnSpPr>
        <xdr:cNvPr id="826" name="直線コネクタ 825"/>
        <xdr:cNvCxnSpPr/>
      </xdr:nvCxnSpPr>
      <xdr:spPr>
        <a:xfrm flipV="1">
          <a:off x="21323300" y="144692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827" name="楕円 826"/>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77288</xdr:rowOff>
    </xdr:from>
    <xdr:to>
      <xdr:col>111</xdr:col>
      <xdr:colOff>177800</xdr:colOff>
      <xdr:row>84</xdr:row>
      <xdr:rowOff>83820</xdr:rowOff>
    </xdr:to>
    <xdr:cxnSp macro="">
      <xdr:nvCxnSpPr>
        <xdr:cNvPr id="828" name="直線コネクタ 827"/>
        <xdr:cNvCxnSpPr/>
      </xdr:nvCxnSpPr>
      <xdr:spPr>
        <a:xfrm flipV="1">
          <a:off x="20434300" y="1447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829" name="楕円 828"/>
        <xdr:cNvSpPr/>
      </xdr:nvSpPr>
      <xdr:spPr>
        <a:xfrm>
          <a:off x="19494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93618</xdr:rowOff>
    </xdr:to>
    <xdr:cxnSp macro="">
      <xdr:nvCxnSpPr>
        <xdr:cNvPr id="830" name="直線コネクタ 829"/>
        <xdr:cNvCxnSpPr/>
      </xdr:nvCxnSpPr>
      <xdr:spPr>
        <a:xfrm flipV="1">
          <a:off x="19545300" y="144856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49349</xdr:rowOff>
    </xdr:from>
    <xdr:to>
      <xdr:col>98</xdr:col>
      <xdr:colOff>38100</xdr:colOff>
      <xdr:row>84</xdr:row>
      <xdr:rowOff>150949</xdr:rowOff>
    </xdr:to>
    <xdr:sp macro="" textlink="">
      <xdr:nvSpPr>
        <xdr:cNvPr id="831" name="楕円 830"/>
        <xdr:cNvSpPr/>
      </xdr:nvSpPr>
      <xdr:spPr>
        <a:xfrm>
          <a:off x="18605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93618</xdr:rowOff>
    </xdr:from>
    <xdr:to>
      <xdr:col>102</xdr:col>
      <xdr:colOff>114300</xdr:colOff>
      <xdr:row>84</xdr:row>
      <xdr:rowOff>100149</xdr:rowOff>
    </xdr:to>
    <xdr:cxnSp macro="">
      <xdr:nvCxnSpPr>
        <xdr:cNvPr id="832" name="直線コネクタ 831"/>
        <xdr:cNvCxnSpPr/>
      </xdr:nvCxnSpPr>
      <xdr:spPr>
        <a:xfrm flipV="1">
          <a:off x="18656300" y="1449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33"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34"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35"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836"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119215</xdr:rowOff>
    </xdr:from>
    <xdr:ext cx="469744" cy="259045"/>
    <xdr:sp macro="" textlink="">
      <xdr:nvSpPr>
        <xdr:cNvPr id="837" name="n_1mainValue【消防施設】&#10;一人当たり面積"/>
        <xdr:cNvSpPr txBox="1"/>
      </xdr:nvSpPr>
      <xdr:spPr>
        <a:xfrm>
          <a:off x="21075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38" name="n_2main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839" name="n_3main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142076</xdr:rowOff>
    </xdr:from>
    <xdr:ext cx="469744" cy="259045"/>
    <xdr:sp macro="" textlink="">
      <xdr:nvSpPr>
        <xdr:cNvPr id="840" name="n_4mainValue【消防施設】&#10;一人当たり面積"/>
        <xdr:cNvSpPr txBox="1"/>
      </xdr:nvSpPr>
      <xdr:spPr>
        <a:xfrm>
          <a:off x="18421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6" name="直線コネクタ 865"/>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7"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68" name="直線コネクタ 867"/>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69"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0" name="直線コネクタ 869"/>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871"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2" name="フローチャート: 判断 87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3" name="フローチャート: 判断 872"/>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4" name="フローチャート: 判断 873"/>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5" name="フローチャート: 判断 874"/>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6" name="フローチャート: 判断 875"/>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62956</xdr:rowOff>
    </xdr:from>
    <xdr:to>
      <xdr:col>85</xdr:col>
      <xdr:colOff>177800</xdr:colOff>
      <xdr:row>100</xdr:row>
      <xdr:rowOff>164556</xdr:rowOff>
    </xdr:to>
    <xdr:sp macro="" textlink="">
      <xdr:nvSpPr>
        <xdr:cNvPr id="882" name="楕円 881"/>
        <xdr:cNvSpPr/>
      </xdr:nvSpPr>
      <xdr:spPr>
        <a:xfrm>
          <a:off x="162687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149333</xdr:rowOff>
    </xdr:from>
    <xdr:ext cx="405111" cy="259045"/>
    <xdr:sp macro="" textlink="">
      <xdr:nvSpPr>
        <xdr:cNvPr id="883" name="【庁舎】&#10;有形固定資産減価償却率該当値テキスト"/>
        <xdr:cNvSpPr txBox="1"/>
      </xdr:nvSpPr>
      <xdr:spPr>
        <a:xfrm>
          <a:off x="16357600" y="17122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28666</xdr:rowOff>
    </xdr:from>
    <xdr:to>
      <xdr:col>81</xdr:col>
      <xdr:colOff>101600</xdr:colOff>
      <xdr:row>100</xdr:row>
      <xdr:rowOff>130266</xdr:rowOff>
    </xdr:to>
    <xdr:sp macro="" textlink="">
      <xdr:nvSpPr>
        <xdr:cNvPr id="884" name="楕円 883"/>
        <xdr:cNvSpPr/>
      </xdr:nvSpPr>
      <xdr:spPr>
        <a:xfrm>
          <a:off x="15430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79466</xdr:rowOff>
    </xdr:from>
    <xdr:to>
      <xdr:col>85</xdr:col>
      <xdr:colOff>127000</xdr:colOff>
      <xdr:row>100</xdr:row>
      <xdr:rowOff>113756</xdr:rowOff>
    </xdr:to>
    <xdr:cxnSp macro="">
      <xdr:nvCxnSpPr>
        <xdr:cNvPr id="885" name="直線コネクタ 884"/>
        <xdr:cNvCxnSpPr/>
      </xdr:nvCxnSpPr>
      <xdr:spPr>
        <a:xfrm>
          <a:off x="15481300" y="172244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167458</xdr:rowOff>
    </xdr:from>
    <xdr:to>
      <xdr:col>76</xdr:col>
      <xdr:colOff>165100</xdr:colOff>
      <xdr:row>100</xdr:row>
      <xdr:rowOff>97608</xdr:rowOff>
    </xdr:to>
    <xdr:sp macro="" textlink="">
      <xdr:nvSpPr>
        <xdr:cNvPr id="886" name="楕円 885"/>
        <xdr:cNvSpPr/>
      </xdr:nvSpPr>
      <xdr:spPr>
        <a:xfrm>
          <a:off x="14541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46808</xdr:rowOff>
    </xdr:from>
    <xdr:to>
      <xdr:col>81</xdr:col>
      <xdr:colOff>50800</xdr:colOff>
      <xdr:row>100</xdr:row>
      <xdr:rowOff>79466</xdr:rowOff>
    </xdr:to>
    <xdr:cxnSp macro="">
      <xdr:nvCxnSpPr>
        <xdr:cNvPr id="887" name="直線コネクタ 886"/>
        <xdr:cNvCxnSpPr/>
      </xdr:nvCxnSpPr>
      <xdr:spPr>
        <a:xfrm>
          <a:off x="14592300" y="17191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136434</xdr:rowOff>
    </xdr:from>
    <xdr:to>
      <xdr:col>72</xdr:col>
      <xdr:colOff>38100</xdr:colOff>
      <xdr:row>100</xdr:row>
      <xdr:rowOff>66584</xdr:rowOff>
    </xdr:to>
    <xdr:sp macro="" textlink="">
      <xdr:nvSpPr>
        <xdr:cNvPr id="888" name="楕円 887"/>
        <xdr:cNvSpPr/>
      </xdr:nvSpPr>
      <xdr:spPr>
        <a:xfrm>
          <a:off x="1365250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15784</xdr:rowOff>
    </xdr:from>
    <xdr:to>
      <xdr:col>76</xdr:col>
      <xdr:colOff>114300</xdr:colOff>
      <xdr:row>100</xdr:row>
      <xdr:rowOff>46808</xdr:rowOff>
    </xdr:to>
    <xdr:cxnSp macro="">
      <xdr:nvCxnSpPr>
        <xdr:cNvPr id="889" name="直線コネクタ 888"/>
        <xdr:cNvCxnSpPr/>
      </xdr:nvCxnSpPr>
      <xdr:spPr>
        <a:xfrm>
          <a:off x="13703300" y="171607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102144</xdr:rowOff>
    </xdr:from>
    <xdr:to>
      <xdr:col>67</xdr:col>
      <xdr:colOff>101600</xdr:colOff>
      <xdr:row>100</xdr:row>
      <xdr:rowOff>32294</xdr:rowOff>
    </xdr:to>
    <xdr:sp macro="" textlink="">
      <xdr:nvSpPr>
        <xdr:cNvPr id="890" name="楕円 889"/>
        <xdr:cNvSpPr/>
      </xdr:nvSpPr>
      <xdr:spPr>
        <a:xfrm>
          <a:off x="12763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152944</xdr:rowOff>
    </xdr:from>
    <xdr:to>
      <xdr:col>71</xdr:col>
      <xdr:colOff>177800</xdr:colOff>
      <xdr:row>100</xdr:row>
      <xdr:rowOff>15784</xdr:rowOff>
    </xdr:to>
    <xdr:cxnSp macro="">
      <xdr:nvCxnSpPr>
        <xdr:cNvPr id="891" name="直線コネクタ 890"/>
        <xdr:cNvCxnSpPr/>
      </xdr:nvCxnSpPr>
      <xdr:spPr>
        <a:xfrm>
          <a:off x="12814300" y="171264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892"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893"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894"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95"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146793</xdr:rowOff>
    </xdr:from>
    <xdr:ext cx="340478" cy="259045"/>
    <xdr:sp macro="" textlink="">
      <xdr:nvSpPr>
        <xdr:cNvPr id="896" name="n_1mainValue【庁舎】&#10;有形固定資産減価償却率"/>
        <xdr:cNvSpPr txBox="1"/>
      </xdr:nvSpPr>
      <xdr:spPr>
        <a:xfrm>
          <a:off x="15298361" y="1694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114135</xdr:rowOff>
    </xdr:from>
    <xdr:ext cx="340478" cy="259045"/>
    <xdr:sp macro="" textlink="">
      <xdr:nvSpPr>
        <xdr:cNvPr id="897" name="n_2mainValue【庁舎】&#10;有形固定資産減価償却率"/>
        <xdr:cNvSpPr txBox="1"/>
      </xdr:nvSpPr>
      <xdr:spPr>
        <a:xfrm>
          <a:off x="14422061" y="1691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83111</xdr:rowOff>
    </xdr:from>
    <xdr:ext cx="340478" cy="259045"/>
    <xdr:sp macro="" textlink="">
      <xdr:nvSpPr>
        <xdr:cNvPr id="898" name="n_3mainValue【庁舎】&#10;有形固定資産減価償却率"/>
        <xdr:cNvSpPr txBox="1"/>
      </xdr:nvSpPr>
      <xdr:spPr>
        <a:xfrm>
          <a:off x="13533061" y="1688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48821</xdr:rowOff>
    </xdr:from>
    <xdr:ext cx="340478" cy="259045"/>
    <xdr:sp macro="" textlink="">
      <xdr:nvSpPr>
        <xdr:cNvPr id="899" name="n_4mainValue【庁舎】&#10;有形固定資産減価償却率"/>
        <xdr:cNvSpPr txBox="1"/>
      </xdr:nvSpPr>
      <xdr:spPr>
        <a:xfrm>
          <a:off x="12644061" y="1685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5" name="直線コネクタ 924"/>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6"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7" name="直線コネクタ 926"/>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28"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29" name="直線コネクタ 928"/>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930"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1" name="フローチャート: 判断 930"/>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3" name="フローチャート: 判断 93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5" name="フローチャート: 判断 934"/>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11793</xdr:rowOff>
    </xdr:from>
    <xdr:to>
      <xdr:col>116</xdr:col>
      <xdr:colOff>114300</xdr:colOff>
      <xdr:row>107</xdr:row>
      <xdr:rowOff>113393</xdr:rowOff>
    </xdr:to>
    <xdr:sp macro="" textlink="">
      <xdr:nvSpPr>
        <xdr:cNvPr id="941" name="楕円 940"/>
        <xdr:cNvSpPr/>
      </xdr:nvSpPr>
      <xdr:spPr>
        <a:xfrm>
          <a:off x="221107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161670</xdr:rowOff>
    </xdr:from>
    <xdr:ext cx="469744" cy="259045"/>
    <xdr:sp macro="" textlink="">
      <xdr:nvSpPr>
        <xdr:cNvPr id="942" name="【庁舎】&#10;一人当たり面積該当値テキスト"/>
        <xdr:cNvSpPr txBox="1"/>
      </xdr:nvSpPr>
      <xdr:spPr>
        <a:xfrm>
          <a:off x="22199600"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943" name="楕円 942"/>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62593</xdr:rowOff>
    </xdr:from>
    <xdr:to>
      <xdr:col>116</xdr:col>
      <xdr:colOff>63500</xdr:colOff>
      <xdr:row>107</xdr:row>
      <xdr:rowOff>68036</xdr:rowOff>
    </xdr:to>
    <xdr:cxnSp macro="">
      <xdr:nvCxnSpPr>
        <xdr:cNvPr id="944" name="直線コネクタ 943"/>
        <xdr:cNvCxnSpPr/>
      </xdr:nvCxnSpPr>
      <xdr:spPr>
        <a:xfrm flipV="1">
          <a:off x="21323300" y="1840774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45" name="楕円 944"/>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72389</xdr:rowOff>
    </xdr:to>
    <xdr:cxnSp macro="">
      <xdr:nvCxnSpPr>
        <xdr:cNvPr id="946" name="直線コネクタ 945"/>
        <xdr:cNvCxnSpPr/>
      </xdr:nvCxnSpPr>
      <xdr:spPr>
        <a:xfrm flipV="1">
          <a:off x="20434300" y="184131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24856</xdr:rowOff>
    </xdr:from>
    <xdr:to>
      <xdr:col>102</xdr:col>
      <xdr:colOff>165100</xdr:colOff>
      <xdr:row>107</xdr:row>
      <xdr:rowOff>126456</xdr:rowOff>
    </xdr:to>
    <xdr:sp macro="" textlink="">
      <xdr:nvSpPr>
        <xdr:cNvPr id="947" name="楕円 946"/>
        <xdr:cNvSpPr/>
      </xdr:nvSpPr>
      <xdr:spPr>
        <a:xfrm>
          <a:off x="19494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75656</xdr:rowOff>
    </xdr:to>
    <xdr:cxnSp macro="">
      <xdr:nvCxnSpPr>
        <xdr:cNvPr id="948" name="直線コネクタ 947"/>
        <xdr:cNvCxnSpPr/>
      </xdr:nvCxnSpPr>
      <xdr:spPr>
        <a:xfrm flipV="1">
          <a:off x="19545300" y="184175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28121</xdr:rowOff>
    </xdr:from>
    <xdr:to>
      <xdr:col>98</xdr:col>
      <xdr:colOff>38100</xdr:colOff>
      <xdr:row>107</xdr:row>
      <xdr:rowOff>129721</xdr:rowOff>
    </xdr:to>
    <xdr:sp macro="" textlink="">
      <xdr:nvSpPr>
        <xdr:cNvPr id="949" name="楕円 948"/>
        <xdr:cNvSpPr/>
      </xdr:nvSpPr>
      <xdr:spPr>
        <a:xfrm>
          <a:off x="18605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75656</xdr:rowOff>
    </xdr:from>
    <xdr:to>
      <xdr:col>102</xdr:col>
      <xdr:colOff>114300</xdr:colOff>
      <xdr:row>107</xdr:row>
      <xdr:rowOff>78921</xdr:rowOff>
    </xdr:to>
    <xdr:cxnSp macro="">
      <xdr:nvCxnSpPr>
        <xdr:cNvPr id="950" name="直線コネクタ 949"/>
        <xdr:cNvCxnSpPr/>
      </xdr:nvCxnSpPr>
      <xdr:spPr>
        <a:xfrm flipV="1">
          <a:off x="18656300" y="184208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2"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53"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954"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955" name="n_1mainValue【庁舎】&#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56" name="n_2main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117583</xdr:rowOff>
    </xdr:from>
    <xdr:ext cx="469744" cy="259045"/>
    <xdr:sp macro="" textlink="">
      <xdr:nvSpPr>
        <xdr:cNvPr id="957" name="n_3mainValue【庁舎】&#10;一人当たり面積"/>
        <xdr:cNvSpPr txBox="1"/>
      </xdr:nvSpPr>
      <xdr:spPr>
        <a:xfrm>
          <a:off x="19310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120848</xdr:rowOff>
    </xdr:from>
    <xdr:ext cx="469744" cy="259045"/>
    <xdr:sp macro="" textlink="">
      <xdr:nvSpPr>
        <xdr:cNvPr id="958" name="n_4mainValue【庁舎】&#10;一人当たり面積"/>
        <xdr:cNvSpPr txBox="1"/>
      </xdr:nvSpPr>
      <xdr:spPr>
        <a:xfrm>
          <a:off x="18421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償却率を類似団体内平均値と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比較すると、体育館・プール、福祉施設、市民会館が高く、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比較的近年に更新した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庁舎、消防施設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大幅に低くなっている。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年度は図書館を建替えたことにより、有形固定資産減価償却率は大きく減少した。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耐用年数も過ぎ、老朽化が進んだ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施設も多く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抱えていることに加え、人口減少の現状も鑑み、市民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人当たりの適切な面積を検討しながら、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等総合管理計画を更新し、これに基づいて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統廃合、除却を行うとともに、固定資産台帳の適切な更新を行っていく。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82</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84</v>
      </c>
      <c r="C3" s="441"/>
      <c r="D3" s="441"/>
      <c r="E3" s="442"/>
      <c r="F3" s="442"/>
      <c r="G3" s="442"/>
      <c r="H3" s="442"/>
      <c r="I3" s="442"/>
      <c r="J3" s="442"/>
      <c r="K3" s="442"/>
      <c r="L3" s="442" t="s">
        <v>85</v>
      </c>
      <c r="M3" s="442"/>
      <c r="N3" s="442"/>
      <c r="O3" s="442"/>
      <c r="P3" s="442"/>
      <c r="Q3" s="442"/>
      <c r="R3" s="449"/>
      <c r="S3" s="449"/>
      <c r="T3" s="449"/>
      <c r="U3" s="449"/>
      <c r="V3" s="450"/>
      <c r="W3" s="424" t="s">
        <v>86</v>
      </c>
      <c r="X3" s="425"/>
      <c r="Y3" s="425"/>
      <c r="Z3" s="425"/>
      <c r="AA3" s="425"/>
      <c r="AB3" s="441"/>
      <c r="AC3" s="449" t="s">
        <v>87</v>
      </c>
      <c r="AD3" s="425"/>
      <c r="AE3" s="425"/>
      <c r="AF3" s="425"/>
      <c r="AG3" s="425"/>
      <c r="AH3" s="425"/>
      <c r="AI3" s="425"/>
      <c r="AJ3" s="425"/>
      <c r="AK3" s="425"/>
      <c r="AL3" s="426"/>
      <c r="AM3" s="424" t="s">
        <v>88</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89</v>
      </c>
      <c r="BO3" s="425"/>
      <c r="BP3" s="425"/>
      <c r="BQ3" s="425"/>
      <c r="BR3" s="425"/>
      <c r="BS3" s="425"/>
      <c r="BT3" s="425"/>
      <c r="BU3" s="426"/>
      <c r="BV3" s="424" t="s">
        <v>90</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91</v>
      </c>
      <c r="CU3" s="425"/>
      <c r="CV3" s="425"/>
      <c r="CW3" s="425"/>
      <c r="CX3" s="425"/>
      <c r="CY3" s="425"/>
      <c r="CZ3" s="425"/>
      <c r="DA3" s="426"/>
      <c r="DB3" s="424" t="s">
        <v>92</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93</v>
      </c>
      <c r="AZ4" s="428"/>
      <c r="BA4" s="428"/>
      <c r="BB4" s="428"/>
      <c r="BC4" s="428"/>
      <c r="BD4" s="428"/>
      <c r="BE4" s="428"/>
      <c r="BF4" s="428"/>
      <c r="BG4" s="428"/>
      <c r="BH4" s="428"/>
      <c r="BI4" s="428"/>
      <c r="BJ4" s="428"/>
      <c r="BK4" s="428"/>
      <c r="BL4" s="428"/>
      <c r="BM4" s="429"/>
      <c r="BN4" s="430">
        <v>24134509</v>
      </c>
      <c r="BO4" s="431"/>
      <c r="BP4" s="431"/>
      <c r="BQ4" s="431"/>
      <c r="BR4" s="431"/>
      <c r="BS4" s="431"/>
      <c r="BT4" s="431"/>
      <c r="BU4" s="432"/>
      <c r="BV4" s="430">
        <v>20514722</v>
      </c>
      <c r="BW4" s="431"/>
      <c r="BX4" s="431"/>
      <c r="BY4" s="431"/>
      <c r="BZ4" s="431"/>
      <c r="CA4" s="431"/>
      <c r="CB4" s="431"/>
      <c r="CC4" s="432"/>
      <c r="CD4" s="433" t="s">
        <v>94</v>
      </c>
      <c r="CE4" s="434"/>
      <c r="CF4" s="434"/>
      <c r="CG4" s="434"/>
      <c r="CH4" s="434"/>
      <c r="CI4" s="434"/>
      <c r="CJ4" s="434"/>
      <c r="CK4" s="434"/>
      <c r="CL4" s="434"/>
      <c r="CM4" s="434"/>
      <c r="CN4" s="434"/>
      <c r="CO4" s="434"/>
      <c r="CP4" s="434"/>
      <c r="CQ4" s="434"/>
      <c r="CR4" s="434"/>
      <c r="CS4" s="435"/>
      <c r="CT4" s="436">
        <v>3.6</v>
      </c>
      <c r="CU4" s="437"/>
      <c r="CV4" s="437"/>
      <c r="CW4" s="437"/>
      <c r="CX4" s="437"/>
      <c r="CY4" s="437"/>
      <c r="CZ4" s="437"/>
      <c r="DA4" s="438"/>
      <c r="DB4" s="436">
        <v>4.2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95</v>
      </c>
      <c r="AN5" s="497"/>
      <c r="AO5" s="497"/>
      <c r="AP5" s="497"/>
      <c r="AQ5" s="497"/>
      <c r="AR5" s="497"/>
      <c r="AS5" s="497"/>
      <c r="AT5" s="498"/>
      <c r="AU5" s="499" t="s">
        <v>96</v>
      </c>
      <c r="AV5" s="500"/>
      <c r="AW5" s="500"/>
      <c r="AX5" s="500"/>
      <c r="AY5" s="501" t="s">
        <v>97</v>
      </c>
      <c r="AZ5" s="502"/>
      <c r="BA5" s="502"/>
      <c r="BB5" s="502"/>
      <c r="BC5" s="502"/>
      <c r="BD5" s="502"/>
      <c r="BE5" s="502"/>
      <c r="BF5" s="502"/>
      <c r="BG5" s="502"/>
      <c r="BH5" s="502"/>
      <c r="BI5" s="502"/>
      <c r="BJ5" s="502"/>
      <c r="BK5" s="502"/>
      <c r="BL5" s="502"/>
      <c r="BM5" s="503"/>
      <c r="BN5" s="467">
        <v>23482626</v>
      </c>
      <c r="BO5" s="468"/>
      <c r="BP5" s="468"/>
      <c r="BQ5" s="468"/>
      <c r="BR5" s="468"/>
      <c r="BS5" s="468"/>
      <c r="BT5" s="468"/>
      <c r="BU5" s="469"/>
      <c r="BV5" s="467">
        <v>19797748</v>
      </c>
      <c r="BW5" s="468"/>
      <c r="BX5" s="468"/>
      <c r="BY5" s="468"/>
      <c r="BZ5" s="468"/>
      <c r="CA5" s="468"/>
      <c r="CB5" s="468"/>
      <c r="CC5" s="469"/>
      <c r="CD5" s="470" t="s">
        <v>98</v>
      </c>
      <c r="CE5" s="471"/>
      <c r="CF5" s="471"/>
      <c r="CG5" s="471"/>
      <c r="CH5" s="471"/>
      <c r="CI5" s="471"/>
      <c r="CJ5" s="471"/>
      <c r="CK5" s="471"/>
      <c r="CL5" s="471"/>
      <c r="CM5" s="471"/>
      <c r="CN5" s="471"/>
      <c r="CO5" s="471"/>
      <c r="CP5" s="471"/>
      <c r="CQ5" s="471"/>
      <c r="CR5" s="471"/>
      <c r="CS5" s="472"/>
      <c r="CT5" s="464">
        <v>92.9</v>
      </c>
      <c r="CU5" s="465"/>
      <c r="CV5" s="465"/>
      <c r="CW5" s="465"/>
      <c r="CX5" s="465"/>
      <c r="CY5" s="465"/>
      <c r="CZ5" s="465"/>
      <c r="DA5" s="466"/>
      <c r="DB5" s="464">
        <v>91.8</v>
      </c>
      <c r="DC5" s="465"/>
      <c r="DD5" s="465"/>
      <c r="DE5" s="465"/>
      <c r="DF5" s="465"/>
      <c r="DG5" s="465"/>
      <c r="DH5" s="465"/>
      <c r="DI5" s="466"/>
      <c r="DJ5" s="186"/>
      <c r="DK5" s="186"/>
      <c r="DL5" s="186"/>
      <c r="DM5" s="186"/>
      <c r="DN5" s="186"/>
      <c r="DO5" s="186"/>
    </row>
    <row r="6" spans="1:119" ht="18.75" customHeight="1" x14ac:dyDescent="0.15">
      <c r="A6" s="187"/>
      <c r="B6" s="473" t="s">
        <v>99</v>
      </c>
      <c r="C6" s="474"/>
      <c r="D6" s="474"/>
      <c r="E6" s="475"/>
      <c r="F6" s="475"/>
      <c r="G6" s="475"/>
      <c r="H6" s="475"/>
      <c r="I6" s="475"/>
      <c r="J6" s="475"/>
      <c r="K6" s="475"/>
      <c r="L6" s="475" t="s">
        <v>100</v>
      </c>
      <c r="M6" s="475"/>
      <c r="N6" s="475"/>
      <c r="O6" s="475"/>
      <c r="P6" s="475"/>
      <c r="Q6" s="475"/>
      <c r="R6" s="479"/>
      <c r="S6" s="479"/>
      <c r="T6" s="479"/>
      <c r="U6" s="479"/>
      <c r="V6" s="480"/>
      <c r="W6" s="483" t="s">
        <v>101</v>
      </c>
      <c r="X6" s="484"/>
      <c r="Y6" s="484"/>
      <c r="Z6" s="484"/>
      <c r="AA6" s="484"/>
      <c r="AB6" s="474"/>
      <c r="AC6" s="487" t="s">
        <v>102</v>
      </c>
      <c r="AD6" s="488"/>
      <c r="AE6" s="488"/>
      <c r="AF6" s="488"/>
      <c r="AG6" s="488"/>
      <c r="AH6" s="488"/>
      <c r="AI6" s="488"/>
      <c r="AJ6" s="488"/>
      <c r="AK6" s="488"/>
      <c r="AL6" s="489"/>
      <c r="AM6" s="496" t="s">
        <v>103</v>
      </c>
      <c r="AN6" s="497"/>
      <c r="AO6" s="497"/>
      <c r="AP6" s="497"/>
      <c r="AQ6" s="497"/>
      <c r="AR6" s="497"/>
      <c r="AS6" s="497"/>
      <c r="AT6" s="498"/>
      <c r="AU6" s="499" t="s">
        <v>104</v>
      </c>
      <c r="AV6" s="500"/>
      <c r="AW6" s="500"/>
      <c r="AX6" s="500"/>
      <c r="AY6" s="501" t="s">
        <v>105</v>
      </c>
      <c r="AZ6" s="502"/>
      <c r="BA6" s="502"/>
      <c r="BB6" s="502"/>
      <c r="BC6" s="502"/>
      <c r="BD6" s="502"/>
      <c r="BE6" s="502"/>
      <c r="BF6" s="502"/>
      <c r="BG6" s="502"/>
      <c r="BH6" s="502"/>
      <c r="BI6" s="502"/>
      <c r="BJ6" s="502"/>
      <c r="BK6" s="502"/>
      <c r="BL6" s="502"/>
      <c r="BM6" s="503"/>
      <c r="BN6" s="467">
        <v>651883</v>
      </c>
      <c r="BO6" s="468"/>
      <c r="BP6" s="468"/>
      <c r="BQ6" s="468"/>
      <c r="BR6" s="468"/>
      <c r="BS6" s="468"/>
      <c r="BT6" s="468"/>
      <c r="BU6" s="469"/>
      <c r="BV6" s="467">
        <v>716974</v>
      </c>
      <c r="BW6" s="468"/>
      <c r="BX6" s="468"/>
      <c r="BY6" s="468"/>
      <c r="BZ6" s="468"/>
      <c r="CA6" s="468"/>
      <c r="CB6" s="468"/>
      <c r="CC6" s="469"/>
      <c r="CD6" s="470" t="s">
        <v>106</v>
      </c>
      <c r="CE6" s="471"/>
      <c r="CF6" s="471"/>
      <c r="CG6" s="471"/>
      <c r="CH6" s="471"/>
      <c r="CI6" s="471"/>
      <c r="CJ6" s="471"/>
      <c r="CK6" s="471"/>
      <c r="CL6" s="471"/>
      <c r="CM6" s="471"/>
      <c r="CN6" s="471"/>
      <c r="CO6" s="471"/>
      <c r="CP6" s="471"/>
      <c r="CQ6" s="471"/>
      <c r="CR6" s="471"/>
      <c r="CS6" s="472"/>
      <c r="CT6" s="504">
        <v>96.1</v>
      </c>
      <c r="CU6" s="505"/>
      <c r="CV6" s="505"/>
      <c r="CW6" s="505"/>
      <c r="CX6" s="505"/>
      <c r="CY6" s="505"/>
      <c r="CZ6" s="505"/>
      <c r="DA6" s="506"/>
      <c r="DB6" s="504">
        <v>96.1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107</v>
      </c>
      <c r="AN7" s="497"/>
      <c r="AO7" s="497"/>
      <c r="AP7" s="497"/>
      <c r="AQ7" s="497"/>
      <c r="AR7" s="497"/>
      <c r="AS7" s="497"/>
      <c r="AT7" s="498"/>
      <c r="AU7" s="499" t="s">
        <v>104</v>
      </c>
      <c r="AV7" s="500"/>
      <c r="AW7" s="500"/>
      <c r="AX7" s="500"/>
      <c r="AY7" s="501" t="s">
        <v>108</v>
      </c>
      <c r="AZ7" s="502"/>
      <c r="BA7" s="502"/>
      <c r="BB7" s="502"/>
      <c r="BC7" s="502"/>
      <c r="BD7" s="502"/>
      <c r="BE7" s="502"/>
      <c r="BF7" s="502"/>
      <c r="BG7" s="502"/>
      <c r="BH7" s="502"/>
      <c r="BI7" s="502"/>
      <c r="BJ7" s="502"/>
      <c r="BK7" s="502"/>
      <c r="BL7" s="502"/>
      <c r="BM7" s="503"/>
      <c r="BN7" s="467">
        <v>209978</v>
      </c>
      <c r="BO7" s="468"/>
      <c r="BP7" s="468"/>
      <c r="BQ7" s="468"/>
      <c r="BR7" s="468"/>
      <c r="BS7" s="468"/>
      <c r="BT7" s="468"/>
      <c r="BU7" s="469"/>
      <c r="BV7" s="467">
        <v>195562</v>
      </c>
      <c r="BW7" s="468"/>
      <c r="BX7" s="468"/>
      <c r="BY7" s="468"/>
      <c r="BZ7" s="468"/>
      <c r="CA7" s="468"/>
      <c r="CB7" s="468"/>
      <c r="CC7" s="469"/>
      <c r="CD7" s="470" t="s">
        <v>109</v>
      </c>
      <c r="CE7" s="471"/>
      <c r="CF7" s="471"/>
      <c r="CG7" s="471"/>
      <c r="CH7" s="471"/>
      <c r="CI7" s="471"/>
      <c r="CJ7" s="471"/>
      <c r="CK7" s="471"/>
      <c r="CL7" s="471"/>
      <c r="CM7" s="471"/>
      <c r="CN7" s="471"/>
      <c r="CO7" s="471"/>
      <c r="CP7" s="471"/>
      <c r="CQ7" s="471"/>
      <c r="CR7" s="471"/>
      <c r="CS7" s="472"/>
      <c r="CT7" s="467">
        <v>12116846</v>
      </c>
      <c r="CU7" s="468"/>
      <c r="CV7" s="468"/>
      <c r="CW7" s="468"/>
      <c r="CX7" s="468"/>
      <c r="CY7" s="468"/>
      <c r="CZ7" s="468"/>
      <c r="DA7" s="469"/>
      <c r="DB7" s="467">
        <v>12375242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110</v>
      </c>
      <c r="AN8" s="497"/>
      <c r="AO8" s="497"/>
      <c r="AP8" s="497"/>
      <c r="AQ8" s="497"/>
      <c r="AR8" s="497"/>
      <c r="AS8" s="497"/>
      <c r="AT8" s="498"/>
      <c r="AU8" s="499" t="s">
        <v>104</v>
      </c>
      <c r="AV8" s="500"/>
      <c r="AW8" s="500"/>
      <c r="AX8" s="500"/>
      <c r="AY8" s="501" t="s">
        <v>111</v>
      </c>
      <c r="AZ8" s="502"/>
      <c r="BA8" s="502"/>
      <c r="BB8" s="502"/>
      <c r="BC8" s="502"/>
      <c r="BD8" s="502"/>
      <c r="BE8" s="502"/>
      <c r="BF8" s="502"/>
      <c r="BG8" s="502"/>
      <c r="BH8" s="502"/>
      <c r="BI8" s="502"/>
      <c r="BJ8" s="502"/>
      <c r="BK8" s="502"/>
      <c r="BL8" s="502"/>
      <c r="BM8" s="503"/>
      <c r="BN8" s="467">
        <v>441905</v>
      </c>
      <c r="BO8" s="468"/>
      <c r="BP8" s="468"/>
      <c r="BQ8" s="468"/>
      <c r="BR8" s="468"/>
      <c r="BS8" s="468"/>
      <c r="BT8" s="468"/>
      <c r="BU8" s="469"/>
      <c r="BV8" s="467">
        <v>521412</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0.35</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37202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104</v>
      </c>
      <c r="AV9" s="500"/>
      <c r="AW9" s="500"/>
      <c r="AX9" s="500"/>
      <c r="AY9" s="501" t="s">
        <v>117</v>
      </c>
      <c r="AZ9" s="502"/>
      <c r="BA9" s="502"/>
      <c r="BB9" s="502"/>
      <c r="BC9" s="502"/>
      <c r="BD9" s="502"/>
      <c r="BE9" s="502"/>
      <c r="BF9" s="502"/>
      <c r="BG9" s="502"/>
      <c r="BH9" s="502"/>
      <c r="BI9" s="502"/>
      <c r="BJ9" s="502"/>
      <c r="BK9" s="502"/>
      <c r="BL9" s="502"/>
      <c r="BM9" s="503"/>
      <c r="BN9" s="467">
        <v>-79507</v>
      </c>
      <c r="BO9" s="468"/>
      <c r="BP9" s="468"/>
      <c r="BQ9" s="468"/>
      <c r="BR9" s="468"/>
      <c r="BS9" s="468"/>
      <c r="BT9" s="468"/>
      <c r="BU9" s="469"/>
      <c r="BV9" s="467">
        <v>-17142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16.8</v>
      </c>
      <c r="CU9" s="465"/>
      <c r="CV9" s="465"/>
      <c r="CW9" s="465"/>
      <c r="CX9" s="465"/>
      <c r="CY9" s="465"/>
      <c r="CZ9" s="465"/>
      <c r="DA9" s="466"/>
      <c r="DB9" s="464">
        <v>17.7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39247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560150</v>
      </c>
      <c r="BO10" s="468"/>
      <c r="BP10" s="468"/>
      <c r="BQ10" s="468"/>
      <c r="BR10" s="468"/>
      <c r="BS10" s="468"/>
      <c r="BT10" s="468"/>
      <c r="BU10" s="469"/>
      <c r="BV10" s="467">
        <v>9655</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37124</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950000</v>
      </c>
      <c r="BO12" s="468"/>
      <c r="BP12" s="468"/>
      <c r="BQ12" s="468"/>
      <c r="BR12" s="468"/>
      <c r="BS12" s="468"/>
      <c r="BT12" s="468"/>
      <c r="BU12" s="469"/>
      <c r="BV12" s="467">
        <v>840000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142</v>
      </c>
      <c r="N13" s="559"/>
      <c r="O13" s="559"/>
      <c r="P13" s="559"/>
      <c r="Q13" s="560"/>
      <c r="R13" s="551">
        <v>36611</v>
      </c>
      <c r="S13" s="552"/>
      <c r="T13" s="552"/>
      <c r="U13" s="552"/>
      <c r="V13" s="553"/>
      <c r="W13" s="483" t="s">
        <v>143</v>
      </c>
      <c r="X13" s="484"/>
      <c r="Y13" s="484"/>
      <c r="Z13" s="484"/>
      <c r="AA13" s="484"/>
      <c r="AB13" s="474"/>
      <c r="AC13" s="518">
        <v>3416</v>
      </c>
      <c r="AD13" s="519"/>
      <c r="AE13" s="519"/>
      <c r="AF13" s="519"/>
      <c r="AG13" s="561"/>
      <c r="AH13" s="518">
        <v>3255</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-469357</v>
      </c>
      <c r="BO13" s="468"/>
      <c r="BP13" s="468"/>
      <c r="BQ13" s="468"/>
      <c r="BR13" s="468"/>
      <c r="BS13" s="468"/>
      <c r="BT13" s="468"/>
      <c r="BU13" s="469"/>
      <c r="BV13" s="467">
        <v>-847487</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8.3000000000000007</v>
      </c>
      <c r="CU13" s="465"/>
      <c r="CV13" s="465"/>
      <c r="CW13" s="465"/>
      <c r="CX13" s="465"/>
      <c r="CY13" s="465"/>
      <c r="CZ13" s="465"/>
      <c r="DA13" s="466"/>
      <c r="DB13" s="464">
        <v>7.8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148</v>
      </c>
      <c r="M14" s="549"/>
      <c r="N14" s="549"/>
      <c r="O14" s="549"/>
      <c r="P14" s="549"/>
      <c r="Q14" s="550"/>
      <c r="R14" s="551">
        <v>37761</v>
      </c>
      <c r="S14" s="552"/>
      <c r="T14" s="552"/>
      <c r="U14" s="552"/>
      <c r="V14" s="553"/>
      <c r="W14" s="457"/>
      <c r="X14" s="458"/>
      <c r="Y14" s="458"/>
      <c r="Z14" s="458"/>
      <c r="AA14" s="458"/>
      <c r="AB14" s="447"/>
      <c r="AC14" s="554">
        <v>19.600000000000001</v>
      </c>
      <c r="AD14" s="555"/>
      <c r="AE14" s="555"/>
      <c r="AF14" s="555"/>
      <c r="AG14" s="556"/>
      <c r="AH14" s="554">
        <v>18.8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t="s">
        <v>140</v>
      </c>
      <c r="CU14" s="566"/>
      <c r="CV14" s="566"/>
      <c r="CW14" s="566"/>
      <c r="CX14" s="566"/>
      <c r="CY14" s="566"/>
      <c r="CZ14" s="566"/>
      <c r="DA14" s="567"/>
      <c r="DB14" s="565" t="s">
        <v>141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142</v>
      </c>
      <c r="N15" s="559"/>
      <c r="O15" s="559"/>
      <c r="P15" s="559"/>
      <c r="Q15" s="560"/>
      <c r="R15" s="551">
        <v>37246</v>
      </c>
      <c r="S15" s="552"/>
      <c r="T15" s="552"/>
      <c r="U15" s="552"/>
      <c r="V15" s="553"/>
      <c r="W15" s="483" t="s">
        <v>150</v>
      </c>
      <c r="X15" s="484"/>
      <c r="Y15" s="484"/>
      <c r="Z15" s="484"/>
      <c r="AA15" s="484"/>
      <c r="AB15" s="474"/>
      <c r="AC15" s="518">
        <v>4458</v>
      </c>
      <c r="AD15" s="519"/>
      <c r="AE15" s="519"/>
      <c r="AF15" s="519"/>
      <c r="AG15" s="561"/>
      <c r="AH15" s="518">
        <v>4583</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3603268</v>
      </c>
      <c r="BO15" s="431"/>
      <c r="BP15" s="431"/>
      <c r="BQ15" s="431"/>
      <c r="BR15" s="431"/>
      <c r="BS15" s="431"/>
      <c r="BT15" s="431"/>
      <c r="BU15" s="432"/>
      <c r="BV15" s="430">
        <v>3618531</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25.6</v>
      </c>
      <c r="AD16" s="555"/>
      <c r="AE16" s="555"/>
      <c r="AF16" s="555"/>
      <c r="AG16" s="556"/>
      <c r="AH16" s="554">
        <v>26.5</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10507251</v>
      </c>
      <c r="BO16" s="468"/>
      <c r="BP16" s="468"/>
      <c r="BQ16" s="468"/>
      <c r="BR16" s="468"/>
      <c r="BS16" s="468"/>
      <c r="BT16" s="468"/>
      <c r="BU16" s="469"/>
      <c r="BV16" s="467">
        <v>10441077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156</v>
      </c>
      <c r="N17" s="575"/>
      <c r="O17" s="575"/>
      <c r="P17" s="575"/>
      <c r="Q17" s="576"/>
      <c r="R17" s="571" t="s">
        <v>154</v>
      </c>
      <c r="S17" s="572"/>
      <c r="T17" s="572"/>
      <c r="U17" s="572"/>
      <c r="V17" s="573"/>
      <c r="W17" s="483" t="s">
        <v>157</v>
      </c>
      <c r="X17" s="484"/>
      <c r="Y17" s="484"/>
      <c r="Z17" s="484"/>
      <c r="AA17" s="484"/>
      <c r="AB17" s="474"/>
      <c r="AC17" s="518">
        <v>9573</v>
      </c>
      <c r="AD17" s="519"/>
      <c r="AE17" s="519"/>
      <c r="AF17" s="519"/>
      <c r="AG17" s="561"/>
      <c r="AH17" s="518">
        <v>9458</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4535553</v>
      </c>
      <c r="BO17" s="468"/>
      <c r="BP17" s="468"/>
      <c r="BQ17" s="468"/>
      <c r="BR17" s="468"/>
      <c r="BS17" s="468"/>
      <c r="BT17" s="468"/>
      <c r="BU17" s="469"/>
      <c r="BV17" s="467">
        <v>4566925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191.11</v>
      </c>
      <c r="M18" s="583"/>
      <c r="N18" s="583"/>
      <c r="O18" s="583"/>
      <c r="P18" s="583"/>
      <c r="Q18" s="583"/>
      <c r="R18" s="584"/>
      <c r="S18" s="584"/>
      <c r="T18" s="584"/>
      <c r="U18" s="584"/>
      <c r="V18" s="585"/>
      <c r="W18" s="485"/>
      <c r="X18" s="486"/>
      <c r="Y18" s="486"/>
      <c r="Z18" s="486"/>
      <c r="AA18" s="486"/>
      <c r="AB18" s="477"/>
      <c r="AC18" s="586">
        <v>54.9</v>
      </c>
      <c r="AD18" s="587"/>
      <c r="AE18" s="587"/>
      <c r="AF18" s="587"/>
      <c r="AG18" s="588"/>
      <c r="AH18" s="586">
        <v>54.7</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11355047</v>
      </c>
      <c r="BO18" s="468"/>
      <c r="BP18" s="468"/>
      <c r="BQ18" s="468"/>
      <c r="BR18" s="468"/>
      <c r="BS18" s="468"/>
      <c r="BT18" s="468"/>
      <c r="BU18" s="469"/>
      <c r="BV18" s="467">
        <v>11394470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195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15430382</v>
      </c>
      <c r="BO19" s="468"/>
      <c r="BP19" s="468"/>
      <c r="BQ19" s="468"/>
      <c r="BR19" s="468"/>
      <c r="BS19" s="468"/>
      <c r="BT19" s="468"/>
      <c r="BU19" s="469"/>
      <c r="BV19" s="467">
        <v>14950073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13108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21187819</v>
      </c>
      <c r="BO23" s="468"/>
      <c r="BP23" s="468"/>
      <c r="BQ23" s="468"/>
      <c r="BR23" s="468"/>
      <c r="BS23" s="468"/>
      <c r="BT23" s="468"/>
      <c r="BU23" s="469"/>
      <c r="BV23" s="467">
        <v>20565138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8800</v>
      </c>
      <c r="R24" s="519"/>
      <c r="S24" s="519"/>
      <c r="T24" s="519"/>
      <c r="U24" s="519"/>
      <c r="V24" s="561"/>
      <c r="W24" s="620"/>
      <c r="X24" s="608"/>
      <c r="Y24" s="609"/>
      <c r="Z24" s="517" t="s">
        <v>173</v>
      </c>
      <c r="AA24" s="497"/>
      <c r="AB24" s="497"/>
      <c r="AC24" s="497"/>
      <c r="AD24" s="497"/>
      <c r="AE24" s="497"/>
      <c r="AF24" s="497"/>
      <c r="AG24" s="498"/>
      <c r="AH24" s="518">
        <v>326</v>
      </c>
      <c r="AI24" s="519"/>
      <c r="AJ24" s="519"/>
      <c r="AK24" s="519"/>
      <c r="AL24" s="561"/>
      <c r="AM24" s="518">
        <v>1037006</v>
      </c>
      <c r="AN24" s="519"/>
      <c r="AO24" s="519"/>
      <c r="AP24" s="519"/>
      <c r="AQ24" s="519"/>
      <c r="AR24" s="561"/>
      <c r="AS24" s="518">
        <v>3181</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10492154</v>
      </c>
      <c r="BO24" s="468"/>
      <c r="BP24" s="468"/>
      <c r="BQ24" s="468"/>
      <c r="BR24" s="468"/>
      <c r="BS24" s="468"/>
      <c r="BT24" s="468"/>
      <c r="BU24" s="469"/>
      <c r="BV24" s="467">
        <v>10774705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2</v>
      </c>
      <c r="M25" s="519"/>
      <c r="N25" s="519"/>
      <c r="O25" s="519"/>
      <c r="P25" s="561"/>
      <c r="Q25" s="518">
        <v>7040</v>
      </c>
      <c r="R25" s="519"/>
      <c r="S25" s="519"/>
      <c r="T25" s="519"/>
      <c r="U25" s="519"/>
      <c r="V25" s="561"/>
      <c r="W25" s="620"/>
      <c r="X25" s="608"/>
      <c r="Y25" s="609"/>
      <c r="Z25" s="517" t="s">
        <v>176</v>
      </c>
      <c r="AA25" s="497"/>
      <c r="AB25" s="497"/>
      <c r="AC25" s="497"/>
      <c r="AD25" s="497"/>
      <c r="AE25" s="497"/>
      <c r="AF25" s="497"/>
      <c r="AG25" s="498"/>
      <c r="AH25" s="518" t="s">
        <v>140</v>
      </c>
      <c r="AI25" s="519"/>
      <c r="AJ25" s="519"/>
      <c r="AK25" s="519"/>
      <c r="AL25" s="561"/>
      <c r="AM25" s="518" t="s">
        <v>140</v>
      </c>
      <c r="AN25" s="519"/>
      <c r="AO25" s="519"/>
      <c r="AP25" s="519"/>
      <c r="AQ25" s="519"/>
      <c r="AR25" s="561"/>
      <c r="AS25" s="518" t="s">
        <v>140</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3356072</v>
      </c>
      <c r="BO25" s="431"/>
      <c r="BP25" s="431"/>
      <c r="BQ25" s="431"/>
      <c r="BR25" s="431"/>
      <c r="BS25" s="431"/>
      <c r="BT25" s="431"/>
      <c r="BU25" s="432"/>
      <c r="BV25" s="430">
        <v>5290080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6330</v>
      </c>
      <c r="R26" s="519"/>
      <c r="S26" s="519"/>
      <c r="T26" s="519"/>
      <c r="U26" s="519"/>
      <c r="V26" s="561"/>
      <c r="W26" s="620"/>
      <c r="X26" s="608"/>
      <c r="Y26" s="609"/>
      <c r="Z26" s="517" t="s">
        <v>179</v>
      </c>
      <c r="AA26" s="630"/>
      <c r="AB26" s="630"/>
      <c r="AC26" s="630"/>
      <c r="AD26" s="630"/>
      <c r="AE26" s="630"/>
      <c r="AF26" s="630"/>
      <c r="AG26" s="631"/>
      <c r="AH26" s="518">
        <v>15</v>
      </c>
      <c r="AI26" s="519"/>
      <c r="AJ26" s="519"/>
      <c r="AK26" s="519"/>
      <c r="AL26" s="561"/>
      <c r="AM26" s="518">
        <v>49140</v>
      </c>
      <c r="AN26" s="519"/>
      <c r="AO26" s="519"/>
      <c r="AP26" s="519"/>
      <c r="AQ26" s="519"/>
      <c r="AR26" s="561"/>
      <c r="AS26" s="518">
        <v>3276</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4200</v>
      </c>
      <c r="R27" s="519"/>
      <c r="S27" s="519"/>
      <c r="T27" s="519"/>
      <c r="U27" s="519"/>
      <c r="V27" s="561"/>
      <c r="W27" s="620"/>
      <c r="X27" s="608"/>
      <c r="Y27" s="609"/>
      <c r="Z27" s="517" t="s">
        <v>182</v>
      </c>
      <c r="AA27" s="497"/>
      <c r="AB27" s="497"/>
      <c r="AC27" s="497"/>
      <c r="AD27" s="497"/>
      <c r="AE27" s="497"/>
      <c r="AF27" s="497"/>
      <c r="AG27" s="498"/>
      <c r="AH27" s="518">
        <v>3</v>
      </c>
      <c r="AI27" s="519"/>
      <c r="AJ27" s="519"/>
      <c r="AK27" s="519"/>
      <c r="AL27" s="561"/>
      <c r="AM27" s="518">
        <v>9777</v>
      </c>
      <c r="AN27" s="519"/>
      <c r="AO27" s="519"/>
      <c r="AP27" s="519"/>
      <c r="AQ27" s="519"/>
      <c r="AR27" s="561"/>
      <c r="AS27" s="518">
        <v>3259</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140</v>
      </c>
      <c r="BO27" s="644"/>
      <c r="BP27" s="644"/>
      <c r="BQ27" s="644"/>
      <c r="BR27" s="644"/>
      <c r="BS27" s="644"/>
      <c r="BT27" s="644"/>
      <c r="BU27" s="645"/>
      <c r="BV27" s="643" t="s">
        <v>140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3700</v>
      </c>
      <c r="R28" s="519"/>
      <c r="S28" s="519"/>
      <c r="T28" s="519"/>
      <c r="U28" s="519"/>
      <c r="V28" s="561"/>
      <c r="W28" s="620"/>
      <c r="X28" s="608"/>
      <c r="Y28" s="609"/>
      <c r="Z28" s="517" t="s">
        <v>185</v>
      </c>
      <c r="AA28" s="497"/>
      <c r="AB28" s="497"/>
      <c r="AC28" s="497"/>
      <c r="AD28" s="497"/>
      <c r="AE28" s="497"/>
      <c r="AF28" s="497"/>
      <c r="AG28" s="498"/>
      <c r="AH28" s="518" t="s">
        <v>140</v>
      </c>
      <c r="AI28" s="519"/>
      <c r="AJ28" s="519"/>
      <c r="AK28" s="519"/>
      <c r="AL28" s="561"/>
      <c r="AM28" s="518" t="s">
        <v>140</v>
      </c>
      <c r="AN28" s="519"/>
      <c r="AO28" s="519"/>
      <c r="AP28" s="519"/>
      <c r="AQ28" s="519"/>
      <c r="AR28" s="561"/>
      <c r="AS28" s="518" t="s">
        <v>141</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3203225</v>
      </c>
      <c r="BO28" s="431"/>
      <c r="BP28" s="431"/>
      <c r="BQ28" s="431"/>
      <c r="BR28" s="431"/>
      <c r="BS28" s="431"/>
      <c r="BT28" s="431"/>
      <c r="BU28" s="432"/>
      <c r="BV28" s="430">
        <v>3593075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18</v>
      </c>
      <c r="M29" s="519"/>
      <c r="N29" s="519"/>
      <c r="O29" s="519"/>
      <c r="P29" s="561"/>
      <c r="Q29" s="518">
        <v>3400</v>
      </c>
      <c r="R29" s="519"/>
      <c r="S29" s="519"/>
      <c r="T29" s="519"/>
      <c r="U29" s="519"/>
      <c r="V29" s="561"/>
      <c r="W29" s="621"/>
      <c r="X29" s="622"/>
      <c r="Y29" s="623"/>
      <c r="Z29" s="517" t="s">
        <v>188</v>
      </c>
      <c r="AA29" s="497"/>
      <c r="AB29" s="497"/>
      <c r="AC29" s="497"/>
      <c r="AD29" s="497"/>
      <c r="AE29" s="497"/>
      <c r="AF29" s="497"/>
      <c r="AG29" s="498"/>
      <c r="AH29" s="518">
        <v>329</v>
      </c>
      <c r="AI29" s="519"/>
      <c r="AJ29" s="519"/>
      <c r="AK29" s="519"/>
      <c r="AL29" s="561"/>
      <c r="AM29" s="518">
        <v>1046783</v>
      </c>
      <c r="AN29" s="519"/>
      <c r="AO29" s="519"/>
      <c r="AP29" s="519"/>
      <c r="AQ29" s="519"/>
      <c r="AR29" s="561"/>
      <c r="AS29" s="518">
        <v>3182</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3008757</v>
      </c>
      <c r="BO29" s="468"/>
      <c r="BP29" s="468"/>
      <c r="BQ29" s="468"/>
      <c r="BR29" s="468"/>
      <c r="BS29" s="468"/>
      <c r="BT29" s="468"/>
      <c r="BU29" s="469"/>
      <c r="BV29" s="467">
        <v>3493400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7404822</v>
      </c>
      <c r="BO30" s="644"/>
      <c r="BP30" s="644"/>
      <c r="BQ30" s="644"/>
      <c r="BR30" s="644"/>
      <c r="BS30" s="644"/>
      <c r="BT30" s="644"/>
      <c r="BU30" s="645"/>
      <c r="BV30" s="643">
        <v>7042983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徳島県後期高齢者医療広域連合（一般会計）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御所リゾート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徳島県後期高齢者医療広域連合（後期高齢者医療事業会計）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阿北特別養護老人ホーム組合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中央広域環境施設組合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阿北環境整備組合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徳島県市町村総合事務組合（一般会計）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徳島県市町村総合事務組合（滞納整理機構特別会計）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徳島県市町村議会議員公務災害補償等組合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徳島中央広域連合（一般会計）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徳島中央広域連合（中央地区広域振興事業特別会計）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Hhm2htxg2mOWmMPk7XcjekuM119WiPVZbg6PPx3jbHYVf3EtPwSltwlPGrbIm0ahNAOULoO3rFpxd91/5jcJbg==" saltValue="FvNwF9DciFzxEspLcXqT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3607335</v>
      </c>
      <c r="S5" s="673"/>
      <c r="T5" s="673"/>
      <c r="U5" s="673"/>
      <c r="V5" s="673"/>
      <c r="W5" s="673"/>
      <c r="X5" s="673"/>
      <c r="Y5" s="674"/>
      <c r="Z5" s="675">
        <v>14.9</v>
      </c>
      <c r="AA5" s="675"/>
      <c r="AB5" s="675"/>
      <c r="AC5" s="675"/>
      <c r="AD5" s="676">
        <v>3607335</v>
      </c>
      <c r="AE5" s="676"/>
      <c r="AF5" s="676"/>
      <c r="AG5" s="676"/>
      <c r="AH5" s="676"/>
      <c r="AI5" s="676"/>
      <c r="AJ5" s="676"/>
      <c r="AK5" s="676"/>
      <c r="AL5" s="677">
        <v>30.5</v>
      </c>
      <c r="AM5" s="678"/>
      <c r="AN5" s="678"/>
      <c r="AO5" s="679"/>
      <c r="AP5" s="669" t="s">
        <v>226</v>
      </c>
      <c r="AQ5" s="670"/>
      <c r="AR5" s="670"/>
      <c r="AS5" s="670"/>
      <c r="AT5" s="670"/>
      <c r="AU5" s="670"/>
      <c r="AV5" s="670"/>
      <c r="AW5" s="670"/>
      <c r="AX5" s="670"/>
      <c r="AY5" s="670"/>
      <c r="AZ5" s="670"/>
      <c r="BA5" s="670"/>
      <c r="BB5" s="670"/>
      <c r="BC5" s="670"/>
      <c r="BD5" s="670"/>
      <c r="BE5" s="670"/>
      <c r="BF5" s="671"/>
      <c r="BG5" s="683">
        <v>3607254</v>
      </c>
      <c r="BH5" s="684"/>
      <c r="BI5" s="684"/>
      <c r="BJ5" s="684"/>
      <c r="BK5" s="684"/>
      <c r="BL5" s="684"/>
      <c r="BM5" s="684"/>
      <c r="BN5" s="685"/>
      <c r="BO5" s="686">
        <v>100</v>
      </c>
      <c r="BP5" s="686"/>
      <c r="BQ5" s="686"/>
      <c r="BR5" s="686"/>
      <c r="BS5" s="687">
        <v>19817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239792</v>
      </c>
      <c r="S6" s="684"/>
      <c r="T6" s="684"/>
      <c r="U6" s="684"/>
      <c r="V6" s="684"/>
      <c r="W6" s="684"/>
      <c r="X6" s="684"/>
      <c r="Y6" s="685"/>
      <c r="Z6" s="686">
        <v>1</v>
      </c>
      <c r="AA6" s="686"/>
      <c r="AB6" s="686"/>
      <c r="AC6" s="686"/>
      <c r="AD6" s="687">
        <v>239792</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3607254</v>
      </c>
      <c r="BH6" s="684"/>
      <c r="BI6" s="684"/>
      <c r="BJ6" s="684"/>
      <c r="BK6" s="684"/>
      <c r="BL6" s="684"/>
      <c r="BM6" s="684"/>
      <c r="BN6" s="685"/>
      <c r="BO6" s="686">
        <v>100</v>
      </c>
      <c r="BP6" s="686"/>
      <c r="BQ6" s="686"/>
      <c r="BR6" s="686"/>
      <c r="BS6" s="687">
        <v>19817</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180607</v>
      </c>
      <c r="CS6" s="684"/>
      <c r="CT6" s="684"/>
      <c r="CU6" s="684"/>
      <c r="CV6" s="684"/>
      <c r="CW6" s="684"/>
      <c r="CX6" s="684"/>
      <c r="CY6" s="685"/>
      <c r="CZ6" s="677">
        <v>0.8</v>
      </c>
      <c r="DA6" s="678"/>
      <c r="DB6" s="678"/>
      <c r="DC6" s="697"/>
      <c r="DD6" s="692" t="s">
        <v>233</v>
      </c>
      <c r="DE6" s="684"/>
      <c r="DF6" s="684"/>
      <c r="DG6" s="684"/>
      <c r="DH6" s="684"/>
      <c r="DI6" s="684"/>
      <c r="DJ6" s="684"/>
      <c r="DK6" s="684"/>
      <c r="DL6" s="684"/>
      <c r="DM6" s="684"/>
      <c r="DN6" s="684"/>
      <c r="DO6" s="684"/>
      <c r="DP6" s="685"/>
      <c r="DQ6" s="692">
        <v>180607</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3943</v>
      </c>
      <c r="S7" s="684"/>
      <c r="T7" s="684"/>
      <c r="U7" s="684"/>
      <c r="V7" s="684"/>
      <c r="W7" s="684"/>
      <c r="X7" s="684"/>
      <c r="Y7" s="685"/>
      <c r="Z7" s="686">
        <v>0</v>
      </c>
      <c r="AA7" s="686"/>
      <c r="AB7" s="686"/>
      <c r="AC7" s="686"/>
      <c r="AD7" s="687">
        <v>3943</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1413082</v>
      </c>
      <c r="BH7" s="684"/>
      <c r="BI7" s="684"/>
      <c r="BJ7" s="684"/>
      <c r="BK7" s="684"/>
      <c r="BL7" s="684"/>
      <c r="BM7" s="684"/>
      <c r="BN7" s="685"/>
      <c r="BO7" s="686">
        <v>39.200000000000003</v>
      </c>
      <c r="BP7" s="686"/>
      <c r="BQ7" s="686"/>
      <c r="BR7" s="686"/>
      <c r="BS7" s="687">
        <v>19817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4205287</v>
      </c>
      <c r="CS7" s="684"/>
      <c r="CT7" s="684"/>
      <c r="CU7" s="684"/>
      <c r="CV7" s="684"/>
      <c r="CW7" s="684"/>
      <c r="CX7" s="684"/>
      <c r="CY7" s="685"/>
      <c r="CZ7" s="686">
        <v>17.899999999999999</v>
      </c>
      <c r="DA7" s="686"/>
      <c r="DB7" s="686"/>
      <c r="DC7" s="686"/>
      <c r="DD7" s="692">
        <v>758860</v>
      </c>
      <c r="DE7" s="684"/>
      <c r="DF7" s="684"/>
      <c r="DG7" s="684"/>
      <c r="DH7" s="684"/>
      <c r="DI7" s="684"/>
      <c r="DJ7" s="684"/>
      <c r="DK7" s="684"/>
      <c r="DL7" s="684"/>
      <c r="DM7" s="684"/>
      <c r="DN7" s="684"/>
      <c r="DO7" s="684"/>
      <c r="DP7" s="685"/>
      <c r="DQ7" s="692">
        <v>3238749</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27072</v>
      </c>
      <c r="S8" s="684"/>
      <c r="T8" s="684"/>
      <c r="U8" s="684"/>
      <c r="V8" s="684"/>
      <c r="W8" s="684"/>
      <c r="X8" s="684"/>
      <c r="Y8" s="685"/>
      <c r="Z8" s="686">
        <v>0.1</v>
      </c>
      <c r="AA8" s="686"/>
      <c r="AB8" s="686"/>
      <c r="AC8" s="686"/>
      <c r="AD8" s="687">
        <v>27072</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48681</v>
      </c>
      <c r="BH8" s="684"/>
      <c r="BI8" s="684"/>
      <c r="BJ8" s="684"/>
      <c r="BK8" s="684"/>
      <c r="BL8" s="684"/>
      <c r="BM8" s="684"/>
      <c r="BN8" s="685"/>
      <c r="BO8" s="686">
        <v>1.3</v>
      </c>
      <c r="BP8" s="686"/>
      <c r="BQ8" s="686"/>
      <c r="BR8" s="686"/>
      <c r="BS8" s="692" t="s">
        <v>233</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8338120</v>
      </c>
      <c r="CS8" s="684"/>
      <c r="CT8" s="684"/>
      <c r="CU8" s="684"/>
      <c r="CV8" s="684"/>
      <c r="CW8" s="684"/>
      <c r="CX8" s="684"/>
      <c r="CY8" s="685"/>
      <c r="CZ8" s="686">
        <v>35.5</v>
      </c>
      <c r="DA8" s="686"/>
      <c r="DB8" s="686"/>
      <c r="DC8" s="686"/>
      <c r="DD8" s="692">
        <v>1491541</v>
      </c>
      <c r="DE8" s="684"/>
      <c r="DF8" s="684"/>
      <c r="DG8" s="684"/>
      <c r="DH8" s="684"/>
      <c r="DI8" s="684"/>
      <c r="DJ8" s="684"/>
      <c r="DK8" s="684"/>
      <c r="DL8" s="684"/>
      <c r="DM8" s="684"/>
      <c r="DN8" s="684"/>
      <c r="DO8" s="684"/>
      <c r="DP8" s="685"/>
      <c r="DQ8" s="692">
        <v>4114431</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14035</v>
      </c>
      <c r="S9" s="684"/>
      <c r="T9" s="684"/>
      <c r="U9" s="684"/>
      <c r="V9" s="684"/>
      <c r="W9" s="684"/>
      <c r="X9" s="684"/>
      <c r="Y9" s="685"/>
      <c r="Z9" s="686">
        <v>0.1</v>
      </c>
      <c r="AA9" s="686"/>
      <c r="AB9" s="686"/>
      <c r="AC9" s="686"/>
      <c r="AD9" s="687">
        <v>14035</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1199510</v>
      </c>
      <c r="BH9" s="684"/>
      <c r="BI9" s="684"/>
      <c r="BJ9" s="684"/>
      <c r="BK9" s="684"/>
      <c r="BL9" s="684"/>
      <c r="BM9" s="684"/>
      <c r="BN9" s="685"/>
      <c r="BO9" s="686">
        <v>33.299999999999997</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1891665</v>
      </c>
      <c r="CS9" s="684"/>
      <c r="CT9" s="684"/>
      <c r="CU9" s="684"/>
      <c r="CV9" s="684"/>
      <c r="CW9" s="684"/>
      <c r="CX9" s="684"/>
      <c r="CY9" s="685"/>
      <c r="CZ9" s="686">
        <v>8.1</v>
      </c>
      <c r="DA9" s="686"/>
      <c r="DB9" s="686"/>
      <c r="DC9" s="686"/>
      <c r="DD9" s="692">
        <v>197931</v>
      </c>
      <c r="DE9" s="684"/>
      <c r="DF9" s="684"/>
      <c r="DG9" s="684"/>
      <c r="DH9" s="684"/>
      <c r="DI9" s="684"/>
      <c r="DJ9" s="684"/>
      <c r="DK9" s="684"/>
      <c r="DL9" s="684"/>
      <c r="DM9" s="684"/>
      <c r="DN9" s="684"/>
      <c r="DO9" s="684"/>
      <c r="DP9" s="685"/>
      <c r="DQ9" s="692">
        <v>1498157</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131</v>
      </c>
      <c r="AA10" s="686"/>
      <c r="AB10" s="686"/>
      <c r="AC10" s="686"/>
      <c r="AD10" s="687" t="s">
        <v>233</v>
      </c>
      <c r="AE10" s="687"/>
      <c r="AF10" s="687"/>
      <c r="AG10" s="687"/>
      <c r="AH10" s="687"/>
      <c r="AI10" s="687"/>
      <c r="AJ10" s="687"/>
      <c r="AK10" s="687"/>
      <c r="AL10" s="688" t="s">
        <v>233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64367</v>
      </c>
      <c r="BH10" s="684"/>
      <c r="BI10" s="684"/>
      <c r="BJ10" s="684"/>
      <c r="BK10" s="684"/>
      <c r="BL10" s="684"/>
      <c r="BM10" s="684"/>
      <c r="BN10" s="685"/>
      <c r="BO10" s="686">
        <v>1.8</v>
      </c>
      <c r="BP10" s="686"/>
      <c r="BQ10" s="686"/>
      <c r="BR10" s="686"/>
      <c r="BS10" s="692" t="s">
        <v>233</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5282</v>
      </c>
      <c r="CS10" s="684"/>
      <c r="CT10" s="684"/>
      <c r="CU10" s="684"/>
      <c r="CV10" s="684"/>
      <c r="CW10" s="684"/>
      <c r="CX10" s="684"/>
      <c r="CY10" s="685"/>
      <c r="CZ10" s="686">
        <v>0</v>
      </c>
      <c r="DA10" s="686"/>
      <c r="DB10" s="686"/>
      <c r="DC10" s="686"/>
      <c r="DD10" s="692" t="s">
        <v>131</v>
      </c>
      <c r="DE10" s="684"/>
      <c r="DF10" s="684"/>
      <c r="DG10" s="684"/>
      <c r="DH10" s="684"/>
      <c r="DI10" s="684"/>
      <c r="DJ10" s="684"/>
      <c r="DK10" s="684"/>
      <c r="DL10" s="684"/>
      <c r="DM10" s="684"/>
      <c r="DN10" s="684"/>
      <c r="DO10" s="684"/>
      <c r="DP10" s="685"/>
      <c r="DQ10" s="692">
        <v>5281</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552605</v>
      </c>
      <c r="S11" s="684"/>
      <c r="T11" s="684"/>
      <c r="U11" s="684"/>
      <c r="V11" s="684"/>
      <c r="W11" s="684"/>
      <c r="X11" s="684"/>
      <c r="Y11" s="685"/>
      <c r="Z11" s="688">
        <v>2.2999999999999998</v>
      </c>
      <c r="AA11" s="689"/>
      <c r="AB11" s="689"/>
      <c r="AC11" s="701"/>
      <c r="AD11" s="692">
        <v>552605</v>
      </c>
      <c r="AE11" s="684"/>
      <c r="AF11" s="684"/>
      <c r="AG11" s="684"/>
      <c r="AH11" s="684"/>
      <c r="AI11" s="684"/>
      <c r="AJ11" s="684"/>
      <c r="AK11" s="685"/>
      <c r="AL11" s="688">
        <v>4.7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100524</v>
      </c>
      <c r="BH11" s="684"/>
      <c r="BI11" s="684"/>
      <c r="BJ11" s="684"/>
      <c r="BK11" s="684"/>
      <c r="BL11" s="684"/>
      <c r="BM11" s="684"/>
      <c r="BN11" s="685"/>
      <c r="BO11" s="686">
        <v>2.8</v>
      </c>
      <c r="BP11" s="686"/>
      <c r="BQ11" s="686"/>
      <c r="BR11" s="686"/>
      <c r="BS11" s="692">
        <v>19817</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836209</v>
      </c>
      <c r="CS11" s="684"/>
      <c r="CT11" s="684"/>
      <c r="CU11" s="684"/>
      <c r="CV11" s="684"/>
      <c r="CW11" s="684"/>
      <c r="CX11" s="684"/>
      <c r="CY11" s="685"/>
      <c r="CZ11" s="686">
        <v>3.6</v>
      </c>
      <c r="DA11" s="686"/>
      <c r="DB11" s="686"/>
      <c r="DC11" s="686"/>
      <c r="DD11" s="692">
        <v>93458</v>
      </c>
      <c r="DE11" s="684"/>
      <c r="DF11" s="684"/>
      <c r="DG11" s="684"/>
      <c r="DH11" s="684"/>
      <c r="DI11" s="684"/>
      <c r="DJ11" s="684"/>
      <c r="DK11" s="684"/>
      <c r="DL11" s="684"/>
      <c r="DM11" s="684"/>
      <c r="DN11" s="684"/>
      <c r="DO11" s="684"/>
      <c r="DP11" s="685"/>
      <c r="DQ11" s="692">
        <v>491062</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32019</v>
      </c>
      <c r="S12" s="684"/>
      <c r="T12" s="684"/>
      <c r="U12" s="684"/>
      <c r="V12" s="684"/>
      <c r="W12" s="684"/>
      <c r="X12" s="684"/>
      <c r="Y12" s="685"/>
      <c r="Z12" s="686">
        <v>0.1</v>
      </c>
      <c r="AA12" s="686"/>
      <c r="AB12" s="686"/>
      <c r="AC12" s="686"/>
      <c r="AD12" s="687">
        <v>32019</v>
      </c>
      <c r="AE12" s="687"/>
      <c r="AF12" s="687"/>
      <c r="AG12" s="687"/>
      <c r="AH12" s="687"/>
      <c r="AI12" s="687"/>
      <c r="AJ12" s="687"/>
      <c r="AK12" s="687"/>
      <c r="AL12" s="688">
        <v>0.3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1823435</v>
      </c>
      <c r="BH12" s="684"/>
      <c r="BI12" s="684"/>
      <c r="BJ12" s="684"/>
      <c r="BK12" s="684"/>
      <c r="BL12" s="684"/>
      <c r="BM12" s="684"/>
      <c r="BN12" s="685"/>
      <c r="BO12" s="686">
        <v>50.5</v>
      </c>
      <c r="BP12" s="686"/>
      <c r="BQ12" s="686"/>
      <c r="BR12" s="686"/>
      <c r="BS12" s="692" t="s">
        <v>233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449985</v>
      </c>
      <c r="CS12" s="684"/>
      <c r="CT12" s="684"/>
      <c r="CU12" s="684"/>
      <c r="CV12" s="684"/>
      <c r="CW12" s="684"/>
      <c r="CX12" s="684"/>
      <c r="CY12" s="685"/>
      <c r="CZ12" s="686">
        <v>1.9</v>
      </c>
      <c r="DA12" s="686"/>
      <c r="DB12" s="686"/>
      <c r="DC12" s="686"/>
      <c r="DD12" s="692">
        <v>98412</v>
      </c>
      <c r="DE12" s="684"/>
      <c r="DF12" s="684"/>
      <c r="DG12" s="684"/>
      <c r="DH12" s="684"/>
      <c r="DI12" s="684"/>
      <c r="DJ12" s="684"/>
      <c r="DK12" s="684"/>
      <c r="DL12" s="684"/>
      <c r="DM12" s="684"/>
      <c r="DN12" s="684"/>
      <c r="DO12" s="684"/>
      <c r="DP12" s="685"/>
      <c r="DQ12" s="692">
        <v>255759</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131</v>
      </c>
      <c r="S13" s="684"/>
      <c r="T13" s="684"/>
      <c r="U13" s="684"/>
      <c r="V13" s="684"/>
      <c r="W13" s="684"/>
      <c r="X13" s="684"/>
      <c r="Y13" s="685"/>
      <c r="Z13" s="686" t="s">
        <v>233</v>
      </c>
      <c r="AA13" s="686"/>
      <c r="AB13" s="686"/>
      <c r="AC13" s="686"/>
      <c r="AD13" s="687" t="s">
        <v>233</v>
      </c>
      <c r="AE13" s="687"/>
      <c r="AF13" s="687"/>
      <c r="AG13" s="687"/>
      <c r="AH13" s="687"/>
      <c r="AI13" s="687"/>
      <c r="AJ13" s="687"/>
      <c r="AK13" s="687"/>
      <c r="AL13" s="688" t="s">
        <v>131</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1821745</v>
      </c>
      <c r="BH13" s="684"/>
      <c r="BI13" s="684"/>
      <c r="BJ13" s="684"/>
      <c r="BK13" s="684"/>
      <c r="BL13" s="684"/>
      <c r="BM13" s="684"/>
      <c r="BN13" s="685"/>
      <c r="BO13" s="686">
        <v>50.5</v>
      </c>
      <c r="BP13" s="686"/>
      <c r="BQ13" s="686"/>
      <c r="BR13" s="686"/>
      <c r="BS13" s="692" t="s">
        <v>233</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1812710</v>
      </c>
      <c r="CS13" s="684"/>
      <c r="CT13" s="684"/>
      <c r="CU13" s="684"/>
      <c r="CV13" s="684"/>
      <c r="CW13" s="684"/>
      <c r="CX13" s="684"/>
      <c r="CY13" s="685"/>
      <c r="CZ13" s="686">
        <v>7.7</v>
      </c>
      <c r="DA13" s="686"/>
      <c r="DB13" s="686"/>
      <c r="DC13" s="686"/>
      <c r="DD13" s="692">
        <v>1394622</v>
      </c>
      <c r="DE13" s="684"/>
      <c r="DF13" s="684"/>
      <c r="DG13" s="684"/>
      <c r="DH13" s="684"/>
      <c r="DI13" s="684"/>
      <c r="DJ13" s="684"/>
      <c r="DK13" s="684"/>
      <c r="DL13" s="684"/>
      <c r="DM13" s="684"/>
      <c r="DN13" s="684"/>
      <c r="DO13" s="684"/>
      <c r="DP13" s="685"/>
      <c r="DQ13" s="692">
        <v>630852</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27188</v>
      </c>
      <c r="S14" s="684"/>
      <c r="T14" s="684"/>
      <c r="U14" s="684"/>
      <c r="V14" s="684"/>
      <c r="W14" s="684"/>
      <c r="X14" s="684"/>
      <c r="Y14" s="685"/>
      <c r="Z14" s="686">
        <v>0.1</v>
      </c>
      <c r="AA14" s="686"/>
      <c r="AB14" s="686"/>
      <c r="AC14" s="686"/>
      <c r="AD14" s="687">
        <v>27188</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149465</v>
      </c>
      <c r="BH14" s="684"/>
      <c r="BI14" s="684"/>
      <c r="BJ14" s="684"/>
      <c r="BK14" s="684"/>
      <c r="BL14" s="684"/>
      <c r="BM14" s="684"/>
      <c r="BN14" s="685"/>
      <c r="BO14" s="686">
        <v>4.0999999999999996</v>
      </c>
      <c r="BP14" s="686"/>
      <c r="BQ14" s="686"/>
      <c r="BR14" s="686"/>
      <c r="BS14" s="692" t="s">
        <v>131</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769637</v>
      </c>
      <c r="CS14" s="684"/>
      <c r="CT14" s="684"/>
      <c r="CU14" s="684"/>
      <c r="CV14" s="684"/>
      <c r="CW14" s="684"/>
      <c r="CX14" s="684"/>
      <c r="CY14" s="685"/>
      <c r="CZ14" s="686">
        <v>3.3</v>
      </c>
      <c r="DA14" s="686"/>
      <c r="DB14" s="686"/>
      <c r="DC14" s="686"/>
      <c r="DD14" s="692">
        <v>11376</v>
      </c>
      <c r="DE14" s="684"/>
      <c r="DF14" s="684"/>
      <c r="DG14" s="684"/>
      <c r="DH14" s="684"/>
      <c r="DI14" s="684"/>
      <c r="DJ14" s="684"/>
      <c r="DK14" s="684"/>
      <c r="DL14" s="684"/>
      <c r="DM14" s="684"/>
      <c r="DN14" s="684"/>
      <c r="DO14" s="684"/>
      <c r="DP14" s="685"/>
      <c r="DQ14" s="692">
        <v>603921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233</v>
      </c>
      <c r="AA15" s="686"/>
      <c r="AB15" s="686"/>
      <c r="AC15" s="686"/>
      <c r="AD15" s="687" t="s">
        <v>131</v>
      </c>
      <c r="AE15" s="687"/>
      <c r="AF15" s="687"/>
      <c r="AG15" s="687"/>
      <c r="AH15" s="687"/>
      <c r="AI15" s="687"/>
      <c r="AJ15" s="687"/>
      <c r="AK15" s="687"/>
      <c r="AL15" s="688" t="s">
        <v>233</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221272</v>
      </c>
      <c r="BH15" s="684"/>
      <c r="BI15" s="684"/>
      <c r="BJ15" s="684"/>
      <c r="BK15" s="684"/>
      <c r="BL15" s="684"/>
      <c r="BM15" s="684"/>
      <c r="BN15" s="685"/>
      <c r="BO15" s="686">
        <v>6.1</v>
      </c>
      <c r="BP15" s="686"/>
      <c r="BQ15" s="686"/>
      <c r="BR15" s="686"/>
      <c r="BS15" s="692" t="s">
        <v>131</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2337983</v>
      </c>
      <c r="CS15" s="684"/>
      <c r="CT15" s="684"/>
      <c r="CU15" s="684"/>
      <c r="CV15" s="684"/>
      <c r="CW15" s="684"/>
      <c r="CX15" s="684"/>
      <c r="CY15" s="685"/>
      <c r="CZ15" s="686">
        <v>10</v>
      </c>
      <c r="DA15" s="686"/>
      <c r="DB15" s="686"/>
      <c r="DC15" s="686"/>
      <c r="DD15" s="692">
        <v>1107277</v>
      </c>
      <c r="DE15" s="684"/>
      <c r="DF15" s="684"/>
      <c r="DG15" s="684"/>
      <c r="DH15" s="684"/>
      <c r="DI15" s="684"/>
      <c r="DJ15" s="684"/>
      <c r="DK15" s="684"/>
      <c r="DL15" s="684"/>
      <c r="DM15" s="684"/>
      <c r="DN15" s="684"/>
      <c r="DO15" s="684"/>
      <c r="DP15" s="685"/>
      <c r="DQ15" s="692">
        <v>1166193</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7064</v>
      </c>
      <c r="S16" s="684"/>
      <c r="T16" s="684"/>
      <c r="U16" s="684"/>
      <c r="V16" s="684"/>
      <c r="W16" s="684"/>
      <c r="X16" s="684"/>
      <c r="Y16" s="685"/>
      <c r="Z16" s="686">
        <v>0</v>
      </c>
      <c r="AA16" s="686"/>
      <c r="AB16" s="686"/>
      <c r="AC16" s="686"/>
      <c r="AD16" s="687">
        <v>7064</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131</v>
      </c>
      <c r="BH16" s="684"/>
      <c r="BI16" s="684"/>
      <c r="BJ16" s="684"/>
      <c r="BK16" s="684"/>
      <c r="BL16" s="684"/>
      <c r="BM16" s="684"/>
      <c r="BN16" s="685"/>
      <c r="BO16" s="686" t="s">
        <v>233</v>
      </c>
      <c r="BP16" s="686"/>
      <c r="BQ16" s="686"/>
      <c r="BR16" s="686"/>
      <c r="BS16" s="692" t="s">
        <v>131</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20647</v>
      </c>
      <c r="CS16" s="684"/>
      <c r="CT16" s="684"/>
      <c r="CU16" s="684"/>
      <c r="CV16" s="684"/>
      <c r="CW16" s="684"/>
      <c r="CX16" s="684"/>
      <c r="CY16" s="685"/>
      <c r="CZ16" s="686">
        <v>0.1</v>
      </c>
      <c r="DA16" s="686"/>
      <c r="DB16" s="686"/>
      <c r="DC16" s="686"/>
      <c r="DD16" s="692" t="s">
        <v>131</v>
      </c>
      <c r="DE16" s="684"/>
      <c r="DF16" s="684"/>
      <c r="DG16" s="684"/>
      <c r="DH16" s="684"/>
      <c r="DI16" s="684"/>
      <c r="DJ16" s="684"/>
      <c r="DK16" s="684"/>
      <c r="DL16" s="684"/>
      <c r="DM16" s="684"/>
      <c r="DN16" s="684"/>
      <c r="DO16" s="684"/>
      <c r="DP16" s="685"/>
      <c r="DQ16" s="692">
        <v>3789</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105619</v>
      </c>
      <c r="S17" s="684"/>
      <c r="T17" s="684"/>
      <c r="U17" s="684"/>
      <c r="V17" s="684"/>
      <c r="W17" s="684"/>
      <c r="X17" s="684"/>
      <c r="Y17" s="685"/>
      <c r="Z17" s="686">
        <v>0.4</v>
      </c>
      <c r="AA17" s="686"/>
      <c r="AB17" s="686"/>
      <c r="AC17" s="686"/>
      <c r="AD17" s="687">
        <v>105619</v>
      </c>
      <c r="AE17" s="687"/>
      <c r="AF17" s="687"/>
      <c r="AG17" s="687"/>
      <c r="AH17" s="687"/>
      <c r="AI17" s="687"/>
      <c r="AJ17" s="687"/>
      <c r="AK17" s="687"/>
      <c r="AL17" s="688">
        <v>0.9</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233</v>
      </c>
      <c r="BP17" s="686"/>
      <c r="BQ17" s="686"/>
      <c r="BR17" s="686"/>
      <c r="BS17" s="692" t="s">
        <v>131</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2634494</v>
      </c>
      <c r="CS17" s="684"/>
      <c r="CT17" s="684"/>
      <c r="CU17" s="684"/>
      <c r="CV17" s="684"/>
      <c r="CW17" s="684"/>
      <c r="CX17" s="684"/>
      <c r="CY17" s="685"/>
      <c r="CZ17" s="686">
        <v>11.2</v>
      </c>
      <c r="DA17" s="686"/>
      <c r="DB17" s="686"/>
      <c r="DC17" s="686"/>
      <c r="DD17" s="692" t="s">
        <v>131</v>
      </c>
      <c r="DE17" s="684"/>
      <c r="DF17" s="684"/>
      <c r="DG17" s="684"/>
      <c r="DH17" s="684"/>
      <c r="DI17" s="684"/>
      <c r="DJ17" s="684"/>
      <c r="DK17" s="684"/>
      <c r="DL17" s="684"/>
      <c r="DM17" s="684"/>
      <c r="DN17" s="684"/>
      <c r="DO17" s="684"/>
      <c r="DP17" s="685"/>
      <c r="DQ17" s="692">
        <v>2589698</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19570</v>
      </c>
      <c r="S18" s="684"/>
      <c r="T18" s="684"/>
      <c r="U18" s="684"/>
      <c r="V18" s="684"/>
      <c r="W18" s="684"/>
      <c r="X18" s="684"/>
      <c r="Y18" s="685"/>
      <c r="Z18" s="686">
        <v>0.1</v>
      </c>
      <c r="AA18" s="686"/>
      <c r="AB18" s="686"/>
      <c r="AC18" s="686"/>
      <c r="AD18" s="687">
        <v>19570</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131</v>
      </c>
      <c r="BP18" s="686"/>
      <c r="BQ18" s="686"/>
      <c r="BR18" s="686"/>
      <c r="BS18" s="692" t="s">
        <v>131</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233</v>
      </c>
      <c r="DA18" s="686"/>
      <c r="DB18" s="686"/>
      <c r="DC18" s="686"/>
      <c r="DD18" s="692" t="s">
        <v>233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t="s">
        <v>233</v>
      </c>
      <c r="S19" s="684"/>
      <c r="T19" s="684"/>
      <c r="U19" s="684"/>
      <c r="V19" s="684"/>
      <c r="W19" s="684"/>
      <c r="X19" s="684"/>
      <c r="Y19" s="685"/>
      <c r="Z19" s="686" t="s">
        <v>233</v>
      </c>
      <c r="AA19" s="686"/>
      <c r="AB19" s="686"/>
      <c r="AC19" s="686"/>
      <c r="AD19" s="687" t="s">
        <v>233</v>
      </c>
      <c r="AE19" s="687"/>
      <c r="AF19" s="687"/>
      <c r="AG19" s="687"/>
      <c r="AH19" s="687"/>
      <c r="AI19" s="687"/>
      <c r="AJ19" s="687"/>
      <c r="AK19" s="687"/>
      <c r="AL19" s="688" t="s">
        <v>131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81</v>
      </c>
      <c r="BH19" s="684"/>
      <c r="BI19" s="684"/>
      <c r="BJ19" s="684"/>
      <c r="BK19" s="684"/>
      <c r="BL19" s="684"/>
      <c r="BM19" s="684"/>
      <c r="BN19" s="685"/>
      <c r="BO19" s="686">
        <v>0</v>
      </c>
      <c r="BP19" s="686"/>
      <c r="BQ19" s="686"/>
      <c r="BR19" s="686"/>
      <c r="BS19" s="692" t="s">
        <v>233</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131</v>
      </c>
      <c r="CS19" s="684"/>
      <c r="CT19" s="684"/>
      <c r="CU19" s="684"/>
      <c r="CV19" s="684"/>
      <c r="CW19" s="684"/>
      <c r="CX19" s="684"/>
      <c r="CY19" s="685"/>
      <c r="CZ19" s="686" t="s">
        <v>131</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t="s">
        <v>131</v>
      </c>
      <c r="S20" s="684"/>
      <c r="T20" s="684"/>
      <c r="U20" s="684"/>
      <c r="V20" s="684"/>
      <c r="W20" s="684"/>
      <c r="X20" s="684"/>
      <c r="Y20" s="685"/>
      <c r="Z20" s="686" t="s">
        <v>233</v>
      </c>
      <c r="AA20" s="686"/>
      <c r="AB20" s="686"/>
      <c r="AC20" s="686"/>
      <c r="AD20" s="687" t="s">
        <v>233</v>
      </c>
      <c r="AE20" s="687"/>
      <c r="AF20" s="687"/>
      <c r="AG20" s="687"/>
      <c r="AH20" s="687"/>
      <c r="AI20" s="687"/>
      <c r="AJ20" s="687"/>
      <c r="AK20" s="687"/>
      <c r="AL20" s="688" t="s">
        <v>131</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81</v>
      </c>
      <c r="BH20" s="684"/>
      <c r="BI20" s="684"/>
      <c r="BJ20" s="684"/>
      <c r="BK20" s="684"/>
      <c r="BL20" s="684"/>
      <c r="BM20" s="684"/>
      <c r="BN20" s="685"/>
      <c r="BO20" s="686">
        <v>0</v>
      </c>
      <c r="BP20" s="686"/>
      <c r="BQ20" s="686"/>
      <c r="BR20" s="686"/>
      <c r="BS20" s="692" t="s">
        <v>233</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23482626</v>
      </c>
      <c r="CS20" s="684"/>
      <c r="CT20" s="684"/>
      <c r="CU20" s="684"/>
      <c r="CV20" s="684"/>
      <c r="CW20" s="684"/>
      <c r="CX20" s="684"/>
      <c r="CY20" s="685"/>
      <c r="CZ20" s="686">
        <v>100</v>
      </c>
      <c r="DA20" s="686"/>
      <c r="DB20" s="686"/>
      <c r="DC20" s="686"/>
      <c r="DD20" s="692">
        <v>5153477</v>
      </c>
      <c r="DE20" s="684"/>
      <c r="DF20" s="684"/>
      <c r="DG20" s="684"/>
      <c r="DH20" s="684"/>
      <c r="DI20" s="684"/>
      <c r="DJ20" s="684"/>
      <c r="DK20" s="684"/>
      <c r="DL20" s="684"/>
      <c r="DM20" s="684"/>
      <c r="DN20" s="684"/>
      <c r="DO20" s="684"/>
      <c r="DP20" s="685"/>
      <c r="DQ20" s="692">
        <v>14778499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86049</v>
      </c>
      <c r="S21" s="684"/>
      <c r="T21" s="684"/>
      <c r="U21" s="684"/>
      <c r="V21" s="684"/>
      <c r="W21" s="684"/>
      <c r="X21" s="684"/>
      <c r="Y21" s="685"/>
      <c r="Z21" s="686">
        <v>0.4</v>
      </c>
      <c r="AA21" s="686"/>
      <c r="AB21" s="686"/>
      <c r="AC21" s="686"/>
      <c r="AD21" s="687">
        <v>86049</v>
      </c>
      <c r="AE21" s="687"/>
      <c r="AF21" s="687"/>
      <c r="AG21" s="687"/>
      <c r="AH21" s="687"/>
      <c r="AI21" s="687"/>
      <c r="AJ21" s="687"/>
      <c r="AK21" s="687"/>
      <c r="AL21" s="688">
        <v>0.7</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81</v>
      </c>
      <c r="BH21" s="684"/>
      <c r="BI21" s="684"/>
      <c r="BJ21" s="684"/>
      <c r="BK21" s="684"/>
      <c r="BL21" s="684"/>
      <c r="BM21" s="684"/>
      <c r="BN21" s="685"/>
      <c r="BO21" s="686">
        <v>0</v>
      </c>
      <c r="BP21" s="686"/>
      <c r="BQ21" s="686"/>
      <c r="BR21" s="686"/>
      <c r="BS21" s="692" t="s">
        <v>131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7971550</v>
      </c>
      <c r="S22" s="684"/>
      <c r="T22" s="684"/>
      <c r="U22" s="684"/>
      <c r="V22" s="684"/>
      <c r="W22" s="684"/>
      <c r="X22" s="684"/>
      <c r="Y22" s="685"/>
      <c r="Z22" s="686">
        <v>33</v>
      </c>
      <c r="AA22" s="686"/>
      <c r="AB22" s="686"/>
      <c r="AC22" s="686"/>
      <c r="AD22" s="687">
        <v>7171305</v>
      </c>
      <c r="AE22" s="687"/>
      <c r="AF22" s="687"/>
      <c r="AG22" s="687"/>
      <c r="AH22" s="687"/>
      <c r="AI22" s="687"/>
      <c r="AJ22" s="687"/>
      <c r="AK22" s="687"/>
      <c r="AL22" s="688">
        <v>60.7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131</v>
      </c>
      <c r="BP22" s="686"/>
      <c r="BQ22" s="686"/>
      <c r="BR22" s="686"/>
      <c r="BS22" s="692" t="s">
        <v>233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7171305</v>
      </c>
      <c r="S23" s="684"/>
      <c r="T23" s="684"/>
      <c r="U23" s="684"/>
      <c r="V23" s="684"/>
      <c r="W23" s="684"/>
      <c r="X23" s="684"/>
      <c r="Y23" s="685"/>
      <c r="Z23" s="686">
        <v>29.7</v>
      </c>
      <c r="AA23" s="686"/>
      <c r="AB23" s="686"/>
      <c r="AC23" s="686"/>
      <c r="AD23" s="687">
        <v>7171305</v>
      </c>
      <c r="AE23" s="687"/>
      <c r="AF23" s="687"/>
      <c r="AG23" s="687"/>
      <c r="AH23" s="687"/>
      <c r="AI23" s="687"/>
      <c r="AJ23" s="687"/>
      <c r="AK23" s="687"/>
      <c r="AL23" s="688">
        <v>60.7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233</v>
      </c>
      <c r="BH23" s="684"/>
      <c r="BI23" s="684"/>
      <c r="BJ23" s="684"/>
      <c r="BK23" s="684"/>
      <c r="BL23" s="684"/>
      <c r="BM23" s="684"/>
      <c r="BN23" s="685"/>
      <c r="BO23" s="686" t="s">
        <v>233</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800245</v>
      </c>
      <c r="S24" s="684"/>
      <c r="T24" s="684"/>
      <c r="U24" s="684"/>
      <c r="V24" s="684"/>
      <c r="W24" s="684"/>
      <c r="X24" s="684"/>
      <c r="Y24" s="685"/>
      <c r="Z24" s="686">
        <v>3.3</v>
      </c>
      <c r="AA24" s="686"/>
      <c r="AB24" s="686"/>
      <c r="AC24" s="686"/>
      <c r="AD24" s="687" t="s">
        <v>131</v>
      </c>
      <c r="AE24" s="687"/>
      <c r="AF24" s="687"/>
      <c r="AG24" s="687"/>
      <c r="AH24" s="687"/>
      <c r="AI24" s="687"/>
      <c r="AJ24" s="687"/>
      <c r="AK24" s="687"/>
      <c r="AL24" s="688" t="s">
        <v>131</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233</v>
      </c>
      <c r="BP24" s="686"/>
      <c r="BQ24" s="686"/>
      <c r="BR24" s="686"/>
      <c r="BS24" s="692" t="s">
        <v>131</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9197180</v>
      </c>
      <c r="CS24" s="673"/>
      <c r="CT24" s="673"/>
      <c r="CU24" s="673"/>
      <c r="CV24" s="673"/>
      <c r="CW24" s="673"/>
      <c r="CX24" s="673"/>
      <c r="CY24" s="674"/>
      <c r="CZ24" s="677">
        <v>39.200000000000003</v>
      </c>
      <c r="DA24" s="678"/>
      <c r="DB24" s="678"/>
      <c r="DC24" s="697"/>
      <c r="DD24" s="722">
        <v>6711890</v>
      </c>
      <c r="DE24" s="673"/>
      <c r="DF24" s="673"/>
      <c r="DG24" s="673"/>
      <c r="DH24" s="673"/>
      <c r="DI24" s="673"/>
      <c r="DJ24" s="673"/>
      <c r="DK24" s="674"/>
      <c r="DL24" s="722">
        <v>6599202</v>
      </c>
      <c r="DM24" s="673"/>
      <c r="DN24" s="673"/>
      <c r="DO24" s="673"/>
      <c r="DP24" s="673"/>
      <c r="DQ24" s="673"/>
      <c r="DR24" s="673"/>
      <c r="DS24" s="673"/>
      <c r="DT24" s="673"/>
      <c r="DU24" s="673"/>
      <c r="DV24" s="674"/>
      <c r="DW24" s="677">
        <v>54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131</v>
      </c>
      <c r="S25" s="684"/>
      <c r="T25" s="684"/>
      <c r="U25" s="684"/>
      <c r="V25" s="684"/>
      <c r="W25" s="684"/>
      <c r="X25" s="684"/>
      <c r="Y25" s="685"/>
      <c r="Z25" s="686" t="s">
        <v>233</v>
      </c>
      <c r="AA25" s="686"/>
      <c r="AB25" s="686"/>
      <c r="AC25" s="686"/>
      <c r="AD25" s="687" t="s">
        <v>233</v>
      </c>
      <c r="AE25" s="687"/>
      <c r="AF25" s="687"/>
      <c r="AG25" s="687"/>
      <c r="AH25" s="687"/>
      <c r="AI25" s="687"/>
      <c r="AJ25" s="687"/>
      <c r="AK25" s="687"/>
      <c r="AL25" s="688" t="s">
        <v>233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233</v>
      </c>
      <c r="BP25" s="686"/>
      <c r="BQ25" s="686"/>
      <c r="BR25" s="686"/>
      <c r="BS25" s="692" t="s">
        <v>233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3072451</v>
      </c>
      <c r="CS25" s="719"/>
      <c r="CT25" s="719"/>
      <c r="CU25" s="719"/>
      <c r="CV25" s="719"/>
      <c r="CW25" s="719"/>
      <c r="CX25" s="719"/>
      <c r="CY25" s="720"/>
      <c r="CZ25" s="688">
        <v>13.1</v>
      </c>
      <c r="DA25" s="717"/>
      <c r="DB25" s="717"/>
      <c r="DC25" s="721"/>
      <c r="DD25" s="692">
        <v>2909895</v>
      </c>
      <c r="DE25" s="719"/>
      <c r="DF25" s="719"/>
      <c r="DG25" s="719"/>
      <c r="DH25" s="719"/>
      <c r="DI25" s="719"/>
      <c r="DJ25" s="719"/>
      <c r="DK25" s="720"/>
      <c r="DL25" s="692">
        <v>2797275</v>
      </c>
      <c r="DM25" s="719"/>
      <c r="DN25" s="719"/>
      <c r="DO25" s="719"/>
      <c r="DP25" s="719"/>
      <c r="DQ25" s="719"/>
      <c r="DR25" s="719"/>
      <c r="DS25" s="719"/>
      <c r="DT25" s="719"/>
      <c r="DU25" s="719"/>
      <c r="DV25" s="720"/>
      <c r="DW25" s="688">
        <v>22.9</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12588222</v>
      </c>
      <c r="S26" s="684"/>
      <c r="T26" s="684"/>
      <c r="U26" s="684"/>
      <c r="V26" s="684"/>
      <c r="W26" s="684"/>
      <c r="X26" s="684"/>
      <c r="Y26" s="685"/>
      <c r="Z26" s="686">
        <v>52.2</v>
      </c>
      <c r="AA26" s="686"/>
      <c r="AB26" s="686"/>
      <c r="AC26" s="686"/>
      <c r="AD26" s="687">
        <v>11787977</v>
      </c>
      <c r="AE26" s="687"/>
      <c r="AF26" s="687"/>
      <c r="AG26" s="687"/>
      <c r="AH26" s="687"/>
      <c r="AI26" s="687"/>
      <c r="AJ26" s="687"/>
      <c r="AK26" s="687"/>
      <c r="AL26" s="688">
        <v>99.8</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233</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1918720</v>
      </c>
      <c r="CS26" s="684"/>
      <c r="CT26" s="684"/>
      <c r="CU26" s="684"/>
      <c r="CV26" s="684"/>
      <c r="CW26" s="684"/>
      <c r="CX26" s="684"/>
      <c r="CY26" s="685"/>
      <c r="CZ26" s="688">
        <v>8.1999999999999993</v>
      </c>
      <c r="DA26" s="717"/>
      <c r="DB26" s="717"/>
      <c r="DC26" s="721"/>
      <c r="DD26" s="692">
        <v>1790940</v>
      </c>
      <c r="DE26" s="684"/>
      <c r="DF26" s="684"/>
      <c r="DG26" s="684"/>
      <c r="DH26" s="684"/>
      <c r="DI26" s="684"/>
      <c r="DJ26" s="684"/>
      <c r="DK26" s="685"/>
      <c r="DL26" s="692" t="s">
        <v>233</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5111</v>
      </c>
      <c r="S27" s="684"/>
      <c r="T27" s="684"/>
      <c r="U27" s="684"/>
      <c r="V27" s="684"/>
      <c r="W27" s="684"/>
      <c r="X27" s="684"/>
      <c r="Y27" s="685"/>
      <c r="Z27" s="686">
        <v>0</v>
      </c>
      <c r="AA27" s="686"/>
      <c r="AB27" s="686"/>
      <c r="AC27" s="686"/>
      <c r="AD27" s="687">
        <v>5111</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3607335</v>
      </c>
      <c r="BH27" s="684"/>
      <c r="BI27" s="684"/>
      <c r="BJ27" s="684"/>
      <c r="BK27" s="684"/>
      <c r="BL27" s="684"/>
      <c r="BM27" s="684"/>
      <c r="BN27" s="685"/>
      <c r="BO27" s="686">
        <v>100</v>
      </c>
      <c r="BP27" s="686"/>
      <c r="BQ27" s="686"/>
      <c r="BR27" s="686"/>
      <c r="BS27" s="692">
        <v>19817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3490235</v>
      </c>
      <c r="CS27" s="719"/>
      <c r="CT27" s="719"/>
      <c r="CU27" s="719"/>
      <c r="CV27" s="719"/>
      <c r="CW27" s="719"/>
      <c r="CX27" s="719"/>
      <c r="CY27" s="720"/>
      <c r="CZ27" s="688">
        <v>14.9</v>
      </c>
      <c r="DA27" s="717"/>
      <c r="DB27" s="717"/>
      <c r="DC27" s="721"/>
      <c r="DD27" s="692">
        <v>1212297</v>
      </c>
      <c r="DE27" s="719"/>
      <c r="DF27" s="719"/>
      <c r="DG27" s="719"/>
      <c r="DH27" s="719"/>
      <c r="DI27" s="719"/>
      <c r="DJ27" s="719"/>
      <c r="DK27" s="720"/>
      <c r="DL27" s="692">
        <v>1212229</v>
      </c>
      <c r="DM27" s="719"/>
      <c r="DN27" s="719"/>
      <c r="DO27" s="719"/>
      <c r="DP27" s="719"/>
      <c r="DQ27" s="719"/>
      <c r="DR27" s="719"/>
      <c r="DS27" s="719"/>
      <c r="DT27" s="719"/>
      <c r="DU27" s="719"/>
      <c r="DV27" s="720"/>
      <c r="DW27" s="688">
        <v>9.9</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79951</v>
      </c>
      <c r="S28" s="684"/>
      <c r="T28" s="684"/>
      <c r="U28" s="684"/>
      <c r="V28" s="684"/>
      <c r="W28" s="684"/>
      <c r="X28" s="684"/>
      <c r="Y28" s="685"/>
      <c r="Z28" s="686">
        <v>0.3</v>
      </c>
      <c r="AA28" s="686"/>
      <c r="AB28" s="686"/>
      <c r="AC28" s="686"/>
      <c r="AD28" s="687" t="s">
        <v>233</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2634494</v>
      </c>
      <c r="CS28" s="684"/>
      <c r="CT28" s="684"/>
      <c r="CU28" s="684"/>
      <c r="CV28" s="684"/>
      <c r="CW28" s="684"/>
      <c r="CX28" s="684"/>
      <c r="CY28" s="685"/>
      <c r="CZ28" s="688">
        <v>11.2</v>
      </c>
      <c r="DA28" s="717"/>
      <c r="DB28" s="717"/>
      <c r="DC28" s="721"/>
      <c r="DD28" s="692">
        <v>2589698</v>
      </c>
      <c r="DE28" s="684"/>
      <c r="DF28" s="684"/>
      <c r="DG28" s="684"/>
      <c r="DH28" s="684"/>
      <c r="DI28" s="684"/>
      <c r="DJ28" s="684"/>
      <c r="DK28" s="685"/>
      <c r="DL28" s="692">
        <v>2589698</v>
      </c>
      <c r="DM28" s="684"/>
      <c r="DN28" s="684"/>
      <c r="DO28" s="684"/>
      <c r="DP28" s="684"/>
      <c r="DQ28" s="684"/>
      <c r="DR28" s="684"/>
      <c r="DS28" s="684"/>
      <c r="DT28" s="684"/>
      <c r="DU28" s="684"/>
      <c r="DV28" s="685"/>
      <c r="DW28" s="688">
        <v>21.2</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433168</v>
      </c>
      <c r="S29" s="684"/>
      <c r="T29" s="684"/>
      <c r="U29" s="684"/>
      <c r="V29" s="684"/>
      <c r="W29" s="684"/>
      <c r="X29" s="684"/>
      <c r="Y29" s="685"/>
      <c r="Z29" s="686">
        <v>1.8</v>
      </c>
      <c r="AA29" s="686"/>
      <c r="AB29" s="686"/>
      <c r="AC29" s="686"/>
      <c r="AD29" s="687">
        <v>2855</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303</v>
      </c>
      <c r="CE29" s="728"/>
      <c r="CF29" s="698" t="s">
        <v>304</v>
      </c>
      <c r="CG29" s="699"/>
      <c r="CH29" s="699"/>
      <c r="CI29" s="699"/>
      <c r="CJ29" s="699"/>
      <c r="CK29" s="699"/>
      <c r="CL29" s="699"/>
      <c r="CM29" s="699"/>
      <c r="CN29" s="699"/>
      <c r="CO29" s="699"/>
      <c r="CP29" s="699"/>
      <c r="CQ29" s="700"/>
      <c r="CR29" s="683">
        <v>2634494</v>
      </c>
      <c r="CS29" s="719"/>
      <c r="CT29" s="719"/>
      <c r="CU29" s="719"/>
      <c r="CV29" s="719"/>
      <c r="CW29" s="719"/>
      <c r="CX29" s="719"/>
      <c r="CY29" s="720"/>
      <c r="CZ29" s="688">
        <v>11.2</v>
      </c>
      <c r="DA29" s="717"/>
      <c r="DB29" s="717"/>
      <c r="DC29" s="721"/>
      <c r="DD29" s="692">
        <v>2589698</v>
      </c>
      <c r="DE29" s="719"/>
      <c r="DF29" s="719"/>
      <c r="DG29" s="719"/>
      <c r="DH29" s="719"/>
      <c r="DI29" s="719"/>
      <c r="DJ29" s="719"/>
      <c r="DK29" s="720"/>
      <c r="DL29" s="692">
        <v>2589698</v>
      </c>
      <c r="DM29" s="719"/>
      <c r="DN29" s="719"/>
      <c r="DO29" s="719"/>
      <c r="DP29" s="719"/>
      <c r="DQ29" s="719"/>
      <c r="DR29" s="719"/>
      <c r="DS29" s="719"/>
      <c r="DT29" s="719"/>
      <c r="DU29" s="719"/>
      <c r="DV29" s="720"/>
      <c r="DW29" s="688">
        <v>21.2</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59810</v>
      </c>
      <c r="S30" s="684"/>
      <c r="T30" s="684"/>
      <c r="U30" s="684"/>
      <c r="V30" s="684"/>
      <c r="W30" s="684"/>
      <c r="X30" s="684"/>
      <c r="Y30" s="685"/>
      <c r="Z30" s="686">
        <v>0.2</v>
      </c>
      <c r="AA30" s="686"/>
      <c r="AB30" s="686"/>
      <c r="AC30" s="686"/>
      <c r="AD30" s="687" t="s">
        <v>131</v>
      </c>
      <c r="AE30" s="687"/>
      <c r="AF30" s="687"/>
      <c r="AG30" s="687"/>
      <c r="AH30" s="687"/>
      <c r="AI30" s="687"/>
      <c r="AJ30" s="687"/>
      <c r="AK30" s="687"/>
      <c r="AL30" s="688" t="s">
        <v>131</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2531619</v>
      </c>
      <c r="CS30" s="684"/>
      <c r="CT30" s="684"/>
      <c r="CU30" s="684"/>
      <c r="CV30" s="684"/>
      <c r="CW30" s="684"/>
      <c r="CX30" s="684"/>
      <c r="CY30" s="685"/>
      <c r="CZ30" s="688">
        <v>10.8</v>
      </c>
      <c r="DA30" s="717"/>
      <c r="DB30" s="717"/>
      <c r="DC30" s="721"/>
      <c r="DD30" s="692">
        <v>2487176</v>
      </c>
      <c r="DE30" s="684"/>
      <c r="DF30" s="684"/>
      <c r="DG30" s="684"/>
      <c r="DH30" s="684"/>
      <c r="DI30" s="684"/>
      <c r="DJ30" s="684"/>
      <c r="DK30" s="685"/>
      <c r="DL30" s="692">
        <v>2487176</v>
      </c>
      <c r="DM30" s="684"/>
      <c r="DN30" s="684"/>
      <c r="DO30" s="684"/>
      <c r="DP30" s="684"/>
      <c r="DQ30" s="684"/>
      <c r="DR30" s="684"/>
      <c r="DS30" s="684"/>
      <c r="DT30" s="684"/>
      <c r="DU30" s="684"/>
      <c r="DV30" s="685"/>
      <c r="DW30" s="688">
        <v>20.3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2758163</v>
      </c>
      <c r="S31" s="684"/>
      <c r="T31" s="684"/>
      <c r="U31" s="684"/>
      <c r="V31" s="684"/>
      <c r="W31" s="684"/>
      <c r="X31" s="684"/>
      <c r="Y31" s="685"/>
      <c r="Z31" s="686">
        <v>11.4</v>
      </c>
      <c r="AA31" s="686"/>
      <c r="AB31" s="686"/>
      <c r="AC31" s="686"/>
      <c r="AD31" s="687" t="s">
        <v>233</v>
      </c>
      <c r="AE31" s="687"/>
      <c r="AF31" s="687"/>
      <c r="AG31" s="687"/>
      <c r="AH31" s="687"/>
      <c r="AI31" s="687"/>
      <c r="AJ31" s="687"/>
      <c r="AK31" s="687"/>
      <c r="AL31" s="688" t="s">
        <v>131</v>
      </c>
      <c r="AM31" s="689"/>
      <c r="AN31" s="689"/>
      <c r="AO31" s="690"/>
      <c r="AP31" s="740" t="s">
        <v>310</v>
      </c>
      <c r="AQ31" s="741"/>
      <c r="AR31" s="741"/>
      <c r="AS31" s="741"/>
      <c r="AT31" s="746" t="s">
        <v>311</v>
      </c>
      <c r="AU31" s="231"/>
      <c r="AV31" s="231"/>
      <c r="AW31" s="231"/>
      <c r="AX31" s="669" t="s">
        <v>188</v>
      </c>
      <c r="AY31" s="670"/>
      <c r="AZ31" s="670"/>
      <c r="BA31" s="670"/>
      <c r="BB31" s="670"/>
      <c r="BC31" s="670"/>
      <c r="BD31" s="670"/>
      <c r="BE31" s="670"/>
      <c r="BF31" s="671"/>
      <c r="BG31" s="751">
        <v>98.3</v>
      </c>
      <c r="BH31" s="738"/>
      <c r="BI31" s="738"/>
      <c r="BJ31" s="738"/>
      <c r="BK31" s="738"/>
      <c r="BL31" s="738"/>
      <c r="BM31" s="678">
        <v>93.8</v>
      </c>
      <c r="BN31" s="738"/>
      <c r="BO31" s="738"/>
      <c r="BP31" s="738"/>
      <c r="BQ31" s="739"/>
      <c r="BR31" s="751">
        <v>98</v>
      </c>
      <c r="BS31" s="738"/>
      <c r="BT31" s="738"/>
      <c r="BU31" s="738"/>
      <c r="BV31" s="738"/>
      <c r="BW31" s="738"/>
      <c r="BX31" s="678">
        <v>93.1</v>
      </c>
      <c r="BY31" s="738"/>
      <c r="BZ31" s="738"/>
      <c r="CA31" s="738"/>
      <c r="CB31" s="739"/>
      <c r="CD31" s="729"/>
      <c r="CE31" s="730"/>
      <c r="CF31" s="698" t="s">
        <v>312</v>
      </c>
      <c r="CG31" s="699"/>
      <c r="CH31" s="699"/>
      <c r="CI31" s="699"/>
      <c r="CJ31" s="699"/>
      <c r="CK31" s="699"/>
      <c r="CL31" s="699"/>
      <c r="CM31" s="699"/>
      <c r="CN31" s="699"/>
      <c r="CO31" s="699"/>
      <c r="CP31" s="699"/>
      <c r="CQ31" s="700"/>
      <c r="CR31" s="683">
        <v>102875</v>
      </c>
      <c r="CS31" s="719"/>
      <c r="CT31" s="719"/>
      <c r="CU31" s="719"/>
      <c r="CV31" s="719"/>
      <c r="CW31" s="719"/>
      <c r="CX31" s="719"/>
      <c r="CY31" s="720"/>
      <c r="CZ31" s="688">
        <v>0.4</v>
      </c>
      <c r="DA31" s="717"/>
      <c r="DB31" s="717"/>
      <c r="DC31" s="721"/>
      <c r="DD31" s="692">
        <v>102522</v>
      </c>
      <c r="DE31" s="719"/>
      <c r="DF31" s="719"/>
      <c r="DG31" s="719"/>
      <c r="DH31" s="719"/>
      <c r="DI31" s="719"/>
      <c r="DJ31" s="719"/>
      <c r="DK31" s="720"/>
      <c r="DL31" s="692">
        <v>102522</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33" t="s">
        <v>313</v>
      </c>
      <c r="C32" s="734"/>
      <c r="D32" s="734"/>
      <c r="E32" s="734"/>
      <c r="F32" s="734"/>
      <c r="G32" s="734"/>
      <c r="H32" s="734"/>
      <c r="I32" s="734"/>
      <c r="J32" s="734"/>
      <c r="K32" s="734"/>
      <c r="L32" s="734"/>
      <c r="M32" s="734"/>
      <c r="N32" s="734"/>
      <c r="O32" s="734"/>
      <c r="P32" s="734"/>
      <c r="Q32" s="735"/>
      <c r="R32" s="683" t="s">
        <v>233</v>
      </c>
      <c r="S32" s="684"/>
      <c r="T32" s="684"/>
      <c r="U32" s="684"/>
      <c r="V32" s="684"/>
      <c r="W32" s="684"/>
      <c r="X32" s="684"/>
      <c r="Y32" s="685"/>
      <c r="Z32" s="686" t="s">
        <v>233</v>
      </c>
      <c r="AA32" s="686"/>
      <c r="AB32" s="686"/>
      <c r="AC32" s="686"/>
      <c r="AD32" s="687" t="s">
        <v>233</v>
      </c>
      <c r="AE32" s="687"/>
      <c r="AF32" s="687"/>
      <c r="AG32" s="687"/>
      <c r="AH32" s="687"/>
      <c r="AI32" s="687"/>
      <c r="AJ32" s="687"/>
      <c r="AK32" s="687"/>
      <c r="AL32" s="688" t="s">
        <v>131</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98.9</v>
      </c>
      <c r="BH32" s="719"/>
      <c r="BI32" s="719"/>
      <c r="BJ32" s="719"/>
      <c r="BK32" s="719"/>
      <c r="BL32" s="719"/>
      <c r="BM32" s="689">
        <v>96.6</v>
      </c>
      <c r="BN32" s="749"/>
      <c r="BO32" s="749"/>
      <c r="BP32" s="749"/>
      <c r="BQ32" s="750"/>
      <c r="BR32" s="752">
        <v>98.6</v>
      </c>
      <c r="BS32" s="719"/>
      <c r="BT32" s="719"/>
      <c r="BU32" s="719"/>
      <c r="BV32" s="719"/>
      <c r="BW32" s="719"/>
      <c r="BX32" s="689">
        <v>96</v>
      </c>
      <c r="BY32" s="749"/>
      <c r="BZ32" s="749"/>
      <c r="CA32" s="749"/>
      <c r="CB32" s="750"/>
      <c r="CD32" s="731"/>
      <c r="CE32" s="732"/>
      <c r="CF32" s="698" t="s">
        <v>316</v>
      </c>
      <c r="CG32" s="699"/>
      <c r="CH32" s="699"/>
      <c r="CI32" s="699"/>
      <c r="CJ32" s="699"/>
      <c r="CK32" s="699"/>
      <c r="CL32" s="699"/>
      <c r="CM32" s="699"/>
      <c r="CN32" s="699"/>
      <c r="CO32" s="699"/>
      <c r="CP32" s="699"/>
      <c r="CQ32" s="700"/>
      <c r="CR32" s="683" t="s">
        <v>233</v>
      </c>
      <c r="CS32" s="684"/>
      <c r="CT32" s="684"/>
      <c r="CU32" s="684"/>
      <c r="CV32" s="684"/>
      <c r="CW32" s="684"/>
      <c r="CX32" s="684"/>
      <c r="CY32" s="685"/>
      <c r="CZ32" s="688" t="s">
        <v>131</v>
      </c>
      <c r="DA32" s="717"/>
      <c r="DB32" s="717"/>
      <c r="DC32" s="721"/>
      <c r="DD32" s="692" t="s">
        <v>131</v>
      </c>
      <c r="DE32" s="684"/>
      <c r="DF32" s="684"/>
      <c r="DG32" s="684"/>
      <c r="DH32" s="684"/>
      <c r="DI32" s="684"/>
      <c r="DJ32" s="684"/>
      <c r="DK32" s="685"/>
      <c r="DL32" s="692" t="s">
        <v>233</v>
      </c>
      <c r="DM32" s="684"/>
      <c r="DN32" s="684"/>
      <c r="DO32" s="684"/>
      <c r="DP32" s="684"/>
      <c r="DQ32" s="684"/>
      <c r="DR32" s="684"/>
      <c r="DS32" s="684"/>
      <c r="DT32" s="684"/>
      <c r="DU32" s="684"/>
      <c r="DV32" s="685"/>
      <c r="DW32" s="688" t="s">
        <v>131</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1757751</v>
      </c>
      <c r="S33" s="684"/>
      <c r="T33" s="684"/>
      <c r="U33" s="684"/>
      <c r="V33" s="684"/>
      <c r="W33" s="684"/>
      <c r="X33" s="684"/>
      <c r="Y33" s="685"/>
      <c r="Z33" s="686">
        <v>7.3</v>
      </c>
      <c r="AA33" s="686"/>
      <c r="AB33" s="686"/>
      <c r="AC33" s="686"/>
      <c r="AD33" s="687" t="s">
        <v>131</v>
      </c>
      <c r="AE33" s="687"/>
      <c r="AF33" s="687"/>
      <c r="AG33" s="687"/>
      <c r="AH33" s="687"/>
      <c r="AI33" s="687"/>
      <c r="AJ33" s="687"/>
      <c r="AK33" s="687"/>
      <c r="AL33" s="688" t="s">
        <v>131</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97.7</v>
      </c>
      <c r="BH33" s="754"/>
      <c r="BI33" s="754"/>
      <c r="BJ33" s="754"/>
      <c r="BK33" s="754"/>
      <c r="BL33" s="754"/>
      <c r="BM33" s="755">
        <v>91.8</v>
      </c>
      <c r="BN33" s="754"/>
      <c r="BO33" s="754"/>
      <c r="BP33" s="754"/>
      <c r="BQ33" s="756"/>
      <c r="BR33" s="753">
        <v>97.5</v>
      </c>
      <c r="BS33" s="754"/>
      <c r="BT33" s="754"/>
      <c r="BU33" s="754"/>
      <c r="BV33" s="754"/>
      <c r="BW33" s="754"/>
      <c r="BX33" s="755">
        <v>90.9</v>
      </c>
      <c r="BY33" s="754"/>
      <c r="BZ33" s="754"/>
      <c r="CA33" s="754"/>
      <c r="CB33" s="756"/>
      <c r="CD33" s="698" t="s">
        <v>319</v>
      </c>
      <c r="CE33" s="699"/>
      <c r="CF33" s="699"/>
      <c r="CG33" s="699"/>
      <c r="CH33" s="699"/>
      <c r="CI33" s="699"/>
      <c r="CJ33" s="699"/>
      <c r="CK33" s="699"/>
      <c r="CL33" s="699"/>
      <c r="CM33" s="699"/>
      <c r="CN33" s="699"/>
      <c r="CO33" s="699"/>
      <c r="CP33" s="699"/>
      <c r="CQ33" s="700"/>
      <c r="CR33" s="683">
        <v>9111322</v>
      </c>
      <c r="CS33" s="719"/>
      <c r="CT33" s="719"/>
      <c r="CU33" s="719"/>
      <c r="CV33" s="719"/>
      <c r="CW33" s="719"/>
      <c r="CX33" s="719"/>
      <c r="CY33" s="720"/>
      <c r="CZ33" s="688">
        <v>38.799999999999997</v>
      </c>
      <c r="DA33" s="717"/>
      <c r="DB33" s="717"/>
      <c r="DC33" s="721"/>
      <c r="DD33" s="692">
        <v>7239791</v>
      </c>
      <c r="DE33" s="719"/>
      <c r="DF33" s="719"/>
      <c r="DG33" s="719"/>
      <c r="DH33" s="719"/>
      <c r="DI33" s="719"/>
      <c r="DJ33" s="719"/>
      <c r="DK33" s="720"/>
      <c r="DL33" s="692">
        <v>4755845</v>
      </c>
      <c r="DM33" s="719"/>
      <c r="DN33" s="719"/>
      <c r="DO33" s="719"/>
      <c r="DP33" s="719"/>
      <c r="DQ33" s="719"/>
      <c r="DR33" s="719"/>
      <c r="DS33" s="719"/>
      <c r="DT33" s="719"/>
      <c r="DU33" s="719"/>
      <c r="DV33" s="720"/>
      <c r="DW33" s="688">
        <v>38.9</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219896</v>
      </c>
      <c r="S34" s="684"/>
      <c r="T34" s="684"/>
      <c r="U34" s="684"/>
      <c r="V34" s="684"/>
      <c r="W34" s="684"/>
      <c r="X34" s="684"/>
      <c r="Y34" s="685"/>
      <c r="Z34" s="686">
        <v>0.9</v>
      </c>
      <c r="AA34" s="686"/>
      <c r="AB34" s="686"/>
      <c r="AC34" s="686"/>
      <c r="AD34" s="687">
        <v>18459</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2756094</v>
      </c>
      <c r="CS34" s="684"/>
      <c r="CT34" s="684"/>
      <c r="CU34" s="684"/>
      <c r="CV34" s="684"/>
      <c r="CW34" s="684"/>
      <c r="CX34" s="684"/>
      <c r="CY34" s="685"/>
      <c r="CZ34" s="688">
        <v>11.7</v>
      </c>
      <c r="DA34" s="717"/>
      <c r="DB34" s="717"/>
      <c r="DC34" s="721"/>
      <c r="DD34" s="692">
        <v>1966346</v>
      </c>
      <c r="DE34" s="684"/>
      <c r="DF34" s="684"/>
      <c r="DG34" s="684"/>
      <c r="DH34" s="684"/>
      <c r="DI34" s="684"/>
      <c r="DJ34" s="684"/>
      <c r="DK34" s="685"/>
      <c r="DL34" s="692">
        <v>1374179</v>
      </c>
      <c r="DM34" s="684"/>
      <c r="DN34" s="684"/>
      <c r="DO34" s="684"/>
      <c r="DP34" s="684"/>
      <c r="DQ34" s="684"/>
      <c r="DR34" s="684"/>
      <c r="DS34" s="684"/>
      <c r="DT34" s="684"/>
      <c r="DU34" s="684"/>
      <c r="DV34" s="685"/>
      <c r="DW34" s="688">
        <v>11.2</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73681</v>
      </c>
      <c r="S35" s="684"/>
      <c r="T35" s="684"/>
      <c r="U35" s="684"/>
      <c r="V35" s="684"/>
      <c r="W35" s="684"/>
      <c r="X35" s="684"/>
      <c r="Y35" s="685"/>
      <c r="Z35" s="686">
        <v>0.3</v>
      </c>
      <c r="AA35" s="686"/>
      <c r="AB35" s="686"/>
      <c r="AC35" s="686"/>
      <c r="AD35" s="687" t="s">
        <v>233</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136371</v>
      </c>
      <c r="CS35" s="719"/>
      <c r="CT35" s="719"/>
      <c r="CU35" s="719"/>
      <c r="CV35" s="719"/>
      <c r="CW35" s="719"/>
      <c r="CX35" s="719"/>
      <c r="CY35" s="720"/>
      <c r="CZ35" s="688">
        <v>0.6</v>
      </c>
      <c r="DA35" s="717"/>
      <c r="DB35" s="717"/>
      <c r="DC35" s="721"/>
      <c r="DD35" s="692">
        <v>97104</v>
      </c>
      <c r="DE35" s="719"/>
      <c r="DF35" s="719"/>
      <c r="DG35" s="719"/>
      <c r="DH35" s="719"/>
      <c r="DI35" s="719"/>
      <c r="DJ35" s="719"/>
      <c r="DK35" s="720"/>
      <c r="DL35" s="692">
        <v>96650</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2097350</v>
      </c>
      <c r="S36" s="684"/>
      <c r="T36" s="684"/>
      <c r="U36" s="684"/>
      <c r="V36" s="684"/>
      <c r="W36" s="684"/>
      <c r="X36" s="684"/>
      <c r="Y36" s="685"/>
      <c r="Z36" s="686">
        <v>8.6999999999999993</v>
      </c>
      <c r="AA36" s="686"/>
      <c r="AB36" s="686"/>
      <c r="AC36" s="686"/>
      <c r="AD36" s="687" t="s">
        <v>233</v>
      </c>
      <c r="AE36" s="687"/>
      <c r="AF36" s="687"/>
      <c r="AG36" s="687"/>
      <c r="AH36" s="687"/>
      <c r="AI36" s="687"/>
      <c r="AJ36" s="687"/>
      <c r="AK36" s="687"/>
      <c r="AL36" s="688" t="s">
        <v>131</v>
      </c>
      <c r="AM36" s="689"/>
      <c r="AN36" s="689"/>
      <c r="AO36" s="690"/>
      <c r="AP36" s="235"/>
      <c r="AQ36" s="757" t="s">
        <v>327</v>
      </c>
      <c r="AR36" s="758"/>
      <c r="AS36" s="758"/>
      <c r="AT36" s="758"/>
      <c r="AU36" s="758"/>
      <c r="AV36" s="758"/>
      <c r="AW36" s="758"/>
      <c r="AX36" s="758"/>
      <c r="AY36" s="759"/>
      <c r="AZ36" s="672">
        <v>2126040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154500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2513631</v>
      </c>
      <c r="CS36" s="684"/>
      <c r="CT36" s="684"/>
      <c r="CU36" s="684"/>
      <c r="CV36" s="684"/>
      <c r="CW36" s="684"/>
      <c r="CX36" s="684"/>
      <c r="CY36" s="685"/>
      <c r="CZ36" s="688">
        <v>10.7</v>
      </c>
      <c r="DA36" s="717"/>
      <c r="DB36" s="717"/>
      <c r="DC36" s="721"/>
      <c r="DD36" s="692">
        <v>1963139</v>
      </c>
      <c r="DE36" s="684"/>
      <c r="DF36" s="684"/>
      <c r="DG36" s="684"/>
      <c r="DH36" s="684"/>
      <c r="DI36" s="684"/>
      <c r="DJ36" s="684"/>
      <c r="DK36" s="685"/>
      <c r="DL36" s="692">
        <v>1730866</v>
      </c>
      <c r="DM36" s="684"/>
      <c r="DN36" s="684"/>
      <c r="DO36" s="684"/>
      <c r="DP36" s="684"/>
      <c r="DQ36" s="684"/>
      <c r="DR36" s="684"/>
      <c r="DS36" s="684"/>
      <c r="DT36" s="684"/>
      <c r="DU36" s="684"/>
      <c r="DV36" s="685"/>
      <c r="DW36" s="688">
        <v>14.2</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716974</v>
      </c>
      <c r="S37" s="684"/>
      <c r="T37" s="684"/>
      <c r="U37" s="684"/>
      <c r="V37" s="684"/>
      <c r="W37" s="684"/>
      <c r="X37" s="684"/>
      <c r="Y37" s="685"/>
      <c r="Z37" s="686">
        <v>3</v>
      </c>
      <c r="AA37" s="686"/>
      <c r="AB37" s="686"/>
      <c r="AC37" s="686"/>
      <c r="AD37" s="687" t="s">
        <v>131</v>
      </c>
      <c r="AE37" s="687"/>
      <c r="AF37" s="687"/>
      <c r="AG37" s="687"/>
      <c r="AH37" s="687"/>
      <c r="AI37" s="687"/>
      <c r="AJ37" s="687"/>
      <c r="AK37" s="687"/>
      <c r="AL37" s="688" t="s">
        <v>233</v>
      </c>
      <c r="AM37" s="689"/>
      <c r="AN37" s="689"/>
      <c r="AO37" s="690"/>
      <c r="AQ37" s="761" t="s">
        <v>331</v>
      </c>
      <c r="AR37" s="762"/>
      <c r="AS37" s="762"/>
      <c r="AT37" s="762"/>
      <c r="AU37" s="762"/>
      <c r="AV37" s="762"/>
      <c r="AW37" s="762"/>
      <c r="AX37" s="762"/>
      <c r="AY37" s="763"/>
      <c r="AZ37" s="683">
        <v>108700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88053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1539489</v>
      </c>
      <c r="CS37" s="719"/>
      <c r="CT37" s="719"/>
      <c r="CU37" s="719"/>
      <c r="CV37" s="719"/>
      <c r="CW37" s="719"/>
      <c r="CX37" s="719"/>
      <c r="CY37" s="720"/>
      <c r="CZ37" s="688">
        <v>6.6</v>
      </c>
      <c r="DA37" s="717"/>
      <c r="DB37" s="717"/>
      <c r="DC37" s="721"/>
      <c r="DD37" s="692">
        <v>1377534</v>
      </c>
      <c r="DE37" s="719"/>
      <c r="DF37" s="719"/>
      <c r="DG37" s="719"/>
      <c r="DH37" s="719"/>
      <c r="DI37" s="719"/>
      <c r="DJ37" s="719"/>
      <c r="DK37" s="720"/>
      <c r="DL37" s="692">
        <v>1282412</v>
      </c>
      <c r="DM37" s="719"/>
      <c r="DN37" s="719"/>
      <c r="DO37" s="719"/>
      <c r="DP37" s="719"/>
      <c r="DQ37" s="719"/>
      <c r="DR37" s="719"/>
      <c r="DS37" s="719"/>
      <c r="DT37" s="719"/>
      <c r="DU37" s="719"/>
      <c r="DV37" s="720"/>
      <c r="DW37" s="688">
        <v>10.5</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190132</v>
      </c>
      <c r="S38" s="684"/>
      <c r="T38" s="684"/>
      <c r="U38" s="684"/>
      <c r="V38" s="684"/>
      <c r="W38" s="684"/>
      <c r="X38" s="684"/>
      <c r="Y38" s="685"/>
      <c r="Z38" s="686">
        <v>0.8</v>
      </c>
      <c r="AA38" s="686"/>
      <c r="AB38" s="686"/>
      <c r="AC38" s="686"/>
      <c r="AD38" s="687">
        <v>335</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107018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5243</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2019022</v>
      </c>
      <c r="CS38" s="684"/>
      <c r="CT38" s="684"/>
      <c r="CU38" s="684"/>
      <c r="CV38" s="684"/>
      <c r="CW38" s="684"/>
      <c r="CX38" s="684"/>
      <c r="CY38" s="685"/>
      <c r="CZ38" s="688">
        <v>8.6</v>
      </c>
      <c r="DA38" s="717"/>
      <c r="DB38" s="717"/>
      <c r="DC38" s="721"/>
      <c r="DD38" s="692">
        <v>1653467</v>
      </c>
      <c r="DE38" s="684"/>
      <c r="DF38" s="684"/>
      <c r="DG38" s="684"/>
      <c r="DH38" s="684"/>
      <c r="DI38" s="684"/>
      <c r="DJ38" s="684"/>
      <c r="DK38" s="685"/>
      <c r="DL38" s="692">
        <v>1554150</v>
      </c>
      <c r="DM38" s="684"/>
      <c r="DN38" s="684"/>
      <c r="DO38" s="684"/>
      <c r="DP38" s="684"/>
      <c r="DQ38" s="684"/>
      <c r="DR38" s="684"/>
      <c r="DS38" s="684"/>
      <c r="DT38" s="684"/>
      <c r="DU38" s="684"/>
      <c r="DV38" s="685"/>
      <c r="DW38" s="688">
        <v>12.7</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3154300</v>
      </c>
      <c r="S39" s="684"/>
      <c r="T39" s="684"/>
      <c r="U39" s="684"/>
      <c r="V39" s="684"/>
      <c r="W39" s="684"/>
      <c r="X39" s="684"/>
      <c r="Y39" s="685"/>
      <c r="Z39" s="686">
        <v>13.1</v>
      </c>
      <c r="AA39" s="686"/>
      <c r="AB39" s="686"/>
      <c r="AC39" s="686"/>
      <c r="AD39" s="687" t="s">
        <v>131</v>
      </c>
      <c r="AE39" s="687"/>
      <c r="AF39" s="687"/>
      <c r="AG39" s="687"/>
      <c r="AH39" s="687"/>
      <c r="AI39" s="687"/>
      <c r="AJ39" s="687"/>
      <c r="AK39" s="687"/>
      <c r="AL39" s="688" t="s">
        <v>233</v>
      </c>
      <c r="AM39" s="689"/>
      <c r="AN39" s="689"/>
      <c r="AO39" s="690"/>
      <c r="AQ39" s="761" t="s">
        <v>339</v>
      </c>
      <c r="AR39" s="762"/>
      <c r="AS39" s="762"/>
      <c r="AT39" s="762"/>
      <c r="AU39" s="762"/>
      <c r="AV39" s="762"/>
      <c r="AW39" s="762"/>
      <c r="AX39" s="762"/>
      <c r="AY39" s="763"/>
      <c r="AZ39" s="683" t="s">
        <v>233</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8618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1582736</v>
      </c>
      <c r="CS39" s="719"/>
      <c r="CT39" s="719"/>
      <c r="CU39" s="719"/>
      <c r="CV39" s="719"/>
      <c r="CW39" s="719"/>
      <c r="CX39" s="719"/>
      <c r="CY39" s="720"/>
      <c r="CZ39" s="688">
        <v>6.7</v>
      </c>
      <c r="DA39" s="717"/>
      <c r="DB39" s="717"/>
      <c r="DC39" s="721"/>
      <c r="DD39" s="692">
        <v>1557167</v>
      </c>
      <c r="DE39" s="719"/>
      <c r="DF39" s="719"/>
      <c r="DG39" s="719"/>
      <c r="DH39" s="719"/>
      <c r="DI39" s="719"/>
      <c r="DJ39" s="719"/>
      <c r="DK39" s="720"/>
      <c r="DL39" s="692" t="s">
        <v>233</v>
      </c>
      <c r="DM39" s="719"/>
      <c r="DN39" s="719"/>
      <c r="DO39" s="719"/>
      <c r="DP39" s="719"/>
      <c r="DQ39" s="719"/>
      <c r="DR39" s="719"/>
      <c r="DS39" s="719"/>
      <c r="DT39" s="719"/>
      <c r="DU39" s="719"/>
      <c r="DV39" s="720"/>
      <c r="DW39" s="688" t="s">
        <v>131</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131</v>
      </c>
      <c r="S40" s="684"/>
      <c r="T40" s="684"/>
      <c r="U40" s="684"/>
      <c r="V40" s="684"/>
      <c r="W40" s="684"/>
      <c r="X40" s="684"/>
      <c r="Y40" s="685"/>
      <c r="Z40" s="686" t="s">
        <v>131</v>
      </c>
      <c r="AA40" s="686"/>
      <c r="AB40" s="686"/>
      <c r="AC40" s="686"/>
      <c r="AD40" s="687" t="s">
        <v>233</v>
      </c>
      <c r="AE40" s="687"/>
      <c r="AF40" s="687"/>
      <c r="AG40" s="687"/>
      <c r="AH40" s="687"/>
      <c r="AI40" s="687"/>
      <c r="AJ40" s="687"/>
      <c r="AK40" s="687"/>
      <c r="AL40" s="688" t="s">
        <v>131</v>
      </c>
      <c r="AM40" s="689"/>
      <c r="AN40" s="689"/>
      <c r="AO40" s="690"/>
      <c r="AQ40" s="761" t="s">
        <v>343</v>
      </c>
      <c r="AR40" s="762"/>
      <c r="AS40" s="762"/>
      <c r="AT40" s="762"/>
      <c r="AU40" s="762"/>
      <c r="AV40" s="762"/>
      <c r="AW40" s="762"/>
      <c r="AX40" s="762"/>
      <c r="AY40" s="763"/>
      <c r="AZ40" s="683" t="s">
        <v>233</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90</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103468</v>
      </c>
      <c r="CS40" s="684"/>
      <c r="CT40" s="684"/>
      <c r="CU40" s="684"/>
      <c r="CV40" s="684"/>
      <c r="CW40" s="684"/>
      <c r="CX40" s="684"/>
      <c r="CY40" s="685"/>
      <c r="CZ40" s="688">
        <v>0.4</v>
      </c>
      <c r="DA40" s="717"/>
      <c r="DB40" s="717"/>
      <c r="DC40" s="721"/>
      <c r="DD40" s="692">
        <v>2568</v>
      </c>
      <c r="DE40" s="684"/>
      <c r="DF40" s="684"/>
      <c r="DG40" s="684"/>
      <c r="DH40" s="684"/>
      <c r="DI40" s="684"/>
      <c r="DJ40" s="684"/>
      <c r="DK40" s="685"/>
      <c r="DL40" s="692" t="s">
        <v>131</v>
      </c>
      <c r="DM40" s="684"/>
      <c r="DN40" s="684"/>
      <c r="DO40" s="684"/>
      <c r="DP40" s="684"/>
      <c r="DQ40" s="684"/>
      <c r="DR40" s="684"/>
      <c r="DS40" s="684"/>
      <c r="DT40" s="684"/>
      <c r="DU40" s="684"/>
      <c r="DV40" s="685"/>
      <c r="DW40" s="688" t="s">
        <v>131</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409900</v>
      </c>
      <c r="S41" s="684"/>
      <c r="T41" s="684"/>
      <c r="U41" s="684"/>
      <c r="V41" s="684"/>
      <c r="W41" s="684"/>
      <c r="X41" s="684"/>
      <c r="Y41" s="685"/>
      <c r="Z41" s="686">
        <v>1.7</v>
      </c>
      <c r="AA41" s="686"/>
      <c r="AB41" s="686"/>
      <c r="AC41" s="686"/>
      <c r="AD41" s="687" t="s">
        <v>233</v>
      </c>
      <c r="AE41" s="687"/>
      <c r="AF41" s="687"/>
      <c r="AG41" s="687"/>
      <c r="AH41" s="687"/>
      <c r="AI41" s="687"/>
      <c r="AJ41" s="687"/>
      <c r="AK41" s="687"/>
      <c r="AL41" s="688" t="s">
        <v>131</v>
      </c>
      <c r="AM41" s="689"/>
      <c r="AN41" s="689"/>
      <c r="AO41" s="690"/>
      <c r="AQ41" s="761" t="s">
        <v>348</v>
      </c>
      <c r="AR41" s="762"/>
      <c r="AS41" s="762"/>
      <c r="AT41" s="762"/>
      <c r="AU41" s="762"/>
      <c r="AV41" s="762"/>
      <c r="AW41" s="762"/>
      <c r="AX41" s="762"/>
      <c r="AY41" s="763"/>
      <c r="AZ41" s="683">
        <v>435464</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131</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131</v>
      </c>
      <c r="CS41" s="719"/>
      <c r="CT41" s="719"/>
      <c r="CU41" s="719"/>
      <c r="CV41" s="719"/>
      <c r="CW41" s="719"/>
      <c r="CX41" s="719"/>
      <c r="CY41" s="720"/>
      <c r="CZ41" s="688" t="s">
        <v>233</v>
      </c>
      <c r="DA41" s="717"/>
      <c r="DB41" s="717"/>
      <c r="DC41" s="721"/>
      <c r="DD41" s="692" t="s">
        <v>233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24134509</v>
      </c>
      <c r="S42" s="769"/>
      <c r="T42" s="769"/>
      <c r="U42" s="769"/>
      <c r="V42" s="769"/>
      <c r="W42" s="769"/>
      <c r="X42" s="769"/>
      <c r="Y42" s="777"/>
      <c r="Z42" s="778">
        <v>100</v>
      </c>
      <c r="AA42" s="778"/>
      <c r="AB42" s="778"/>
      <c r="AC42" s="778"/>
      <c r="AD42" s="779">
        <v>11814737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1474858</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380</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5174124</v>
      </c>
      <c r="CS42" s="684"/>
      <c r="CT42" s="684"/>
      <c r="CU42" s="684"/>
      <c r="CV42" s="684"/>
      <c r="CW42" s="684"/>
      <c r="CX42" s="684"/>
      <c r="CY42" s="685"/>
      <c r="CZ42" s="688">
        <v>22</v>
      </c>
      <c r="DA42" s="689"/>
      <c r="DB42" s="689"/>
      <c r="DC42" s="701"/>
      <c r="DD42" s="692">
        <v>826818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72224</v>
      </c>
      <c r="CS43" s="719"/>
      <c r="CT43" s="719"/>
      <c r="CU43" s="719"/>
      <c r="CV43" s="719"/>
      <c r="CW43" s="719"/>
      <c r="CX43" s="719"/>
      <c r="CY43" s="720"/>
      <c r="CZ43" s="688">
        <v>0.3</v>
      </c>
      <c r="DA43" s="717"/>
      <c r="DB43" s="717"/>
      <c r="DC43" s="721"/>
      <c r="DD43" s="692">
        <v>72224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5153477</v>
      </c>
      <c r="CS44" s="684"/>
      <c r="CT44" s="684"/>
      <c r="CU44" s="684"/>
      <c r="CV44" s="684"/>
      <c r="CW44" s="684"/>
      <c r="CX44" s="684"/>
      <c r="CY44" s="685"/>
      <c r="CZ44" s="688">
        <v>21.9</v>
      </c>
      <c r="DA44" s="689"/>
      <c r="DB44" s="689"/>
      <c r="DC44" s="701"/>
      <c r="DD44" s="692">
        <v>823029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2148481</v>
      </c>
      <c r="CS45" s="719"/>
      <c r="CT45" s="719"/>
      <c r="CU45" s="719"/>
      <c r="CV45" s="719"/>
      <c r="CW45" s="719"/>
      <c r="CX45" s="719"/>
      <c r="CY45" s="720"/>
      <c r="CZ45" s="688">
        <v>9.1</v>
      </c>
      <c r="DA45" s="717"/>
      <c r="DB45" s="717"/>
      <c r="DC45" s="721"/>
      <c r="DD45" s="692">
        <v>69972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2985853</v>
      </c>
      <c r="CS46" s="684"/>
      <c r="CT46" s="684"/>
      <c r="CU46" s="684"/>
      <c r="CV46" s="684"/>
      <c r="CW46" s="684"/>
      <c r="CX46" s="684"/>
      <c r="CY46" s="685"/>
      <c r="CZ46" s="688">
        <v>12.7</v>
      </c>
      <c r="DA46" s="689"/>
      <c r="DB46" s="689"/>
      <c r="DC46" s="701"/>
      <c r="DD46" s="692">
        <v>743414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20647</v>
      </c>
      <c r="CS47" s="719"/>
      <c r="CT47" s="719"/>
      <c r="CU47" s="719"/>
      <c r="CV47" s="719"/>
      <c r="CW47" s="719"/>
      <c r="CX47" s="719"/>
      <c r="CY47" s="720"/>
      <c r="CZ47" s="688">
        <v>0.1</v>
      </c>
      <c r="DA47" s="717"/>
      <c r="DB47" s="717"/>
      <c r="DC47" s="721"/>
      <c r="DD47" s="692">
        <v>3789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233</v>
      </c>
      <c r="CS48" s="684"/>
      <c r="CT48" s="684"/>
      <c r="CU48" s="684"/>
      <c r="CV48" s="684"/>
      <c r="CW48" s="684"/>
      <c r="CX48" s="684"/>
      <c r="CY48" s="685"/>
      <c r="CZ48" s="688" t="s">
        <v>131</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23482626</v>
      </c>
      <c r="CS49" s="754"/>
      <c r="CT49" s="754"/>
      <c r="CU49" s="754"/>
      <c r="CV49" s="754"/>
      <c r="CW49" s="754"/>
      <c r="CX49" s="754"/>
      <c r="CY49" s="785"/>
      <c r="CZ49" s="780">
        <v>100</v>
      </c>
      <c r="DA49" s="786"/>
      <c r="DB49" s="786"/>
      <c r="DC49" s="787"/>
      <c r="DD49" s="788">
        <v>14778499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nKsrn/3ELIhoZho/yoy7X4bW3AYDt98JlWCp8iazkOjkjWF7ClLo7w3Ssy3F6CcmSNzSC1EnvADyX1MFR5U0Q==" saltValue="wG0VYIOwC5JBM1ATn2De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24148</v>
      </c>
      <c r="R7" s="819"/>
      <c r="S7" s="819"/>
      <c r="T7" s="819"/>
      <c r="U7" s="819"/>
      <c r="V7" s="819">
        <v>23496</v>
      </c>
      <c r="W7" s="819"/>
      <c r="X7" s="819"/>
      <c r="Y7" s="819"/>
      <c r="Z7" s="819"/>
      <c r="AA7" s="819">
        <v>652</v>
      </c>
      <c r="AB7" s="819"/>
      <c r="AC7" s="819"/>
      <c r="AD7" s="819"/>
      <c r="AE7" s="820"/>
      <c r="AF7" s="821">
        <v>442</v>
      </c>
      <c r="AG7" s="822"/>
      <c r="AH7" s="822"/>
      <c r="AI7" s="822"/>
      <c r="AJ7" s="823"/>
      <c r="AK7" s="858">
        <v>2097</v>
      </c>
      <c r="AL7" s="859"/>
      <c r="AM7" s="859"/>
      <c r="AN7" s="859"/>
      <c r="AO7" s="859"/>
      <c r="AP7" s="859">
        <v>21188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1</v>
      </c>
      <c r="CI7" s="856"/>
      <c r="CJ7" s="856"/>
      <c r="CK7" s="856"/>
      <c r="CL7" s="857"/>
      <c r="CM7" s="855">
        <v>290409</v>
      </c>
      <c r="CN7" s="856"/>
      <c r="CO7" s="856"/>
      <c r="CP7" s="856"/>
      <c r="CQ7" s="857"/>
      <c r="CR7" s="855">
        <v>20</v>
      </c>
      <c r="CS7" s="856"/>
      <c r="CT7" s="856"/>
      <c r="CU7" s="856"/>
      <c r="CV7" s="857"/>
      <c r="CW7" s="855" t="s">
        <v>508</v>
      </c>
      <c r="CX7" s="856"/>
      <c r="CY7" s="856"/>
      <c r="CZ7" s="856"/>
      <c r="DA7" s="857"/>
      <c r="DB7" s="855" t="s">
        <v>508</v>
      </c>
      <c r="DC7" s="856"/>
      <c r="DD7" s="856"/>
      <c r="DE7" s="856"/>
      <c r="DF7" s="857"/>
      <c r="DG7" s="855" t="s">
        <v>508</v>
      </c>
      <c r="DH7" s="856"/>
      <c r="DI7" s="856"/>
      <c r="DJ7" s="856"/>
      <c r="DK7" s="857"/>
      <c r="DL7" s="855" t="s">
        <v>508</v>
      </c>
      <c r="DM7" s="856"/>
      <c r="DN7" s="856"/>
      <c r="DO7" s="856"/>
      <c r="DP7" s="857"/>
      <c r="DQ7" s="855" t="s">
        <v>508</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4</v>
      </c>
      <c r="R8" s="843"/>
      <c r="S8" s="843"/>
      <c r="T8" s="843"/>
      <c r="U8" s="843"/>
      <c r="V8" s="843">
        <v>4</v>
      </c>
      <c r="W8" s="843"/>
      <c r="X8" s="843"/>
      <c r="Y8" s="843"/>
      <c r="Z8" s="843"/>
      <c r="AA8" s="843">
        <v>0</v>
      </c>
      <c r="AB8" s="843"/>
      <c r="AC8" s="843"/>
      <c r="AD8" s="843"/>
      <c r="AE8" s="844"/>
      <c r="AF8" s="845">
        <v>0</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24152</v>
      </c>
      <c r="R23" s="878"/>
      <c r="S23" s="878"/>
      <c r="T23" s="878"/>
      <c r="U23" s="878"/>
      <c r="V23" s="878">
        <v>23500</v>
      </c>
      <c r="W23" s="878"/>
      <c r="X23" s="878"/>
      <c r="Y23" s="878"/>
      <c r="Z23" s="878"/>
      <c r="AA23" s="878">
        <v>652</v>
      </c>
      <c r="AB23" s="878"/>
      <c r="AC23" s="878"/>
      <c r="AD23" s="878"/>
      <c r="AE23" s="879"/>
      <c r="AF23" s="880">
        <v>442</v>
      </c>
      <c r="AG23" s="878"/>
      <c r="AH23" s="878"/>
      <c r="AI23" s="878"/>
      <c r="AJ23" s="881"/>
      <c r="AK23" s="882"/>
      <c r="AL23" s="883"/>
      <c r="AM23" s="883"/>
      <c r="AN23" s="883"/>
      <c r="AO23" s="883"/>
      <c r="AP23" s="878">
        <v>21188</v>
      </c>
      <c r="AQ23" s="878"/>
      <c r="AR23" s="878"/>
      <c r="AS23" s="878"/>
      <c r="AT23" s="878"/>
      <c r="AU23" s="884"/>
      <c r="AV23" s="884"/>
      <c r="AW23" s="884"/>
      <c r="AX23" s="884"/>
      <c r="AY23" s="885"/>
      <c r="AZ23" s="893" t="s">
        <v>131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4690</v>
      </c>
      <c r="R28" s="907"/>
      <c r="S28" s="907"/>
      <c r="T28" s="907"/>
      <c r="U28" s="907"/>
      <c r="V28" s="907">
        <v>4535</v>
      </c>
      <c r="W28" s="907"/>
      <c r="X28" s="907"/>
      <c r="Y28" s="907"/>
      <c r="Z28" s="907"/>
      <c r="AA28" s="907">
        <v>155</v>
      </c>
      <c r="AB28" s="907"/>
      <c r="AC28" s="907"/>
      <c r="AD28" s="907"/>
      <c r="AE28" s="908"/>
      <c r="AF28" s="909">
        <v>155</v>
      </c>
      <c r="AG28" s="907"/>
      <c r="AH28" s="907"/>
      <c r="AI28" s="907"/>
      <c r="AJ28" s="910"/>
      <c r="AK28" s="911">
        <v>435</v>
      </c>
      <c r="AL28" s="902"/>
      <c r="AM28" s="902"/>
      <c r="AN28" s="902"/>
      <c r="AO28" s="902"/>
      <c r="AP28" s="902" t="s">
        <v>508</v>
      </c>
      <c r="AQ28" s="902"/>
      <c r="AR28" s="902"/>
      <c r="AS28" s="902"/>
      <c r="AT28" s="902"/>
      <c r="AU28" s="902" t="s">
        <v>508</v>
      </c>
      <c r="AV28" s="902"/>
      <c r="AW28" s="902"/>
      <c r="AX28" s="902"/>
      <c r="AY28" s="902"/>
      <c r="AZ28" s="903" t="s">
        <v>508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4569</v>
      </c>
      <c r="R29" s="843"/>
      <c r="S29" s="843"/>
      <c r="T29" s="843"/>
      <c r="U29" s="843"/>
      <c r="V29" s="843">
        <v>4526</v>
      </c>
      <c r="W29" s="843"/>
      <c r="X29" s="843"/>
      <c r="Y29" s="843"/>
      <c r="Z29" s="843"/>
      <c r="AA29" s="843">
        <v>43</v>
      </c>
      <c r="AB29" s="843"/>
      <c r="AC29" s="843"/>
      <c r="AD29" s="843"/>
      <c r="AE29" s="844"/>
      <c r="AF29" s="845">
        <v>43</v>
      </c>
      <c r="AG29" s="846"/>
      <c r="AH29" s="846"/>
      <c r="AI29" s="846"/>
      <c r="AJ29" s="847"/>
      <c r="AK29" s="914">
        <v>728</v>
      </c>
      <c r="AL29" s="915"/>
      <c r="AM29" s="915"/>
      <c r="AN29" s="915"/>
      <c r="AO29" s="915"/>
      <c r="AP29" s="915" t="s">
        <v>508</v>
      </c>
      <c r="AQ29" s="915"/>
      <c r="AR29" s="915"/>
      <c r="AS29" s="915"/>
      <c r="AT29" s="915"/>
      <c r="AU29" s="915" t="s">
        <v>508</v>
      </c>
      <c r="AV29" s="915"/>
      <c r="AW29" s="915"/>
      <c r="AX29" s="915"/>
      <c r="AY29" s="915"/>
      <c r="AZ29" s="916" t="s">
        <v>508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499</v>
      </c>
      <c r="R30" s="843"/>
      <c r="S30" s="843"/>
      <c r="T30" s="843"/>
      <c r="U30" s="843"/>
      <c r="V30" s="843">
        <v>492</v>
      </c>
      <c r="W30" s="843"/>
      <c r="X30" s="843"/>
      <c r="Y30" s="843"/>
      <c r="Z30" s="843"/>
      <c r="AA30" s="843">
        <v>7</v>
      </c>
      <c r="AB30" s="843"/>
      <c r="AC30" s="843"/>
      <c r="AD30" s="843"/>
      <c r="AE30" s="844"/>
      <c r="AF30" s="845">
        <v>7</v>
      </c>
      <c r="AG30" s="846"/>
      <c r="AH30" s="846"/>
      <c r="AI30" s="846"/>
      <c r="AJ30" s="847"/>
      <c r="AK30" s="914">
        <v>179</v>
      </c>
      <c r="AL30" s="915"/>
      <c r="AM30" s="915"/>
      <c r="AN30" s="915"/>
      <c r="AO30" s="915"/>
      <c r="AP30" s="915" t="s">
        <v>508</v>
      </c>
      <c r="AQ30" s="915"/>
      <c r="AR30" s="915"/>
      <c r="AS30" s="915"/>
      <c r="AT30" s="915"/>
      <c r="AU30" s="915" t="s">
        <v>508</v>
      </c>
      <c r="AV30" s="915"/>
      <c r="AW30" s="915"/>
      <c r="AX30" s="915"/>
      <c r="AY30" s="915"/>
      <c r="AZ30" s="916" t="s">
        <v>508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622</v>
      </c>
      <c r="R31" s="843"/>
      <c r="S31" s="843"/>
      <c r="T31" s="843"/>
      <c r="U31" s="843"/>
      <c r="V31" s="843">
        <v>550</v>
      </c>
      <c r="W31" s="843"/>
      <c r="X31" s="843"/>
      <c r="Y31" s="843"/>
      <c r="Z31" s="843"/>
      <c r="AA31" s="843">
        <v>72</v>
      </c>
      <c r="AB31" s="843"/>
      <c r="AC31" s="843"/>
      <c r="AD31" s="843"/>
      <c r="AE31" s="844"/>
      <c r="AF31" s="845">
        <v>1562</v>
      </c>
      <c r="AG31" s="846"/>
      <c r="AH31" s="846"/>
      <c r="AI31" s="846"/>
      <c r="AJ31" s="847"/>
      <c r="AK31" s="914">
        <v>107</v>
      </c>
      <c r="AL31" s="915"/>
      <c r="AM31" s="915"/>
      <c r="AN31" s="915"/>
      <c r="AO31" s="915"/>
      <c r="AP31" s="915">
        <v>1814</v>
      </c>
      <c r="AQ31" s="915"/>
      <c r="AR31" s="915"/>
      <c r="AS31" s="915"/>
      <c r="AT31" s="915"/>
      <c r="AU31" s="915">
        <v>27</v>
      </c>
      <c r="AV31" s="915"/>
      <c r="AW31" s="915"/>
      <c r="AX31" s="915"/>
      <c r="AY31" s="915"/>
      <c r="AZ31" s="916" t="s">
        <v>508</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177</v>
      </c>
      <c r="R32" s="843"/>
      <c r="S32" s="843"/>
      <c r="T32" s="843"/>
      <c r="U32" s="843"/>
      <c r="V32" s="843">
        <v>176</v>
      </c>
      <c r="W32" s="843"/>
      <c r="X32" s="843"/>
      <c r="Y32" s="843"/>
      <c r="Z32" s="843"/>
      <c r="AA32" s="843">
        <v>1</v>
      </c>
      <c r="AB32" s="843"/>
      <c r="AC32" s="843"/>
      <c r="AD32" s="843"/>
      <c r="AE32" s="844"/>
      <c r="AF32" s="845">
        <v>1</v>
      </c>
      <c r="AG32" s="846"/>
      <c r="AH32" s="846"/>
      <c r="AI32" s="846"/>
      <c r="AJ32" s="847"/>
      <c r="AK32" s="914">
        <v>109</v>
      </c>
      <c r="AL32" s="915"/>
      <c r="AM32" s="915"/>
      <c r="AN32" s="915"/>
      <c r="AO32" s="915"/>
      <c r="AP32" s="915">
        <v>510</v>
      </c>
      <c r="AQ32" s="915"/>
      <c r="AR32" s="915"/>
      <c r="AS32" s="915"/>
      <c r="AT32" s="915"/>
      <c r="AU32" s="915">
        <v>510</v>
      </c>
      <c r="AV32" s="915"/>
      <c r="AW32" s="915"/>
      <c r="AX32" s="915"/>
      <c r="AY32" s="915"/>
      <c r="AZ32" s="916" t="s">
        <v>508</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1768</v>
      </c>
      <c r="AG63" s="926"/>
      <c r="AH63" s="926"/>
      <c r="AI63" s="926"/>
      <c r="AJ63" s="927"/>
      <c r="AK63" s="928"/>
      <c r="AL63" s="923"/>
      <c r="AM63" s="923"/>
      <c r="AN63" s="923"/>
      <c r="AO63" s="923"/>
      <c r="AP63" s="926">
        <v>2324</v>
      </c>
      <c r="AQ63" s="926"/>
      <c r="AR63" s="926"/>
      <c r="AS63" s="926"/>
      <c r="AT63" s="926"/>
      <c r="AU63" s="926">
        <v>537</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394</v>
      </c>
      <c r="R66" s="802"/>
      <c r="S66" s="802"/>
      <c r="T66" s="802"/>
      <c r="U66" s="803"/>
      <c r="V66" s="801" t="s">
        <v>414</v>
      </c>
      <c r="W66" s="802"/>
      <c r="X66" s="802"/>
      <c r="Y66" s="802"/>
      <c r="Z66" s="803"/>
      <c r="AA66" s="801" t="s">
        <v>415</v>
      </c>
      <c r="AB66" s="802"/>
      <c r="AC66" s="802"/>
      <c r="AD66" s="802"/>
      <c r="AE66" s="803"/>
      <c r="AF66" s="936" t="s">
        <v>397</v>
      </c>
      <c r="AG66" s="897"/>
      <c r="AH66" s="897"/>
      <c r="AI66" s="897"/>
      <c r="AJ66" s="937"/>
      <c r="AK66" s="801" t="s">
        <v>416</v>
      </c>
      <c r="AL66" s="825"/>
      <c r="AM66" s="825"/>
      <c r="AN66" s="825"/>
      <c r="AO66" s="826"/>
      <c r="AP66" s="801" t="s">
        <v>399</v>
      </c>
      <c r="AQ66" s="802"/>
      <c r="AR66" s="802"/>
      <c r="AS66" s="802"/>
      <c r="AT66" s="803"/>
      <c r="AU66" s="801" t="s">
        <v>417</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513</v>
      </c>
      <c r="R68" s="950"/>
      <c r="S68" s="950"/>
      <c r="T68" s="950"/>
      <c r="U68" s="950"/>
      <c r="V68" s="950">
        <v>512</v>
      </c>
      <c r="W68" s="950"/>
      <c r="X68" s="950"/>
      <c r="Y68" s="950"/>
      <c r="Z68" s="950"/>
      <c r="AA68" s="950">
        <v>1</v>
      </c>
      <c r="AB68" s="950"/>
      <c r="AC68" s="950"/>
      <c r="AD68" s="950"/>
      <c r="AE68" s="950"/>
      <c r="AF68" s="950">
        <v>1</v>
      </c>
      <c r="AG68" s="950"/>
      <c r="AH68" s="950"/>
      <c r="AI68" s="950"/>
      <c r="AJ68" s="950"/>
      <c r="AK68" s="950">
        <v>9</v>
      </c>
      <c r="AL68" s="950"/>
      <c r="AM68" s="950"/>
      <c r="AN68" s="950"/>
      <c r="AO68" s="950"/>
      <c r="AP68" s="950" t="s">
        <v>508</v>
      </c>
      <c r="AQ68" s="950"/>
      <c r="AR68" s="950"/>
      <c r="AS68" s="950"/>
      <c r="AT68" s="950"/>
      <c r="AU68" s="950" t="s">
        <v>508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135282</v>
      </c>
      <c r="R69" s="915"/>
      <c r="S69" s="915"/>
      <c r="T69" s="915"/>
      <c r="U69" s="915"/>
      <c r="V69" s="915">
        <v>127603</v>
      </c>
      <c r="W69" s="915"/>
      <c r="X69" s="915"/>
      <c r="Y69" s="915"/>
      <c r="Z69" s="915"/>
      <c r="AA69" s="915">
        <v>7679</v>
      </c>
      <c r="AB69" s="915"/>
      <c r="AC69" s="915"/>
      <c r="AD69" s="915"/>
      <c r="AE69" s="915"/>
      <c r="AF69" s="915">
        <v>7679</v>
      </c>
      <c r="AG69" s="915"/>
      <c r="AH69" s="915"/>
      <c r="AI69" s="915"/>
      <c r="AJ69" s="915"/>
      <c r="AK69" s="915" t="s">
        <v>508</v>
      </c>
      <c r="AL69" s="915"/>
      <c r="AM69" s="915"/>
      <c r="AN69" s="915"/>
      <c r="AO69" s="915"/>
      <c r="AP69" s="915" t="s">
        <v>508</v>
      </c>
      <c r="AQ69" s="915"/>
      <c r="AR69" s="915"/>
      <c r="AS69" s="915"/>
      <c r="AT69" s="915"/>
      <c r="AU69" s="915" t="s">
        <v>508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341</v>
      </c>
      <c r="R70" s="915"/>
      <c r="S70" s="915"/>
      <c r="T70" s="915"/>
      <c r="U70" s="915"/>
      <c r="V70" s="915">
        <v>311</v>
      </c>
      <c r="W70" s="915"/>
      <c r="X70" s="915"/>
      <c r="Y70" s="915"/>
      <c r="Z70" s="915"/>
      <c r="AA70" s="915">
        <v>30</v>
      </c>
      <c r="AB70" s="915"/>
      <c r="AC70" s="915"/>
      <c r="AD70" s="915"/>
      <c r="AE70" s="915"/>
      <c r="AF70" s="915">
        <v>30</v>
      </c>
      <c r="AG70" s="915"/>
      <c r="AH70" s="915"/>
      <c r="AI70" s="915"/>
      <c r="AJ70" s="915"/>
      <c r="AK70" s="915" t="s">
        <v>508</v>
      </c>
      <c r="AL70" s="915"/>
      <c r="AM70" s="915"/>
      <c r="AN70" s="915"/>
      <c r="AO70" s="915"/>
      <c r="AP70" s="915" t="s">
        <v>508</v>
      </c>
      <c r="AQ70" s="915"/>
      <c r="AR70" s="915"/>
      <c r="AS70" s="915"/>
      <c r="AT70" s="915"/>
      <c r="AU70" s="915" t="s">
        <v>508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577</v>
      </c>
      <c r="C71" s="958"/>
      <c r="D71" s="958"/>
      <c r="E71" s="958"/>
      <c r="F71" s="958"/>
      <c r="G71" s="958"/>
      <c r="H71" s="958"/>
      <c r="I71" s="958"/>
      <c r="J71" s="958"/>
      <c r="K71" s="958"/>
      <c r="L71" s="958"/>
      <c r="M71" s="958"/>
      <c r="N71" s="958"/>
      <c r="O71" s="958"/>
      <c r="P71" s="959"/>
      <c r="Q71" s="960">
        <v>2154</v>
      </c>
      <c r="R71" s="915"/>
      <c r="S71" s="915"/>
      <c r="T71" s="915"/>
      <c r="U71" s="915"/>
      <c r="V71" s="915">
        <v>2067</v>
      </c>
      <c r="W71" s="915"/>
      <c r="X71" s="915"/>
      <c r="Y71" s="915"/>
      <c r="Z71" s="915"/>
      <c r="AA71" s="915">
        <v>87</v>
      </c>
      <c r="AB71" s="915"/>
      <c r="AC71" s="915"/>
      <c r="AD71" s="915"/>
      <c r="AE71" s="915"/>
      <c r="AF71" s="915">
        <v>77</v>
      </c>
      <c r="AG71" s="915"/>
      <c r="AH71" s="915"/>
      <c r="AI71" s="915"/>
      <c r="AJ71" s="915"/>
      <c r="AK71" s="915" t="s">
        <v>508</v>
      </c>
      <c r="AL71" s="915"/>
      <c r="AM71" s="915"/>
      <c r="AN71" s="915"/>
      <c r="AO71" s="915"/>
      <c r="AP71" s="915">
        <v>95</v>
      </c>
      <c r="AQ71" s="915"/>
      <c r="AR71" s="915"/>
      <c r="AS71" s="915"/>
      <c r="AT71" s="915"/>
      <c r="AU71" s="915">
        <v>35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578</v>
      </c>
      <c r="C72" s="958"/>
      <c r="D72" s="958"/>
      <c r="E72" s="958"/>
      <c r="F72" s="958"/>
      <c r="G72" s="958"/>
      <c r="H72" s="958"/>
      <c r="I72" s="958"/>
      <c r="J72" s="958"/>
      <c r="K72" s="958"/>
      <c r="L72" s="958"/>
      <c r="M72" s="958"/>
      <c r="N72" s="958"/>
      <c r="O72" s="958"/>
      <c r="P72" s="959"/>
      <c r="Q72" s="960">
        <v>271</v>
      </c>
      <c r="R72" s="915"/>
      <c r="S72" s="915"/>
      <c r="T72" s="915"/>
      <c r="U72" s="915"/>
      <c r="V72" s="915">
        <v>255</v>
      </c>
      <c r="W72" s="915"/>
      <c r="X72" s="915"/>
      <c r="Y72" s="915"/>
      <c r="Z72" s="915"/>
      <c r="AA72" s="915">
        <v>16</v>
      </c>
      <c r="AB72" s="915"/>
      <c r="AC72" s="915"/>
      <c r="AD72" s="915"/>
      <c r="AE72" s="915"/>
      <c r="AF72" s="915">
        <v>16</v>
      </c>
      <c r="AG72" s="915"/>
      <c r="AH72" s="915"/>
      <c r="AI72" s="915"/>
      <c r="AJ72" s="915"/>
      <c r="AK72" s="915" t="s">
        <v>508</v>
      </c>
      <c r="AL72" s="915"/>
      <c r="AM72" s="915"/>
      <c r="AN72" s="915"/>
      <c r="AO72" s="915"/>
      <c r="AP72" s="915">
        <v>123</v>
      </c>
      <c r="AQ72" s="915"/>
      <c r="AR72" s="915"/>
      <c r="AS72" s="915"/>
      <c r="AT72" s="915"/>
      <c r="AU72" s="915">
        <v>65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579</v>
      </c>
      <c r="C73" s="958"/>
      <c r="D73" s="958"/>
      <c r="E73" s="958"/>
      <c r="F73" s="958"/>
      <c r="G73" s="958"/>
      <c r="H73" s="958"/>
      <c r="I73" s="958"/>
      <c r="J73" s="958"/>
      <c r="K73" s="958"/>
      <c r="L73" s="958"/>
      <c r="M73" s="958"/>
      <c r="N73" s="958"/>
      <c r="O73" s="958"/>
      <c r="P73" s="959"/>
      <c r="Q73" s="960">
        <v>5321</v>
      </c>
      <c r="R73" s="915"/>
      <c r="S73" s="915"/>
      <c r="T73" s="915"/>
      <c r="U73" s="915"/>
      <c r="V73" s="915">
        <v>4836</v>
      </c>
      <c r="W73" s="915"/>
      <c r="X73" s="915"/>
      <c r="Y73" s="915"/>
      <c r="Z73" s="915"/>
      <c r="AA73" s="915">
        <v>485</v>
      </c>
      <c r="AB73" s="915"/>
      <c r="AC73" s="915"/>
      <c r="AD73" s="915"/>
      <c r="AE73" s="915"/>
      <c r="AF73" s="915">
        <v>485</v>
      </c>
      <c r="AG73" s="915"/>
      <c r="AH73" s="915"/>
      <c r="AI73" s="915"/>
      <c r="AJ73" s="915"/>
      <c r="AK73" s="915">
        <v>5</v>
      </c>
      <c r="AL73" s="915"/>
      <c r="AM73" s="915"/>
      <c r="AN73" s="915"/>
      <c r="AO73" s="915"/>
      <c r="AP73" s="915" t="s">
        <v>508</v>
      </c>
      <c r="AQ73" s="915"/>
      <c r="AR73" s="915"/>
      <c r="AS73" s="915"/>
      <c r="AT73" s="915"/>
      <c r="AU73" s="915" t="s">
        <v>508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580</v>
      </c>
      <c r="C74" s="958"/>
      <c r="D74" s="958"/>
      <c r="E74" s="958"/>
      <c r="F74" s="958"/>
      <c r="G74" s="958"/>
      <c r="H74" s="958"/>
      <c r="I74" s="958"/>
      <c r="J74" s="958"/>
      <c r="K74" s="958"/>
      <c r="L74" s="958"/>
      <c r="M74" s="958"/>
      <c r="N74" s="958"/>
      <c r="O74" s="958"/>
      <c r="P74" s="959"/>
      <c r="Q74" s="960">
        <v>138</v>
      </c>
      <c r="R74" s="915"/>
      <c r="S74" s="915"/>
      <c r="T74" s="915"/>
      <c r="U74" s="915"/>
      <c r="V74" s="915">
        <v>68</v>
      </c>
      <c r="W74" s="915"/>
      <c r="X74" s="915"/>
      <c r="Y74" s="915"/>
      <c r="Z74" s="915"/>
      <c r="AA74" s="915">
        <v>70</v>
      </c>
      <c r="AB74" s="915"/>
      <c r="AC74" s="915"/>
      <c r="AD74" s="915"/>
      <c r="AE74" s="915"/>
      <c r="AF74" s="915">
        <v>70</v>
      </c>
      <c r="AG74" s="915"/>
      <c r="AH74" s="915"/>
      <c r="AI74" s="915"/>
      <c r="AJ74" s="915"/>
      <c r="AK74" s="915" t="s">
        <v>508</v>
      </c>
      <c r="AL74" s="915"/>
      <c r="AM74" s="915"/>
      <c r="AN74" s="915"/>
      <c r="AO74" s="915"/>
      <c r="AP74" s="915" t="s">
        <v>508</v>
      </c>
      <c r="AQ74" s="915"/>
      <c r="AR74" s="915"/>
      <c r="AS74" s="915"/>
      <c r="AT74" s="915"/>
      <c r="AU74" s="915" t="s">
        <v>508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581</v>
      </c>
      <c r="C75" s="958"/>
      <c r="D75" s="958"/>
      <c r="E75" s="958"/>
      <c r="F75" s="958"/>
      <c r="G75" s="958"/>
      <c r="H75" s="958"/>
      <c r="I75" s="958"/>
      <c r="J75" s="958"/>
      <c r="K75" s="958"/>
      <c r="L75" s="958"/>
      <c r="M75" s="958"/>
      <c r="N75" s="958"/>
      <c r="O75" s="958"/>
      <c r="P75" s="959"/>
      <c r="Q75" s="963">
        <v>2</v>
      </c>
      <c r="R75" s="964"/>
      <c r="S75" s="964"/>
      <c r="T75" s="964"/>
      <c r="U75" s="914"/>
      <c r="V75" s="965">
        <v>1</v>
      </c>
      <c r="W75" s="964"/>
      <c r="X75" s="964"/>
      <c r="Y75" s="964"/>
      <c r="Z75" s="914"/>
      <c r="AA75" s="965">
        <v>1</v>
      </c>
      <c r="AB75" s="964"/>
      <c r="AC75" s="964"/>
      <c r="AD75" s="964"/>
      <c r="AE75" s="914"/>
      <c r="AF75" s="965">
        <v>1</v>
      </c>
      <c r="AG75" s="964"/>
      <c r="AH75" s="964"/>
      <c r="AI75" s="964"/>
      <c r="AJ75" s="914"/>
      <c r="AK75" s="965" t="s">
        <v>508</v>
      </c>
      <c r="AL75" s="964"/>
      <c r="AM75" s="964"/>
      <c r="AN75" s="964"/>
      <c r="AO75" s="914"/>
      <c r="AP75" s="965" t="s">
        <v>508</v>
      </c>
      <c r="AQ75" s="964"/>
      <c r="AR75" s="964"/>
      <c r="AS75" s="964"/>
      <c r="AT75" s="914"/>
      <c r="AU75" s="965" t="s">
        <v>508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582</v>
      </c>
      <c r="C76" s="958"/>
      <c r="D76" s="958"/>
      <c r="E76" s="958"/>
      <c r="F76" s="958"/>
      <c r="G76" s="958"/>
      <c r="H76" s="958"/>
      <c r="I76" s="958"/>
      <c r="J76" s="958"/>
      <c r="K76" s="958"/>
      <c r="L76" s="958"/>
      <c r="M76" s="958"/>
      <c r="N76" s="958"/>
      <c r="O76" s="958"/>
      <c r="P76" s="959"/>
      <c r="Q76" s="963">
        <v>1620</v>
      </c>
      <c r="R76" s="964"/>
      <c r="S76" s="964"/>
      <c r="T76" s="964"/>
      <c r="U76" s="914"/>
      <c r="V76" s="965">
        <v>1554</v>
      </c>
      <c r="W76" s="964"/>
      <c r="X76" s="964"/>
      <c r="Y76" s="964"/>
      <c r="Z76" s="914"/>
      <c r="AA76" s="965">
        <v>66</v>
      </c>
      <c r="AB76" s="964"/>
      <c r="AC76" s="964"/>
      <c r="AD76" s="964"/>
      <c r="AE76" s="914"/>
      <c r="AF76" s="965">
        <v>66</v>
      </c>
      <c r="AG76" s="964"/>
      <c r="AH76" s="964"/>
      <c r="AI76" s="964"/>
      <c r="AJ76" s="914"/>
      <c r="AK76" s="965">
        <v>69</v>
      </c>
      <c r="AL76" s="964"/>
      <c r="AM76" s="964"/>
      <c r="AN76" s="964"/>
      <c r="AO76" s="914"/>
      <c r="AP76" s="965">
        <v>69</v>
      </c>
      <c r="AQ76" s="964"/>
      <c r="AR76" s="964"/>
      <c r="AS76" s="964"/>
      <c r="AT76" s="914"/>
      <c r="AU76" s="965">
        <v>33</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583</v>
      </c>
      <c r="C77" s="958"/>
      <c r="D77" s="958"/>
      <c r="E77" s="958"/>
      <c r="F77" s="958"/>
      <c r="G77" s="958"/>
      <c r="H77" s="958"/>
      <c r="I77" s="958"/>
      <c r="J77" s="958"/>
      <c r="K77" s="958"/>
      <c r="L77" s="958"/>
      <c r="M77" s="958"/>
      <c r="N77" s="958"/>
      <c r="O77" s="958"/>
      <c r="P77" s="959"/>
      <c r="Q77" s="963">
        <v>3</v>
      </c>
      <c r="R77" s="964"/>
      <c r="S77" s="964"/>
      <c r="T77" s="964"/>
      <c r="U77" s="914"/>
      <c r="V77" s="965">
        <v>3</v>
      </c>
      <c r="W77" s="964"/>
      <c r="X77" s="964"/>
      <c r="Y77" s="964"/>
      <c r="Z77" s="914"/>
      <c r="AA77" s="965">
        <v>0</v>
      </c>
      <c r="AB77" s="964"/>
      <c r="AC77" s="964"/>
      <c r="AD77" s="964"/>
      <c r="AE77" s="914"/>
      <c r="AF77" s="965">
        <v>0</v>
      </c>
      <c r="AG77" s="964"/>
      <c r="AH77" s="964"/>
      <c r="AI77" s="964"/>
      <c r="AJ77" s="914"/>
      <c r="AK77" s="965" t="s">
        <v>508</v>
      </c>
      <c r="AL77" s="964"/>
      <c r="AM77" s="964"/>
      <c r="AN77" s="964"/>
      <c r="AO77" s="914"/>
      <c r="AP77" s="965" t="s">
        <v>508</v>
      </c>
      <c r="AQ77" s="964"/>
      <c r="AR77" s="964"/>
      <c r="AS77" s="964"/>
      <c r="AT77" s="914"/>
      <c r="AU77" s="965" t="s">
        <v>508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584</v>
      </c>
      <c r="C78" s="958"/>
      <c r="D78" s="958"/>
      <c r="E78" s="958"/>
      <c r="F78" s="958"/>
      <c r="G78" s="958"/>
      <c r="H78" s="958"/>
      <c r="I78" s="958"/>
      <c r="J78" s="958"/>
      <c r="K78" s="958"/>
      <c r="L78" s="958"/>
      <c r="M78" s="958"/>
      <c r="N78" s="958"/>
      <c r="O78" s="958"/>
      <c r="P78" s="959"/>
      <c r="Q78" s="960">
        <v>100</v>
      </c>
      <c r="R78" s="915"/>
      <c r="S78" s="915"/>
      <c r="T78" s="915"/>
      <c r="U78" s="915"/>
      <c r="V78" s="915">
        <v>89</v>
      </c>
      <c r="W78" s="915"/>
      <c r="X78" s="915"/>
      <c r="Y78" s="915"/>
      <c r="Z78" s="915"/>
      <c r="AA78" s="915">
        <v>11</v>
      </c>
      <c r="AB78" s="915"/>
      <c r="AC78" s="915"/>
      <c r="AD78" s="915"/>
      <c r="AE78" s="915"/>
      <c r="AF78" s="915">
        <v>11</v>
      </c>
      <c r="AG78" s="915"/>
      <c r="AH78" s="915"/>
      <c r="AI78" s="915"/>
      <c r="AJ78" s="915"/>
      <c r="AK78" s="915" t="s">
        <v>508</v>
      </c>
      <c r="AL78" s="915"/>
      <c r="AM78" s="915"/>
      <c r="AN78" s="915"/>
      <c r="AO78" s="915"/>
      <c r="AP78" s="915" t="s">
        <v>508</v>
      </c>
      <c r="AQ78" s="915"/>
      <c r="AR78" s="915"/>
      <c r="AS78" s="915"/>
      <c r="AT78" s="915"/>
      <c r="AU78" s="915" t="s">
        <v>508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8436</v>
      </c>
      <c r="AG88" s="926"/>
      <c r="AH88" s="926"/>
      <c r="AI88" s="926"/>
      <c r="AJ88" s="926"/>
      <c r="AK88" s="923"/>
      <c r="AL88" s="923"/>
      <c r="AM88" s="923"/>
      <c r="AN88" s="923"/>
      <c r="AO88" s="923"/>
      <c r="AP88" s="926">
        <v>287</v>
      </c>
      <c r="AQ88" s="926"/>
      <c r="AR88" s="926"/>
      <c r="AS88" s="926"/>
      <c r="AT88" s="926"/>
      <c r="AU88" s="926">
        <v>133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20</v>
      </c>
      <c r="CS102" s="934"/>
      <c r="CT102" s="934"/>
      <c r="CU102" s="934"/>
      <c r="CV102" s="977"/>
      <c r="CW102" s="976" t="s">
        <v>508</v>
      </c>
      <c r="CX102" s="934"/>
      <c r="CY102" s="934"/>
      <c r="CZ102" s="934"/>
      <c r="DA102" s="977"/>
      <c r="DB102" s="976" t="s">
        <v>508</v>
      </c>
      <c r="DC102" s="934"/>
      <c r="DD102" s="934"/>
      <c r="DE102" s="934"/>
      <c r="DF102" s="977"/>
      <c r="DG102" s="976" t="s">
        <v>508</v>
      </c>
      <c r="DH102" s="934"/>
      <c r="DI102" s="934"/>
      <c r="DJ102" s="934"/>
      <c r="DK102" s="977"/>
      <c r="DL102" s="976" t="s">
        <v>508</v>
      </c>
      <c r="DM102" s="934"/>
      <c r="DN102" s="934"/>
      <c r="DO102" s="934"/>
      <c r="DP102" s="977"/>
      <c r="DQ102" s="976" t="s">
        <v>508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307</v>
      </c>
      <c r="AG109" s="979"/>
      <c r="AH109" s="979"/>
      <c r="AI109" s="979"/>
      <c r="AJ109" s="980"/>
      <c r="AK109" s="978" t="s">
        <v>306</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307</v>
      </c>
      <c r="BW109" s="979"/>
      <c r="BX109" s="979"/>
      <c r="BY109" s="979"/>
      <c r="BZ109" s="980"/>
      <c r="CA109" s="978" t="s">
        <v>306</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307</v>
      </c>
      <c r="DM109" s="979"/>
      <c r="DN109" s="979"/>
      <c r="DO109" s="979"/>
      <c r="DP109" s="980"/>
      <c r="DQ109" s="978" t="s">
        <v>306</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2712657</v>
      </c>
      <c r="AB110" s="986"/>
      <c r="AC110" s="986"/>
      <c r="AD110" s="986"/>
      <c r="AE110" s="987"/>
      <c r="AF110" s="988">
        <v>2683443</v>
      </c>
      <c r="AG110" s="986"/>
      <c r="AH110" s="986"/>
      <c r="AI110" s="986"/>
      <c r="AJ110" s="987"/>
      <c r="AK110" s="988">
        <v>2634494</v>
      </c>
      <c r="AL110" s="986"/>
      <c r="AM110" s="986"/>
      <c r="AN110" s="986"/>
      <c r="AO110" s="987"/>
      <c r="AP110" s="989">
        <v>26</v>
      </c>
      <c r="AQ110" s="990"/>
      <c r="AR110" s="990"/>
      <c r="AS110" s="990"/>
      <c r="AT110" s="991"/>
      <c r="AU110" s="992" t="s">
        <v>75</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21816865</v>
      </c>
      <c r="BR110" s="1021"/>
      <c r="BS110" s="1021"/>
      <c r="BT110" s="1021"/>
      <c r="BU110" s="1021"/>
      <c r="BV110" s="1021">
        <v>20565138</v>
      </c>
      <c r="BW110" s="1021"/>
      <c r="BX110" s="1021"/>
      <c r="BY110" s="1021"/>
      <c r="BZ110" s="1021"/>
      <c r="CA110" s="1021">
        <v>21187819</v>
      </c>
      <c r="CB110" s="1021"/>
      <c r="CC110" s="1021"/>
      <c r="CD110" s="1021"/>
      <c r="CE110" s="1021"/>
      <c r="CF110" s="1035">
        <v>209.2</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131</v>
      </c>
      <c r="DM110" s="1021"/>
      <c r="DN110" s="1021"/>
      <c r="DO110" s="1021"/>
      <c r="DP110" s="1021"/>
      <c r="DQ110" s="1021" t="s">
        <v>131</v>
      </c>
      <c r="DR110" s="1021"/>
      <c r="DS110" s="1021"/>
      <c r="DT110" s="1021"/>
      <c r="DU110" s="1021"/>
      <c r="DV110" s="1022" t="s">
        <v>131</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411</v>
      </c>
      <c r="AB111" s="1028"/>
      <c r="AC111" s="1028"/>
      <c r="AD111" s="1028"/>
      <c r="AE111" s="1029"/>
      <c r="AF111" s="1030" t="s">
        <v>411</v>
      </c>
      <c r="AG111" s="1028"/>
      <c r="AH111" s="1028"/>
      <c r="AI111" s="1028"/>
      <c r="AJ111" s="1029"/>
      <c r="AK111" s="1030" t="s">
        <v>131</v>
      </c>
      <c r="AL111" s="1028"/>
      <c r="AM111" s="1028"/>
      <c r="AN111" s="1028"/>
      <c r="AO111" s="1029"/>
      <c r="AP111" s="1031" t="s">
        <v>131</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187485</v>
      </c>
      <c r="BR111" s="1014"/>
      <c r="BS111" s="1014"/>
      <c r="BT111" s="1014"/>
      <c r="BU111" s="1014"/>
      <c r="BV111" s="1014">
        <v>142729</v>
      </c>
      <c r="BW111" s="1014"/>
      <c r="BX111" s="1014"/>
      <c r="BY111" s="1014"/>
      <c r="BZ111" s="1014"/>
      <c r="CA111" s="1014">
        <v>103622</v>
      </c>
      <c r="CB111" s="1014"/>
      <c r="CC111" s="1014"/>
      <c r="CD111" s="1014"/>
      <c r="CE111" s="1014"/>
      <c r="CF111" s="1008">
        <v>1</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411</v>
      </c>
      <c r="DH111" s="1014"/>
      <c r="DI111" s="1014"/>
      <c r="DJ111" s="1014"/>
      <c r="DK111" s="1014"/>
      <c r="DL111" s="1014" t="s">
        <v>434</v>
      </c>
      <c r="DM111" s="1014"/>
      <c r="DN111" s="1014"/>
      <c r="DO111" s="1014"/>
      <c r="DP111" s="1014"/>
      <c r="DQ111" s="1014" t="s">
        <v>131</v>
      </c>
      <c r="DR111" s="1014"/>
      <c r="DS111" s="1014"/>
      <c r="DT111" s="1014"/>
      <c r="DU111" s="1014"/>
      <c r="DV111" s="1015" t="s">
        <v>131</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434</v>
      </c>
      <c r="AB112" s="1053"/>
      <c r="AC112" s="1053"/>
      <c r="AD112" s="1053"/>
      <c r="AE112" s="1054"/>
      <c r="AF112" s="1055" t="s">
        <v>131</v>
      </c>
      <c r="AG112" s="1053"/>
      <c r="AH112" s="1053"/>
      <c r="AI112" s="1053"/>
      <c r="AJ112" s="1054"/>
      <c r="AK112" s="1055" t="s">
        <v>131</v>
      </c>
      <c r="AL112" s="1053"/>
      <c r="AM112" s="1053"/>
      <c r="AN112" s="1053"/>
      <c r="AO112" s="1054"/>
      <c r="AP112" s="1056" t="s">
        <v>434</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639732</v>
      </c>
      <c r="BR112" s="1014"/>
      <c r="BS112" s="1014"/>
      <c r="BT112" s="1014"/>
      <c r="BU112" s="1014"/>
      <c r="BV112" s="1014">
        <v>580011</v>
      </c>
      <c r="BW112" s="1014"/>
      <c r="BX112" s="1014"/>
      <c r="BY112" s="1014"/>
      <c r="BZ112" s="1014"/>
      <c r="CA112" s="1014">
        <v>536891</v>
      </c>
      <c r="CB112" s="1014"/>
      <c r="CC112" s="1014"/>
      <c r="CD112" s="1014"/>
      <c r="CE112" s="1014"/>
      <c r="CF112" s="1008">
        <v>5.3</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411</v>
      </c>
      <c r="DH112" s="1014"/>
      <c r="DI112" s="1014"/>
      <c r="DJ112" s="1014"/>
      <c r="DK112" s="1014"/>
      <c r="DL112" s="1014" t="s">
        <v>434</v>
      </c>
      <c r="DM112" s="1014"/>
      <c r="DN112" s="1014"/>
      <c r="DO112" s="1014"/>
      <c r="DP112" s="1014"/>
      <c r="DQ112" s="1014" t="s">
        <v>434</v>
      </c>
      <c r="DR112" s="1014"/>
      <c r="DS112" s="1014"/>
      <c r="DT112" s="1014"/>
      <c r="DU112" s="1014"/>
      <c r="DV112" s="1015" t="s">
        <v>434</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81101</v>
      </c>
      <c r="AB113" s="1028"/>
      <c r="AC113" s="1028"/>
      <c r="AD113" s="1028"/>
      <c r="AE113" s="1029"/>
      <c r="AF113" s="1030">
        <v>81682</v>
      </c>
      <c r="AG113" s="1028"/>
      <c r="AH113" s="1028"/>
      <c r="AI113" s="1028"/>
      <c r="AJ113" s="1029"/>
      <c r="AK113" s="1030">
        <v>82093</v>
      </c>
      <c r="AL113" s="1028"/>
      <c r="AM113" s="1028"/>
      <c r="AN113" s="1028"/>
      <c r="AO113" s="1029"/>
      <c r="AP113" s="1031">
        <v>0.8</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500247</v>
      </c>
      <c r="BR113" s="1014"/>
      <c r="BS113" s="1014"/>
      <c r="BT113" s="1014"/>
      <c r="BU113" s="1014"/>
      <c r="BV113" s="1014">
        <v>270849</v>
      </c>
      <c r="BW113" s="1014"/>
      <c r="BX113" s="1014"/>
      <c r="BY113" s="1014"/>
      <c r="BZ113" s="1014"/>
      <c r="CA113" s="1014">
        <v>133477</v>
      </c>
      <c r="CB113" s="1014"/>
      <c r="CC113" s="1014"/>
      <c r="CD113" s="1014"/>
      <c r="CE113" s="1014"/>
      <c r="CF113" s="1008">
        <v>1.3</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131</v>
      </c>
      <c r="DH113" s="1053"/>
      <c r="DI113" s="1053"/>
      <c r="DJ113" s="1053"/>
      <c r="DK113" s="1054"/>
      <c r="DL113" s="1055" t="s">
        <v>131</v>
      </c>
      <c r="DM113" s="1053"/>
      <c r="DN113" s="1053"/>
      <c r="DO113" s="1053"/>
      <c r="DP113" s="1054"/>
      <c r="DQ113" s="1055" t="s">
        <v>434</v>
      </c>
      <c r="DR113" s="1053"/>
      <c r="DS113" s="1053"/>
      <c r="DT113" s="1053"/>
      <c r="DU113" s="1054"/>
      <c r="DV113" s="1056" t="s">
        <v>131</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244275</v>
      </c>
      <c r="AB114" s="1053"/>
      <c r="AC114" s="1053"/>
      <c r="AD114" s="1053"/>
      <c r="AE114" s="1054"/>
      <c r="AF114" s="1055">
        <v>245429</v>
      </c>
      <c r="AG114" s="1053"/>
      <c r="AH114" s="1053"/>
      <c r="AI114" s="1053"/>
      <c r="AJ114" s="1054"/>
      <c r="AK114" s="1055">
        <v>173280</v>
      </c>
      <c r="AL114" s="1053"/>
      <c r="AM114" s="1053"/>
      <c r="AN114" s="1053"/>
      <c r="AO114" s="1054"/>
      <c r="AP114" s="1056">
        <v>1.7</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3078811</v>
      </c>
      <c r="BR114" s="1014"/>
      <c r="BS114" s="1014"/>
      <c r="BT114" s="1014"/>
      <c r="BU114" s="1014"/>
      <c r="BV114" s="1014">
        <v>2893074</v>
      </c>
      <c r="BW114" s="1014"/>
      <c r="BX114" s="1014"/>
      <c r="BY114" s="1014"/>
      <c r="BZ114" s="1014"/>
      <c r="CA114" s="1014">
        <v>2810653</v>
      </c>
      <c r="CB114" s="1014"/>
      <c r="CC114" s="1014"/>
      <c r="CD114" s="1014"/>
      <c r="CE114" s="1014"/>
      <c r="CF114" s="1008">
        <v>27.7</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131</v>
      </c>
      <c r="DH114" s="1053"/>
      <c r="DI114" s="1053"/>
      <c r="DJ114" s="1053"/>
      <c r="DK114" s="1054"/>
      <c r="DL114" s="1055" t="s">
        <v>434</v>
      </c>
      <c r="DM114" s="1053"/>
      <c r="DN114" s="1053"/>
      <c r="DO114" s="1053"/>
      <c r="DP114" s="1054"/>
      <c r="DQ114" s="1055" t="s">
        <v>131</v>
      </c>
      <c r="DR114" s="1053"/>
      <c r="DS114" s="1053"/>
      <c r="DT114" s="1053"/>
      <c r="DU114" s="1054"/>
      <c r="DV114" s="1056" t="s">
        <v>434</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56516</v>
      </c>
      <c r="AB115" s="1028"/>
      <c r="AC115" s="1028"/>
      <c r="AD115" s="1028"/>
      <c r="AE115" s="1029"/>
      <c r="AF115" s="1030">
        <v>49038</v>
      </c>
      <c r="AG115" s="1028"/>
      <c r="AH115" s="1028"/>
      <c r="AI115" s="1028"/>
      <c r="AJ115" s="1029"/>
      <c r="AK115" s="1030">
        <v>42128</v>
      </c>
      <c r="AL115" s="1028"/>
      <c r="AM115" s="1028"/>
      <c r="AN115" s="1028"/>
      <c r="AO115" s="1029"/>
      <c r="AP115" s="1031">
        <v>0.4</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434</v>
      </c>
      <c r="BR115" s="1014"/>
      <c r="BS115" s="1014"/>
      <c r="BT115" s="1014"/>
      <c r="BU115" s="1014"/>
      <c r="BV115" s="1014" t="s">
        <v>434</v>
      </c>
      <c r="BW115" s="1014"/>
      <c r="BX115" s="1014"/>
      <c r="BY115" s="1014"/>
      <c r="BZ115" s="1014"/>
      <c r="CA115" s="1014" t="s">
        <v>434</v>
      </c>
      <c r="CB115" s="1014"/>
      <c r="CC115" s="1014"/>
      <c r="CD115" s="1014"/>
      <c r="CE115" s="1014"/>
      <c r="CF115" s="1008" t="s">
        <v>434</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131</v>
      </c>
      <c r="DH115" s="1053"/>
      <c r="DI115" s="1053"/>
      <c r="DJ115" s="1053"/>
      <c r="DK115" s="1054"/>
      <c r="DL115" s="1055" t="s">
        <v>131</v>
      </c>
      <c r="DM115" s="1053"/>
      <c r="DN115" s="1053"/>
      <c r="DO115" s="1053"/>
      <c r="DP115" s="1054"/>
      <c r="DQ115" s="1055" t="s">
        <v>131</v>
      </c>
      <c r="DR115" s="1053"/>
      <c r="DS115" s="1053"/>
      <c r="DT115" s="1053"/>
      <c r="DU115" s="1054"/>
      <c r="DV115" s="1056" t="s">
        <v>451</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131</v>
      </c>
      <c r="AB116" s="1053"/>
      <c r="AC116" s="1053"/>
      <c r="AD116" s="1053"/>
      <c r="AE116" s="1054"/>
      <c r="AF116" s="1055" t="s">
        <v>434</v>
      </c>
      <c r="AG116" s="1053"/>
      <c r="AH116" s="1053"/>
      <c r="AI116" s="1053"/>
      <c r="AJ116" s="1054"/>
      <c r="AK116" s="1055" t="s">
        <v>411</v>
      </c>
      <c r="AL116" s="1053"/>
      <c r="AM116" s="1053"/>
      <c r="AN116" s="1053"/>
      <c r="AO116" s="1054"/>
      <c r="AP116" s="1056" t="s">
        <v>131</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131</v>
      </c>
      <c r="BR116" s="1014"/>
      <c r="BS116" s="1014"/>
      <c r="BT116" s="1014"/>
      <c r="BU116" s="1014"/>
      <c r="BV116" s="1014" t="s">
        <v>131</v>
      </c>
      <c r="BW116" s="1014"/>
      <c r="BX116" s="1014"/>
      <c r="BY116" s="1014"/>
      <c r="BZ116" s="1014"/>
      <c r="CA116" s="1014" t="s">
        <v>411</v>
      </c>
      <c r="CB116" s="1014"/>
      <c r="CC116" s="1014"/>
      <c r="CD116" s="1014"/>
      <c r="CE116" s="1014"/>
      <c r="CF116" s="1008" t="s">
        <v>131</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131</v>
      </c>
      <c r="DH116" s="1053"/>
      <c r="DI116" s="1053"/>
      <c r="DJ116" s="1053"/>
      <c r="DK116" s="1054"/>
      <c r="DL116" s="1055" t="s">
        <v>434</v>
      </c>
      <c r="DM116" s="1053"/>
      <c r="DN116" s="1053"/>
      <c r="DO116" s="1053"/>
      <c r="DP116" s="1054"/>
      <c r="DQ116" s="1055" t="s">
        <v>411</v>
      </c>
      <c r="DR116" s="1053"/>
      <c r="DS116" s="1053"/>
      <c r="DT116" s="1053"/>
      <c r="DU116" s="1054"/>
      <c r="DV116" s="1056" t="s">
        <v>434</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3094549</v>
      </c>
      <c r="AB117" s="1071"/>
      <c r="AC117" s="1071"/>
      <c r="AD117" s="1071"/>
      <c r="AE117" s="1072"/>
      <c r="AF117" s="1073">
        <v>3059592</v>
      </c>
      <c r="AG117" s="1071"/>
      <c r="AH117" s="1071"/>
      <c r="AI117" s="1071"/>
      <c r="AJ117" s="1072"/>
      <c r="AK117" s="1073">
        <v>2931995</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434</v>
      </c>
      <c r="BR117" s="1014"/>
      <c r="BS117" s="1014"/>
      <c r="BT117" s="1014"/>
      <c r="BU117" s="1014"/>
      <c r="BV117" s="1014" t="s">
        <v>131</v>
      </c>
      <c r="BW117" s="1014"/>
      <c r="BX117" s="1014"/>
      <c r="BY117" s="1014"/>
      <c r="BZ117" s="1014"/>
      <c r="CA117" s="1014" t="s">
        <v>434</v>
      </c>
      <c r="CB117" s="1014"/>
      <c r="CC117" s="1014"/>
      <c r="CD117" s="1014"/>
      <c r="CE117" s="1014"/>
      <c r="CF117" s="1008" t="s">
        <v>434</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411</v>
      </c>
      <c r="DH117" s="1053"/>
      <c r="DI117" s="1053"/>
      <c r="DJ117" s="1053"/>
      <c r="DK117" s="1054"/>
      <c r="DL117" s="1055" t="s">
        <v>131</v>
      </c>
      <c r="DM117" s="1053"/>
      <c r="DN117" s="1053"/>
      <c r="DO117" s="1053"/>
      <c r="DP117" s="1054"/>
      <c r="DQ117" s="1055" t="s">
        <v>434</v>
      </c>
      <c r="DR117" s="1053"/>
      <c r="DS117" s="1053"/>
      <c r="DT117" s="1053"/>
      <c r="DU117" s="1054"/>
      <c r="DV117" s="1056" t="s">
        <v>451</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307</v>
      </c>
      <c r="AG118" s="979"/>
      <c r="AH118" s="979"/>
      <c r="AI118" s="979"/>
      <c r="AJ118" s="980"/>
      <c r="AK118" s="978" t="s">
        <v>306</v>
      </c>
      <c r="AL118" s="979"/>
      <c r="AM118" s="979"/>
      <c r="AN118" s="979"/>
      <c r="AO118" s="980"/>
      <c r="AP118" s="1065" t="s">
        <v>428</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131</v>
      </c>
      <c r="BR118" s="1092"/>
      <c r="BS118" s="1092"/>
      <c r="BT118" s="1092"/>
      <c r="BU118" s="1092"/>
      <c r="BV118" s="1092" t="s">
        <v>434</v>
      </c>
      <c r="BW118" s="1092"/>
      <c r="BX118" s="1092"/>
      <c r="BY118" s="1092"/>
      <c r="BZ118" s="1092"/>
      <c r="CA118" s="1092" t="s">
        <v>451</v>
      </c>
      <c r="CB118" s="1092"/>
      <c r="CC118" s="1092"/>
      <c r="CD118" s="1092"/>
      <c r="CE118" s="1092"/>
      <c r="CF118" s="1008" t="s">
        <v>434</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434</v>
      </c>
      <c r="DH118" s="1053"/>
      <c r="DI118" s="1053"/>
      <c r="DJ118" s="1053"/>
      <c r="DK118" s="1054"/>
      <c r="DL118" s="1055" t="s">
        <v>131</v>
      </c>
      <c r="DM118" s="1053"/>
      <c r="DN118" s="1053"/>
      <c r="DO118" s="1053"/>
      <c r="DP118" s="1054"/>
      <c r="DQ118" s="1055" t="s">
        <v>411</v>
      </c>
      <c r="DR118" s="1053"/>
      <c r="DS118" s="1053"/>
      <c r="DT118" s="1053"/>
      <c r="DU118" s="1054"/>
      <c r="DV118" s="1056" t="s">
        <v>434</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131</v>
      </c>
      <c r="AB119" s="986"/>
      <c r="AC119" s="986"/>
      <c r="AD119" s="986"/>
      <c r="AE119" s="987"/>
      <c r="AF119" s="988" t="s">
        <v>434</v>
      </c>
      <c r="AG119" s="986"/>
      <c r="AH119" s="986"/>
      <c r="AI119" s="986"/>
      <c r="AJ119" s="987"/>
      <c r="AK119" s="988" t="s">
        <v>434</v>
      </c>
      <c r="AL119" s="986"/>
      <c r="AM119" s="986"/>
      <c r="AN119" s="986"/>
      <c r="AO119" s="987"/>
      <c r="AP119" s="989" t="s">
        <v>131</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460</v>
      </c>
      <c r="BP119" s="1100"/>
      <c r="BQ119" s="1091">
        <v>26223140</v>
      </c>
      <c r="BR119" s="1092"/>
      <c r="BS119" s="1092"/>
      <c r="BT119" s="1092"/>
      <c r="BU119" s="1092"/>
      <c r="BV119" s="1092">
        <v>24451801</v>
      </c>
      <c r="BW119" s="1092"/>
      <c r="BX119" s="1092"/>
      <c r="BY119" s="1092"/>
      <c r="BZ119" s="1092"/>
      <c r="CA119" s="1092">
        <v>24772462</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187485</v>
      </c>
      <c r="DH119" s="1078"/>
      <c r="DI119" s="1078"/>
      <c r="DJ119" s="1078"/>
      <c r="DK119" s="1079"/>
      <c r="DL119" s="1077">
        <v>142729</v>
      </c>
      <c r="DM119" s="1078"/>
      <c r="DN119" s="1078"/>
      <c r="DO119" s="1078"/>
      <c r="DP119" s="1079"/>
      <c r="DQ119" s="1077">
        <v>103622</v>
      </c>
      <c r="DR119" s="1078"/>
      <c r="DS119" s="1078"/>
      <c r="DT119" s="1078"/>
      <c r="DU119" s="1079"/>
      <c r="DV119" s="1080">
        <v>1</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131</v>
      </c>
      <c r="AB120" s="1053"/>
      <c r="AC120" s="1053"/>
      <c r="AD120" s="1053"/>
      <c r="AE120" s="1054"/>
      <c r="AF120" s="1055" t="s">
        <v>411</v>
      </c>
      <c r="AG120" s="1053"/>
      <c r="AH120" s="1053"/>
      <c r="AI120" s="1053"/>
      <c r="AJ120" s="1054"/>
      <c r="AK120" s="1055" t="s">
        <v>434</v>
      </c>
      <c r="AL120" s="1053"/>
      <c r="AM120" s="1053"/>
      <c r="AN120" s="1053"/>
      <c r="AO120" s="1054"/>
      <c r="AP120" s="1056" t="s">
        <v>131</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12251162</v>
      </c>
      <c r="BR120" s="1021"/>
      <c r="BS120" s="1021"/>
      <c r="BT120" s="1021"/>
      <c r="BU120" s="1021"/>
      <c r="BV120" s="1021">
        <v>12362905</v>
      </c>
      <c r="BW120" s="1021"/>
      <c r="BX120" s="1021"/>
      <c r="BY120" s="1021"/>
      <c r="BZ120" s="1021"/>
      <c r="CA120" s="1021">
        <v>11917800</v>
      </c>
      <c r="CB120" s="1021"/>
      <c r="CC120" s="1021"/>
      <c r="CD120" s="1021"/>
      <c r="CE120" s="1021"/>
      <c r="CF120" s="1035">
        <v>117.7</v>
      </c>
      <c r="CG120" s="1036"/>
      <c r="CH120" s="1036"/>
      <c r="CI120" s="1036"/>
      <c r="CJ120" s="1036"/>
      <c r="CK120" s="1101" t="s">
        <v>464</v>
      </c>
      <c r="CL120" s="1102"/>
      <c r="CM120" s="1102"/>
      <c r="CN120" s="1102"/>
      <c r="CO120" s="1103"/>
      <c r="CP120" s="1109" t="s">
        <v>407</v>
      </c>
      <c r="CQ120" s="1110"/>
      <c r="CR120" s="1110"/>
      <c r="CS120" s="1110"/>
      <c r="CT120" s="1110"/>
      <c r="CU120" s="1110"/>
      <c r="CV120" s="1110"/>
      <c r="CW120" s="1110"/>
      <c r="CX120" s="1110"/>
      <c r="CY120" s="1110"/>
      <c r="CZ120" s="1110"/>
      <c r="DA120" s="1110"/>
      <c r="DB120" s="1110"/>
      <c r="DC120" s="1110"/>
      <c r="DD120" s="1110"/>
      <c r="DE120" s="1110"/>
      <c r="DF120" s="1111"/>
      <c r="DG120" s="1020">
        <v>602159</v>
      </c>
      <c r="DH120" s="1021"/>
      <c r="DI120" s="1021"/>
      <c r="DJ120" s="1021"/>
      <c r="DK120" s="1021"/>
      <c r="DL120" s="1021">
        <v>551570</v>
      </c>
      <c r="DM120" s="1021"/>
      <c r="DN120" s="1021"/>
      <c r="DO120" s="1021"/>
      <c r="DP120" s="1021"/>
      <c r="DQ120" s="1021">
        <v>509680</v>
      </c>
      <c r="DR120" s="1021"/>
      <c r="DS120" s="1021"/>
      <c r="DT120" s="1021"/>
      <c r="DU120" s="1021"/>
      <c r="DV120" s="1022">
        <v>5</v>
      </c>
      <c r="DW120" s="1022"/>
      <c r="DX120" s="1022"/>
      <c r="DY120" s="1022"/>
      <c r="DZ120" s="1023"/>
    </row>
    <row r="121" spans="1:130" s="247" customFormat="1" ht="26.25" customHeight="1" x14ac:dyDescent="0.15">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411</v>
      </c>
      <c r="AB121" s="1053"/>
      <c r="AC121" s="1053"/>
      <c r="AD121" s="1053"/>
      <c r="AE121" s="1054"/>
      <c r="AF121" s="1055" t="s">
        <v>131</v>
      </c>
      <c r="AG121" s="1053"/>
      <c r="AH121" s="1053"/>
      <c r="AI121" s="1053"/>
      <c r="AJ121" s="1054"/>
      <c r="AK121" s="1055" t="s">
        <v>411</v>
      </c>
      <c r="AL121" s="1053"/>
      <c r="AM121" s="1053"/>
      <c r="AN121" s="1053"/>
      <c r="AO121" s="1054"/>
      <c r="AP121" s="1056" t="s">
        <v>131</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263908</v>
      </c>
      <c r="BR121" s="1014"/>
      <c r="BS121" s="1014"/>
      <c r="BT121" s="1014"/>
      <c r="BU121" s="1014"/>
      <c r="BV121" s="1014">
        <v>224236</v>
      </c>
      <c r="BW121" s="1014"/>
      <c r="BX121" s="1014"/>
      <c r="BY121" s="1014"/>
      <c r="BZ121" s="1014"/>
      <c r="CA121" s="1014">
        <v>172875</v>
      </c>
      <c r="CB121" s="1014"/>
      <c r="CC121" s="1014"/>
      <c r="CD121" s="1014"/>
      <c r="CE121" s="1014"/>
      <c r="CF121" s="1008">
        <v>1.7</v>
      </c>
      <c r="CG121" s="1009"/>
      <c r="CH121" s="1009"/>
      <c r="CI121" s="1009"/>
      <c r="CJ121" s="1009"/>
      <c r="CK121" s="1104"/>
      <c r="CL121" s="1105"/>
      <c r="CM121" s="1105"/>
      <c r="CN121" s="1105"/>
      <c r="CO121" s="1106"/>
      <c r="CP121" s="1114" t="s">
        <v>467</v>
      </c>
      <c r="CQ121" s="1115"/>
      <c r="CR121" s="1115"/>
      <c r="CS121" s="1115"/>
      <c r="CT121" s="1115"/>
      <c r="CU121" s="1115"/>
      <c r="CV121" s="1115"/>
      <c r="CW121" s="1115"/>
      <c r="CX121" s="1115"/>
      <c r="CY121" s="1115"/>
      <c r="CZ121" s="1115"/>
      <c r="DA121" s="1115"/>
      <c r="DB121" s="1115"/>
      <c r="DC121" s="1115"/>
      <c r="DD121" s="1115"/>
      <c r="DE121" s="1115"/>
      <c r="DF121" s="1116"/>
      <c r="DG121" s="1013">
        <v>37573</v>
      </c>
      <c r="DH121" s="1014"/>
      <c r="DI121" s="1014"/>
      <c r="DJ121" s="1014"/>
      <c r="DK121" s="1014"/>
      <c r="DL121" s="1014">
        <v>28441</v>
      </c>
      <c r="DM121" s="1014"/>
      <c r="DN121" s="1014"/>
      <c r="DO121" s="1014"/>
      <c r="DP121" s="1014"/>
      <c r="DQ121" s="1014">
        <v>27211</v>
      </c>
      <c r="DR121" s="1014"/>
      <c r="DS121" s="1014"/>
      <c r="DT121" s="1014"/>
      <c r="DU121" s="1014"/>
      <c r="DV121" s="1015">
        <v>0.3</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131</v>
      </c>
      <c r="AB122" s="1053"/>
      <c r="AC122" s="1053"/>
      <c r="AD122" s="1053"/>
      <c r="AE122" s="1054"/>
      <c r="AF122" s="1055" t="s">
        <v>434</v>
      </c>
      <c r="AG122" s="1053"/>
      <c r="AH122" s="1053"/>
      <c r="AI122" s="1053"/>
      <c r="AJ122" s="1054"/>
      <c r="AK122" s="1055" t="s">
        <v>451</v>
      </c>
      <c r="AL122" s="1053"/>
      <c r="AM122" s="1053"/>
      <c r="AN122" s="1053"/>
      <c r="AO122" s="1054"/>
      <c r="AP122" s="1056" t="s">
        <v>451</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17602876</v>
      </c>
      <c r="BR122" s="1092"/>
      <c r="BS122" s="1092"/>
      <c r="BT122" s="1092"/>
      <c r="BU122" s="1092"/>
      <c r="BV122" s="1092">
        <v>16650626</v>
      </c>
      <c r="BW122" s="1092"/>
      <c r="BX122" s="1092"/>
      <c r="BY122" s="1092"/>
      <c r="BZ122" s="1092"/>
      <c r="CA122" s="1092">
        <v>16889427</v>
      </c>
      <c r="CB122" s="1092"/>
      <c r="CC122" s="1092"/>
      <c r="CD122" s="1092"/>
      <c r="CE122" s="1092"/>
      <c r="CF122" s="1112">
        <v>166.7</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t="s">
        <v>434</v>
      </c>
      <c r="DH122" s="1014"/>
      <c r="DI122" s="1014"/>
      <c r="DJ122" s="1014"/>
      <c r="DK122" s="1014"/>
      <c r="DL122" s="1014" t="s">
        <v>131</v>
      </c>
      <c r="DM122" s="1014"/>
      <c r="DN122" s="1014"/>
      <c r="DO122" s="1014"/>
      <c r="DP122" s="1014"/>
      <c r="DQ122" s="1014" t="s">
        <v>434</v>
      </c>
      <c r="DR122" s="1014"/>
      <c r="DS122" s="1014"/>
      <c r="DT122" s="1014"/>
      <c r="DU122" s="1014"/>
      <c r="DV122" s="1015" t="s">
        <v>131</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434</v>
      </c>
      <c r="AB123" s="1053"/>
      <c r="AC123" s="1053"/>
      <c r="AD123" s="1053"/>
      <c r="AE123" s="1054"/>
      <c r="AF123" s="1055" t="s">
        <v>131</v>
      </c>
      <c r="AG123" s="1053"/>
      <c r="AH123" s="1053"/>
      <c r="AI123" s="1053"/>
      <c r="AJ123" s="1054"/>
      <c r="AK123" s="1055" t="s">
        <v>451</v>
      </c>
      <c r="AL123" s="1053"/>
      <c r="AM123" s="1053"/>
      <c r="AN123" s="1053"/>
      <c r="AO123" s="1054"/>
      <c r="AP123" s="1056" t="s">
        <v>451</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470</v>
      </c>
      <c r="BP123" s="1100"/>
      <c r="BQ123" s="1159">
        <v>30117946</v>
      </c>
      <c r="BR123" s="1160"/>
      <c r="BS123" s="1160"/>
      <c r="BT123" s="1160"/>
      <c r="BU123" s="1160"/>
      <c r="BV123" s="1160">
        <v>29237767</v>
      </c>
      <c r="BW123" s="1160"/>
      <c r="BX123" s="1160"/>
      <c r="BY123" s="1160"/>
      <c r="BZ123" s="1160"/>
      <c r="CA123" s="1160">
        <v>28980102</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131</v>
      </c>
      <c r="DH123" s="1053"/>
      <c r="DI123" s="1053"/>
      <c r="DJ123" s="1053"/>
      <c r="DK123" s="1054"/>
      <c r="DL123" s="1055" t="s">
        <v>411</v>
      </c>
      <c r="DM123" s="1053"/>
      <c r="DN123" s="1053"/>
      <c r="DO123" s="1053"/>
      <c r="DP123" s="1054"/>
      <c r="DQ123" s="1055" t="s">
        <v>411</v>
      </c>
      <c r="DR123" s="1053"/>
      <c r="DS123" s="1053"/>
      <c r="DT123" s="1053"/>
      <c r="DU123" s="1054"/>
      <c r="DV123" s="1056" t="s">
        <v>434</v>
      </c>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131</v>
      </c>
      <c r="AB124" s="1053"/>
      <c r="AC124" s="1053"/>
      <c r="AD124" s="1053"/>
      <c r="AE124" s="1054"/>
      <c r="AF124" s="1055" t="s">
        <v>131</v>
      </c>
      <c r="AG124" s="1053"/>
      <c r="AH124" s="1053"/>
      <c r="AI124" s="1053"/>
      <c r="AJ124" s="1054"/>
      <c r="AK124" s="1055" t="s">
        <v>131</v>
      </c>
      <c r="AL124" s="1053"/>
      <c r="AM124" s="1053"/>
      <c r="AN124" s="1053"/>
      <c r="AO124" s="1054"/>
      <c r="AP124" s="1056" t="s">
        <v>131</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411</v>
      </c>
      <c r="BR124" s="1122"/>
      <c r="BS124" s="1122"/>
      <c r="BT124" s="1122"/>
      <c r="BU124" s="1122"/>
      <c r="BV124" s="1122" t="s">
        <v>131</v>
      </c>
      <c r="BW124" s="1122"/>
      <c r="BX124" s="1122"/>
      <c r="BY124" s="1122"/>
      <c r="BZ124" s="1122"/>
      <c r="CA124" s="1122" t="s">
        <v>131</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131</v>
      </c>
      <c r="DH124" s="1078"/>
      <c r="DI124" s="1078"/>
      <c r="DJ124" s="1078"/>
      <c r="DK124" s="1079"/>
      <c r="DL124" s="1077" t="s">
        <v>131</v>
      </c>
      <c r="DM124" s="1078"/>
      <c r="DN124" s="1078"/>
      <c r="DO124" s="1078"/>
      <c r="DP124" s="1079"/>
      <c r="DQ124" s="1077" t="s">
        <v>131</v>
      </c>
      <c r="DR124" s="1078"/>
      <c r="DS124" s="1078"/>
      <c r="DT124" s="1078"/>
      <c r="DU124" s="1079"/>
      <c r="DV124" s="1080" t="s">
        <v>131</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131</v>
      </c>
      <c r="AB125" s="1053"/>
      <c r="AC125" s="1053"/>
      <c r="AD125" s="1053"/>
      <c r="AE125" s="1054"/>
      <c r="AF125" s="1055" t="s">
        <v>131</v>
      </c>
      <c r="AG125" s="1053"/>
      <c r="AH125" s="1053"/>
      <c r="AI125" s="1053"/>
      <c r="AJ125" s="1054"/>
      <c r="AK125" s="1055" t="s">
        <v>131</v>
      </c>
      <c r="AL125" s="1053"/>
      <c r="AM125" s="1053"/>
      <c r="AN125" s="1053"/>
      <c r="AO125" s="1054"/>
      <c r="AP125" s="1056" t="s">
        <v>131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131</v>
      </c>
      <c r="DH125" s="1021"/>
      <c r="DI125" s="1021"/>
      <c r="DJ125" s="1021"/>
      <c r="DK125" s="1021"/>
      <c r="DL125" s="1021" t="s">
        <v>131</v>
      </c>
      <c r="DM125" s="1021"/>
      <c r="DN125" s="1021"/>
      <c r="DO125" s="1021"/>
      <c r="DP125" s="1021"/>
      <c r="DQ125" s="1021" t="s">
        <v>131</v>
      </c>
      <c r="DR125" s="1021"/>
      <c r="DS125" s="1021"/>
      <c r="DT125" s="1021"/>
      <c r="DU125" s="1021"/>
      <c r="DV125" s="1022" t="s">
        <v>131</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50704</v>
      </c>
      <c r="AB126" s="1053"/>
      <c r="AC126" s="1053"/>
      <c r="AD126" s="1053"/>
      <c r="AE126" s="1054"/>
      <c r="AF126" s="1055">
        <v>44757</v>
      </c>
      <c r="AG126" s="1053"/>
      <c r="AH126" s="1053"/>
      <c r="AI126" s="1053"/>
      <c r="AJ126" s="1054"/>
      <c r="AK126" s="1055">
        <v>39106</v>
      </c>
      <c r="AL126" s="1053"/>
      <c r="AM126" s="1053"/>
      <c r="AN126" s="1053"/>
      <c r="AO126" s="1054"/>
      <c r="AP126" s="1056">
        <v>0.4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131</v>
      </c>
      <c r="DH126" s="1014"/>
      <c r="DI126" s="1014"/>
      <c r="DJ126" s="1014"/>
      <c r="DK126" s="1014"/>
      <c r="DL126" s="1014" t="s">
        <v>131</v>
      </c>
      <c r="DM126" s="1014"/>
      <c r="DN126" s="1014"/>
      <c r="DO126" s="1014"/>
      <c r="DP126" s="1014"/>
      <c r="DQ126" s="1014" t="s">
        <v>131</v>
      </c>
      <c r="DR126" s="1014"/>
      <c r="DS126" s="1014"/>
      <c r="DT126" s="1014"/>
      <c r="DU126" s="1014"/>
      <c r="DV126" s="1015" t="s">
        <v>131</v>
      </c>
      <c r="DW126" s="1015"/>
      <c r="DX126" s="1015"/>
      <c r="DY126" s="1015"/>
      <c r="DZ126" s="1016"/>
    </row>
    <row r="127" spans="1:130" s="247" customFormat="1" ht="26.25" customHeight="1" x14ac:dyDescent="0.15">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5812</v>
      </c>
      <c r="AB127" s="1053"/>
      <c r="AC127" s="1053"/>
      <c r="AD127" s="1053"/>
      <c r="AE127" s="1054"/>
      <c r="AF127" s="1055">
        <v>4281</v>
      </c>
      <c r="AG127" s="1053"/>
      <c r="AH127" s="1053"/>
      <c r="AI127" s="1053"/>
      <c r="AJ127" s="1054"/>
      <c r="AK127" s="1055">
        <v>3022</v>
      </c>
      <c r="AL127" s="1053"/>
      <c r="AM127" s="1053"/>
      <c r="AN127" s="1053"/>
      <c r="AO127" s="1054"/>
      <c r="AP127" s="1056">
        <v>0</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131</v>
      </c>
      <c r="DH127" s="1014"/>
      <c r="DI127" s="1014"/>
      <c r="DJ127" s="1014"/>
      <c r="DK127" s="1014"/>
      <c r="DL127" s="1014" t="s">
        <v>131</v>
      </c>
      <c r="DM127" s="1014"/>
      <c r="DN127" s="1014"/>
      <c r="DO127" s="1014"/>
      <c r="DP127" s="1014"/>
      <c r="DQ127" s="1014" t="s">
        <v>131</v>
      </c>
      <c r="DR127" s="1014"/>
      <c r="DS127" s="1014"/>
      <c r="DT127" s="1014"/>
      <c r="DU127" s="1014"/>
      <c r="DV127" s="1015" t="s">
        <v>131</v>
      </c>
      <c r="DW127" s="1015"/>
      <c r="DX127" s="1015"/>
      <c r="DY127" s="1015"/>
      <c r="DZ127" s="1016"/>
    </row>
    <row r="128" spans="1:130" s="247" customFormat="1" ht="26.25" customHeight="1" thickBot="1" x14ac:dyDescent="0.2">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v>43199</v>
      </c>
      <c r="AB128" s="1142"/>
      <c r="AC128" s="1142"/>
      <c r="AD128" s="1142"/>
      <c r="AE128" s="1143"/>
      <c r="AF128" s="1144">
        <v>43803</v>
      </c>
      <c r="AG128" s="1142"/>
      <c r="AH128" s="1142"/>
      <c r="AI128" s="1142"/>
      <c r="AJ128" s="1143"/>
      <c r="AK128" s="1144">
        <v>44796</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434</v>
      </c>
      <c r="BG128" s="1149"/>
      <c r="BH128" s="1149"/>
      <c r="BI128" s="1149"/>
      <c r="BJ128" s="1149"/>
      <c r="BK128" s="1149"/>
      <c r="BL128" s="1150"/>
      <c r="BM128" s="1148">
        <v>13.04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485</v>
      </c>
      <c r="CQ128" s="1131"/>
      <c r="CR128" s="1131"/>
      <c r="CS128" s="1131"/>
      <c r="CT128" s="1131"/>
      <c r="CU128" s="1131"/>
      <c r="CV128" s="1131"/>
      <c r="CW128" s="1131"/>
      <c r="CX128" s="1131"/>
      <c r="CY128" s="1131"/>
      <c r="CZ128" s="1131"/>
      <c r="DA128" s="1131"/>
      <c r="DB128" s="1131"/>
      <c r="DC128" s="1131"/>
      <c r="DD128" s="1131"/>
      <c r="DE128" s="1131"/>
      <c r="DF128" s="1132"/>
      <c r="DG128" s="1133" t="s">
        <v>131</v>
      </c>
      <c r="DH128" s="1134"/>
      <c r="DI128" s="1134"/>
      <c r="DJ128" s="1134"/>
      <c r="DK128" s="1134"/>
      <c r="DL128" s="1134" t="s">
        <v>434</v>
      </c>
      <c r="DM128" s="1134"/>
      <c r="DN128" s="1134"/>
      <c r="DO128" s="1134"/>
      <c r="DP128" s="1134"/>
      <c r="DQ128" s="1134" t="s">
        <v>131</v>
      </c>
      <c r="DR128" s="1134"/>
      <c r="DS128" s="1134"/>
      <c r="DT128" s="1134"/>
      <c r="DU128" s="1134"/>
      <c r="DV128" s="1135" t="s">
        <v>131</v>
      </c>
      <c r="DW128" s="1135"/>
      <c r="DX128" s="1135"/>
      <c r="DY128" s="1135"/>
      <c r="DZ128" s="1136"/>
    </row>
    <row r="129" spans="1:131" s="247" customFormat="1" ht="26.25" customHeight="1" x14ac:dyDescent="0.15">
      <c r="A129" s="1024" t="s">
        <v>109</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486</v>
      </c>
      <c r="X129" s="1168"/>
      <c r="Y129" s="1168"/>
      <c r="Z129" s="1169"/>
      <c r="AA129" s="1052">
        <v>12569333</v>
      </c>
      <c r="AB129" s="1053"/>
      <c r="AC129" s="1053"/>
      <c r="AD129" s="1053"/>
      <c r="AE129" s="1054"/>
      <c r="AF129" s="1055">
        <v>12375242</v>
      </c>
      <c r="AG129" s="1053"/>
      <c r="AH129" s="1053"/>
      <c r="AI129" s="1053"/>
      <c r="AJ129" s="1054"/>
      <c r="AK129" s="1055">
        <v>12116846</v>
      </c>
      <c r="AL129" s="1053"/>
      <c r="AM129" s="1053"/>
      <c r="AN129" s="1053"/>
      <c r="AO129" s="1054"/>
      <c r="AP129" s="1170"/>
      <c r="AQ129" s="1171"/>
      <c r="AR129" s="1171"/>
      <c r="AS129" s="1171"/>
      <c r="AT129" s="1172"/>
      <c r="AU129" s="285"/>
      <c r="AV129" s="285"/>
      <c r="AW129" s="285"/>
      <c r="AX129" s="1161" t="s">
        <v>487</v>
      </c>
      <c r="AY129" s="1044"/>
      <c r="AZ129" s="1044"/>
      <c r="BA129" s="1044"/>
      <c r="BB129" s="1044"/>
      <c r="BC129" s="1044"/>
      <c r="BD129" s="1044"/>
      <c r="BE129" s="1045"/>
      <c r="BF129" s="1162" t="s">
        <v>434</v>
      </c>
      <c r="BG129" s="1163"/>
      <c r="BH129" s="1163"/>
      <c r="BI129" s="1163"/>
      <c r="BJ129" s="1163"/>
      <c r="BK129" s="1163"/>
      <c r="BL129" s="1164"/>
      <c r="BM129" s="1162">
        <v>18.04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489</v>
      </c>
      <c r="X130" s="1168"/>
      <c r="Y130" s="1168"/>
      <c r="Z130" s="1169"/>
      <c r="AA130" s="1052">
        <v>2225504</v>
      </c>
      <c r="AB130" s="1053"/>
      <c r="AC130" s="1053"/>
      <c r="AD130" s="1053"/>
      <c r="AE130" s="1054"/>
      <c r="AF130" s="1055">
        <v>2174401</v>
      </c>
      <c r="AG130" s="1053"/>
      <c r="AH130" s="1053"/>
      <c r="AI130" s="1053"/>
      <c r="AJ130" s="1054"/>
      <c r="AK130" s="1055">
        <v>1988063</v>
      </c>
      <c r="AL130" s="1053"/>
      <c r="AM130" s="1053"/>
      <c r="AN130" s="1053"/>
      <c r="AO130" s="1054"/>
      <c r="AP130" s="1170"/>
      <c r="AQ130" s="1171"/>
      <c r="AR130" s="1171"/>
      <c r="AS130" s="1171"/>
      <c r="AT130" s="1172"/>
      <c r="AU130" s="285"/>
      <c r="AV130" s="285"/>
      <c r="AW130" s="285"/>
      <c r="AX130" s="1161" t="s">
        <v>490</v>
      </c>
      <c r="AY130" s="1044"/>
      <c r="AZ130" s="1044"/>
      <c r="BA130" s="1044"/>
      <c r="BB130" s="1044"/>
      <c r="BC130" s="1044"/>
      <c r="BD130" s="1044"/>
      <c r="BE130" s="1045"/>
      <c r="BF130" s="1198">
        <v>8.3000000000000007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491</v>
      </c>
      <c r="X131" s="1206"/>
      <c r="Y131" s="1206"/>
      <c r="Z131" s="1207"/>
      <c r="AA131" s="1099">
        <v>10343829</v>
      </c>
      <c r="AB131" s="1078"/>
      <c r="AC131" s="1078"/>
      <c r="AD131" s="1078"/>
      <c r="AE131" s="1079"/>
      <c r="AF131" s="1077">
        <v>10200841</v>
      </c>
      <c r="AG131" s="1078"/>
      <c r="AH131" s="1078"/>
      <c r="AI131" s="1078"/>
      <c r="AJ131" s="1079"/>
      <c r="AK131" s="1077">
        <v>10128783</v>
      </c>
      <c r="AL131" s="1078"/>
      <c r="AM131" s="1078"/>
      <c r="AN131" s="1078"/>
      <c r="AO131" s="1079"/>
      <c r="AP131" s="1208"/>
      <c r="AQ131" s="1209"/>
      <c r="AR131" s="1209"/>
      <c r="AS131" s="1209"/>
      <c r="AT131" s="1210"/>
      <c r="AU131" s="285"/>
      <c r="AV131" s="285"/>
      <c r="AW131" s="285"/>
      <c r="AX131" s="1180" t="s">
        <v>492</v>
      </c>
      <c r="AY131" s="1131"/>
      <c r="AZ131" s="1131"/>
      <c r="BA131" s="1131"/>
      <c r="BB131" s="1131"/>
      <c r="BC131" s="1131"/>
      <c r="BD131" s="1131"/>
      <c r="BE131" s="1132"/>
      <c r="BF131" s="1181" t="s">
        <v>434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494</v>
      </c>
      <c r="W132" s="1191"/>
      <c r="X132" s="1191"/>
      <c r="Y132" s="1191"/>
      <c r="Z132" s="1192"/>
      <c r="AA132" s="1193">
        <v>7.9839486910000002</v>
      </c>
      <c r="AB132" s="1194"/>
      <c r="AC132" s="1194"/>
      <c r="AD132" s="1194"/>
      <c r="AE132" s="1195"/>
      <c r="AF132" s="1196">
        <v>8.2482218869999997</v>
      </c>
      <c r="AG132" s="1194"/>
      <c r="AH132" s="1194"/>
      <c r="AI132" s="1194"/>
      <c r="AJ132" s="1195"/>
      <c r="AK132" s="1196">
        <v>8.8770388310000001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495</v>
      </c>
      <c r="W133" s="1174"/>
      <c r="X133" s="1174"/>
      <c r="Y133" s="1174"/>
      <c r="Z133" s="1175"/>
      <c r="AA133" s="1176">
        <v>7</v>
      </c>
      <c r="AB133" s="1177"/>
      <c r="AC133" s="1177"/>
      <c r="AD133" s="1177"/>
      <c r="AE133" s="1178"/>
      <c r="AF133" s="1176">
        <v>7.8</v>
      </c>
      <c r="AG133" s="1177"/>
      <c r="AH133" s="1177"/>
      <c r="AI133" s="1177"/>
      <c r="AJ133" s="1178"/>
      <c r="AK133" s="1176">
        <v>8.3000000000000007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Gicz3Cdd2nyhRJB7qKjiY7gbR55i3DRr5fYFbIlH8tmE4fTrJLDMImC+UNilExa/Y9xiKXJp2Thhn4xwVqEsQ==" saltValue="R3h8OkYV/PBj18xzdB1j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4a5T2+1AGg/3uBp3ksVFERRwXSutMPArNYpNTekVFvIihy9u0h0NZmDbKqqKMXu8zG8l6NeBrnvvrrhmzAcdg==" saltValue="jnbrXAMVnc8yNyTyFHmF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XAGXGG1HtleuTKHwnHkd3XOo7+8NPGJahXDmkySmv0UFQXXA1RLU1h1BqW1cd4nF7I5NXTP/V5NWnVu8aIdLg==" saltValue="a0KeLkc46C3BUJolVsol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504</v>
      </c>
      <c r="AL9" s="1217"/>
      <c r="AM9" s="1217"/>
      <c r="AN9" s="1218"/>
      <c r="AO9" s="313">
        <v>3072451</v>
      </c>
      <c r="AP9" s="313">
        <v>82762</v>
      </c>
      <c r="AQ9" s="314">
        <v>86913</v>
      </c>
      <c r="AR9" s="315">
        <v>-4.8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423657</v>
      </c>
      <c r="AP10" s="316">
        <v>11412</v>
      </c>
      <c r="AQ10" s="317">
        <v>6233</v>
      </c>
      <c r="AR10" s="318">
        <v>83.1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496845</v>
      </c>
      <c r="AP11" s="316">
        <v>13383</v>
      </c>
      <c r="AQ11" s="317">
        <v>8689</v>
      </c>
      <c r="AR11" s="318">
        <v>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t="s">
        <v>508</v>
      </c>
      <c r="AP12" s="316" t="s">
        <v>508</v>
      </c>
      <c r="AQ12" s="317">
        <v>1166</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508</v>
      </c>
      <c r="AP13" s="316" t="s">
        <v>508</v>
      </c>
      <c r="AQ13" s="317">
        <v>2</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v>218931</v>
      </c>
      <c r="AP14" s="316">
        <v>5897</v>
      </c>
      <c r="AQ14" s="317">
        <v>4180</v>
      </c>
      <c r="AR14" s="318">
        <v>41.1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72224</v>
      </c>
      <c r="AP15" s="316">
        <v>1945</v>
      </c>
      <c r="AQ15" s="317">
        <v>2009</v>
      </c>
      <c r="AR15" s="318">
        <v>-3.2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-348853</v>
      </c>
      <c r="AP16" s="316">
        <v>-9397</v>
      </c>
      <c r="AQ16" s="317">
        <v>-7805</v>
      </c>
      <c r="AR16" s="318">
        <v>20.399999999999999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3935255</v>
      </c>
      <c r="AP17" s="316">
        <v>106003</v>
      </c>
      <c r="AQ17" s="317">
        <v>101387</v>
      </c>
      <c r="AR17" s="318">
        <v>4.5999999999999996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8.86</v>
      </c>
      <c r="AP21" s="329">
        <v>9.84</v>
      </c>
      <c r="AQ21" s="330">
        <v>-0.98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99.3</v>
      </c>
      <c r="AP22" s="334">
        <v>97.3</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2634494</v>
      </c>
      <c r="AP32" s="343">
        <v>70965</v>
      </c>
      <c r="AQ32" s="344">
        <v>64413</v>
      </c>
      <c r="AR32" s="345">
        <v>10.199999999999999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524</v>
      </c>
      <c r="AL34" s="1228"/>
      <c r="AM34" s="1228"/>
      <c r="AN34" s="1229"/>
      <c r="AO34" s="343" t="s">
        <v>508</v>
      </c>
      <c r="AP34" s="343" t="s">
        <v>508</v>
      </c>
      <c r="AQ34" s="344">
        <v>12</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525</v>
      </c>
      <c r="AL35" s="1228"/>
      <c r="AM35" s="1228"/>
      <c r="AN35" s="1229"/>
      <c r="AO35" s="343">
        <v>82093</v>
      </c>
      <c r="AP35" s="343">
        <v>2211</v>
      </c>
      <c r="AQ35" s="344">
        <v>17720</v>
      </c>
      <c r="AR35" s="345">
        <v>-87.5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526</v>
      </c>
      <c r="AL36" s="1228"/>
      <c r="AM36" s="1228"/>
      <c r="AN36" s="1229"/>
      <c r="AO36" s="343">
        <v>173280</v>
      </c>
      <c r="AP36" s="343">
        <v>4668</v>
      </c>
      <c r="AQ36" s="344">
        <v>3472</v>
      </c>
      <c r="AR36" s="345">
        <v>34.4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527</v>
      </c>
      <c r="AL37" s="1228"/>
      <c r="AM37" s="1228"/>
      <c r="AN37" s="1229"/>
      <c r="AO37" s="343">
        <v>42128</v>
      </c>
      <c r="AP37" s="343">
        <v>1135</v>
      </c>
      <c r="AQ37" s="344">
        <v>556</v>
      </c>
      <c r="AR37" s="345">
        <v>104.1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528</v>
      </c>
      <c r="AL38" s="1231"/>
      <c r="AM38" s="1231"/>
      <c r="AN38" s="1232"/>
      <c r="AO38" s="346" t="s">
        <v>508</v>
      </c>
      <c r="AP38" s="346" t="s">
        <v>508</v>
      </c>
      <c r="AQ38" s="347">
        <v>1</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529</v>
      </c>
      <c r="AL39" s="1231"/>
      <c r="AM39" s="1231"/>
      <c r="AN39" s="1232"/>
      <c r="AO39" s="343">
        <v>-44796</v>
      </c>
      <c r="AP39" s="343">
        <v>-1207</v>
      </c>
      <c r="AQ39" s="344">
        <v>-3031</v>
      </c>
      <c r="AR39" s="345">
        <v>-60.2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530</v>
      </c>
      <c r="AL40" s="1228"/>
      <c r="AM40" s="1228"/>
      <c r="AN40" s="1229"/>
      <c r="AO40" s="343">
        <v>-1988063</v>
      </c>
      <c r="AP40" s="343">
        <v>-53552</v>
      </c>
      <c r="AQ40" s="344">
        <v>-60754</v>
      </c>
      <c r="AR40" s="345">
        <v>-11.9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899136</v>
      </c>
      <c r="AP41" s="343">
        <v>24220</v>
      </c>
      <c r="AQ41" s="344">
        <v>22390</v>
      </c>
      <c r="AR41" s="345">
        <v>8.1999999999999993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499</v>
      </c>
      <c r="AN49" s="1224" t="s">
        <v>534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2227507</v>
      </c>
      <c r="AN51" s="365">
        <v>56791</v>
      </c>
      <c r="AO51" s="366">
        <v>-69.900000000000006</v>
      </c>
      <c r="AP51" s="367">
        <v>87974</v>
      </c>
      <c r="AQ51" s="368">
        <v>5.2</v>
      </c>
      <c r="AR51" s="369">
        <v>-75.099999999999994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928767</v>
      </c>
      <c r="AN52" s="373">
        <v>23679</v>
      </c>
      <c r="AO52" s="374">
        <v>-85</v>
      </c>
      <c r="AP52" s="375">
        <v>48183</v>
      </c>
      <c r="AQ52" s="376">
        <v>-1.2</v>
      </c>
      <c r="AR52" s="377">
        <v>-83.8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1663979</v>
      </c>
      <c r="AN53" s="365">
        <v>43006</v>
      </c>
      <c r="AO53" s="366">
        <v>-24.3</v>
      </c>
      <c r="AP53" s="367">
        <v>78864</v>
      </c>
      <c r="AQ53" s="368">
        <v>-10.4</v>
      </c>
      <c r="AR53" s="369">
        <v>-13.9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1264447</v>
      </c>
      <c r="AN54" s="373">
        <v>32680</v>
      </c>
      <c r="AO54" s="374">
        <v>38</v>
      </c>
      <c r="AP54" s="375">
        <v>46136</v>
      </c>
      <c r="AQ54" s="376">
        <v>-4.2</v>
      </c>
      <c r="AR54" s="377">
        <v>42.2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2374805</v>
      </c>
      <c r="AN55" s="365">
        <v>61992</v>
      </c>
      <c r="AO55" s="366">
        <v>44.1</v>
      </c>
      <c r="AP55" s="367">
        <v>85042</v>
      </c>
      <c r="AQ55" s="368">
        <v>7.8</v>
      </c>
      <c r="AR55" s="369">
        <v>36.299999999999997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1764215</v>
      </c>
      <c r="AN56" s="373">
        <v>46053</v>
      </c>
      <c r="AO56" s="374">
        <v>40.9</v>
      </c>
      <c r="AP56" s="375">
        <v>50806</v>
      </c>
      <c r="AQ56" s="376">
        <v>10.1</v>
      </c>
      <c r="AR56" s="377">
        <v>30.8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1803920</v>
      </c>
      <c r="AN57" s="365">
        <v>47772</v>
      </c>
      <c r="AO57" s="366">
        <v>-22.9</v>
      </c>
      <c r="AP57" s="367">
        <v>83774</v>
      </c>
      <c r="AQ57" s="368">
        <v>-1.5</v>
      </c>
      <c r="AR57" s="369">
        <v>-21.4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1237601</v>
      </c>
      <c r="AN58" s="373">
        <v>32775</v>
      </c>
      <c r="AO58" s="374">
        <v>-28.8</v>
      </c>
      <c r="AP58" s="375">
        <v>52179</v>
      </c>
      <c r="AQ58" s="376">
        <v>2.7</v>
      </c>
      <c r="AR58" s="377">
        <v>-31.5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5153477</v>
      </c>
      <c r="AN59" s="365">
        <v>138818</v>
      </c>
      <c r="AO59" s="366">
        <v>190.6</v>
      </c>
      <c r="AP59" s="367">
        <v>132981</v>
      </c>
      <c r="AQ59" s="368">
        <v>58.7</v>
      </c>
      <c r="AR59" s="369">
        <v>131.9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2985853</v>
      </c>
      <c r="AN60" s="373">
        <v>80429</v>
      </c>
      <c r="AO60" s="374">
        <v>145.4</v>
      </c>
      <c r="AP60" s="375">
        <v>56973</v>
      </c>
      <c r="AQ60" s="376">
        <v>9.1999999999999993</v>
      </c>
      <c r="AR60" s="377">
        <v>136.19999999999999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2644738</v>
      </c>
      <c r="AN61" s="380">
        <v>69676</v>
      </c>
      <c r="AO61" s="381">
        <v>23.5</v>
      </c>
      <c r="AP61" s="382">
        <v>93727</v>
      </c>
      <c r="AQ61" s="383">
        <v>12</v>
      </c>
      <c r="AR61" s="369">
        <v>11.5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1636177</v>
      </c>
      <c r="AN62" s="373">
        <v>43123</v>
      </c>
      <c r="AO62" s="374">
        <v>22.1</v>
      </c>
      <c r="AP62" s="375">
        <v>50855</v>
      </c>
      <c r="AQ62" s="376">
        <v>3.3</v>
      </c>
      <c r="AR62" s="377">
        <v>18.8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VKofviVf9d3g/TbfoDodsoPvkAbDb03Jd91WgzE5vN9NMIZ1xU/JjjmGqI8XREjCKr54GO/GSqsuQkdun62lA==" saltValue="1VhHT5OXiHanormcGaru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3MIDGXrhItE3OFKPjlg1dHpsynXw73XEOSpxubU0NqAR8i3mKPCE53e/TAUCN2LnwtVzQ31gnMNdw67D94RDuw==" saltValue="y+ls2hu7lPSzcKm6Th8k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8WAG3AGtAr6W0uzGEXuUf+mq8r+P7FkONUW5EsM2N2w0ixW6VA9xb4NveKfez74MlNIUq4yf/yy4wZDWIhDSlQ==" saltValue="feM1c7P/RZFALniDW8is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34.89</v>
      </c>
      <c r="G47" s="12">
        <v>35.43</v>
      </c>
      <c r="H47" s="12">
        <v>35.19</v>
      </c>
      <c r="I47" s="12">
        <v>29.03</v>
      </c>
      <c r="J47" s="13">
        <v>26.44</v>
      </c>
    </row>
    <row r="48" spans="2:10" ht="57.75" customHeight="1" x14ac:dyDescent="0.15">
      <c r="B48" s="14"/>
      <c r="C48" s="1238" t="s">
        <v>4</v>
      </c>
      <c r="D48" s="1238"/>
      <c r="E48" s="1239"/>
      <c r="F48" s="15">
        <v>4.07</v>
      </c>
      <c r="G48" s="16">
        <v>3.79</v>
      </c>
      <c r="H48" s="16">
        <v>4.28</v>
      </c>
      <c r="I48" s="16">
        <v>4.21</v>
      </c>
      <c r="J48" s="17">
        <v>3.65</v>
      </c>
    </row>
    <row r="49" spans="2:10" ht="57.75" customHeight="1" thickBot="1" x14ac:dyDescent="0.2">
      <c r="B49" s="18"/>
      <c r="C49" s="1240" t="s">
        <v>5</v>
      </c>
      <c r="D49" s="1240"/>
      <c r="E49" s="1241"/>
      <c r="F49" s="19">
        <v>4.8600000000000003</v>
      </c>
      <c r="G49" s="20" t="s">
        <v>555</v>
      </c>
      <c r="H49" s="20" t="s">
        <v>556</v>
      </c>
      <c r="I49" s="20" t="s">
        <v>557</v>
      </c>
      <c r="J49" s="21" t="s">
        <v>558</v>
      </c>
    </row>
    <row r="50" spans="2:10" ht="13.5" customHeight="1" x14ac:dyDescent="0.15"/>
  </sheetData>
  <sheetProtection algorithmName="SHA-512" hashValue="V3wmB376hlSsPnn3ApdgCPZIp2ZsxIGiU0xc8qXOhObaGCnMunCX+yMFvTC6r1MuTfmCG9EHuGS5FrWnZ8GAAg==" saltValue="i7TNyIWQ/E6RtBjuhPp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559</v>
      </c>
      <c r="D34" s="1248"/>
      <c r="E34" s="1249"/>
      <c r="F34" s="32">
        <v>8.7799999999999994</v>
      </c>
      <c r="G34" s="33">
        <v>9.7799999999999994</v>
      </c>
      <c r="H34" s="33">
        <v>10.77</v>
      </c>
      <c r="I34" s="33">
        <v>11.84</v>
      </c>
      <c r="J34" s="34">
        <v>12.88</v>
      </c>
      <c r="K34" s="22"/>
      <c r="L34" s="22"/>
      <c r="M34" s="22"/>
      <c r="N34" s="22"/>
      <c r="O34" s="22"/>
      <c r="P34" s="22"/>
    </row>
    <row r="35" spans="1:16" ht="39" customHeight="1" x14ac:dyDescent="0.15">
      <c r="A35" s="22"/>
      <c r="B35" s="35"/>
      <c r="C35" s="1242" t="s">
        <v>560</v>
      </c>
      <c r="D35" s="1243"/>
      <c r="E35" s="1244"/>
      <c r="F35" s="36">
        <v>4.0599999999999996</v>
      </c>
      <c r="G35" s="37">
        <v>3.78</v>
      </c>
      <c r="H35" s="37">
        <v>4.2699999999999996</v>
      </c>
      <c r="I35" s="37">
        <v>4.2</v>
      </c>
      <c r="J35" s="38">
        <v>3.64</v>
      </c>
      <c r="K35" s="22"/>
      <c r="L35" s="22"/>
      <c r="M35" s="22"/>
      <c r="N35" s="22"/>
      <c r="O35" s="22"/>
      <c r="P35" s="22"/>
    </row>
    <row r="36" spans="1:16" ht="39" customHeight="1" x14ac:dyDescent="0.15">
      <c r="A36" s="22"/>
      <c r="B36" s="35"/>
      <c r="C36" s="1242" t="s">
        <v>561</v>
      </c>
      <c r="D36" s="1243"/>
      <c r="E36" s="1244"/>
      <c r="F36" s="36">
        <v>0.61</v>
      </c>
      <c r="G36" s="37">
        <v>0.87</v>
      </c>
      <c r="H36" s="37">
        <v>1.29</v>
      </c>
      <c r="I36" s="37">
        <v>1.1299999999999999</v>
      </c>
      <c r="J36" s="38">
        <v>1.27</v>
      </c>
      <c r="K36" s="22"/>
      <c r="L36" s="22"/>
      <c r="M36" s="22"/>
      <c r="N36" s="22"/>
      <c r="O36" s="22"/>
      <c r="P36" s="22"/>
    </row>
    <row r="37" spans="1:16" ht="39" customHeight="1" x14ac:dyDescent="0.15">
      <c r="A37" s="22"/>
      <c r="B37" s="35"/>
      <c r="C37" s="1242" t="s">
        <v>562</v>
      </c>
      <c r="D37" s="1243"/>
      <c r="E37" s="1244"/>
      <c r="F37" s="36">
        <v>0.49</v>
      </c>
      <c r="G37" s="37">
        <v>0.8</v>
      </c>
      <c r="H37" s="37">
        <v>0.54</v>
      </c>
      <c r="I37" s="37">
        <v>0.98</v>
      </c>
      <c r="J37" s="38">
        <v>0.35</v>
      </c>
      <c r="K37" s="22"/>
      <c r="L37" s="22"/>
      <c r="M37" s="22"/>
      <c r="N37" s="22"/>
      <c r="O37" s="22"/>
      <c r="P37" s="22"/>
    </row>
    <row r="38" spans="1:16" ht="39" customHeight="1" x14ac:dyDescent="0.15">
      <c r="A38" s="22"/>
      <c r="B38" s="35"/>
      <c r="C38" s="1242" t="s">
        <v>563</v>
      </c>
      <c r="D38" s="1243"/>
      <c r="E38" s="1244"/>
      <c r="F38" s="36">
        <v>0.05</v>
      </c>
      <c r="G38" s="37">
        <v>0.06</v>
      </c>
      <c r="H38" s="37">
        <v>0.05</v>
      </c>
      <c r="I38" s="37">
        <v>0.06</v>
      </c>
      <c r="J38" s="38">
        <v>0.05</v>
      </c>
      <c r="K38" s="22"/>
      <c r="L38" s="22"/>
      <c r="M38" s="22"/>
      <c r="N38" s="22"/>
      <c r="O38" s="22"/>
      <c r="P38" s="22"/>
    </row>
    <row r="39" spans="1:16" ht="39" customHeight="1" x14ac:dyDescent="0.15">
      <c r="A39" s="22"/>
      <c r="B39" s="35"/>
      <c r="C39" s="1242" t="s">
        <v>564</v>
      </c>
      <c r="D39" s="1243"/>
      <c r="E39" s="1244"/>
      <c r="F39" s="36">
        <v>0.01</v>
      </c>
      <c r="G39" s="37">
        <v>0.01</v>
      </c>
      <c r="H39" s="37">
        <v>0.03</v>
      </c>
      <c r="I39" s="37">
        <v>0</v>
      </c>
      <c r="J39" s="38">
        <v>0.01</v>
      </c>
      <c r="K39" s="22"/>
      <c r="L39" s="22"/>
      <c r="M39" s="22"/>
      <c r="N39" s="22"/>
      <c r="O39" s="22"/>
      <c r="P39" s="22"/>
    </row>
    <row r="40" spans="1:16" ht="39" customHeight="1" x14ac:dyDescent="0.15">
      <c r="A40" s="22"/>
      <c r="B40" s="35"/>
      <c r="C40" s="1242" t="s">
        <v>565</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566</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567</v>
      </c>
      <c r="D43" s="1246"/>
      <c r="E43" s="1247"/>
      <c r="F43" s="41">
        <v>0</v>
      </c>
      <c r="G43" s="42">
        <v>0</v>
      </c>
      <c r="H43" s="42">
        <v>0</v>
      </c>
      <c r="I43" s="42">
        <v>0</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52Myl8G3OAo8sHQgFyQTGzQoilepowNR1k4h5k353MhX4XOPBq78Sk7Nr5xmJWmrOhsrcPAdIFCgLsjVuoEPA==" saltValue="V9dsLcpvhjna4bZmQh8j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2410</v>
      </c>
      <c r="L45" s="60">
        <v>2686</v>
      </c>
      <c r="M45" s="60">
        <v>2713</v>
      </c>
      <c r="N45" s="60">
        <v>2683</v>
      </c>
      <c r="O45" s="61">
        <v>2634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508</v>
      </c>
      <c r="L46" s="64" t="s">
        <v>508</v>
      </c>
      <c r="M46" s="64" t="s">
        <v>508</v>
      </c>
      <c r="N46" s="64" t="s">
        <v>508</v>
      </c>
      <c r="O46" s="65" t="s">
        <v>508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508</v>
      </c>
      <c r="L47" s="64" t="s">
        <v>508</v>
      </c>
      <c r="M47" s="64" t="s">
        <v>508</v>
      </c>
      <c r="N47" s="64" t="s">
        <v>508</v>
      </c>
      <c r="O47" s="65" t="s">
        <v>508</v>
      </c>
      <c r="P47" s="48"/>
      <c r="Q47" s="48"/>
      <c r="R47" s="48"/>
      <c r="S47" s="48"/>
      <c r="T47" s="48"/>
      <c r="U47" s="48"/>
    </row>
    <row r="48" spans="1:21" ht="30.75" customHeight="1" x14ac:dyDescent="0.15">
      <c r="A48" s="48"/>
      <c r="B48" s="1252"/>
      <c r="C48" s="1253"/>
      <c r="D48" s="62"/>
      <c r="E48" s="1258" t="s">
        <v>15</v>
      </c>
      <c r="F48" s="1258"/>
      <c r="G48" s="1258"/>
      <c r="H48" s="1258"/>
      <c r="I48" s="1258"/>
      <c r="J48" s="1259"/>
      <c r="K48" s="63">
        <v>84</v>
      </c>
      <c r="L48" s="64">
        <v>83</v>
      </c>
      <c r="M48" s="64">
        <v>81</v>
      </c>
      <c r="N48" s="64">
        <v>82</v>
      </c>
      <c r="O48" s="65">
        <v>82</v>
      </c>
      <c r="P48" s="48"/>
      <c r="Q48" s="48"/>
      <c r="R48" s="48"/>
      <c r="S48" s="48"/>
      <c r="T48" s="48"/>
      <c r="U48" s="48"/>
    </row>
    <row r="49" spans="1:21" ht="30.75" customHeight="1" x14ac:dyDescent="0.15">
      <c r="A49" s="48"/>
      <c r="B49" s="1252"/>
      <c r="C49" s="1253"/>
      <c r="D49" s="62"/>
      <c r="E49" s="1258" t="s">
        <v>16</v>
      </c>
      <c r="F49" s="1258"/>
      <c r="G49" s="1258"/>
      <c r="H49" s="1258"/>
      <c r="I49" s="1258"/>
      <c r="J49" s="1259"/>
      <c r="K49" s="63">
        <v>251</v>
      </c>
      <c r="L49" s="64">
        <v>248</v>
      </c>
      <c r="M49" s="64">
        <v>244</v>
      </c>
      <c r="N49" s="64">
        <v>245</v>
      </c>
      <c r="O49" s="65">
        <v>173</v>
      </c>
      <c r="P49" s="48"/>
      <c r="Q49" s="48"/>
      <c r="R49" s="48"/>
      <c r="S49" s="48"/>
      <c r="T49" s="48"/>
      <c r="U49" s="48"/>
    </row>
    <row r="50" spans="1:21" ht="30.75" customHeight="1" x14ac:dyDescent="0.15">
      <c r="A50" s="48"/>
      <c r="B50" s="1252"/>
      <c r="C50" s="1253"/>
      <c r="D50" s="62"/>
      <c r="E50" s="1258" t="s">
        <v>17</v>
      </c>
      <c r="F50" s="1258"/>
      <c r="G50" s="1258"/>
      <c r="H50" s="1258"/>
      <c r="I50" s="1258"/>
      <c r="J50" s="1259"/>
      <c r="K50" s="63">
        <v>68</v>
      </c>
      <c r="L50" s="64">
        <v>62</v>
      </c>
      <c r="M50" s="64">
        <v>57</v>
      </c>
      <c r="N50" s="64">
        <v>49</v>
      </c>
      <c r="O50" s="65">
        <v>42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508</v>
      </c>
      <c r="L51" s="64" t="s">
        <v>508</v>
      </c>
      <c r="M51" s="64" t="s">
        <v>508</v>
      </c>
      <c r="N51" s="64" t="s">
        <v>508</v>
      </c>
      <c r="O51" s="65" t="s">
        <v>508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2162</v>
      </c>
      <c r="L52" s="64">
        <v>2318</v>
      </c>
      <c r="M52" s="64">
        <v>2269</v>
      </c>
      <c r="N52" s="64">
        <v>2218</v>
      </c>
      <c r="O52" s="65">
        <v>2033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651</v>
      </c>
      <c r="L53" s="69">
        <v>761</v>
      </c>
      <c r="M53" s="69">
        <v>826</v>
      </c>
      <c r="N53" s="69">
        <v>841</v>
      </c>
      <c r="O53" s="70">
        <v>898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6GtEPCfhOEXN03+4K2oeIdPDSNdbptj5DI9cIq9Ho2WwEr83SVjJI2No9F1h+yR9JZJYtiOqjChcxWlkjl4Sg==" saltValue="1FB2aBRKGB8H3Qt33Y4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6" t="s">
        <v>30</v>
      </c>
      <c r="C41" s="1277"/>
      <c r="D41" s="102"/>
      <c r="E41" s="1282" t="s">
        <v>31</v>
      </c>
      <c r="F41" s="1282"/>
      <c r="G41" s="1282"/>
      <c r="H41" s="1283"/>
      <c r="I41" s="103">
        <v>24378</v>
      </c>
      <c r="J41" s="104">
        <v>22841</v>
      </c>
      <c r="K41" s="104">
        <v>21817</v>
      </c>
      <c r="L41" s="104">
        <v>20565</v>
      </c>
      <c r="M41" s="105">
        <v>21188</v>
      </c>
    </row>
    <row r="42" spans="2:13" ht="27.75" customHeight="1" x14ac:dyDescent="0.15">
      <c r="B42" s="1278"/>
      <c r="C42" s="1279"/>
      <c r="D42" s="106"/>
      <c r="E42" s="1284" t="s">
        <v>32</v>
      </c>
      <c r="F42" s="1284"/>
      <c r="G42" s="1284"/>
      <c r="H42" s="1285"/>
      <c r="I42" s="107">
        <v>293</v>
      </c>
      <c r="J42" s="108">
        <v>238</v>
      </c>
      <c r="K42" s="108">
        <v>187</v>
      </c>
      <c r="L42" s="108">
        <v>143</v>
      </c>
      <c r="M42" s="109">
        <v>104</v>
      </c>
    </row>
    <row r="43" spans="2:13" ht="27.75" customHeight="1" x14ac:dyDescent="0.15">
      <c r="B43" s="1278"/>
      <c r="C43" s="1279"/>
      <c r="D43" s="106"/>
      <c r="E43" s="1284" t="s">
        <v>33</v>
      </c>
      <c r="F43" s="1284"/>
      <c r="G43" s="1284"/>
      <c r="H43" s="1285"/>
      <c r="I43" s="107">
        <v>783</v>
      </c>
      <c r="J43" s="108">
        <v>709</v>
      </c>
      <c r="K43" s="108">
        <v>640</v>
      </c>
      <c r="L43" s="108">
        <v>580</v>
      </c>
      <c r="M43" s="109">
        <v>537</v>
      </c>
    </row>
    <row r="44" spans="2:13" ht="27.75" customHeight="1" x14ac:dyDescent="0.15">
      <c r="B44" s="1278"/>
      <c r="C44" s="1279"/>
      <c r="D44" s="106"/>
      <c r="E44" s="1284" t="s">
        <v>34</v>
      </c>
      <c r="F44" s="1284"/>
      <c r="G44" s="1284"/>
      <c r="H44" s="1285"/>
      <c r="I44" s="107">
        <v>940</v>
      </c>
      <c r="J44" s="108">
        <v>715</v>
      </c>
      <c r="K44" s="108">
        <v>500</v>
      </c>
      <c r="L44" s="108">
        <v>271</v>
      </c>
      <c r="M44" s="109">
        <v>133</v>
      </c>
    </row>
    <row r="45" spans="2:13" ht="27.75" customHeight="1" x14ac:dyDescent="0.15">
      <c r="B45" s="1278"/>
      <c r="C45" s="1279"/>
      <c r="D45" s="106"/>
      <c r="E45" s="1284" t="s">
        <v>35</v>
      </c>
      <c r="F45" s="1284"/>
      <c r="G45" s="1284"/>
      <c r="H45" s="1285"/>
      <c r="I45" s="107">
        <v>3368</v>
      </c>
      <c r="J45" s="108">
        <v>3094</v>
      </c>
      <c r="K45" s="108">
        <v>3079</v>
      </c>
      <c r="L45" s="108">
        <v>2893</v>
      </c>
      <c r="M45" s="109">
        <v>2811</v>
      </c>
    </row>
    <row r="46" spans="2:13" ht="27.75" customHeight="1" x14ac:dyDescent="0.15">
      <c r="B46" s="1278"/>
      <c r="C46" s="1279"/>
      <c r="D46" s="110"/>
      <c r="E46" s="1284" t="s">
        <v>36</v>
      </c>
      <c r="F46" s="1284"/>
      <c r="G46" s="1284"/>
      <c r="H46" s="1285"/>
      <c r="I46" s="107" t="s">
        <v>508</v>
      </c>
      <c r="J46" s="108" t="s">
        <v>508</v>
      </c>
      <c r="K46" s="108" t="s">
        <v>508</v>
      </c>
      <c r="L46" s="108" t="s">
        <v>508</v>
      </c>
      <c r="M46" s="109" t="s">
        <v>508</v>
      </c>
    </row>
    <row r="47" spans="2:13" ht="27.75" customHeight="1" x14ac:dyDescent="0.15">
      <c r="B47" s="1278"/>
      <c r="C47" s="1279"/>
      <c r="D47" s="111"/>
      <c r="E47" s="1286" t="s">
        <v>37</v>
      </c>
      <c r="F47" s="1287"/>
      <c r="G47" s="1287"/>
      <c r="H47" s="1288"/>
      <c r="I47" s="107" t="s">
        <v>508</v>
      </c>
      <c r="J47" s="108" t="s">
        <v>508</v>
      </c>
      <c r="K47" s="108" t="s">
        <v>508</v>
      </c>
      <c r="L47" s="108" t="s">
        <v>508</v>
      </c>
      <c r="M47" s="109" t="s">
        <v>508</v>
      </c>
    </row>
    <row r="48" spans="2:13" ht="27.75" customHeight="1" x14ac:dyDescent="0.15">
      <c r="B48" s="1278"/>
      <c r="C48" s="1279"/>
      <c r="D48" s="106"/>
      <c r="E48" s="1284" t="s">
        <v>38</v>
      </c>
      <c r="F48" s="1284"/>
      <c r="G48" s="1284"/>
      <c r="H48" s="1285"/>
      <c r="I48" s="107" t="s">
        <v>508</v>
      </c>
      <c r="J48" s="108" t="s">
        <v>508</v>
      </c>
      <c r="K48" s="108" t="s">
        <v>508</v>
      </c>
      <c r="L48" s="108" t="s">
        <v>508</v>
      </c>
      <c r="M48" s="109" t="s">
        <v>508</v>
      </c>
    </row>
    <row r="49" spans="2:13" ht="27.75" customHeight="1" x14ac:dyDescent="0.15">
      <c r="B49" s="1280"/>
      <c r="C49" s="1281"/>
      <c r="D49" s="106"/>
      <c r="E49" s="1284" t="s">
        <v>39</v>
      </c>
      <c r="F49" s="1284"/>
      <c r="G49" s="1284"/>
      <c r="H49" s="1285"/>
      <c r="I49" s="107" t="s">
        <v>508</v>
      </c>
      <c r="J49" s="108" t="s">
        <v>508</v>
      </c>
      <c r="K49" s="108" t="s">
        <v>508</v>
      </c>
      <c r="L49" s="108" t="s">
        <v>508</v>
      </c>
      <c r="M49" s="109" t="s">
        <v>508</v>
      </c>
    </row>
    <row r="50" spans="2:13" ht="27.75" customHeight="1" x14ac:dyDescent="0.15">
      <c r="B50" s="1289" t="s">
        <v>40</v>
      </c>
      <c r="C50" s="1290"/>
      <c r="D50" s="112"/>
      <c r="E50" s="1284" t="s">
        <v>41</v>
      </c>
      <c r="F50" s="1284"/>
      <c r="G50" s="1284"/>
      <c r="H50" s="1285"/>
      <c r="I50" s="107">
        <v>11556</v>
      </c>
      <c r="J50" s="108">
        <v>12228</v>
      </c>
      <c r="K50" s="108">
        <v>12251</v>
      </c>
      <c r="L50" s="108">
        <v>12363</v>
      </c>
      <c r="M50" s="109">
        <v>11918</v>
      </c>
    </row>
    <row r="51" spans="2:13" ht="27.75" customHeight="1" x14ac:dyDescent="0.15">
      <c r="B51" s="1278"/>
      <c r="C51" s="1279"/>
      <c r="D51" s="106"/>
      <c r="E51" s="1284" t="s">
        <v>42</v>
      </c>
      <c r="F51" s="1284"/>
      <c r="G51" s="1284"/>
      <c r="H51" s="1285"/>
      <c r="I51" s="107">
        <v>337</v>
      </c>
      <c r="J51" s="108">
        <v>303</v>
      </c>
      <c r="K51" s="108">
        <v>264</v>
      </c>
      <c r="L51" s="108">
        <v>224</v>
      </c>
      <c r="M51" s="109">
        <v>173</v>
      </c>
    </row>
    <row r="52" spans="2:13" ht="27.75" customHeight="1" x14ac:dyDescent="0.15">
      <c r="B52" s="1280"/>
      <c r="C52" s="1281"/>
      <c r="D52" s="106"/>
      <c r="E52" s="1284" t="s">
        <v>43</v>
      </c>
      <c r="F52" s="1284"/>
      <c r="G52" s="1284"/>
      <c r="H52" s="1285"/>
      <c r="I52" s="107">
        <v>19688</v>
      </c>
      <c r="J52" s="108">
        <v>18437</v>
      </c>
      <c r="K52" s="108">
        <v>17603</v>
      </c>
      <c r="L52" s="108">
        <v>16651</v>
      </c>
      <c r="M52" s="109">
        <v>16889</v>
      </c>
    </row>
    <row r="53" spans="2:13" ht="27.75" customHeight="1" thickBot="1" x14ac:dyDescent="0.2">
      <c r="B53" s="1291" t="s">
        <v>44</v>
      </c>
      <c r="C53" s="1292"/>
      <c r="D53" s="113"/>
      <c r="E53" s="1293" t="s">
        <v>45</v>
      </c>
      <c r="F53" s="1293"/>
      <c r="G53" s="1293"/>
      <c r="H53" s="1294"/>
      <c r="I53" s="114">
        <v>-1820</v>
      </c>
      <c r="J53" s="115">
        <v>-3370</v>
      </c>
      <c r="K53" s="115">
        <v>-3895</v>
      </c>
      <c r="L53" s="115">
        <v>-4786</v>
      </c>
      <c r="M53" s="116">
        <v>-4208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peokB4EAkHpyWZKPvwqIGZ6SWa9MJjbhobzbBEoP37eptDji1cxL6uAE/ddGo626b4XcpPKARgcUoWX6E/Rig==" saltValue="Y/4Zr562vvi0r2VWbhJ+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48</v>
      </c>
      <c r="D55" s="1303"/>
      <c r="E55" s="1304"/>
      <c r="F55" s="128">
        <v>4423</v>
      </c>
      <c r="G55" s="128">
        <v>3593</v>
      </c>
      <c r="H55" s="129">
        <v>3203</v>
      </c>
    </row>
    <row r="56" spans="2:8" ht="52.5" customHeight="1" x14ac:dyDescent="0.15">
      <c r="B56" s="130"/>
      <c r="C56" s="1305" t="s">
        <v>49</v>
      </c>
      <c r="D56" s="1305"/>
      <c r="E56" s="1306"/>
      <c r="F56" s="131">
        <v>3578</v>
      </c>
      <c r="G56" s="131">
        <v>3493</v>
      </c>
      <c r="H56" s="132">
        <v>3009</v>
      </c>
    </row>
    <row r="57" spans="2:8" ht="53.25" customHeight="1" x14ac:dyDescent="0.15">
      <c r="B57" s="130"/>
      <c r="C57" s="1307" t="s">
        <v>50</v>
      </c>
      <c r="D57" s="1307"/>
      <c r="E57" s="1308"/>
      <c r="F57" s="133">
        <v>6098</v>
      </c>
      <c r="G57" s="133">
        <v>7043</v>
      </c>
      <c r="H57" s="134">
        <v>7405</v>
      </c>
    </row>
    <row r="58" spans="2:8" ht="45.75" customHeight="1" x14ac:dyDescent="0.15">
      <c r="B58" s="135"/>
      <c r="C58" s="1295" t="s">
        <v>51</v>
      </c>
      <c r="D58" s="1296"/>
      <c r="E58" s="1297"/>
      <c r="F58" s="136">
        <v>2337</v>
      </c>
      <c r="G58" s="136">
        <v>2341</v>
      </c>
      <c r="H58" s="137">
        <v>2351</v>
      </c>
    </row>
    <row r="59" spans="2:8" ht="45.75" customHeight="1" x14ac:dyDescent="0.15">
      <c r="B59" s="135"/>
      <c r="C59" s="1295" t="s">
        <v>52</v>
      </c>
      <c r="D59" s="1296"/>
      <c r="E59" s="1297"/>
      <c r="F59" s="136">
        <v>1269</v>
      </c>
      <c r="G59" s="136">
        <v>1209</v>
      </c>
      <c r="H59" s="137">
        <v>1500</v>
      </c>
    </row>
    <row r="60" spans="2:8" ht="45.75" customHeight="1" x14ac:dyDescent="0.15">
      <c r="B60" s="135"/>
      <c r="C60" s="1295" t="s">
        <v>51</v>
      </c>
      <c r="D60" s="1296"/>
      <c r="E60" s="1297"/>
      <c r="F60" s="136">
        <v>0</v>
      </c>
      <c r="G60" s="136">
        <v>1000</v>
      </c>
      <c r="H60" s="137">
        <v>980</v>
      </c>
    </row>
    <row r="61" spans="2:8" ht="45.75" customHeight="1" x14ac:dyDescent="0.15">
      <c r="B61" s="135"/>
      <c r="C61" s="1295" t="s">
        <v>51</v>
      </c>
      <c r="D61" s="1296"/>
      <c r="E61" s="1297"/>
      <c r="F61" s="136">
        <v>743</v>
      </c>
      <c r="G61" s="136">
        <v>754</v>
      </c>
      <c r="H61" s="137">
        <v>780</v>
      </c>
    </row>
    <row r="62" spans="2:8" ht="45.75" customHeight="1" thickBot="1" x14ac:dyDescent="0.2">
      <c r="B62" s="138"/>
      <c r="C62" s="1298" t="s">
        <v>52</v>
      </c>
      <c r="D62" s="1299"/>
      <c r="E62" s="1300"/>
      <c r="F62" s="139">
        <v>588</v>
      </c>
      <c r="G62" s="139">
        <v>588</v>
      </c>
      <c r="H62" s="140">
        <v>588</v>
      </c>
    </row>
    <row r="63" spans="2:8" ht="52.5" customHeight="1" thickBot="1" x14ac:dyDescent="0.2">
      <c r="B63" s="141"/>
      <c r="C63" s="1301" t="s">
        <v>53</v>
      </c>
      <c r="D63" s="1301"/>
      <c r="E63" s="1302"/>
      <c r="F63" s="142">
        <v>14100</v>
      </c>
      <c r="G63" s="142">
        <v>14129</v>
      </c>
      <c r="H63" s="143">
        <v>13617</v>
      </c>
    </row>
    <row r="64" spans="2:8" ht="15" customHeight="1" x14ac:dyDescent="0.15"/>
  </sheetData>
  <sheetProtection algorithmName="SHA-512" hashValue="FIVLjhya5CASy9wZTbB5261JI9jCfTP9fTSgqe1Go4iAORORdlNroTypoE46Otk7ZhadzBAxuYtbPyENH608cQ==" saltValue="r01kptT7K56kniba7pql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589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591</v>
      </c>
      <c r="AO51" s="1325"/>
      <c r="AP51" s="1325"/>
      <c r="AQ51" s="1325"/>
      <c r="AR51" s="1325"/>
      <c r="AS51" s="1325"/>
      <c r="AT51" s="1325"/>
      <c r="AU51" s="1325"/>
      <c r="AV51" s="1325"/>
      <c r="AW51" s="1325"/>
      <c r="AX51" s="1325"/>
      <c r="AY51" s="1325"/>
      <c r="AZ51" s="1325"/>
      <c r="BA51" s="1325"/>
      <c r="BB51" s="1325" t="s">
        <v>593</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594</v>
      </c>
      <c r="BC53" s="1325"/>
      <c r="BD53" s="1325"/>
      <c r="BE53" s="1325"/>
      <c r="BF53" s="1325"/>
      <c r="BG53" s="1325"/>
      <c r="BH53" s="1325"/>
      <c r="BI53" s="1325"/>
      <c r="BJ53" s="1325"/>
      <c r="BK53" s="1325"/>
      <c r="BL53" s="1325"/>
      <c r="BM53" s="1325"/>
      <c r="BN53" s="1325"/>
      <c r="BO53" s="1325"/>
      <c r="BP53" s="1323">
        <v>59.6</v>
      </c>
      <c r="BQ53" s="1323"/>
      <c r="BR53" s="1323"/>
      <c r="BS53" s="1323"/>
      <c r="BT53" s="1323"/>
      <c r="BU53" s="1323"/>
      <c r="BV53" s="1323"/>
      <c r="BW53" s="1323"/>
      <c r="BX53" s="1323">
        <v>60.9</v>
      </c>
      <c r="BY53" s="1323"/>
      <c r="BZ53" s="1323"/>
      <c r="CA53" s="1323"/>
      <c r="CB53" s="1323"/>
      <c r="CC53" s="1323"/>
      <c r="CD53" s="1323"/>
      <c r="CE53" s="1323"/>
      <c r="CF53" s="1323">
        <v>61.4</v>
      </c>
      <c r="CG53" s="1323"/>
      <c r="CH53" s="1323"/>
      <c r="CI53" s="1323"/>
      <c r="CJ53" s="1323"/>
      <c r="CK53" s="1323"/>
      <c r="CL53" s="1323"/>
      <c r="CM53" s="1323"/>
      <c r="CN53" s="1323">
        <v>62.6</v>
      </c>
      <c r="CO53" s="1323"/>
      <c r="CP53" s="1323"/>
      <c r="CQ53" s="1323"/>
      <c r="CR53" s="1323"/>
      <c r="CS53" s="1323"/>
      <c r="CT53" s="1323"/>
      <c r="CU53" s="1323"/>
      <c r="CV53" s="1323">
        <v>62.4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595</v>
      </c>
      <c r="AO55" s="1322"/>
      <c r="AP55" s="1322"/>
      <c r="AQ55" s="1322"/>
      <c r="AR55" s="1322"/>
      <c r="AS55" s="1322"/>
      <c r="AT55" s="1322"/>
      <c r="AU55" s="1322"/>
      <c r="AV55" s="1322"/>
      <c r="AW55" s="1322"/>
      <c r="AX55" s="1322"/>
      <c r="AY55" s="1322"/>
      <c r="AZ55" s="1322"/>
      <c r="BA55" s="1322"/>
      <c r="BB55" s="1325" t="s">
        <v>592</v>
      </c>
      <c r="BC55" s="1325"/>
      <c r="BD55" s="1325"/>
      <c r="BE55" s="1325"/>
      <c r="BF55" s="1325"/>
      <c r="BG55" s="1325"/>
      <c r="BH55" s="1325"/>
      <c r="BI55" s="1325"/>
      <c r="BJ55" s="1325"/>
      <c r="BK55" s="1325"/>
      <c r="BL55" s="1325"/>
      <c r="BM55" s="1325"/>
      <c r="BN55" s="1325"/>
      <c r="BO55" s="1325"/>
      <c r="BP55" s="1323">
        <v>32.799999999999997</v>
      </c>
      <c r="BQ55" s="1323"/>
      <c r="BR55" s="1323"/>
      <c r="BS55" s="1323"/>
      <c r="BT55" s="1323"/>
      <c r="BU55" s="1323"/>
      <c r="BV55" s="1323"/>
      <c r="BW55" s="1323"/>
      <c r="BX55" s="1323">
        <v>20.2</v>
      </c>
      <c r="BY55" s="1323"/>
      <c r="BZ55" s="1323"/>
      <c r="CA55" s="1323"/>
      <c r="CB55" s="1323"/>
      <c r="CC55" s="1323"/>
      <c r="CD55" s="1323"/>
      <c r="CE55" s="1323"/>
      <c r="CF55" s="1323">
        <v>19</v>
      </c>
      <c r="CG55" s="1323"/>
      <c r="CH55" s="1323"/>
      <c r="CI55" s="1323"/>
      <c r="CJ55" s="1323"/>
      <c r="CK55" s="1323"/>
      <c r="CL55" s="1323"/>
      <c r="CM55" s="1323"/>
      <c r="CN55" s="1323">
        <v>15.4</v>
      </c>
      <c r="CO55" s="1323"/>
      <c r="CP55" s="1323"/>
      <c r="CQ55" s="1323"/>
      <c r="CR55" s="1323"/>
      <c r="CS55" s="1323"/>
      <c r="CT55" s="1323"/>
      <c r="CU55" s="1323"/>
      <c r="CV55" s="1323">
        <v>14.9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596</v>
      </c>
      <c r="BC57" s="1325"/>
      <c r="BD57" s="1325"/>
      <c r="BE57" s="1325"/>
      <c r="BF57" s="1325"/>
      <c r="BG57" s="1325"/>
      <c r="BH57" s="1325"/>
      <c r="BI57" s="1325"/>
      <c r="BJ57" s="1325"/>
      <c r="BK57" s="1325"/>
      <c r="BL57" s="1325"/>
      <c r="BM57" s="1325"/>
      <c r="BN57" s="1325"/>
      <c r="BO57" s="1325"/>
      <c r="BP57" s="1323">
        <v>58.6</v>
      </c>
      <c r="BQ57" s="1323"/>
      <c r="BR57" s="1323"/>
      <c r="BS57" s="1323"/>
      <c r="BT57" s="1323"/>
      <c r="BU57" s="1323"/>
      <c r="BV57" s="1323"/>
      <c r="BW57" s="1323"/>
      <c r="BX57" s="1323">
        <v>53.6</v>
      </c>
      <c r="BY57" s="1323"/>
      <c r="BZ57" s="1323"/>
      <c r="CA57" s="1323"/>
      <c r="CB57" s="1323"/>
      <c r="CC57" s="1323"/>
      <c r="CD57" s="1323"/>
      <c r="CE57" s="1323"/>
      <c r="CF57" s="1323">
        <v>56.1</v>
      </c>
      <c r="CG57" s="1323"/>
      <c r="CH57" s="1323"/>
      <c r="CI57" s="1323"/>
      <c r="CJ57" s="1323"/>
      <c r="CK57" s="1323"/>
      <c r="CL57" s="1323"/>
      <c r="CM57" s="1323"/>
      <c r="CN57" s="1323">
        <v>57.5</v>
      </c>
      <c r="CO57" s="1323"/>
      <c r="CP57" s="1323"/>
      <c r="CQ57" s="1323"/>
      <c r="CR57" s="1323"/>
      <c r="CS57" s="1323"/>
      <c r="CT57" s="1323"/>
      <c r="CU57" s="1323"/>
      <c r="CV57" s="1323">
        <v>58.4</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9" t="s">
        <v>598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x14ac:dyDescent="0.15">
      <c r="B73" s="395"/>
      <c r="G73" s="1328"/>
      <c r="H73" s="1328"/>
      <c r="I73" s="1328"/>
      <c r="J73" s="1328"/>
      <c r="K73" s="1338"/>
      <c r="L73" s="1338"/>
      <c r="M73" s="1338"/>
      <c r="N73" s="1338"/>
      <c r="AM73" s="404"/>
      <c r="AN73" s="1325" t="s">
        <v>591</v>
      </c>
      <c r="AO73" s="1325"/>
      <c r="AP73" s="1325"/>
      <c r="AQ73" s="1325"/>
      <c r="AR73" s="1325"/>
      <c r="AS73" s="1325"/>
      <c r="AT73" s="1325"/>
      <c r="AU73" s="1325"/>
      <c r="AV73" s="1325"/>
      <c r="AW73" s="1325"/>
      <c r="AX73" s="1325"/>
      <c r="AY73" s="1325"/>
      <c r="AZ73" s="1325"/>
      <c r="BA73" s="1325"/>
      <c r="BB73" s="1325" t="s">
        <v>593</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599</v>
      </c>
      <c r="BC75" s="1325"/>
      <c r="BD75" s="1325"/>
      <c r="BE75" s="1325"/>
      <c r="BF75" s="1325"/>
      <c r="BG75" s="1325"/>
      <c r="BH75" s="1325"/>
      <c r="BI75" s="1325"/>
      <c r="BJ75" s="1325"/>
      <c r="BK75" s="1325"/>
      <c r="BL75" s="1325"/>
      <c r="BM75" s="1325"/>
      <c r="BN75" s="1325"/>
      <c r="BO75" s="1325"/>
      <c r="BP75" s="1323">
        <v>5.9</v>
      </c>
      <c r="BQ75" s="1323"/>
      <c r="BR75" s="1323"/>
      <c r="BS75" s="1323"/>
      <c r="BT75" s="1323"/>
      <c r="BU75" s="1323"/>
      <c r="BV75" s="1323"/>
      <c r="BW75" s="1323"/>
      <c r="BX75" s="1323">
        <v>6.2</v>
      </c>
      <c r="BY75" s="1323"/>
      <c r="BZ75" s="1323"/>
      <c r="CA75" s="1323"/>
      <c r="CB75" s="1323"/>
      <c r="CC75" s="1323"/>
      <c r="CD75" s="1323"/>
      <c r="CE75" s="1323"/>
      <c r="CF75" s="1323">
        <v>7</v>
      </c>
      <c r="CG75" s="1323"/>
      <c r="CH75" s="1323"/>
      <c r="CI75" s="1323"/>
      <c r="CJ75" s="1323"/>
      <c r="CK75" s="1323"/>
      <c r="CL75" s="1323"/>
      <c r="CM75" s="1323"/>
      <c r="CN75" s="1323">
        <v>7.8</v>
      </c>
      <c r="CO75" s="1323"/>
      <c r="CP75" s="1323"/>
      <c r="CQ75" s="1323"/>
      <c r="CR75" s="1323"/>
      <c r="CS75" s="1323"/>
      <c r="CT75" s="1323"/>
      <c r="CU75" s="1323"/>
      <c r="CV75" s="1323">
        <v>8.3000000000000007</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8"/>
      <c r="L77" s="1338"/>
      <c r="M77" s="1338"/>
      <c r="N77" s="1338"/>
      <c r="AN77" s="1322" t="s">
        <v>600</v>
      </c>
      <c r="AO77" s="1322"/>
      <c r="AP77" s="1322"/>
      <c r="AQ77" s="1322"/>
      <c r="AR77" s="1322"/>
      <c r="AS77" s="1322"/>
      <c r="AT77" s="1322"/>
      <c r="AU77" s="1322"/>
      <c r="AV77" s="1322"/>
      <c r="AW77" s="1322"/>
      <c r="AX77" s="1322"/>
      <c r="AY77" s="1322"/>
      <c r="AZ77" s="1322"/>
      <c r="BA77" s="1322"/>
      <c r="BB77" s="1325" t="s">
        <v>592</v>
      </c>
      <c r="BC77" s="1325"/>
      <c r="BD77" s="1325"/>
      <c r="BE77" s="1325"/>
      <c r="BF77" s="1325"/>
      <c r="BG77" s="1325"/>
      <c r="BH77" s="1325"/>
      <c r="BI77" s="1325"/>
      <c r="BJ77" s="1325"/>
      <c r="BK77" s="1325"/>
      <c r="BL77" s="1325"/>
      <c r="BM77" s="1325"/>
      <c r="BN77" s="1325"/>
      <c r="BO77" s="1325"/>
      <c r="BP77" s="1323">
        <v>32.799999999999997</v>
      </c>
      <c r="BQ77" s="1323"/>
      <c r="BR77" s="1323"/>
      <c r="BS77" s="1323"/>
      <c r="BT77" s="1323"/>
      <c r="BU77" s="1323"/>
      <c r="BV77" s="1323"/>
      <c r="BW77" s="1323"/>
      <c r="BX77" s="1323">
        <v>20.2</v>
      </c>
      <c r="BY77" s="1323"/>
      <c r="BZ77" s="1323"/>
      <c r="CA77" s="1323"/>
      <c r="CB77" s="1323"/>
      <c r="CC77" s="1323"/>
      <c r="CD77" s="1323"/>
      <c r="CE77" s="1323"/>
      <c r="CF77" s="1323">
        <v>19</v>
      </c>
      <c r="CG77" s="1323"/>
      <c r="CH77" s="1323"/>
      <c r="CI77" s="1323"/>
      <c r="CJ77" s="1323"/>
      <c r="CK77" s="1323"/>
      <c r="CL77" s="1323"/>
      <c r="CM77" s="1323"/>
      <c r="CN77" s="1323">
        <v>15.4</v>
      </c>
      <c r="CO77" s="1323"/>
      <c r="CP77" s="1323"/>
      <c r="CQ77" s="1323"/>
      <c r="CR77" s="1323"/>
      <c r="CS77" s="1323"/>
      <c r="CT77" s="1323"/>
      <c r="CU77" s="1323"/>
      <c r="CV77" s="1323">
        <v>14.9</v>
      </c>
      <c r="CW77" s="1323"/>
      <c r="CX77" s="1323"/>
      <c r="CY77" s="1323"/>
      <c r="CZ77" s="1323"/>
      <c r="DA77" s="1323"/>
      <c r="DB77" s="1323"/>
      <c r="DC77" s="1323"/>
    </row>
    <row r="78" spans="2:107" x14ac:dyDescent="0.15">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9"/>
      <c r="L79" s="1339"/>
      <c r="M79" s="1339"/>
      <c r="N79" s="1339"/>
      <c r="AN79" s="1322"/>
      <c r="AO79" s="1322"/>
      <c r="AP79" s="1322"/>
      <c r="AQ79" s="1322"/>
      <c r="AR79" s="1322"/>
      <c r="AS79" s="1322"/>
      <c r="AT79" s="1322"/>
      <c r="AU79" s="1322"/>
      <c r="AV79" s="1322"/>
      <c r="AW79" s="1322"/>
      <c r="AX79" s="1322"/>
      <c r="AY79" s="1322"/>
      <c r="AZ79" s="1322"/>
      <c r="BA79" s="1322"/>
      <c r="BB79" s="1325" t="s">
        <v>599</v>
      </c>
      <c r="BC79" s="1325"/>
      <c r="BD79" s="1325"/>
      <c r="BE79" s="1325"/>
      <c r="BF79" s="1325"/>
      <c r="BG79" s="1325"/>
      <c r="BH79" s="1325"/>
      <c r="BI79" s="1325"/>
      <c r="BJ79" s="1325"/>
      <c r="BK79" s="1325"/>
      <c r="BL79" s="1325"/>
      <c r="BM79" s="1325"/>
      <c r="BN79" s="1325"/>
      <c r="BO79" s="1325"/>
      <c r="BP79" s="1323">
        <v>9.5</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8.5</v>
      </c>
      <c r="CO79" s="1323"/>
      <c r="CP79" s="1323"/>
      <c r="CQ79" s="1323"/>
      <c r="CR79" s="1323"/>
      <c r="CS79" s="1323"/>
      <c r="CT79" s="1323"/>
      <c r="CU79" s="1323"/>
      <c r="CV79" s="1323">
        <v>8.5</v>
      </c>
      <c r="CW79" s="1323"/>
      <c r="CX79" s="1323"/>
      <c r="CY79" s="1323"/>
      <c r="CZ79" s="1323"/>
      <c r="DA79" s="1323"/>
      <c r="DB79" s="1323"/>
      <c r="DC79" s="1323"/>
    </row>
    <row r="80" spans="2:107" x14ac:dyDescent="0.15">
      <c r="B80" s="395"/>
      <c r="G80" s="1318"/>
      <c r="H80" s="1318"/>
      <c r="I80" s="1327"/>
      <c r="J80" s="1327"/>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k6WOW8GULWf7otug5sol4re00llD6tgpI/IWKUQcbiiyMMABpmcNHAO4CU+Rzm5FmjSaIRoLcyEdIlkezJuyg==" saltValue="KEBKLfj+iMllLenBFd8F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601</v>
      </c>
    </row>
  </sheetData>
  <sheetProtection algorithmName="SHA-512" hashValue="veKCiEzttk3GJYLpRR04ms8F7MsYDTwTV1syDec4rUeXie8EtRcNMl7/4gaQd1o1UTgjjONZRyjZoR85zLgQOg==" saltValue="IKExVJ6kL7O85riDMJ43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602</v>
      </c>
    </row>
  </sheetData>
  <sheetProtection algorithmName="SHA-512" hashValue="frVRd1otua4ECfd8o7tJ1dGnZiZkXcYk2I+UogG3UyVTyjBT0TQStcvx0xIzy4szH94LMpXY9hKm7xxDehj1Dg==" saltValue="O6mA/FpXMYqM3TE/9HtF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547</v>
      </c>
      <c r="G2" s="157"/>
      <c r="H2" s="158"/>
    </row>
    <row r="3" spans="1:8" x14ac:dyDescent="0.15">
      <c r="A3" s="154" t="s">
        <v>540</v>
      </c>
      <c r="B3" s="159"/>
      <c r="C3" s="160"/>
      <c r="D3" s="161">
        <v>56791</v>
      </c>
      <c r="E3" s="162"/>
      <c r="F3" s="163">
        <v>87974</v>
      </c>
      <c r="G3" s="164"/>
      <c r="H3" s="165"/>
    </row>
    <row r="4" spans="1:8" x14ac:dyDescent="0.15">
      <c r="A4" s="166"/>
      <c r="B4" s="167"/>
      <c r="C4" s="168"/>
      <c r="D4" s="169">
        <v>23679</v>
      </c>
      <c r="E4" s="170"/>
      <c r="F4" s="171">
        <v>48183</v>
      </c>
      <c r="G4" s="172"/>
      <c r="H4" s="173"/>
    </row>
    <row r="5" spans="1:8" x14ac:dyDescent="0.15">
      <c r="A5" s="154" t="s">
        <v>542</v>
      </c>
      <c r="B5" s="159"/>
      <c r="C5" s="160"/>
      <c r="D5" s="161">
        <v>43006</v>
      </c>
      <c r="E5" s="162"/>
      <c r="F5" s="163">
        <v>78864</v>
      </c>
      <c r="G5" s="164"/>
      <c r="H5" s="165"/>
    </row>
    <row r="6" spans="1:8" x14ac:dyDescent="0.15">
      <c r="A6" s="166"/>
      <c r="B6" s="167"/>
      <c r="C6" s="168"/>
      <c r="D6" s="169">
        <v>32680</v>
      </c>
      <c r="E6" s="170"/>
      <c r="F6" s="171">
        <v>46136</v>
      </c>
      <c r="G6" s="172"/>
      <c r="H6" s="173"/>
    </row>
    <row r="7" spans="1:8" x14ac:dyDescent="0.15">
      <c r="A7" s="154" t="s">
        <v>543</v>
      </c>
      <c r="B7" s="159"/>
      <c r="C7" s="160"/>
      <c r="D7" s="161">
        <v>61992</v>
      </c>
      <c r="E7" s="162"/>
      <c r="F7" s="163">
        <v>85042</v>
      </c>
      <c r="G7" s="164"/>
      <c r="H7" s="165"/>
    </row>
    <row r="8" spans="1:8" x14ac:dyDescent="0.15">
      <c r="A8" s="166"/>
      <c r="B8" s="167"/>
      <c r="C8" s="168"/>
      <c r="D8" s="169">
        <v>46053</v>
      </c>
      <c r="E8" s="170"/>
      <c r="F8" s="171">
        <v>50806</v>
      </c>
      <c r="G8" s="172"/>
      <c r="H8" s="173"/>
    </row>
    <row r="9" spans="1:8" x14ac:dyDescent="0.15">
      <c r="A9" s="154" t="s">
        <v>544</v>
      </c>
      <c r="B9" s="159"/>
      <c r="C9" s="160"/>
      <c r="D9" s="161">
        <v>47772</v>
      </c>
      <c r="E9" s="162"/>
      <c r="F9" s="163">
        <v>83774</v>
      </c>
      <c r="G9" s="164"/>
      <c r="H9" s="165"/>
    </row>
    <row r="10" spans="1:8" x14ac:dyDescent="0.15">
      <c r="A10" s="166"/>
      <c r="B10" s="167"/>
      <c r="C10" s="168"/>
      <c r="D10" s="169">
        <v>32775</v>
      </c>
      <c r="E10" s="170"/>
      <c r="F10" s="171">
        <v>52179</v>
      </c>
      <c r="G10" s="172"/>
      <c r="H10" s="173"/>
    </row>
    <row r="11" spans="1:8" x14ac:dyDescent="0.15">
      <c r="A11" s="154" t="s">
        <v>545</v>
      </c>
      <c r="B11" s="159"/>
      <c r="C11" s="160"/>
      <c r="D11" s="161">
        <v>138818</v>
      </c>
      <c r="E11" s="162"/>
      <c r="F11" s="163">
        <v>132981</v>
      </c>
      <c r="G11" s="164"/>
      <c r="H11" s="165"/>
    </row>
    <row r="12" spans="1:8" x14ac:dyDescent="0.15">
      <c r="A12" s="166"/>
      <c r="B12" s="167"/>
      <c r="C12" s="174"/>
      <c r="D12" s="169">
        <v>80429</v>
      </c>
      <c r="E12" s="170"/>
      <c r="F12" s="171">
        <v>56973</v>
      </c>
      <c r="G12" s="172"/>
      <c r="H12" s="173"/>
    </row>
    <row r="13" spans="1:8" x14ac:dyDescent="0.15">
      <c r="A13" s="154"/>
      <c r="B13" s="159"/>
      <c r="C13" s="175"/>
      <c r="D13" s="176">
        <v>69676</v>
      </c>
      <c r="E13" s="177"/>
      <c r="F13" s="178">
        <v>93727</v>
      </c>
      <c r="G13" s="179"/>
      <c r="H13" s="165"/>
    </row>
    <row r="14" spans="1:8" x14ac:dyDescent="0.15">
      <c r="A14" s="166"/>
      <c r="B14" s="167"/>
      <c r="C14" s="168"/>
      <c r="D14" s="169">
        <v>43123</v>
      </c>
      <c r="E14" s="170"/>
      <c r="F14" s="171">
        <v>50855</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4.07</v>
      </c>
      <c r="C19" s="180">
        <f>ROUND(VALUE(SUBSTITUTE(実質収支比率等に係る経年分析!G$48,"▲","-")),2)</f>
        <v>3.79</v>
      </c>
      <c r="D19" s="180">
        <f>ROUND(VALUE(SUBSTITUTE(実質収支比率等に係る経年分析!H$48,"▲","-")),2)</f>
        <v>4.28</v>
      </c>
      <c r="E19" s="180">
        <f>ROUND(VALUE(SUBSTITUTE(実質収支比率等に係る経年分析!I$48,"▲","-")),2)</f>
        <v>4.21</v>
      </c>
      <c r="F19" s="180">
        <f>ROUND(VALUE(SUBSTITUTE(実質収支比率等に係る経年分析!J$48,"▲","-")),2)</f>
        <v>3.65</v>
      </c>
    </row>
    <row r="20" spans="1:11" x14ac:dyDescent="0.15">
      <c r="A20" s="180" t="s">
        <v>57</v>
      </c>
      <c r="B20" s="180">
        <f>ROUND(VALUE(SUBSTITUTE(実質収支比率等に係る経年分析!F$47,"▲","-")),2)</f>
        <v>34.89</v>
      </c>
      <c r="C20" s="180">
        <f>ROUND(VALUE(SUBSTITUTE(実質収支比率等に係る経年分析!G$47,"▲","-")),2)</f>
        <v>35.43</v>
      </c>
      <c r="D20" s="180">
        <f>ROUND(VALUE(SUBSTITUTE(実質収支比率等に係る経年分析!H$47,"▲","-")),2)</f>
        <v>35.19</v>
      </c>
      <c r="E20" s="180">
        <f>ROUND(VALUE(SUBSTITUTE(実質収支比率等に係る経年分析!I$47,"▲","-")),2)</f>
        <v>29.03</v>
      </c>
      <c r="F20" s="180">
        <f>ROUND(VALUE(SUBSTITUTE(実質収支比率等に係る経年分析!J$47,"▲","-")),2)</f>
        <v>26.44</v>
      </c>
    </row>
    <row r="21" spans="1:11" x14ac:dyDescent="0.15">
      <c r="A21" s="180" t="s">
        <v>58</v>
      </c>
      <c r="B21" s="180">
        <f>IF(ISNUMBER(VALUE(SUBSTITUTE(実質収支比率等に係る経年分析!F$49,"▲","-"))),ROUND(VALUE(SUBSTITUTE(実質収支比率等に係る経年分析!F$49,"▲","-")),2),NA())</f>
        <v>4.8600000000000003</v>
      </c>
      <c r="C21" s="180">
        <f>IF(ISNUMBER(VALUE(SUBSTITUTE(実質収支比率等に係る経年分析!G$49,"▲","-"))),ROUND(VALUE(SUBSTITUTE(実質収支比率等に係る経年分析!G$49,"▲","-")),2),NA())</f>
        <v>-0.13</v>
      </c>
      <c r="D21" s="180">
        <f>IF(ISNUMBER(VALUE(SUBSTITUTE(実質収支比率等に係る経年分析!H$49,"▲","-"))),ROUND(VALUE(SUBSTITUTE(実質収支比率等に係る経年分析!H$49,"▲","-")),2),NA())</f>
        <v>-0.41</v>
      </c>
      <c r="E21" s="180">
        <f>IF(ISNUMBER(VALUE(SUBSTITUTE(実質収支比率等に係る経年分析!I$49,"▲","-"))),ROUND(VALUE(SUBSTITUTE(実質収支比率等に係る経年分析!I$49,"▲","-")),2),NA())</f>
        <v>-6.85</v>
      </c>
      <c r="F21" s="180">
        <f>IF(ISNUMBER(VALUE(SUBSTITUTE(実質収支比率等に係る経年分析!J$49,"▲","-"))),ROUND(VALUE(SUBSTITUTE(実質収支比率等に係る経年分析!J$49,"▲","-")),2),NA())</f>
        <v>-3.87</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4.0599999999999996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4.2699999999999996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12.88</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2162</v>
      </c>
      <c r="E42" s="182"/>
      <c r="F42" s="182"/>
      <c r="G42" s="182">
        <f>'実質公債費比率（分子）の構造'!L$52</f>
        <v>2318</v>
      </c>
      <c r="H42" s="182"/>
      <c r="I42" s="182"/>
      <c r="J42" s="182">
        <f>'実質公債費比率（分子）の構造'!M$52</f>
        <v>2269</v>
      </c>
      <c r="K42" s="182"/>
      <c r="L42" s="182"/>
      <c r="M42" s="182">
        <f>'実質公債費比率（分子）の構造'!N$52</f>
        <v>2218</v>
      </c>
      <c r="N42" s="182"/>
      <c r="O42" s="182"/>
      <c r="P42" s="182">
        <f>'実質公債費比率（分子）の構造'!O$52</f>
        <v>2033</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68</v>
      </c>
      <c r="C44" s="182"/>
      <c r="D44" s="182"/>
      <c r="E44" s="182">
        <f>'実質公債費比率（分子）の構造'!L$50</f>
        <v>62</v>
      </c>
      <c r="F44" s="182"/>
      <c r="G44" s="182"/>
      <c r="H44" s="182">
        <f>'実質公債費比率（分子）の構造'!M$50</f>
        <v>57</v>
      </c>
      <c r="I44" s="182"/>
      <c r="J44" s="182"/>
      <c r="K44" s="182">
        <f>'実質公債費比率（分子）の構造'!N$50</f>
        <v>49</v>
      </c>
      <c r="L44" s="182"/>
      <c r="M44" s="182"/>
      <c r="N44" s="182">
        <f>'実質公債費比率（分子）の構造'!O$50</f>
        <v>42</v>
      </c>
      <c r="O44" s="182"/>
      <c r="P44" s="182"/>
    </row>
    <row r="45" spans="1:16" x14ac:dyDescent="0.15">
      <c r="A45" s="182" t="s">
        <v>68</v>
      </c>
      <c r="B45" s="182">
        <f>'実質公債費比率（分子）の構造'!K$49</f>
        <v>251</v>
      </c>
      <c r="C45" s="182"/>
      <c r="D45" s="182"/>
      <c r="E45" s="182">
        <f>'実質公債費比率（分子）の構造'!L$49</f>
        <v>248</v>
      </c>
      <c r="F45" s="182"/>
      <c r="G45" s="182"/>
      <c r="H45" s="182">
        <f>'実質公債費比率（分子）の構造'!M$49</f>
        <v>244</v>
      </c>
      <c r="I45" s="182"/>
      <c r="J45" s="182"/>
      <c r="K45" s="182">
        <f>'実質公債費比率（分子）の構造'!N$49</f>
        <v>245</v>
      </c>
      <c r="L45" s="182"/>
      <c r="M45" s="182"/>
      <c r="N45" s="182">
        <f>'実質公債費比率（分子）の構造'!O$49</f>
        <v>173</v>
      </c>
      <c r="O45" s="182"/>
      <c r="P45" s="182"/>
    </row>
    <row r="46" spans="1:16" x14ac:dyDescent="0.15">
      <c r="A46" s="182" t="s">
        <v>69</v>
      </c>
      <c r="B46" s="182">
        <f>'実質公債費比率（分子）の構造'!K$48</f>
        <v>84</v>
      </c>
      <c r="C46" s="182"/>
      <c r="D46" s="182"/>
      <c r="E46" s="182">
        <f>'実質公債費比率（分子）の構造'!L$48</f>
        <v>83</v>
      </c>
      <c r="F46" s="182"/>
      <c r="G46" s="182"/>
      <c r="H46" s="182">
        <f>'実質公債費比率（分子）の構造'!M$48</f>
        <v>81</v>
      </c>
      <c r="I46" s="182"/>
      <c r="J46" s="182"/>
      <c r="K46" s="182">
        <f>'実質公債費比率（分子）の構造'!N$48</f>
        <v>82</v>
      </c>
      <c r="L46" s="182"/>
      <c r="M46" s="182"/>
      <c r="N46" s="182">
        <f>'実質公債費比率（分子）の構造'!O$48</f>
        <v>82</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2410</v>
      </c>
      <c r="C49" s="182"/>
      <c r="D49" s="182"/>
      <c r="E49" s="182">
        <f>'実質公債費比率（分子）の構造'!L$45</f>
        <v>2686</v>
      </c>
      <c r="F49" s="182"/>
      <c r="G49" s="182"/>
      <c r="H49" s="182">
        <f>'実質公債費比率（分子）の構造'!M$45</f>
        <v>2713</v>
      </c>
      <c r="I49" s="182"/>
      <c r="J49" s="182"/>
      <c r="K49" s="182">
        <f>'実質公債費比率（分子）の構造'!N$45</f>
        <v>2683</v>
      </c>
      <c r="L49" s="182"/>
      <c r="M49" s="182"/>
      <c r="N49" s="182">
        <f>'実質公債費比率（分子）の構造'!O$45</f>
        <v>2634</v>
      </c>
      <c r="O49" s="182"/>
      <c r="P49" s="182"/>
    </row>
    <row r="50" spans="1:16" x14ac:dyDescent="0.15">
      <c r="A50" s="182" t="s">
        <v>73</v>
      </c>
      <c r="B50" s="182" t="e">
        <f>NA()</f>
        <v>#N/A</v>
      </c>
      <c r="C50" s="182">
        <f>IF(ISNUMBER('実質公債費比率（分子）の構造'!K$53),'実質公債費比率（分子）の構造'!K$53,NA())</f>
        <v>651</v>
      </c>
      <c r="D50" s="182" t="e">
        <f>NA()</f>
        <v>#N/A</v>
      </c>
      <c r="E50" s="182" t="e">
        <f>NA()</f>
        <v>#N/A</v>
      </c>
      <c r="F50" s="182">
        <f>IF(ISNUMBER('実質公債費比率（分子）の構造'!L$53),'実質公債費比率（分子）の構造'!L$53,NA())</f>
        <v>761</v>
      </c>
      <c r="G50" s="182" t="e">
        <f>NA()</f>
        <v>#N/A</v>
      </c>
      <c r="H50" s="182" t="e">
        <f>NA()</f>
        <v>#N/A</v>
      </c>
      <c r="I50" s="182">
        <f>IF(ISNUMBER('実質公債費比率（分子）の構造'!M$53),'実質公債費比率（分子）の構造'!M$53,NA())</f>
        <v>826</v>
      </c>
      <c r="J50" s="182" t="e">
        <f>NA()</f>
        <v>#N/A</v>
      </c>
      <c r="K50" s="182" t="e">
        <f>NA()</f>
        <v>#N/A</v>
      </c>
      <c r="L50" s="182">
        <f>IF(ISNUMBER('実質公債費比率（分子）の構造'!N$53),'実質公債費比率（分子）の構造'!N$53,NA())</f>
        <v>841</v>
      </c>
      <c r="M50" s="182" t="e">
        <f>NA()</f>
        <v>#N/A</v>
      </c>
      <c r="N50" s="182" t="e">
        <f>NA()</f>
        <v>#N/A</v>
      </c>
      <c r="O50" s="182">
        <f>IF(ISNUMBER('実質公債費比率（分子）の構造'!O$53),'実質公債費比率（分子）の構造'!O$53,NA())</f>
        <v>898</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19688</v>
      </c>
      <c r="E56" s="181"/>
      <c r="F56" s="181"/>
      <c r="G56" s="181">
        <f>'将来負担比率（分子）の構造'!J$52</f>
        <v>18437</v>
      </c>
      <c r="H56" s="181"/>
      <c r="I56" s="181"/>
      <c r="J56" s="181">
        <f>'将来負担比率（分子）の構造'!K$52</f>
        <v>17603</v>
      </c>
      <c r="K56" s="181"/>
      <c r="L56" s="181"/>
      <c r="M56" s="181">
        <f>'将来負担比率（分子）の構造'!L$52</f>
        <v>16651</v>
      </c>
      <c r="N56" s="181"/>
      <c r="O56" s="181"/>
      <c r="P56" s="181">
        <f>'将来負担比率（分子）の構造'!M$52</f>
        <v>16889</v>
      </c>
    </row>
    <row r="57" spans="1:16" x14ac:dyDescent="0.15">
      <c r="A57" s="181" t="s">
        <v>42</v>
      </c>
      <c r="B57" s="181"/>
      <c r="C57" s="181"/>
      <c r="D57" s="181">
        <f>'将来負担比率（分子）の構造'!I$51</f>
        <v>337</v>
      </c>
      <c r="E57" s="181"/>
      <c r="F57" s="181"/>
      <c r="G57" s="181">
        <f>'将来負担比率（分子）の構造'!J$51</f>
        <v>303</v>
      </c>
      <c r="H57" s="181"/>
      <c r="I57" s="181"/>
      <c r="J57" s="181">
        <f>'将来負担比率（分子）の構造'!K$51</f>
        <v>264</v>
      </c>
      <c r="K57" s="181"/>
      <c r="L57" s="181"/>
      <c r="M57" s="181">
        <f>'将来負担比率（分子）の構造'!L$51</f>
        <v>224</v>
      </c>
      <c r="N57" s="181"/>
      <c r="O57" s="181"/>
      <c r="P57" s="181">
        <f>'将来負担比率（分子）の構造'!M$51</f>
        <v>173</v>
      </c>
    </row>
    <row r="58" spans="1:16" x14ac:dyDescent="0.15">
      <c r="A58" s="181" t="s">
        <v>41</v>
      </c>
      <c r="B58" s="181"/>
      <c r="C58" s="181"/>
      <c r="D58" s="181">
        <f>'将来負担比率（分子）の構造'!I$50</f>
        <v>11556</v>
      </c>
      <c r="E58" s="181"/>
      <c r="F58" s="181"/>
      <c r="G58" s="181">
        <f>'将来負担比率（分子）の構造'!J$50</f>
        <v>12228</v>
      </c>
      <c r="H58" s="181"/>
      <c r="I58" s="181"/>
      <c r="J58" s="181">
        <f>'将来負担比率（分子）の構造'!K$50</f>
        <v>12251</v>
      </c>
      <c r="K58" s="181"/>
      <c r="L58" s="181"/>
      <c r="M58" s="181">
        <f>'将来負担比率（分子）の構造'!L$50</f>
        <v>12363</v>
      </c>
      <c r="N58" s="181"/>
      <c r="O58" s="181"/>
      <c r="P58" s="181">
        <f>'将来負担比率（分子）の構造'!M$50</f>
        <v>11918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3368</v>
      </c>
      <c r="C62" s="181"/>
      <c r="D62" s="181"/>
      <c r="E62" s="181">
        <f>'将来負担比率（分子）の構造'!J$45</f>
        <v>3094</v>
      </c>
      <c r="F62" s="181"/>
      <c r="G62" s="181"/>
      <c r="H62" s="181">
        <f>'将来負担比率（分子）の構造'!K$45</f>
        <v>3079</v>
      </c>
      <c r="I62" s="181"/>
      <c r="J62" s="181"/>
      <c r="K62" s="181">
        <f>'将来負担比率（分子）の構造'!L$45</f>
        <v>2893</v>
      </c>
      <c r="L62" s="181"/>
      <c r="M62" s="181"/>
      <c r="N62" s="181">
        <f>'将来負担比率（分子）の構造'!M$45</f>
        <v>2811</v>
      </c>
      <c r="O62" s="181"/>
      <c r="P62" s="181"/>
    </row>
    <row r="63" spans="1:16" x14ac:dyDescent="0.15">
      <c r="A63" s="181" t="s">
        <v>34</v>
      </c>
      <c r="B63" s="181">
        <f>'将来負担比率（分子）の構造'!I$44</f>
        <v>940</v>
      </c>
      <c r="C63" s="181"/>
      <c r="D63" s="181"/>
      <c r="E63" s="181">
        <f>'将来負担比率（分子）の構造'!J$44</f>
        <v>715</v>
      </c>
      <c r="F63" s="181"/>
      <c r="G63" s="181"/>
      <c r="H63" s="181">
        <f>'将来負担比率（分子）の構造'!K$44</f>
        <v>500</v>
      </c>
      <c r="I63" s="181"/>
      <c r="J63" s="181"/>
      <c r="K63" s="181">
        <f>'将来負担比率（分子）の構造'!L$44</f>
        <v>271</v>
      </c>
      <c r="L63" s="181"/>
      <c r="M63" s="181"/>
      <c r="N63" s="181">
        <f>'将来負担比率（分子）の構造'!M$44</f>
        <v>133</v>
      </c>
      <c r="O63" s="181"/>
      <c r="P63" s="181"/>
    </row>
    <row r="64" spans="1:16" x14ac:dyDescent="0.15">
      <c r="A64" s="181" t="s">
        <v>33</v>
      </c>
      <c r="B64" s="181">
        <f>'将来負担比率（分子）の構造'!I$43</f>
        <v>783</v>
      </c>
      <c r="C64" s="181"/>
      <c r="D64" s="181"/>
      <c r="E64" s="181">
        <f>'将来負担比率（分子）の構造'!J$43</f>
        <v>709</v>
      </c>
      <c r="F64" s="181"/>
      <c r="G64" s="181"/>
      <c r="H64" s="181">
        <f>'将来負担比率（分子）の構造'!K$43</f>
        <v>640</v>
      </c>
      <c r="I64" s="181"/>
      <c r="J64" s="181"/>
      <c r="K64" s="181">
        <f>'将来負担比率（分子）の構造'!L$43</f>
        <v>580</v>
      </c>
      <c r="L64" s="181"/>
      <c r="M64" s="181"/>
      <c r="N64" s="181">
        <f>'将来負担比率（分子）の構造'!M$43</f>
        <v>537</v>
      </c>
      <c r="O64" s="181"/>
      <c r="P64" s="181"/>
    </row>
    <row r="65" spans="1:16" x14ac:dyDescent="0.15">
      <c r="A65" s="181" t="s">
        <v>32</v>
      </c>
      <c r="B65" s="181">
        <f>'将来負担比率（分子）の構造'!I$42</f>
        <v>293</v>
      </c>
      <c r="C65" s="181"/>
      <c r="D65" s="181"/>
      <c r="E65" s="181">
        <f>'将来負担比率（分子）の構造'!J$42</f>
        <v>238</v>
      </c>
      <c r="F65" s="181"/>
      <c r="G65" s="181"/>
      <c r="H65" s="181">
        <f>'将来負担比率（分子）の構造'!K$42</f>
        <v>187</v>
      </c>
      <c r="I65" s="181"/>
      <c r="J65" s="181"/>
      <c r="K65" s="181">
        <f>'将来負担比率（分子）の構造'!L$42</f>
        <v>143</v>
      </c>
      <c r="L65" s="181"/>
      <c r="M65" s="181"/>
      <c r="N65" s="181">
        <f>'将来負担比率（分子）の構造'!M$42</f>
        <v>104</v>
      </c>
      <c r="O65" s="181"/>
      <c r="P65" s="181"/>
    </row>
    <row r="66" spans="1:16" x14ac:dyDescent="0.15">
      <c r="A66" s="181" t="s">
        <v>31</v>
      </c>
      <c r="B66" s="181">
        <f>'将来負担比率（分子）の構造'!I$41</f>
        <v>24378</v>
      </c>
      <c r="C66" s="181"/>
      <c r="D66" s="181"/>
      <c r="E66" s="181">
        <f>'将来負担比率（分子）の構造'!J$41</f>
        <v>22841</v>
      </c>
      <c r="F66" s="181"/>
      <c r="G66" s="181"/>
      <c r="H66" s="181">
        <f>'将来負担比率（分子）の構造'!K$41</f>
        <v>21817</v>
      </c>
      <c r="I66" s="181"/>
      <c r="J66" s="181"/>
      <c r="K66" s="181">
        <f>'将来負担比率（分子）の構造'!L$41</f>
        <v>20565</v>
      </c>
      <c r="L66" s="181"/>
      <c r="M66" s="181"/>
      <c r="N66" s="181">
        <f>'将来負担比率（分子）の構造'!M$41</f>
        <v>21188</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4423</v>
      </c>
      <c r="C72" s="185">
        <f>基金残高に係る経年分析!G55</f>
        <v>3593</v>
      </c>
      <c r="D72" s="185">
        <f>基金残高に係る経年分析!H55</f>
        <v>3203</v>
      </c>
    </row>
    <row r="73" spans="1:16" x14ac:dyDescent="0.15">
      <c r="A73" s="184" t="s">
        <v>80</v>
      </c>
      <c r="B73" s="185">
        <f>基金残高に係る経年分析!F56</f>
        <v>3578</v>
      </c>
      <c r="C73" s="185">
        <f>基金残高に係る経年分析!G56</f>
        <v>3493</v>
      </c>
      <c r="D73" s="185">
        <f>基金残高に係る経年分析!H56</f>
        <v>3009</v>
      </c>
    </row>
    <row r="74" spans="1:16" x14ac:dyDescent="0.15">
      <c r="A74" s="184" t="s">
        <v>81</v>
      </c>
      <c r="B74" s="185">
        <f>基金残高に係る経年分析!F57</f>
        <v>6098</v>
      </c>
      <c r="C74" s="185">
        <f>基金残高に係る経年分析!G57</f>
        <v>7043</v>
      </c>
      <c r="D74" s="185">
        <f>基金残高に係る経年分析!H57</f>
        <v>7405</v>
      </c>
    </row>
  </sheetData>
  <sheetProtection algorithmName="SHA-512" hashValue="3adSDEeQ9G88qdeZvWHv7erjyQEOf+LIXqAi4yonXvZ1qAd1waTzV3CxbG6ajEqhRtTaLolH/ezg2DFpvpJYIA==" saltValue="jBs0y7aSUtt1/pj2gb/y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2021-03-04T04:22:03Z</cp:lastPrinted>
  <dcterms:created xsi:type="dcterms:W3CDTF">2021-02-05T04:07:04Z</dcterms:created>
  <dcterms:modified xsi:type="dcterms:W3CDTF">2021-10-21T01:52:24Z</dcterms:modified>
  <cp:category/>
</cp:coreProperties>
</file>