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8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<sst xmlns="http://schemas.openxmlformats.org/spreadsheetml/2006/main" count="1132" uniqueCount="622">
  <si>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</si>
  <si>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</si>
  <si>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</si>
  <si>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</si>
  <si>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</si>
  <si>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</si>
  <si>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</si>
  <si>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</si>
  <si>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</si>
  <si>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</si>
  <si>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</si>
  <si>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</si>
  <si>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</si>
  <si>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</si>
  <si>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</si>
  <si>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</si>
  <si>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</si>
  <si>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</si>
  <si>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</si>
  <si>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</si>
  <si>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</si>
  <si>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</si>
  <si>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</si>
  <si>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</si>
  <si>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</si>
  <si>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</si>
  <si>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</si>
  <si>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</si>
  <si>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</si>
  <si>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</si>
  <si>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</si>
  <si>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</si>
  <si>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</si>
  <si>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</si>
  <si>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</si>
  <si>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</si>
  <si>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</si>
  <si>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</si>
  <si>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</si>
  <si>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</si>
  <si>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</si>
  <si>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</si>
  <si>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</si>
  <si>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</si>
  <si>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</si>
  <si>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</si>
  <si>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</si>
  <si>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</si>
  <si>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</si>
  <si>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</si>
  <si>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</si>
  <si>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</si>
  <si>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</si>
  <si>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</si>
  <si>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</si>
  <si>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</si>
  <si>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</si>
  <si>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</si>
  <si>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</si>
  <si>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</si>
  <si>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</si>
  <si>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</si>
  <si>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</si>
  <si>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</si>
  <si>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</si>
  <si>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</si>
  <si>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</si>
  <si>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</si>
  <si>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</si>
  <si>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</si>
  <si>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</si>
  <si>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</si>
  <si>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</si>
  <si>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</si>
  <si>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</si>
  <si>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</si>
  <si>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</si>
  <si>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</si>
  <si>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</si>
  <si>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</si>
  <si>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</si>
  <si>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</si>
  <si>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</si>
  <si>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</si>
  <si>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</si>
  <si>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</si>
  <si>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</si>
  <si>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</si>
  <si>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</si>
  <si>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</si>
  <si>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</si>
  <si>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</si>
  <si>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</si>
  <si>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</si>
  <si>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</si>
  <si>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</si>
  <si>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</si>
  <si>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</si>
  <si>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</si>
  <si>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</si>
  <si>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</si>
  <si>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</si>
  <si>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</si>
  <si>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</si>
  <si>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</si>
  <si>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</si>
  <si>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</si>
  <si>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</si>
  <si>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</si>
  <si>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</si>
  <si>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</si>
  <si>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</si>
  <si>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</si>
  <si>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</si>
  <si>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</si>
  <si>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</si>
  <si>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</si>
  <si>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</si>
  <si>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</si>
  <si>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</si>
  <si>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</si>
  <si>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</si>
  <si>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</si>
  <si>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</si>
  <si>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</si>
  <si>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</si>
  <si>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</si>
  <si>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</si>
  <si>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</si>
  <si>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</si>
  <si>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</si>
  <si>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</si>
  <si>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</si>
  <si>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</si>
  <si>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</si>
  <si>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</si>
  <si>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</si>
  <si>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</si>
  <si>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</si>
  <si>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</si>
  <si>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</si>
  <si>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</si>
  <si>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</si>
  <si>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</si>
  <si>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</si>
  <si>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</si>
  <si>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</si>
  <si>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</si>
  <si>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</si>
  <si>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</si>
  <si>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</si>
  <si>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</si>
  <si>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</si>
  <si>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</si>
  <si>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</si>
  <si>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</si>
  <si>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</si>
  <si>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</si>
  <si>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</si>
  <si>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</si>
  <si>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</si>
  <si>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</si>
  <si>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</si>
  <si>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</si>
  <si>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</si>
  <si>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</si>
  <si>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</si>
  <si>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</si>
  <si>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</si>
  <si>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</si>
  <si>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</si>
  <si>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</si>
  <si>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</si>
  <si>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</si>
  <si>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</si>
  <si>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</si>
  <si>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</si>
  <si>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</si>
  <si>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</si>
  <si>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</si>
  <si>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</si>
  <si>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</si>
  <si>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</si>
  <si>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</si>
  <si>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</si>
  <si>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</si>
  <si>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</si>
  <si>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</si>
  <si>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</si>
  <si>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</si>
  <si>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</si>
  <si>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</si>
  <si>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</si>
  <si>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</si>
  <si>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</si>
  <si>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</si>
  <si>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</si>
  <si>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</si>
  <si>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</si>
  <si>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</si>
  <si>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</si>
  <si>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</si>
  <si>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</si>
  <si>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</si>
  <si>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</si>
  <si>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</si>
  <si>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</si>
  <si>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</si>
  <si>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</si>
  <si>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</si>
  <si>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</si>
  <si>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</si>
  <si>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</si>
  <si>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徳島県小松島市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</si>
  <si>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</si>
  <si>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</si>
  <si>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</si>
  <si>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</si>
  <si>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</si>
  <si>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</si>
  <si>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</si>
  <si>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</si>
  <si>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</si>
  <si>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</si>
  <si>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</si>
  <si>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</si>
  <si>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</si>
  <si>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</si>
  <si>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</si>
  <si>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</si>
  <si>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</si>
  <si>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</si>
  <si>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</si>
  <si>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</si>
  <si>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</si>
  <si>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</si>
  <si>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</si>
  <si>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</si>
  <si>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</si>
  <si>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</si>
  <si>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</si>
  <si>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</si>
  <si>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</si>
  <si>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</si>
  <si>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</si>
  <si>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</si>
  <si>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</si>
  <si>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</si>
  <si>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</si>
  <si>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</si>
  <si>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</si>
  <si>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</si>
  <si>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</si>
  <si>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</si>
  <si>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</si>
  <si>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</si>
  <si>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</si>
  <si>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</si>
  <si>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</si>
  <si>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</si>
  <si>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</si>
  <si>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</si>
  <si>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</si>
  <si>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</si>
  <si>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</si>
  <si>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</si>
  <si>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</si>
  <si>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</si>
  <si>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</si>
  <si>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</si>
  <si>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</si>
  <si>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</si>
  <si>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</si>
  <si>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</si>
  <si>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</si>
  <si>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</si>
  <si>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</si>
  <si>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</si>
  <si>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</si>
  <si>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</si>
  <si>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</si>
  <si>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</si>
  <si>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</si>
  <si>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</si>
  <si>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</si>
  <si>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</si>
  <si>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</si>
  <si>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</si>
  <si>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</si>
  <si>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</si>
  <si>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</si>
  <si>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</si>
  <si>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</si>
  <si>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</si>
  <si>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</si>
  <si>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</si>
  <si>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</si>
  <si>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</si>
  <si>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</si>
  <si>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</si>
  <si>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</si>
  <si>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</si>
  <si>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</si>
  <si>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</si>
  <si>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</si>
  <si>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</si>
  <si>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</si>
  <si>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</si>
  <si>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</si>
  <si>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</si>
  <si>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</si>
  <si>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</si>
  <si>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</si>
  <si>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</si>
  <si>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</si>
  <si>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</si>
  <si>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</si>
  <si>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</si>
  <si>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</si>
  <si>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</si>
  <si>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</si>
  <si>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</si>
  <si>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</si>
  <si>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</si>
  <si>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</si>
  <si>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</si>
  <si>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</si>
  <si>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</si>
  <si>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</si>
  <si>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</si>
  <si>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</si>
  <si>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</si>
  <si>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</si>
  <si>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</si>
  <si>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</si>
  <si>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</si>
  <si>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</si>
  <si>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</si>
  <si>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</si>
  <si>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</si>
  <si>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</si>
  <si>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</si>
  <si>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</si>
  <si>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</si>
  <si>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</si>
  <si>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</si>
  <si>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</si>
  <si>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</si>
  <si>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</si>
  <si>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</si>
  <si>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</si>
  <si>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</si>
  <si>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</si>
  <si>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</si>
  <si>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</si>
  <si>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</si>
  <si>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</si>
  <si>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</si>
  <si>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</si>
  <si>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</si>
  <si>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</si>
  <si>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</si>
  <si>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</si>
  <si>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</si>
  <si>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</si>
  <si>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</si>
  <si>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</si>
  <si>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徳島県小松島市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</si>
  <si>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</si>
  <si>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</si>
  <si>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</si>
  <si>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</si>
  <si>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</si>
  <si>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</si>
  <si>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</si>
  <si>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</si>
  <si>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</si>
  <si>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</si>
  <si>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</si>
  <si>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</si>
  <si>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</si>
  <si>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</si>
  <si>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</si>
  <si>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</si>
  <si>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</si>
  <si>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</si>
  <si>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</si>
  <si>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</si>
  <si>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</si>
  <si>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</si>
  <si>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</si>
  <si>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</si>
  <si>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</si>
  <si>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</si>
  <si>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</si>
  <si>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</si>
  <si>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</si>
  <si>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</si>
  <si>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</si>
  <si>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</si>
  <si>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</si>
  <si>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</si>
  <si>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</si>
  <si>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</si>
  <si>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</si>
  <si>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</si>
  <si>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</si>
  <si>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</si>
  <si>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</si>
  <si>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水道事業会計</t>
    <phoneticPr fontId="5"/>
  </si>
  <si>
    <t>法適用企業</t>
    <phoneticPr fontId="5"/>
  </si>
  <si>
    <t>小松島市公共下水道事業特別会計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</si>
  <si>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</si>
  <si>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</si>
  <si>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</si>
  <si>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</si>
  <si>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</si>
  <si>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</si>
  <si>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</si>
  <si>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</si>
  <si>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</si>
  <si>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</si>
  <si>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</si>
  <si>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</si>
  <si>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</si>
  <si>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</si>
  <si>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</si>
  <si>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</si>
  <si>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</si>
  <si>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</si>
  <si>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</si>
  <si>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</si>
  <si>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</si>
  <si>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</si>
  <si>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</si>
  <si>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</si>
  <si>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</si>
  <si>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</si>
  <si>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</si>
  <si>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</si>
  <si>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</si>
  <si>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</si>
  <si>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</si>
  <si>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</si>
  <si>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</si>
  <si>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</si>
  <si>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</si>
  <si>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</si>
  <si>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</si>
  <si>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</si>
  <si>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</si>
  <si>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</si>
  <si>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</si>
  <si>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</si>
  <si>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</si>
  <si>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</si>
  <si>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</si>
  <si>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</si>
  <si>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</si>
  <si>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</si>
  <si>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</si>
  <si>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</si>
  <si>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</si>
  <si>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</si>
  <si>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</si>
  <si>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</si>
  <si>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</si>
  <si>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</si>
  <si>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</si>
  <si>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</si>
  <si>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</si>
  <si>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</si>
  <si>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</si>
  <si>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</si>
  <si>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</si>
  <si>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</si>
  <si>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</si>
  <si>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</si>
  <si>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</si>
  <si>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</si>
  <si>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</si>
  <si>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</si>
  <si>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小松島市介護保険特別会計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</si>
  <si>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</si>
  <si>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小松島市競輪事業特別会計</t>
    <phoneticPr fontId="5"/>
  </si>
  <si>
    <t>(Ｆ)</t>
    <phoneticPr fontId="5"/>
  </si>
  <si>
    <t>小松島市後期高齢者医療特別会計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</si>
  <si>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</si>
  <si>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</si>
  <si>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</si>
  <si>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</si>
  <si>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</si>
  <si>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</si>
  <si>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</si>
  <si>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</si>
  <si>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</si>
  <si>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</si>
  <si>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</si>
  <si>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</si>
  <si>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</si>
  <si>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</si>
  <si>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</si>
  <si>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</si>
  <si>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</si>
  <si>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</si>
  <si>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</si>
  <si>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</si>
  <si>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</si>
  <si>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</si>
  <si>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</si>
  <si>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</si>
  <si>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</si>
  <si>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</si>
  <si>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</si>
  <si>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</si>
  <si>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</si>
  <si>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</si>
  <si>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</si>
  <si>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</si>
  <si>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</si>
  <si>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</si>
  <si>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</si>
  <si>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</si>
  <si>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</si>
  <si>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</si>
  <si>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</si>
  <si>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</si>
  <si>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</si>
  <si>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</si>
  <si>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</si>
  <si>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</si>
  <si>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</si>
  <si>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</si>
  <si>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</si>
  <si>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</si>
  <si>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</si>
  <si>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</si>
  <si>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</si>
  <si>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</si>
  <si>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</si>
  <si>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</si>
  <si>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</si>
  <si>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</si>
  <si>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</si>
  <si>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</si>
  <si>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</si>
  <si>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</si>
  <si>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</si>
  <si>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</si>
  <si>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</si>
  <si>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</si>
  <si>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</si>
  <si>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</si>
  <si>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</si>
  <si>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</si>
  <si>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</si>
  <si>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</si>
  <si>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</si>
  <si>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</si>
  <si>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</si>
  <si>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</si>
  <si>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</si>
  <si>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</si>
  <si>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</si>
  <si>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</si>
  <si>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</si>
  <si>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</si>
  <si>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</si>
  <si>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</si>
  <si>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</si>
  <si>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</si>
  <si>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0.88</t>
  </si>
  <si>
    <t>▲ 4.84</t>
  </si>
  <si>
    <t>▲ 3.64</t>
  </si>
  <si>
    <t>▲ 6.22</t>
  </si>
  <si>
    <t>小松島市住宅新築資金等貸付事業特別会計</t>
  </si>
  <si>
    <t>▲ 2.61</t>
  </si>
  <si>
    <t>▲ 2.58</t>
  </si>
  <si>
    <t>▲ 2.55</t>
  </si>
  <si>
    <t>▲ 2.24</t>
  </si>
  <si>
    <t>▲ 1.69</t>
  </si>
  <si>
    <t>水道事業会計</t>
  </si>
  <si>
    <t>一般会計</t>
  </si>
  <si>
    <t>小松島市介護保険特別会計</t>
  </si>
  <si>
    <t>小松島市競輪事業特別会計</t>
  </si>
  <si>
    <t>小松島市国民健康保険特別会計</t>
  </si>
  <si>
    <t>小松島市公共下水道事業特別会計</t>
  </si>
  <si>
    <t>小松島市後期高齢者医療特別会計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</si>
  <si>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</si>
  <si>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</si>
  <si>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</si>
  <si>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</si>
  <si>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</si>
  <si>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</si>
  <si>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</si>
  <si>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</si>
  <si>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</si>
  <si>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小松島市外三町村衛生組合（一般会計）</t>
    <phoneticPr fontId="19"/>
  </si>
  <si>
    <t>那賀川北岸地域湛水防除施設組合
（那賀川北岸地域湛水防除施設組合会計）</t>
    <phoneticPr fontId="19"/>
  </si>
  <si>
    <t>徳島県後期高齢者医療広域連合（一般会計）</t>
  </si>
  <si>
    <t>徳島県後期高齢者医療広域連合
（後期高齢者医療特別会計）</t>
    <phoneticPr fontId="19"/>
  </si>
  <si>
    <t>徳島県市町村総合事務組合（一般会計）</t>
  </si>
  <si>
    <t>徳島県市町村総合事務組合
（徳島滞納整理機構特別会計）</t>
    <phoneticPr fontId="19"/>
  </si>
  <si>
    <t>小松島市土地開発公社</t>
    <rPh sb="0" eb="4">
      <t>コマツシマシ</t>
    </rPh>
    <rPh sb="4" eb="6">
      <t>トチ</t>
    </rPh>
    <rPh sb="6" eb="8">
      <t>カイハツ</t>
    </rPh>
    <rPh sb="8" eb="10">
      <t>コウシャ</t>
    </rPh>
    <phoneticPr fontId="2"/>
  </si>
  <si>
    <t>金磯地区整備基金</t>
    <phoneticPr fontId="19"/>
  </si>
  <si>
    <t>地域福祉基金</t>
    <phoneticPr fontId="19"/>
  </si>
  <si>
    <t>奨学基金</t>
    <phoneticPr fontId="19"/>
  </si>
  <si>
    <t>森林環境整備基金</t>
    <rPh sb="0" eb="2">
      <t>シンリン</t>
    </rPh>
    <rPh sb="2" eb="4">
      <t>カンキョウ</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</si>
  <si>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</si>
  <si>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</si>
  <si>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</si>
  <si>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</si>
  <si>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</si>
  <si>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高い値で推移しているものの、伸び率・値ともその差は小さい。将来負担比率については、財源不足を補うために基金の取り崩しが続き、充当可能基金が減少したことが大きな要因であり、少なくとも令和２年度決算まではこの傾向が続くことが想定される。今後、耐用年数を迎える施設が多数ある現状を考慮し、投資的経費については事業の「選択と集中」を進めるなかで平準化に努めていくとともに、令和２年度末に策定した個別施設計画に基づき、各施設の長寿命化を図りながら、適正な施設保有量に向けた取り組みを進めていく。</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1" eb="22">
      <t>タカ</t>
    </rPh>
    <rPh sb="23" eb="24">
      <t>アタイ</t>
    </rPh>
    <rPh sb="25" eb="27">
      <t>スイイ</t>
    </rPh>
    <rPh sb="35" eb="36">
      <t>ノ</t>
    </rPh>
    <rPh sb="37" eb="38">
      <t>リツ</t>
    </rPh>
    <rPh sb="39" eb="40">
      <t>アタイ</t>
    </rPh>
    <rPh sb="44" eb="45">
      <t>サ</t>
    </rPh>
    <rPh sb="46" eb="47">
      <t>チイ</t>
    </rPh>
    <rPh sb="50" eb="52">
      <t>ショウライ</t>
    </rPh>
    <rPh sb="52" eb="54">
      <t>フタン</t>
    </rPh>
    <rPh sb="54" eb="56">
      <t>ヒリツ</t>
    </rPh>
    <rPh sb="62" eb="64">
      <t>ザイゲン</t>
    </rPh>
    <rPh sb="64" eb="66">
      <t>フソク</t>
    </rPh>
    <rPh sb="67" eb="68">
      <t>オギナ</t>
    </rPh>
    <rPh sb="72" eb="74">
      <t>キキン</t>
    </rPh>
    <rPh sb="75" eb="76">
      <t>ト</t>
    </rPh>
    <rPh sb="77" eb="78">
      <t>クズ</t>
    </rPh>
    <rPh sb="80" eb="81">
      <t>ツヅ</t>
    </rPh>
    <rPh sb="83" eb="85">
      <t>ジュウトウ</t>
    </rPh>
    <rPh sb="85" eb="87">
      <t>カノウ</t>
    </rPh>
    <rPh sb="87" eb="89">
      <t>キキン</t>
    </rPh>
    <rPh sb="90" eb="92">
      <t>ゲンショウ</t>
    </rPh>
    <rPh sb="97" eb="98">
      <t>オオ</t>
    </rPh>
    <rPh sb="100" eb="102">
      <t>ヨウイン</t>
    </rPh>
    <rPh sb="106" eb="107">
      <t>スク</t>
    </rPh>
    <rPh sb="111" eb="113">
      <t>レイワ</t>
    </rPh>
    <rPh sb="114" eb="116">
      <t>ネンド</t>
    </rPh>
    <rPh sb="116" eb="118">
      <t>ケッサン</t>
    </rPh>
    <rPh sb="123" eb="125">
      <t>ケイコウ</t>
    </rPh>
    <rPh sb="126" eb="127">
      <t>ツヅ</t>
    </rPh>
    <rPh sb="131" eb="133">
      <t>ソウテイ</t>
    </rPh>
    <rPh sb="137" eb="139">
      <t>コンゴ</t>
    </rPh>
    <rPh sb="140" eb="142">
      <t>タイヨウ</t>
    </rPh>
    <rPh sb="142" eb="144">
      <t>ネンスウ</t>
    </rPh>
    <rPh sb="145" eb="146">
      <t>ムカ</t>
    </rPh>
    <rPh sb="148" eb="150">
      <t>シセツ</t>
    </rPh>
    <rPh sb="151" eb="153">
      <t>タスウ</t>
    </rPh>
    <rPh sb="155" eb="157">
      <t>ゲンジョウ</t>
    </rPh>
    <rPh sb="158" eb="160">
      <t>コウリョ</t>
    </rPh>
    <rPh sb="162" eb="165">
      <t>トウシテキ</t>
    </rPh>
    <rPh sb="165" eb="167">
      <t>ケイヒ</t>
    </rPh>
    <rPh sb="172" eb="174">
      <t>ジギョウ</t>
    </rPh>
    <rPh sb="176" eb="178">
      <t>センタク</t>
    </rPh>
    <rPh sb="179" eb="181">
      <t>シュウチュウ</t>
    </rPh>
    <rPh sb="183" eb="184">
      <t>スス</t>
    </rPh>
    <rPh sb="189" eb="192">
      <t>ヘイジュンカ</t>
    </rPh>
    <rPh sb="193" eb="194">
      <t>ツト</t>
    </rPh>
    <rPh sb="203" eb="205">
      <t>レイワ</t>
    </rPh>
    <rPh sb="206" eb="209">
      <t>ネンドマツ</t>
    </rPh>
    <rPh sb="210" eb="212">
      <t>サクテイ</t>
    </rPh>
    <rPh sb="214" eb="216">
      <t>コベツ</t>
    </rPh>
    <rPh sb="216" eb="218">
      <t>シセツ</t>
    </rPh>
    <rPh sb="218" eb="220">
      <t>ケイカク</t>
    </rPh>
    <rPh sb="221" eb="222">
      <t>モト</t>
    </rPh>
    <rPh sb="225" eb="228">
      <t>カクシセツ</t>
    </rPh>
    <rPh sb="229" eb="233">
      <t>チョウジュミョウカ</t>
    </rPh>
    <rPh sb="234" eb="235">
      <t>ハカ</t>
    </rPh>
    <rPh sb="240" eb="242">
      <t>テキセイ</t>
    </rPh>
    <rPh sb="243" eb="245">
      <t>シセツ</t>
    </rPh>
    <rPh sb="245" eb="248">
      <t>ホユウリョウ</t>
    </rPh>
    <rPh sb="249" eb="250">
      <t>ム</t>
    </rPh>
    <rPh sb="252" eb="253">
      <t>ト</t>
    </rPh>
    <rPh sb="254" eb="255">
      <t>ク</t>
    </rPh>
    <rPh sb="257" eb="25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</si>
  <si>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</si>
  <si>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</si>
  <si>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</si>
  <si>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</si>
  <si>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</si>
  <si>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</si>
  <si>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と比較して高い水準が続いている。将来負担比率については、基金の取り崩しに頼らない財政運営に努めることにより数値の改善をめざす。実質公債費比率については、投資的経費についてこれまで以上に事業の「選択と集中」を行い、地方債の新規発行抑制ならびに公債費の縮減を図るなかで、交付税措置のある有利な地方債の活用に努める。</t>
    <rPh sb="1" eb="3">
      <t>ショウライ</t>
    </rPh>
    <rPh sb="3" eb="5">
      <t>フタン</t>
    </rPh>
    <rPh sb="5" eb="7">
      <t>ヒリツ</t>
    </rPh>
    <rPh sb="8" eb="10">
      <t>ジッシツ</t>
    </rPh>
    <rPh sb="10" eb="13">
      <t>コウサイヒ</t>
    </rPh>
    <rPh sb="13" eb="15">
      <t>ヒリツ</t>
    </rPh>
    <rPh sb="17" eb="19">
      <t>ルイジ</t>
    </rPh>
    <rPh sb="19" eb="21">
      <t>ダンタイ</t>
    </rPh>
    <rPh sb="21" eb="23">
      <t>ヘイキン</t>
    </rPh>
    <rPh sb="24" eb="26">
      <t>ヒカク</t>
    </rPh>
    <rPh sb="28" eb="29">
      <t>タカ</t>
    </rPh>
    <rPh sb="30" eb="32">
      <t>スイジュン</t>
    </rPh>
    <rPh sb="33" eb="34">
      <t>ツヅ</t>
    </rPh>
    <rPh sb="39" eb="41">
      <t>ショウライ</t>
    </rPh>
    <rPh sb="41" eb="43">
      <t>フタン</t>
    </rPh>
    <rPh sb="43" eb="45">
      <t>ヒリツ</t>
    </rPh>
    <rPh sb="51" eb="53">
      <t>キキン</t>
    </rPh>
    <rPh sb="54" eb="55">
      <t>ト</t>
    </rPh>
    <rPh sb="56" eb="57">
      <t>クズ</t>
    </rPh>
    <rPh sb="59" eb="60">
      <t>タヨ</t>
    </rPh>
    <rPh sb="63" eb="65">
      <t>ザイセイ</t>
    </rPh>
    <rPh sb="65" eb="67">
      <t>ウンエイ</t>
    </rPh>
    <rPh sb="68" eb="69">
      <t>ツト</t>
    </rPh>
    <rPh sb="76" eb="78">
      <t>スウチ</t>
    </rPh>
    <rPh sb="79" eb="81">
      <t>カイゼン</t>
    </rPh>
    <rPh sb="86" eb="88">
      <t>ジッシツ</t>
    </rPh>
    <rPh sb="88" eb="91">
      <t>コウサイヒ</t>
    </rPh>
    <rPh sb="91" eb="93">
      <t>ヒリツ</t>
    </rPh>
    <rPh sb="99" eb="102">
      <t>トウシテキ</t>
    </rPh>
    <rPh sb="102" eb="104">
      <t>ケイヒ</t>
    </rPh>
    <rPh sb="112" eb="114">
      <t>イジョウ</t>
    </rPh>
    <rPh sb="115" eb="117">
      <t>ジギョウ</t>
    </rPh>
    <rPh sb="119" eb="121">
      <t>センタク</t>
    </rPh>
    <rPh sb="122" eb="124">
      <t>シュウチュウ</t>
    </rPh>
    <rPh sb="126" eb="127">
      <t>オコナ</t>
    </rPh>
    <rPh sb="129" eb="132">
      <t>チホウサイ</t>
    </rPh>
    <rPh sb="133" eb="135">
      <t>シンキ</t>
    </rPh>
    <rPh sb="135" eb="137">
      <t>ハッコウ</t>
    </rPh>
    <rPh sb="137" eb="139">
      <t>ヨクセイ</t>
    </rPh>
    <rPh sb="143" eb="146">
      <t>コウサイヒ</t>
    </rPh>
    <rPh sb="147" eb="149">
      <t>シュクゲン</t>
    </rPh>
    <rPh sb="150" eb="151">
      <t>ハカ</t>
    </rPh>
    <rPh sb="156" eb="159">
      <t>コウフゼイ</t>
    </rPh>
    <rPh sb="159" eb="161">
      <t>ソチ</t>
    </rPh>
    <rPh sb="164" eb="166">
      <t>ユウリ</t>
    </rPh>
    <rPh sb="167" eb="170">
      <t>チホウサイ</t>
    </rPh>
    <rPh sb="171" eb="173">
      <t>カツヨウ</t>
    </rPh>
    <rPh sb="174" eb="175">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</si>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</sst>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33BA-487F-853E-573923525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102150</c:v>
                </c:pt>
                <c:pt idx="1">
                  <c:v>50772</c:v>
                </c:pt>
                <c:pt idx="2">
                  <c:v>67987</c:v>
                </c:pt>
                <c:pt idx="3">
                  <c:v>57410</c:v>
                </c:pt>
                <c:pt idx="4">
                  <c:v>59464</c:v>
                </c:pt>
              </c:numCache>
            </c:numRef>
          </c:val>
          <c:smooth val="0"/>
          <c:extLst xmlns:c16r2="http://schemas.microsoft.com/office/drawing/2015/06/chart">
            <c:ext xmlns:c16="http://schemas.microsoft.com/office/drawing/2014/chart" uri="{C3380CC4-5D6E-409C-BE32-E72D297353CC}">
              <c16:uniqueId val="{00000001-33BA-487F-853E-573923525CBE}"/>
            </c:ext>
          </c:extLst>
        </c:ser>
        <c:dLbls>
          <c:showLegendKey val="0"/>
          <c:showVal val="0"/>
          <c:showCatName val="0"/>
          <c:showSerName val="0"/>
          <c:showPercent val="0"/>
          <c:showBubbleSize val="0"/>
        </c:dLbls>
        <c:marker val="1"/>
        <c:smooth val="0"/>
        <c:axId val="-1560900192"/>
        <c:axId val="-1560899104"/>
      </c:lineChart>
      <c:catAx>
        <c:axId val="-156090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899104"/>
        <c:crosses val="autoZero"/>
        <c:auto val="1"/>
        <c:lblAlgn val="ctr"/>
        <c:lblOffset val="100"/>
        <c:tickLblSkip val="1"/>
        <c:tickMarkSkip val="1"/>
        <c:noMultiLvlLbl val="0"/>
      </c:catAx>
      <c:valAx>
        <c:axId val="-1560899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90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0.81</c:v>
                </c:pt>
                <c:pt idx="1">
                  <c:v>0.97</c:v>
                </c:pt>
                <c:pt idx="2">
                  <c:v>1.21</c:v>
                </c:pt>
                <c:pt idx="3">
                  <c:v>1.66</c:v>
                </c:pt>
                <c:pt idx="4">
                  <c:v>2.29</c:v>
                </c:pt>
              </c:numCache>
            </c:numRef>
          </c:val>
          <c:extLst xmlns:c16r2="http://schemas.microsoft.com/office/drawing/2015/06/chart">
            <c:ext xmlns:c16="http://schemas.microsoft.com/office/drawing/2014/chart" uri="{C3380CC4-5D6E-409C-BE32-E72D297353CC}">
              <c16:uniqueId val="{00000000-842C-4F34-BB14-35387C48D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c:v>
                </c:pt>
                <c:pt idx="1">
                  <c:v>23.11</c:v>
                </c:pt>
                <c:pt idx="2">
                  <c:v>19.27</c:v>
                </c:pt>
                <c:pt idx="3">
                  <c:v>15.19</c:v>
                </c:pt>
                <c:pt idx="4">
                  <c:v>8.32</c:v>
                </c:pt>
              </c:numCache>
            </c:numRef>
          </c:val>
          <c:extLst xmlns:c16r2="http://schemas.microsoft.com/office/drawing/2015/06/chart">
            <c:ext xmlns:c16="http://schemas.microsoft.com/office/drawing/2014/chart" uri="{C3380CC4-5D6E-409C-BE32-E72D297353CC}">
              <c16:uniqueId val="{00000001-842C-4F34-BB14-35387C48DEA4}"/>
            </c:ext>
          </c:extLst>
        </c:ser>
        <c:dLbls>
          <c:showLegendKey val="0"/>
          <c:showVal val="0"/>
          <c:showCatName val="0"/>
          <c:showSerName val="0"/>
          <c:showPercent val="0"/>
          <c:showBubbleSize val="0"/>
        </c:dLbls>
        <c:gapWidth val="250"/>
        <c:overlap val="100"/>
        <c:axId val="-1560908352"/>
        <c:axId val="-156090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-0.88</c:v>
                </c:pt>
                <c:pt idx="1">
                  <c:v>3.07</c:v>
                </c:pt>
                <c:pt idx="2">
                  <c:v>-4.84</c:v>
                </c:pt>
                <c:pt idx="3">
                  <c:v>-3.64</c:v>
                </c:pt>
                <c:pt idx="4">
                  <c:v>-6.22</c:v>
                </c:pt>
              </c:numCache>
            </c:numRef>
          </c:val>
          <c:smooth val="0"/>
          <c:extLst xmlns:c16r2="http://schemas.microsoft.com/office/drawing/2015/06/chart">
            <c:ext xmlns:c16="http://schemas.microsoft.com/office/drawing/2014/chart" uri="{C3380CC4-5D6E-409C-BE32-E72D297353CC}">
              <c16:uniqueId val="{00000002-842C-4F34-BB14-35387C48DEA4}"/>
            </c:ext>
          </c:extLst>
        </c:ser>
        <c:dLbls>
          <c:showLegendKey val="0"/>
          <c:showVal val="0"/>
          <c:showCatName val="0"/>
          <c:showSerName val="0"/>
          <c:showPercent val="0"/>
          <c:showBubbleSize val="0"/>
        </c:dLbls>
        <c:marker val="1"/>
        <c:smooth val="0"/>
        <c:axId val="-1560908352"/>
        <c:axId val="-1560907808"/>
      </c:lineChart>
      <c:catAx>
        <c:axId val="-15609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0907808"/>
        <c:crosses val="autoZero"/>
        <c:auto val="1"/>
        <c:lblAlgn val="ctr"/>
        <c:lblOffset val="100"/>
        <c:tickLblSkip val="1"/>
        <c:tickMarkSkip val="1"/>
        <c:noMultiLvlLbl val="0"/>
      </c:catAx>
      <c:valAx>
        <c:axId val="-156090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0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C08-450B-A768-374AF5F59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08-450B-A768-374AF5F590A2}"/>
            </c:ext>
          </c:extLst>
        </c:ser>
        <c:ser>
          <c:idx val="2"/>
          <c:order val="2"/>
          <c:tx>
            <c:strRef>
              <c:f>データシート!$A$29</c:f>
              <c:strCache>
                <c:ptCount val="1"/>
                <c:pt idx="0">
                  <c:v>小松島市後期高齢者医療特別会計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2-DC08-450B-A768-374AF5F590A2}"/>
            </c:ext>
          </c:extLst>
        </c:ser>
        <c:ser>
          <c:idx val="3"/>
          <c:order val="3"/>
          <c:tx>
            <c:strRef>
              <c:f>データシート!$A$30</c:f>
              <c:strCache>
                <c:ptCount val="1"/>
                <c:pt idx="0">
                  <c:v>小松島市公共下水道事業特別会計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3-DC08-450B-A768-374AF5F590A2}"/>
            </c:ext>
          </c:extLst>
        </c:ser>
        <c:ser>
          <c:idx val="4"/>
          <c:order val="4"/>
          <c:tx>
            <c:strRef>
              <c:f>データシート!$A$31</c:f>
              <c:strCache>
                <c:ptCount val="1"/>
                <c:pt idx="0">
                  <c:v>小松島市国民健康保険特別会計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0.17</c:v>
                </c:pt>
                <c:pt idx="4">
                  <c:v>#N/A</c:v>
                </c:pt>
                <c:pt idx="5">
                  <c:v>0.71</c:v>
                </c:pt>
                <c:pt idx="6">
                  <c:v>#N/A</c:v>
                </c:pt>
                <c:pt idx="7">
                  <c:v>0.12</c:v>
                </c:pt>
                <c:pt idx="8">
                  <c:v>#N/A</c:v>
                </c:pt>
                <c:pt idx="9">
                  <c:v>0.72</c:v>
                </c:pt>
              </c:numCache>
            </c:numRef>
          </c:val>
          <c:extLst xmlns:c16r2="http://schemas.microsoft.com/office/drawing/2015/06/chart">
            <c:ext xmlns:c16="http://schemas.microsoft.com/office/drawing/2014/chart" uri="{C3380CC4-5D6E-409C-BE32-E72D297353CC}">
              <c16:uniqueId val="{00000004-DC08-450B-A768-374AF5F590A2}"/>
            </c:ext>
          </c:extLst>
        </c:ser>
        <c:ser>
          <c:idx val="5"/>
          <c:order val="5"/>
          <c:tx>
            <c:strRef>
              <c:f>データシート!$A$32</c:f>
              <c:strCache>
                <c:ptCount val="1"/>
                <c:pt idx="0">
                  <c:v>小松島市競輪事業特別会計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0.17</c:v>
                </c:pt>
                <c:pt idx="4">
                  <c:v>#N/A</c:v>
                </c:pt>
                <c:pt idx="5">
                  <c:v>0.27</c:v>
                </c:pt>
                <c:pt idx="6">
                  <c:v>#N/A</c:v>
                </c:pt>
                <c:pt idx="7">
                  <c:v>0.66</c:v>
                </c:pt>
                <c:pt idx="8">
                  <c:v>#N/A</c:v>
                </c:pt>
                <c:pt idx="9">
                  <c:v>0.94</c:v>
                </c:pt>
              </c:numCache>
            </c:numRef>
          </c:val>
          <c:extLst xmlns:c16r2="http://schemas.microsoft.com/office/drawing/2015/06/chart">
            <c:ext xmlns:c16="http://schemas.microsoft.com/office/drawing/2014/chart" uri="{C3380CC4-5D6E-409C-BE32-E72D297353CC}">
              <c16:uniqueId val="{00000005-DC08-450B-A768-374AF5F590A2}"/>
            </c:ext>
          </c:extLst>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1.17</c:v>
                </c:pt>
                <c:pt idx="4">
                  <c:v>#N/A</c:v>
                </c:pt>
                <c:pt idx="5">
                  <c:v>1.59</c:v>
                </c:pt>
                <c:pt idx="6">
                  <c:v>#N/A</c:v>
                </c:pt>
                <c:pt idx="7">
                  <c:v>2.67</c:v>
                </c:pt>
                <c:pt idx="8">
                  <c:v>#N/A</c:v>
                </c:pt>
                <c:pt idx="9">
                  <c:v>2.85</c:v>
                </c:pt>
              </c:numCache>
            </c:numRef>
          </c:val>
          <c:extLst xmlns:c16r2="http://schemas.microsoft.com/office/drawing/2015/06/chart">
            <c:ext xmlns:c16="http://schemas.microsoft.com/office/drawing/2014/chart" uri="{C3380CC4-5D6E-409C-BE32-E72D297353CC}">
              <c16:uniqueId val="{00000006-DC08-450B-A768-374AF5F590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3.42</c:v>
                </c:pt>
                <c:pt idx="2">
                  <c:v>#N/A</c:v>
                </c:pt>
                <c:pt idx="3">
                  <c:v>3.55</c:v>
                </c:pt>
                <c:pt idx="4">
                  <c:v>#N/A</c:v>
                </c:pt>
                <c:pt idx="5">
                  <c:v>3.76</c:v>
                </c:pt>
                <c:pt idx="6">
                  <c:v>#N/A</c:v>
                </c:pt>
                <c:pt idx="7">
                  <c:v>3.9</c:v>
                </c:pt>
                <c:pt idx="8">
                  <c:v>#N/A</c:v>
                </c:pt>
                <c:pt idx="9">
                  <c:v>3.98</c:v>
                </c:pt>
              </c:numCache>
            </c:numRef>
          </c:val>
          <c:extLst xmlns:c16r2="http://schemas.microsoft.com/office/drawing/2015/06/chart">
            <c:ext xmlns:c16="http://schemas.microsoft.com/office/drawing/2014/chart" uri="{C3380CC4-5D6E-409C-BE32-E72D297353CC}">
              <c16:uniqueId val="{00000007-DC08-450B-A768-374AF5F590A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5.25</c:v>
                </c:pt>
                <c:pt idx="2">
                  <c:v>#N/A</c:v>
                </c:pt>
                <c:pt idx="3">
                  <c:v>3.84</c:v>
                </c:pt>
                <c:pt idx="4">
                  <c:v>#N/A</c:v>
                </c:pt>
                <c:pt idx="5">
                  <c:v>3.03</c:v>
                </c:pt>
                <c:pt idx="6">
                  <c:v>#N/A</c:v>
                </c:pt>
                <c:pt idx="7">
                  <c:v>3.76</c:v>
                </c:pt>
                <c:pt idx="8">
                  <c:v>#N/A</c:v>
                </c:pt>
                <c:pt idx="9">
                  <c:v>5.85</c:v>
                </c:pt>
              </c:numCache>
            </c:numRef>
          </c:val>
          <c:extLst xmlns:c16r2="http://schemas.microsoft.com/office/drawing/2015/06/chart">
            <c:ext xmlns:c16="http://schemas.microsoft.com/office/drawing/2014/chart" uri="{C3380CC4-5D6E-409C-BE32-E72D297353CC}">
              <c16:uniqueId val="{00000008-DC08-450B-A768-374AF5F590A2}"/>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2.61</c:v>
                </c:pt>
                <c:pt idx="1">
                  <c:v>#N/A</c:v>
                </c:pt>
                <c:pt idx="2">
                  <c:v>2.58</c:v>
                </c:pt>
                <c:pt idx="3">
                  <c:v>#N/A</c:v>
                </c:pt>
                <c:pt idx="4">
                  <c:v>2.5499999999999998</c:v>
                </c:pt>
                <c:pt idx="5">
                  <c:v>#N/A</c:v>
                </c:pt>
                <c:pt idx="6">
                  <c:v>2.2400000000000002</c:v>
                </c:pt>
                <c:pt idx="7">
                  <c:v>#N/A</c:v>
                </c:pt>
                <c:pt idx="8">
                  <c:v>1.69</c:v>
                </c:pt>
                <c:pt idx="9">
                  <c:v>#N/A</c:v>
                </c:pt>
              </c:numCache>
            </c:numRef>
          </c:val>
          <c:extLst xmlns:c16r2="http://schemas.microsoft.com/office/drawing/2015/06/chart">
            <c:ext xmlns:c16="http://schemas.microsoft.com/office/drawing/2014/chart" uri="{C3380CC4-5D6E-409C-BE32-E72D297353CC}">
              <c16:uniqueId val="{00000009-DC08-450B-A768-374AF5F590A2}"/>
            </c:ext>
          </c:extLst>
        </c:ser>
        <c:dLbls>
          <c:showLegendKey val="0"/>
          <c:showVal val="0"/>
          <c:showCatName val="0"/>
          <c:showSerName val="0"/>
          <c:showPercent val="0"/>
          <c:showBubbleSize val="0"/>
        </c:dLbls>
        <c:gapWidth val="150"/>
        <c:overlap val="100"/>
        <c:axId val="-1560912704"/>
        <c:axId val="-1560911616"/>
      </c:barChart>
      <c:catAx>
        <c:axId val="-15609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911616"/>
        <c:crosses val="autoZero"/>
        <c:auto val="1"/>
        <c:lblAlgn val="ctr"/>
        <c:lblOffset val="100"/>
        <c:tickLblSkip val="1"/>
        <c:tickMarkSkip val="1"/>
        <c:noMultiLvlLbl val="0"/>
      </c:catAx>
      <c:valAx>
        <c:axId val="-156091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1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1114</c:v>
                </c:pt>
                <c:pt idx="5">
                  <c:v>1083</c:v>
                </c:pt>
                <c:pt idx="8">
                  <c:v>1071</c:v>
                </c:pt>
                <c:pt idx="11">
                  <c:v>1067</c:v>
                </c:pt>
                <c:pt idx="14">
                  <c:v>1060</c:v>
                </c:pt>
              </c:numCache>
            </c:numRef>
          </c:val>
          <c:extLst xmlns:c16r2="http://schemas.microsoft.com/office/drawing/2015/06/chart">
            <c:ext xmlns:c16="http://schemas.microsoft.com/office/drawing/2014/chart" uri="{C3380CC4-5D6E-409C-BE32-E72D297353CC}">
              <c16:uniqueId val="{00000000-EFD2-41A2-BFB6-E863BB3255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D2-41A2-BFB6-E863BB3255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FD2-41A2-BFB6-E863BB3255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8</c:v>
                </c:pt>
                <c:pt idx="6">
                  <c:v>8</c:v>
                </c:pt>
                <c:pt idx="9">
                  <c:v>8</c:v>
                </c:pt>
                <c:pt idx="12">
                  <c:v>8</c:v>
                </c:pt>
              </c:numCache>
            </c:numRef>
          </c:val>
          <c:extLst xmlns:c16r2="http://schemas.microsoft.com/office/drawing/2015/06/chart">
            <c:ext xmlns:c16="http://schemas.microsoft.com/office/drawing/2014/chart" uri="{C3380CC4-5D6E-409C-BE32-E72D297353CC}">
              <c16:uniqueId val="{00000003-EFD2-41A2-BFB6-E863BB3255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c:v>
                </c:pt>
                <c:pt idx="3">
                  <c:v>137</c:v>
                </c:pt>
                <c:pt idx="6">
                  <c:v>153</c:v>
                </c:pt>
                <c:pt idx="9">
                  <c:v>171</c:v>
                </c:pt>
                <c:pt idx="12">
                  <c:v>206</c:v>
                </c:pt>
              </c:numCache>
            </c:numRef>
          </c:val>
          <c:extLst xmlns:c16r2="http://schemas.microsoft.com/office/drawing/2015/06/chart">
            <c:ext xmlns:c16="http://schemas.microsoft.com/office/drawing/2014/chart" uri="{C3380CC4-5D6E-409C-BE32-E72D297353CC}">
              <c16:uniqueId val="{00000004-EFD2-41A2-BFB6-E863BB3255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D2-41A2-BFB6-E863BB3255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D2-41A2-BFB6-E863BB3255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1851</c:v>
                </c:pt>
                <c:pt idx="3">
                  <c:v>1860</c:v>
                </c:pt>
                <c:pt idx="6">
                  <c:v>1899</c:v>
                </c:pt>
                <c:pt idx="9">
                  <c:v>1885</c:v>
                </c:pt>
                <c:pt idx="12">
                  <c:v>1897</c:v>
                </c:pt>
              </c:numCache>
            </c:numRef>
          </c:val>
          <c:extLst xmlns:c16r2="http://schemas.microsoft.com/office/drawing/2015/06/chart">
            <c:ext xmlns:c16="http://schemas.microsoft.com/office/drawing/2014/chart" uri="{C3380CC4-5D6E-409C-BE32-E72D297353CC}">
              <c16:uniqueId val="{00000007-EFD2-41A2-BFB6-E863BB3255D9}"/>
            </c:ext>
          </c:extLst>
        </c:ser>
        <c:dLbls>
          <c:showLegendKey val="0"/>
          <c:showVal val="0"/>
          <c:showCatName val="0"/>
          <c:showSerName val="0"/>
          <c:showPercent val="0"/>
          <c:showBubbleSize val="0"/>
        </c:dLbls>
        <c:gapWidth val="100"/>
        <c:overlap val="100"/>
        <c:axId val="-1560910528"/>
        <c:axId val="-156090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876</c:v>
                </c:pt>
                <c:pt idx="2">
                  <c:v>#N/A</c:v>
                </c:pt>
                <c:pt idx="3">
                  <c:v>#N/A</c:v>
                </c:pt>
                <c:pt idx="4">
                  <c:v>922</c:v>
                </c:pt>
                <c:pt idx="5">
                  <c:v>#N/A</c:v>
                </c:pt>
                <c:pt idx="6">
                  <c:v>#N/A</c:v>
                </c:pt>
                <c:pt idx="7">
                  <c:v>989</c:v>
                </c:pt>
                <c:pt idx="8">
                  <c:v>#N/A</c:v>
                </c:pt>
                <c:pt idx="9">
                  <c:v>#N/A</c:v>
                </c:pt>
                <c:pt idx="10">
                  <c:v>997</c:v>
                </c:pt>
                <c:pt idx="11">
                  <c:v>#N/A</c:v>
                </c:pt>
                <c:pt idx="12">
                  <c:v>#N/A</c:v>
                </c:pt>
                <c:pt idx="13">
                  <c:v>1051</c:v>
                </c:pt>
                <c:pt idx="14">
                  <c:v>#N/A</c:v>
                </c:pt>
              </c:numCache>
            </c:numRef>
          </c:val>
          <c:smooth val="0"/>
          <c:extLst xmlns:c16r2="http://schemas.microsoft.com/office/drawing/2015/06/chart">
            <c:ext xmlns:c16="http://schemas.microsoft.com/office/drawing/2014/chart" uri="{C3380CC4-5D6E-409C-BE32-E72D297353CC}">
              <c16:uniqueId val="{00000008-EFD2-41A2-BFB6-E863BB3255D9}"/>
            </c:ext>
          </c:extLst>
        </c:ser>
        <c:dLbls>
          <c:showLegendKey val="0"/>
          <c:showVal val="0"/>
          <c:showCatName val="0"/>
          <c:showSerName val="0"/>
          <c:showPercent val="0"/>
          <c:showBubbleSize val="0"/>
        </c:dLbls>
        <c:marker val="1"/>
        <c:smooth val="0"/>
        <c:axId val="-1560910528"/>
        <c:axId val="-1560909984"/>
      </c:lineChart>
      <c:catAx>
        <c:axId val="-15609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909984"/>
        <c:crosses val="autoZero"/>
        <c:auto val="1"/>
        <c:lblAlgn val="ctr"/>
        <c:lblOffset val="100"/>
        <c:tickLblSkip val="1"/>
        <c:tickMarkSkip val="1"/>
        <c:noMultiLvlLbl val="0"/>
      </c:catAx>
      <c:valAx>
        <c:axId val="-15609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9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11779</c:v>
                </c:pt>
                <c:pt idx="5">
                  <c:v>11942</c:v>
                </c:pt>
                <c:pt idx="8">
                  <c:v>11803</c:v>
                </c:pt>
                <c:pt idx="11">
                  <c:v>11755</c:v>
                </c:pt>
                <c:pt idx="14">
                  <c:v>11445</c:v>
                </c:pt>
              </c:numCache>
            </c:numRef>
          </c:val>
          <c:extLst xmlns:c16r2="http://schemas.microsoft.com/office/drawing/2015/06/chart">
            <c:ext xmlns:c16="http://schemas.microsoft.com/office/drawing/2014/chart" uri="{C3380CC4-5D6E-409C-BE32-E72D297353CC}">
              <c16:uniqueId val="{00000000-780E-42A0-A9BA-9C18B159A1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515</c:v>
                </c:pt>
                <c:pt idx="5">
                  <c:v>448</c:v>
                </c:pt>
                <c:pt idx="8">
                  <c:v>429</c:v>
                </c:pt>
                <c:pt idx="11">
                  <c:v>444</c:v>
                </c:pt>
                <c:pt idx="14">
                  <c:v>421</c:v>
                </c:pt>
              </c:numCache>
            </c:numRef>
          </c:val>
          <c:extLst xmlns:c16r2="http://schemas.microsoft.com/office/drawing/2015/06/chart">
            <c:ext xmlns:c16="http://schemas.microsoft.com/office/drawing/2014/chart" uri="{C3380CC4-5D6E-409C-BE32-E72D297353CC}">
              <c16:uniqueId val="{00000001-780E-42A0-A9BA-9C18B159A1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4476</c:v>
                </c:pt>
                <c:pt idx="5">
                  <c:v>4719</c:v>
                </c:pt>
                <c:pt idx="8">
                  <c:v>4618</c:v>
                </c:pt>
                <c:pt idx="11">
                  <c:v>4107</c:v>
                </c:pt>
                <c:pt idx="14">
                  <c:v>3369</c:v>
                </c:pt>
              </c:numCache>
            </c:numRef>
          </c:val>
          <c:extLst xmlns:c16r2="http://schemas.microsoft.com/office/drawing/2015/06/chart">
            <c:ext xmlns:c16="http://schemas.microsoft.com/office/drawing/2014/chart" uri="{C3380CC4-5D6E-409C-BE32-E72D297353CC}">
              <c16:uniqueId val="{00000002-780E-42A0-A9BA-9C18B159A1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0E-42A0-A9BA-9C18B159A1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0E-42A0-A9BA-9C18B159A1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8</c:v>
                </c:pt>
                <c:pt idx="6">
                  <c:v>3</c:v>
                </c:pt>
                <c:pt idx="9">
                  <c:v>0</c:v>
                </c:pt>
                <c:pt idx="12">
                  <c:v>0</c:v>
                </c:pt>
              </c:numCache>
            </c:numRef>
          </c:val>
          <c:extLst xmlns:c16r2="http://schemas.microsoft.com/office/drawing/2015/06/chart">
            <c:ext xmlns:c16="http://schemas.microsoft.com/office/drawing/2014/chart" uri="{C3380CC4-5D6E-409C-BE32-E72D297353CC}">
              <c16:uniqueId val="{00000005-780E-42A0-A9BA-9C18B159A1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2240</c:v>
                </c:pt>
                <c:pt idx="3">
                  <c:v>2336</c:v>
                </c:pt>
                <c:pt idx="6">
                  <c:v>2149</c:v>
                </c:pt>
                <c:pt idx="9">
                  <c:v>2152</c:v>
                </c:pt>
                <c:pt idx="12">
                  <c:v>2232</c:v>
                </c:pt>
              </c:numCache>
            </c:numRef>
          </c:val>
          <c:extLst xmlns:c16r2="http://schemas.microsoft.com/office/drawing/2015/06/chart">
            <c:ext xmlns:c16="http://schemas.microsoft.com/office/drawing/2014/chart" uri="{C3380CC4-5D6E-409C-BE32-E72D297353CC}">
              <c16:uniqueId val="{00000006-780E-42A0-A9BA-9C18B159A1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c:v>
                </c:pt>
                <c:pt idx="3">
                  <c:v>47</c:v>
                </c:pt>
                <c:pt idx="6">
                  <c:v>39</c:v>
                </c:pt>
                <c:pt idx="9">
                  <c:v>31</c:v>
                </c:pt>
                <c:pt idx="12">
                  <c:v>23</c:v>
                </c:pt>
              </c:numCache>
            </c:numRef>
          </c:val>
          <c:extLst xmlns:c16r2="http://schemas.microsoft.com/office/drawing/2015/06/chart">
            <c:ext xmlns:c16="http://schemas.microsoft.com/office/drawing/2014/chart" uri="{C3380CC4-5D6E-409C-BE32-E72D297353CC}">
              <c16:uniqueId val="{00000007-780E-42A0-A9BA-9C18B159A1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4858</c:v>
                </c:pt>
                <c:pt idx="3">
                  <c:v>4822</c:v>
                </c:pt>
                <c:pt idx="6">
                  <c:v>4774</c:v>
                </c:pt>
                <c:pt idx="9">
                  <c:v>4711</c:v>
                </c:pt>
                <c:pt idx="12">
                  <c:v>4577</c:v>
                </c:pt>
              </c:numCache>
            </c:numRef>
          </c:val>
          <c:extLst xmlns:c16r2="http://schemas.microsoft.com/office/drawing/2015/06/chart">
            <c:ext xmlns:c16="http://schemas.microsoft.com/office/drawing/2014/chart" uri="{C3380CC4-5D6E-409C-BE32-E72D297353CC}">
              <c16:uniqueId val="{00000008-780E-42A0-A9BA-9C18B159A1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80E-42A0-A9BA-9C18B159A1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16939</c:v>
                </c:pt>
                <c:pt idx="3">
                  <c:v>16998</c:v>
                </c:pt>
                <c:pt idx="6">
                  <c:v>17374</c:v>
                </c:pt>
                <c:pt idx="9">
                  <c:v>17345</c:v>
                </c:pt>
                <c:pt idx="12">
                  <c:v>17096</c:v>
                </c:pt>
              </c:numCache>
            </c:numRef>
          </c:val>
          <c:extLst xmlns:c16r2="http://schemas.microsoft.com/office/drawing/2015/06/chart">
            <c:ext xmlns:c16="http://schemas.microsoft.com/office/drawing/2014/chart" uri="{C3380CC4-5D6E-409C-BE32-E72D297353CC}">
              <c16:uniqueId val="{0000000A-780E-42A0-A9BA-9C18B159A119}"/>
            </c:ext>
          </c:extLst>
        </c:ser>
        <c:dLbls>
          <c:showLegendKey val="0"/>
          <c:showVal val="0"/>
          <c:showCatName val="0"/>
          <c:showSerName val="0"/>
          <c:showPercent val="0"/>
          <c:showBubbleSize val="0"/>
        </c:dLbls>
        <c:gapWidth val="100"/>
        <c:overlap val="100"/>
        <c:axId val="-1625882816"/>
        <c:axId val="-162588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7331</c:v>
                </c:pt>
                <c:pt idx="2">
                  <c:v>#N/A</c:v>
                </c:pt>
                <c:pt idx="3">
                  <c:v>#N/A</c:v>
                </c:pt>
                <c:pt idx="4">
                  <c:v>7102</c:v>
                </c:pt>
                <c:pt idx="5">
                  <c:v>#N/A</c:v>
                </c:pt>
                <c:pt idx="6">
                  <c:v>#N/A</c:v>
                </c:pt>
                <c:pt idx="7">
                  <c:v>7489</c:v>
                </c:pt>
                <c:pt idx="8">
                  <c:v>#N/A</c:v>
                </c:pt>
                <c:pt idx="9">
                  <c:v>#N/A</c:v>
                </c:pt>
                <c:pt idx="10">
                  <c:v>7934</c:v>
                </c:pt>
                <c:pt idx="11">
                  <c:v>#N/A</c:v>
                </c:pt>
                <c:pt idx="12">
                  <c:v>#N/A</c:v>
                </c:pt>
                <c:pt idx="13">
                  <c:v>8693</c:v>
                </c:pt>
                <c:pt idx="14">
                  <c:v>#N/A</c:v>
                </c:pt>
              </c:numCache>
            </c:numRef>
          </c:val>
          <c:smooth val="0"/>
          <c:extLst xmlns:c16r2="http://schemas.microsoft.com/office/drawing/2015/06/chart">
            <c:ext xmlns:c16="http://schemas.microsoft.com/office/drawing/2014/chart" uri="{C3380CC4-5D6E-409C-BE32-E72D297353CC}">
              <c16:uniqueId val="{0000000B-780E-42A0-A9BA-9C18B159A119}"/>
            </c:ext>
          </c:extLst>
        </c:ser>
        <c:dLbls>
          <c:showLegendKey val="0"/>
          <c:showVal val="0"/>
          <c:showCatName val="0"/>
          <c:showSerName val="0"/>
          <c:showPercent val="0"/>
          <c:showBubbleSize val="0"/>
        </c:dLbls>
        <c:marker val="1"/>
        <c:smooth val="0"/>
        <c:axId val="-1625882816"/>
        <c:axId val="-1625887168"/>
      </c:lineChart>
      <c:catAx>
        <c:axId val="-16258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5887168"/>
        <c:crosses val="autoZero"/>
        <c:auto val="1"/>
        <c:lblAlgn val="ctr"/>
        <c:lblOffset val="100"/>
        <c:tickLblSkip val="1"/>
        <c:tickMarkSkip val="1"/>
        <c:noMultiLvlLbl val="0"/>
      </c:catAx>
      <c:valAx>
        <c:axId val="-16258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1637</c:v>
                </c:pt>
                <c:pt idx="1">
                  <c:v>1290</c:v>
                </c:pt>
                <c:pt idx="2">
                  <c:v>707</c:v>
                </c:pt>
              </c:numCache>
            </c:numRef>
          </c:val>
          <c:extLst xmlns:c16r2="http://schemas.microsoft.com/office/drawing/2015/06/chart">
            <c:ext xmlns:c16="http://schemas.microsoft.com/office/drawing/2014/chart" uri="{C3380CC4-5D6E-409C-BE32-E72D297353CC}">
              <c16:uniqueId val="{00000000-6C55-4D5A-90FF-E88C018485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1113</c:v>
                </c:pt>
                <c:pt idx="1">
                  <c:v>924</c:v>
                </c:pt>
                <c:pt idx="2">
                  <c:v>685</c:v>
                </c:pt>
              </c:numCache>
            </c:numRef>
          </c:val>
          <c:extLst xmlns:c16r2="http://schemas.microsoft.com/office/drawing/2015/06/chart">
            <c:ext xmlns:c16="http://schemas.microsoft.com/office/drawing/2014/chart" uri="{C3380CC4-5D6E-409C-BE32-E72D297353CC}">
              <c16:uniqueId val="{00000001-6C55-4D5A-90FF-E88C018485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219</c:v>
                </c:pt>
                <c:pt idx="1">
                  <c:v>221</c:v>
                </c:pt>
                <c:pt idx="2">
                  <c:v>203</c:v>
                </c:pt>
              </c:numCache>
            </c:numRef>
          </c:val>
          <c:extLst xmlns:c16r2="http://schemas.microsoft.com/office/drawing/2015/06/chart">
            <c:ext xmlns:c16="http://schemas.microsoft.com/office/drawing/2014/chart" uri="{C3380CC4-5D6E-409C-BE32-E72D297353CC}">
              <c16:uniqueId val="{00000002-6C55-4D5A-90FF-E88C018485B2}"/>
            </c:ext>
          </c:extLst>
        </c:ser>
        <c:dLbls>
          <c:showLegendKey val="0"/>
          <c:showVal val="0"/>
          <c:showCatName val="0"/>
          <c:showSerName val="0"/>
          <c:showPercent val="0"/>
          <c:showBubbleSize val="0"/>
        </c:dLbls>
        <c:gapWidth val="120"/>
        <c:overlap val="100"/>
        <c:axId val="-1625882272"/>
        <c:axId val="-1625886624"/>
      </c:barChart>
      <c:catAx>
        <c:axId val="-16258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5886624"/>
        <c:crosses val="autoZero"/>
        <c:auto val="1"/>
        <c:lblAlgn val="ctr"/>
        <c:lblOffset val="100"/>
        <c:tickLblSkip val="1"/>
        <c:tickMarkSkip val="1"/>
        <c:noMultiLvlLbl val="0"/>
      </c:catAx>
      <c:valAx>
        <c:axId val="-1625886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588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0B-4895-A6DF-881BFDC1FF61}"/>
                </c:ext>
                <c:ext xmlns:c15="http://schemas.microsoft.com/office/drawing/2012/chart" uri="{CE6537A1-D6FC-4f65-9D91-7224C49458BB}">
                  <c15:dlblFieldTable>
                    <c15:dlblFTEntry>
                      <c15:txfldGUID>{7651BB65-3CB0-4277-A925-8FBE3FA002CE}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0B-4895-A6DF-881BFDC1FF61}"/>
                </c:ext>
                <c:ext xmlns:c15="http://schemas.microsoft.com/office/drawing/2012/chart" uri="{CE6537A1-D6FC-4f65-9D91-7224C49458BB}">
                  <c15:dlblFieldTable>
                    <c15:dlblFTEntry>
                      <c15:txfldGUID>{9090B28A-E9E0-489A-84D3-790FE95C6FDA}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0B-4895-A6DF-881BFDC1FF61}"/>
                </c:ext>
                <c:ext xmlns:c15="http://schemas.microsoft.com/office/drawing/2012/chart" uri="{CE6537A1-D6FC-4f65-9D91-7224C49458BB}">
                  <c15:dlblFieldTable>
                    <c15:dlblFTEntry>
                      <c15:txfldGUID>{BFF2EDF2-865C-489B-BC6D-485018F2926F}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0B-4895-A6DF-881BFDC1FF61}"/>
                </c:ext>
                <c:ext xmlns:c15="http://schemas.microsoft.com/office/drawing/2012/chart" uri="{CE6537A1-D6FC-4f65-9D91-7224C49458BB}">
                  <c15:dlblFieldTable>
                    <c15:dlblFTEntry>
                      <c15:txfldGUID>{B89A1944-C23F-45EB-AF02-D3C214A32234}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0B-4895-A6DF-881BFDC1FF61}"/>
                </c:ext>
                <c:ext xmlns:c15="http://schemas.microsoft.com/office/drawing/2012/chart" uri="{CE6537A1-D6FC-4f65-9D91-7224C49458BB}">
                  <c15:dlblFieldTable>
                    <c15:dlblFTEntry>
                      <c15:txfldGUID>{68D132FE-B5BE-4DCE-A593-AB1659D9C705}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0B-4895-A6DF-881BFDC1FF61}"/>
                </c:ext>
                <c:ext xmlns:c15="http://schemas.microsoft.com/office/drawing/2012/chart" uri="{CE6537A1-D6FC-4f65-9D91-7224C49458BB}">
                  <c15:dlblFieldTable>
                    <c15:dlblFTEntry>
                      <c15:txfldGUID>{8E7F7744-57EC-4A4C-8967-28B1A4E068BC}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0B-4895-A6DF-881BFDC1FF61}"/>
                </c:ext>
                <c:ext xmlns:c15="http://schemas.microsoft.com/office/drawing/2012/chart" uri="{CE6537A1-D6FC-4f65-9D91-7224C49458BB}">
                  <c15:dlblFieldTable>
                    <c15:dlblFTEntry>
                      <c15:txfldGUID>{A00ADE10-4892-437D-B5B6-0EFD26FD48A4}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0B-4895-A6DF-881BFDC1FF61}"/>
                </c:ext>
                <c:ext xmlns:c15="http://schemas.microsoft.com/office/drawing/2012/chart" uri="{CE6537A1-D6FC-4f65-9D91-7224C49458BB}">
                  <c15:dlblFieldTable>
                    <c15:dlblFTEntry>
                      <c15:txfldGUID>{5A14E235-05F6-4EED-8E7C-E3C8E6EEF17B}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0B-4895-A6DF-881BFDC1FF61}"/>
                </c:ext>
                <c:ext xmlns:c15="http://schemas.microsoft.com/office/drawing/2012/chart" uri="{CE6537A1-D6FC-4f65-9D91-7224C49458BB}">
                  <c15:dlblFieldTable>
                    <c15:dlblFTEntry>
                      <c15:txfldGUID>{152E0580-2D59-44F9-AC3F-329D5AF2E5DB}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59.6</c:v>
                </c:pt>
                <c:pt idx="16">
                  <c:v>59.8</c:v>
                </c:pt>
                <c:pt idx="24">
                  <c:v>60.9</c:v>
                </c:pt>
                <c:pt idx="32">
                  <c:v>62.3</c:v>
                </c:pt>
              </c:numCache>
            </c:numRef>
          </c:xVal>
          <c:yVal>
            <c:numRef>
              <c:f>公会計指標分析・財政指標組合せ分析表!$BP$51:$DC$51</c:f>
              <c:numCache>
                <c:formatCode>#,##0.0;"▲ "#,##0.0</c:formatCode>
                <c:ptCount val="40"/>
                <c:pt idx="0">
                  <c:v>90.8</c:v>
                </c:pt>
                <c:pt idx="8">
                  <c:v>89.6</c:v>
                </c:pt>
                <c:pt idx="16">
                  <c:v>99.9</c:v>
                </c:pt>
                <c:pt idx="24">
                  <c:v>105.9</c:v>
                </c:pt>
                <c:pt idx="32">
                  <c:v>115.8</c:v>
                </c:pt>
              </c:numCache>
            </c:numRef>
          </c:yVal>
          <c:smooth val="0"/>
          <c:extLst xmlns:c16r2="http://schemas.microsoft.com/office/drawing/2015/06/chart">
            <c:ext xmlns:c16="http://schemas.microsoft.com/office/drawing/2014/chart" uri="{C3380CC4-5D6E-409C-BE32-E72D297353CC}">
              <c16:uniqueId val="{00000009-9A0B-4895-A6DF-881BFDC1F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0B-4895-A6DF-881BFDC1FF61}"/>
                </c:ext>
                <c:ext xmlns:c15="http://schemas.microsoft.com/office/drawing/2012/chart" uri="{CE6537A1-D6FC-4f65-9D91-7224C49458BB}">
                  <c15:dlblFieldTable>
                    <c15:dlblFTEntry>
                      <c15:txfldGUID>{B753CF6E-2454-46F9-B360-1B201A7BDB4E}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0B-4895-A6DF-881BFDC1FF61}"/>
                </c:ext>
                <c:ext xmlns:c15="http://schemas.microsoft.com/office/drawing/2012/chart" uri="{CE6537A1-D6FC-4f65-9D91-7224C49458BB}">
                  <c15:dlblFieldTable>
                    <c15:dlblFTEntry>
                      <c15:txfldGUID>{C7A864CC-EF0D-4551-B788-C315E5DD63F1}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0B-4895-A6DF-881BFDC1FF61}"/>
                </c:ext>
                <c:ext xmlns:c15="http://schemas.microsoft.com/office/drawing/2012/chart" uri="{CE6537A1-D6FC-4f65-9D91-7224C49458BB}">
                  <c15:dlblFieldTable>
                    <c15:dlblFTEntry>
                      <c15:txfldGUID>{A8FDC30F-73C2-44A9-9DE6-BBF97A01F9BB}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0B-4895-A6DF-881BFDC1FF61}"/>
                </c:ext>
                <c:ext xmlns:c15="http://schemas.microsoft.com/office/drawing/2012/chart" uri="{CE6537A1-D6FC-4f65-9D91-7224C49458BB}">
                  <c15:dlblFieldTable>
                    <c15:dlblFTEntry>
                      <c15:txfldGUID>{3F7DD40C-BB13-4CFE-956F-DEF482B44449}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0B-4895-A6DF-881BFDC1FF61}"/>
                </c:ext>
                <c:ext xmlns:c15="http://schemas.microsoft.com/office/drawing/2012/chart" uri="{CE6537A1-D6FC-4f65-9D91-7224C49458BB}">
                  <c15:dlblFieldTable>
                    <c15:dlblFTEntry>
                      <c15:txfldGUID>{B65E0891-D61D-4FA9-A243-F5587B6E9406}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0B-4895-A6DF-881BFDC1FF61}"/>
                </c:ext>
                <c:ext xmlns:c15="http://schemas.microsoft.com/office/drawing/2012/chart" uri="{CE6537A1-D6FC-4f65-9D91-7224C49458BB}">
                  <c15:dlblFieldTable>
                    <c15:dlblFTEntry>
                      <c15:txfldGUID>{6E8B0263-6265-4D3F-898C-D011C36F766A}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0B-4895-A6DF-881BFDC1FF61}"/>
                </c:ext>
                <c:ext xmlns:c15="http://schemas.microsoft.com/office/drawing/2012/chart" uri="{CE6537A1-D6FC-4f65-9D91-7224C49458BB}">
                  <c15:dlblFieldTable>
                    <c15:dlblFTEntry>
                      <c15:txfldGUID>{DBF1D6EB-3F1F-413C-8D2C-AB3EC39B76EA}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0B-4895-A6DF-881BFDC1FF61}"/>
                </c:ext>
                <c:ext xmlns:c15="http://schemas.microsoft.com/office/drawing/2012/chart" uri="{CE6537A1-D6FC-4f65-9D91-7224C49458BB}">
                  <c15:dlblFieldTable>
                    <c15:dlblFTEntry>
                      <c15:txfldGUID>{58158127-E8D2-42CC-9F5E-9624CEE10ED1}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0B-4895-A6DF-881BFDC1FF61}"/>
                </c:ext>
                <c:ext xmlns:c15="http://schemas.microsoft.com/office/drawing/2012/chart" uri="{CE6537A1-D6FC-4f65-9D91-7224C49458BB}">
                  <c15:dlblFieldTable>
                    <c15:dlblFTEntry>
                      <c15:txfldGUID>{57F98F76-BAE0-48BA-95AB-F3BB16757645}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9A0B-4895-A6DF-881BFDC1FF61}"/>
            </c:ext>
          </c:extLst>
        </c:ser>
        <c:dLbls>
          <c:showLegendKey val="0"/>
          <c:showVal val="1"/>
          <c:showCatName val="0"/>
          <c:showSerName val="0"/>
          <c:showPercent val="0"/>
          <c:showBubbleSize val="0"/>
        </c:dLbls>
        <c:axId val="-1625890432"/>
        <c:axId val="-1625886080"/>
      </c:scatterChart>
      <c:valAx>
        <c:axId val="-1625890432"/>
        <c:scaling>
          <c:orientation val="minMax"/>
          <c:max val="63.1"/>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886080"/>
        <c:crosses val="autoZero"/>
        <c:crossBetween val="midCat"/>
      </c:valAx>
      <c:valAx>
        <c:axId val="-1625886080"/>
        <c:scaling>
          <c:orientation val="minMax"/>
          <c:max val="128"/>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589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91-45C9-8AB0-0F73C8D83D7A}"/>
                </c:ext>
                <c:ext xmlns:c15="http://schemas.microsoft.com/office/drawing/2012/chart" uri="{CE6537A1-D6FC-4f65-9D91-7224C49458BB}">
                  <c15:dlblFieldTable>
                    <c15:dlblFTEntry>
                      <c15:txfldGUID>{AF64D8F8-DDEF-4171-BE39-FE683DA14565}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91-45C9-8AB0-0F73C8D83D7A}"/>
                </c:ext>
                <c:ext xmlns:c15="http://schemas.microsoft.com/office/drawing/2012/chart" uri="{CE6537A1-D6FC-4f65-9D91-7224C49458BB}">
                  <c15:dlblFieldTable>
                    <c15:dlblFTEntry>
                      <c15:txfldGUID>{49F7CD83-88CE-4F6A-BE97-D696DF42ADF5}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91-45C9-8AB0-0F73C8D83D7A}"/>
                </c:ext>
                <c:ext xmlns:c15="http://schemas.microsoft.com/office/drawing/2012/chart" uri="{CE6537A1-D6FC-4f65-9D91-7224C49458BB}">
                  <c15:dlblFieldTable>
                    <c15:dlblFTEntry>
                      <c15:txfldGUID>{E6AB1305-8C82-468E-A5B3-FE1CB3C63315}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91-45C9-8AB0-0F73C8D83D7A}"/>
                </c:ext>
                <c:ext xmlns:c15="http://schemas.microsoft.com/office/drawing/2012/chart" uri="{CE6537A1-D6FC-4f65-9D91-7224C49458BB}">
                  <c15:dlblFieldTable>
                    <c15:dlblFTEntry>
                      <c15:txfldGUID>{4FA28D3C-B9EF-4A69-A30A-9792BF82ABA8}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91-45C9-8AB0-0F73C8D83D7A}"/>
                </c:ext>
                <c:ext xmlns:c15="http://schemas.microsoft.com/office/drawing/2012/chart" uri="{CE6537A1-D6FC-4f65-9D91-7224C49458BB}">
                  <c15:dlblFieldTable>
                    <c15:dlblFTEntry>
                      <c15:txfldGUID>{A8E226A2-12DB-415F-9E52-869DA5405063}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91-45C9-8AB0-0F73C8D83D7A}"/>
                </c:ext>
                <c:ext xmlns:c15="http://schemas.microsoft.com/office/drawing/2012/chart" uri="{CE6537A1-D6FC-4f65-9D91-7224C49458BB}">
                  <c15:dlblFieldTable>
                    <c15:dlblFTEntry>
                      <c15:txfldGUID>{DA6EDD4B-D9EC-453B-8AF3-61E48F2551E1}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91-45C9-8AB0-0F73C8D83D7A}"/>
                </c:ext>
                <c:ext xmlns:c15="http://schemas.microsoft.com/office/drawing/2012/chart" uri="{CE6537A1-D6FC-4f65-9D91-7224C49458BB}">
                  <c15:dlblFieldTable>
                    <c15:dlblFTEntry>
                      <c15:txfldGUID>{95CA104C-4E93-4F3B-942C-79F75DF031FE}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91-45C9-8AB0-0F73C8D83D7A}"/>
                </c:ext>
                <c:ext xmlns:c15="http://schemas.microsoft.com/office/drawing/2012/chart" uri="{CE6537A1-D6FC-4f65-9D91-7224C49458BB}">
                  <c15:dlblFieldTable>
                    <c15:dlblFTEntry>
                      <c15:txfldGUID>{E82EB08F-892D-4017-BF92-5B0B949D78C2}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91-45C9-8AB0-0F73C8D83D7A}"/>
                </c:ext>
                <c:ext xmlns:c15="http://schemas.microsoft.com/office/drawing/2012/chart" uri="{CE6537A1-D6FC-4f65-9D91-7224C49458BB}">
                  <c15:dlblFieldTable>
                    <c15:dlblFTEntry>
                      <c15:txfldGUID>{E7B9DFC0-90A0-43FB-9886-8E38738D52B2}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11.4</c:v>
                </c:pt>
                <c:pt idx="16">
                  <c:v>11.8</c:v>
                </c:pt>
                <c:pt idx="24">
                  <c:v>12.7</c:v>
                </c:pt>
                <c:pt idx="32">
                  <c:v>13.5</c:v>
                </c:pt>
              </c:numCache>
            </c:numRef>
          </c:xVal>
          <c:yVal>
            <c:numRef>
              <c:f>公会計指標分析・財政指標組合せ分析表!$BP$73:$DC$73</c:f>
              <c:numCache>
                <c:formatCode>#,##0.0;"▲ "#,##0.0</c:formatCode>
                <c:ptCount val="40"/>
                <c:pt idx="0">
                  <c:v>90.8</c:v>
                </c:pt>
                <c:pt idx="8">
                  <c:v>89.6</c:v>
                </c:pt>
                <c:pt idx="16">
                  <c:v>99.9</c:v>
                </c:pt>
                <c:pt idx="24">
                  <c:v>105.9</c:v>
                </c:pt>
                <c:pt idx="32">
                  <c:v>115.8</c:v>
                </c:pt>
              </c:numCache>
            </c:numRef>
          </c:yVal>
          <c:smooth val="0"/>
          <c:extLst xmlns:c16r2="http://schemas.microsoft.com/office/drawing/2015/06/chart">
            <c:ext xmlns:c16="http://schemas.microsoft.com/office/drawing/2014/chart" uri="{C3380CC4-5D6E-409C-BE32-E72D297353CC}">
              <c16:uniqueId val="{00000009-0B91-45C9-8AB0-0F73C8D83D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91-45C9-8AB0-0F73C8D83D7A}"/>
                </c:ext>
                <c:ext xmlns:c15="http://schemas.microsoft.com/office/drawing/2012/chart" uri="{CE6537A1-D6FC-4f65-9D91-7224C49458BB}">
                  <c15:dlblFieldTable>
                    <c15:dlblFTEntry>
                      <c15:txfldGUID>{5AC58AA3-EA2F-405D-A5A3-8FCA7B5C479D}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91-45C9-8AB0-0F73C8D83D7A}"/>
                </c:ext>
                <c:ext xmlns:c15="http://schemas.microsoft.com/office/drawing/2012/chart" uri="{CE6537A1-D6FC-4f65-9D91-7224C49458BB}">
                  <c15:dlblFieldTable>
                    <c15:dlblFTEntry>
                      <c15:txfldGUID>{AFD3B744-7FB5-46D3-9F71-265DD6B6F53F}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91-45C9-8AB0-0F73C8D83D7A}"/>
                </c:ext>
                <c:ext xmlns:c15="http://schemas.microsoft.com/office/drawing/2012/chart" uri="{CE6537A1-D6FC-4f65-9D91-7224C49458BB}">
                  <c15:dlblFieldTable>
                    <c15:dlblFTEntry>
                      <c15:txfldGUID>{552A0085-8F58-40E0-91DA-1E9A4BD8A364}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91-45C9-8AB0-0F73C8D83D7A}"/>
                </c:ext>
                <c:ext xmlns:c15="http://schemas.microsoft.com/office/drawing/2012/chart" uri="{CE6537A1-D6FC-4f65-9D91-7224C49458BB}">
                  <c15:dlblFieldTable>
                    <c15:dlblFTEntry>
                      <c15:txfldGUID>{74145BF0-C120-46B2-B9C4-C131BAB706A4}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91-45C9-8AB0-0F73C8D83D7A}"/>
                </c:ext>
                <c:ext xmlns:c15="http://schemas.microsoft.com/office/drawing/2012/chart" uri="{CE6537A1-D6FC-4f65-9D91-7224C49458BB}">
                  <c15:dlblFieldTable>
                    <c15:dlblFTEntry>
                      <c15:txfldGUID>{7AD843A4-51B4-41AB-A0C7-8B6D32CFB220}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91-45C9-8AB0-0F73C8D83D7A}"/>
                </c:ext>
                <c:ext xmlns:c15="http://schemas.microsoft.com/office/drawing/2012/chart" uri="{CE6537A1-D6FC-4f65-9D91-7224C49458BB}">
                  <c15:dlblFieldTable>
                    <c15:dlblFTEntry>
                      <c15:txfldGUID>{56E53246-4CEB-44F0-AC23-76267D7B6FEB}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91-45C9-8AB0-0F73C8D83D7A}"/>
                </c:ext>
                <c:ext xmlns:c15="http://schemas.microsoft.com/office/drawing/2012/chart" uri="{CE6537A1-D6FC-4f65-9D91-7224C49458BB}">
                  <c15:dlblFieldTable>
                    <c15:dlblFTEntry>
                      <c15:txfldGUID>{79AFF3F3-41A5-4718-B01F-1793D75F7627}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7188137526534921E-2"/>
                  <c:y val="-4.831078281013790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91-45C9-8AB0-0F73C8D83D7A}"/>
                </c:ext>
                <c:ext xmlns:c15="http://schemas.microsoft.com/office/drawing/2012/chart" uri="{CE6537A1-D6FC-4f65-9D91-7224C49458BB}">
                  <c15:dlblFieldTable>
                    <c15:dlblFTEntry>
                      <c15:txfldGUID>{521EC0CE-C8A2-4AC0-BFDA-0A1F2F7A8251}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608019681765131E-2"/>
                  <c:y val="-7.652251136545007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91-45C9-8AB0-0F73C8D83D7A}"/>
                </c:ext>
                <c:ext xmlns:c15="http://schemas.microsoft.com/office/drawing/2012/chart" uri="{CE6537A1-D6FC-4f65-9D91-7224C49458BB}">
                  <c15:dlblFieldTable>
                    <c15:dlblFTEntry>
                      <c15:txfldGUID>{FF8FDBC5-F52B-48FC-B36B-E552342E61FA}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0B91-45C9-8AB0-0F73C8D83D7A}"/>
            </c:ext>
          </c:extLst>
        </c:ser>
        <c:dLbls>
          <c:showLegendKey val="0"/>
          <c:showVal val="1"/>
          <c:showCatName val="0"/>
          <c:showSerName val="0"/>
          <c:showPercent val="0"/>
          <c:showBubbleSize val="0"/>
        </c:dLbls>
        <c:axId val="-1625881728"/>
        <c:axId val="-1625888800"/>
      </c:scatterChart>
      <c:valAx>
        <c:axId val="-1625881728"/>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888800"/>
        <c:crosses val="autoZero"/>
        <c:crossBetween val="midCat"/>
      </c:valAx>
      <c:valAx>
        <c:axId val="-1625888800"/>
        <c:scaling>
          <c:orientation val="minMax"/>
          <c:max val="128"/>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5881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比較的高い数値を維持しているものの、人口減少や少子高齢化が進展している現状を考慮すると、更なる財政基盤の強化が求められる状況にある。引き続き、市税徴収率の向上に努めるとともに、税収以外の自主財源確保にも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数値の悪化が続いているが、要因として、歳入においては普通交付税の減少、歳出においては繰出金や補助費の増加が挙げられる。繰出金については、増加傾向がしばらく続くことが見込まれるため、地方債の新規発行抑制など義務的経費の削減や補助金等の適正な執行により、比率の低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157299</xdr:rowOff>
    </xdr:from>
    <xdr:to>
      <xdr:col>23</xdr:col>
      <xdr:colOff>133350</xdr:colOff>
      <xdr:row>61</xdr:row>
      <xdr:rowOff>164193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6157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61</xdr:row>
      <xdr:rowOff>157299</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5468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61</xdr:row>
      <xdr:rowOff>88356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40547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118473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33653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85470</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106499</xdr:rowOff>
    </xdr:from>
    <xdr:to>
      <xdr:col>19</xdr:col>
      <xdr:colOff>184150</xdr:colOff>
      <xdr:row>62</xdr:row>
      <xdr:rowOff>36649</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21426</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123933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決算額は低い水準が続いているが、令和２年度に会計年度任用職員制度が導入されたことに伴い、今後は数値の悪化が見込まれる。正規職員も含め、適正な定員管理に努めることで人件費の上昇幅を必要最小限に留めるとともに、物件費についても施設の適切な維持管理や、公共施設等総合管理計画及び個別計画に基づく再編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10621</xdr:rowOff>
    </xdr:from>
    <xdr:to>
      <xdr:col>23</xdr:col>
      <xdr:colOff>133350</xdr:colOff>
      <xdr:row>81</xdr:row>
      <xdr:rowOff>31578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3898071"/>
          <a:ext cx="8382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162993</xdr:rowOff>
    </xdr:from>
    <xdr:to>
      <xdr:col>19</xdr:col>
      <xdr:colOff>133350</xdr:colOff>
      <xdr:row>81</xdr:row>
      <xdr:rowOff>10621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3878993"/>
          <a:ext cx="889000" cy="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155738</xdr:rowOff>
    </xdr:from>
    <xdr:to>
      <xdr:col>15</xdr:col>
      <xdr:colOff>82550</xdr:colOff>
      <xdr:row>80</xdr:row>
      <xdr:rowOff>162993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871738"/>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155738</xdr:rowOff>
    </xdr:from>
    <xdr:to>
      <xdr:col>11</xdr:col>
      <xdr:colOff>31750</xdr:colOff>
      <xdr:row>80</xdr:row>
      <xdr:rowOff>157890</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3871738"/>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152228</xdr:rowOff>
    </xdr:from>
    <xdr:to>
      <xdr:col>23</xdr:col>
      <xdr:colOff>184150</xdr:colOff>
      <xdr:row>81</xdr:row>
      <xdr:rowOff>82378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38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168755</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7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131271</xdr:rowOff>
    </xdr:from>
    <xdr:to>
      <xdr:col>19</xdr:col>
      <xdr:colOff>184150</xdr:colOff>
      <xdr:row>81</xdr:row>
      <xdr:rowOff>61421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8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71598</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61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112193</xdr:rowOff>
    </xdr:from>
    <xdr:to>
      <xdr:col>15</xdr:col>
      <xdr:colOff>133350</xdr:colOff>
      <xdr:row>81</xdr:row>
      <xdr:rowOff>42343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8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52520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59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104938</xdr:rowOff>
    </xdr:from>
    <xdr:to>
      <xdr:col>11</xdr:col>
      <xdr:colOff>82550</xdr:colOff>
      <xdr:row>81</xdr:row>
      <xdr:rowOff>35088</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8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45265</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58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107090</xdr:rowOff>
    </xdr:from>
    <xdr:to>
      <xdr:col>7</xdr:col>
      <xdr:colOff>31750</xdr:colOff>
      <xdr:row>81</xdr:row>
      <xdr:rowOff>37240</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8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47417</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5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類似団体と比較するとやや高い水準にあるものの、１００を切る水準を維持している。今後も、人事院勧告等に準拠した、適正な給与水準の維持に努める。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91016</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やや職員数が少ない水準を維持しているが、山積する行政課題への対応等から、短期的には職員数削減を控える見込みであり、今後、数値が多少悪化することも予測される。類似団体と比較して職員数が多い部門もあることから、出先機関の見直しや業務の民間委託・民営化等を推進し、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39854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64677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16873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64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164193</xdr:rowOff>
    </xdr:from>
    <xdr:to>
      <xdr:col>72</xdr:col>
      <xdr:colOff>203200</xdr:colOff>
      <xdr:row>62</xdr:row>
      <xdr:rowOff>16873</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622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163044</xdr:rowOff>
    </xdr:from>
    <xdr:to>
      <xdr:col>68</xdr:col>
      <xdr:colOff>152400</xdr:colOff>
      <xdr:row>61</xdr:row>
      <xdr:rowOff>164193</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6214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160504</xdr:rowOff>
    </xdr:from>
    <xdr:to>
      <xdr:col>81</xdr:col>
      <xdr:colOff>95250</xdr:colOff>
      <xdr:row>62</xdr:row>
      <xdr:rowOff>90654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5581</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53720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112244</xdr:rowOff>
    </xdr:from>
    <xdr:to>
      <xdr:col>64</xdr:col>
      <xdr:colOff>152400</xdr:colOff>
      <xdr:row>62</xdr:row>
      <xdr:rowOff>42394</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52571</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建設事業実施にあたり発行した地方債の元利償還金により、数値の悪化が続いている。投資的経費について、継続事業であっても事業計画について再度の見直しを行うなど、事業の「選択」と「集中」を行い、事業費や地方債発行額の抑制に努め、実質公債費比率の改善をめざ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92392</xdr:rowOff>
    </xdr:from>
    <xdr:to>
      <xdr:col>81</xdr:col>
      <xdr:colOff>44450</xdr:colOff>
      <xdr:row>37</xdr:row>
      <xdr:rowOff>108479</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43604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92392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5290800" y="641794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74295</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4401800" y="640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84349</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40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57679</xdr:rowOff>
    </xdr:from>
    <xdr:to>
      <xdr:col>81</xdr:col>
      <xdr:colOff>95250</xdr:colOff>
      <xdr:row>37</xdr:row>
      <xdr:rowOff>159279</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29756</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37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127970</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47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平成２９年度をピークに減少傾向にあるものの、近年、基金の取り崩しが続いているため、数値が悪化している。投資的経費について見直しを行うことで、地方債発行額の抑制に努めるとともに、基金の積立てなどにより、将来負担比率の抑制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53361</xdr:rowOff>
    </xdr:from>
    <xdr:to>
      <xdr:col>81</xdr:col>
      <xdr:colOff>44450</xdr:colOff>
      <xdr:row>16</xdr:row>
      <xdr:rowOff>93176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796561"/>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29231</xdr:rowOff>
    </xdr:from>
    <xdr:to>
      <xdr:col>77</xdr:col>
      <xdr:colOff>44450</xdr:colOff>
      <xdr:row>16</xdr:row>
      <xdr:rowOff>53361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5290800" y="27724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159258</xdr:rowOff>
    </xdr:from>
    <xdr:to>
      <xdr:col>72</xdr:col>
      <xdr:colOff>203200</xdr:colOff>
      <xdr:row>16</xdr:row>
      <xdr:rowOff>29231</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4401800" y="2731008"/>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15</xdr:row>
      <xdr:rowOff>164084</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7310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42376</xdr:rowOff>
    </xdr:from>
    <xdr:to>
      <xdr:col>81</xdr:col>
      <xdr:colOff>95250</xdr:colOff>
      <xdr:row>16</xdr:row>
      <xdr:rowOff>143976</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14453</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75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2561</xdr:rowOff>
    </xdr:from>
    <xdr:to>
      <xdr:col>77</xdr:col>
      <xdr:colOff>95250</xdr:colOff>
      <xdr:row>16</xdr:row>
      <xdr:rowOff>104161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7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88938</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83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149881</xdr:rowOff>
    </xdr:from>
    <xdr:to>
      <xdr:col>73</xdr:col>
      <xdr:colOff>44450</xdr:colOff>
      <xdr:row>16</xdr:row>
      <xdr:rowOff>80031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7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64808</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80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28211</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やや改善（▲０．５％）したものの、依然として類似団体平均との差は大きいうえ、経常収支比率に占める割合も一番高く、義務的経費の割合が大きい要因にもなっている。令和２年度から、会計年度任用職員制度導入により人件費割合が更なる増加が想定されるため、次期行政改革プランを早期に策定し、直営施設の統廃合や民間委託等についても検討する中で、定員管理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74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7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64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続き、やや悪化（０．１％増）したものの、類似団体平均と比較すると低い水準を維持している。主たる要因としては委託料の増加が挙げられるが、委託内容の精査や契約方法の見直しなど、今後もできる限り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34471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数値が悪化（０．９％増）し、類似団体平均との差が拡大している。要因としては、前年度に引き続き障がい福祉サービス事業費が増加したことに加え、令和元年度は子どもはぐくみ医療費の増加が挙げられる。性質的に事業費の抑制はなじまない点があるが、現在の社会情勢を考慮すると、生活保護費の増加も考えられるので、適正な審査事務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820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２％と改善したものの、類似団体平均との差は依然として大きく、特別会計への繰出金の増加が要因として挙げられる。高齢化の進展により、介護保険・後期高齢者医療特別会計は今後も繰出金の増加が見込まれるため、特別会計の健全な運営に向けた状況把握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46990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1007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46990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149860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26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153670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を維持しているものの、前年度から０．６％悪化しており、その要因としては、一部事務組合への負担金増加などが挙げられる。一部事務組合の負担金については、平準化に向けた方策を検討するとともに、補助費全体に係る取り組みとして、各種団体補助金について、再度精査し、適正な執行管理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129286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102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106426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020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が横ばいで推移しているのに対し、本市は近年の大型建設事業実施に伴う地方債の新規発行額増加が響き、経常収支比率に占める割合が増加傾向にある。地方債残高を減少させるためには一定割合の償還は必要であるが、将来の財政需要も考慮し、投資的事業について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56515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909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52705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909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52705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2888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29845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873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86377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類似団体平均より比率が高いのは、人件費・繰出金が主たる要因である。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72137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440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72137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147574</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14987</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161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106299</xdr:rowOff>
    </xdr:from>
    <xdr:to>
      <xdr:col>29</xdr:col>
      <xdr:colOff>127000</xdr:colOff>
      <xdr:row>18</xdr:row>
      <xdr:rowOff>113182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40024"/>
          <a:ext cx="647700" cy="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113182</xdr:rowOff>
    </xdr:from>
    <xdr:to>
      <xdr:col>26</xdr:col>
      <xdr:colOff>50800</xdr:colOff>
      <xdr:row>18</xdr:row>
      <xdr:rowOff>133909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46907"/>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133909</xdr:rowOff>
    </xdr:from>
    <xdr:to>
      <xdr:col>22</xdr:col>
      <xdr:colOff>114300</xdr:colOff>
      <xdr:row>18</xdr:row>
      <xdr:rowOff>154368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67634"/>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136246</xdr:rowOff>
    </xdr:from>
    <xdr:to>
      <xdr:col>18</xdr:col>
      <xdr:colOff>177800</xdr:colOff>
      <xdr:row>18</xdr:row>
      <xdr:rowOff>154368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269971"/>
          <a:ext cx="698500" cy="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55499</xdr:rowOff>
    </xdr:from>
    <xdr:to>
      <xdr:col>29</xdr:col>
      <xdr:colOff>177800</xdr:colOff>
      <xdr:row>18</xdr:row>
      <xdr:rowOff>157099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27576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62382</xdr:rowOff>
    </xdr:from>
    <xdr:to>
      <xdr:col>26</xdr:col>
      <xdr:colOff>101600</xdr:colOff>
      <xdr:row>18</xdr:row>
      <xdr:rowOff>163982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148759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8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83109</xdr:rowOff>
    </xdr:from>
    <xdr:to>
      <xdr:col>22</xdr:col>
      <xdr:colOff>165100</xdr:colOff>
      <xdr:row>19</xdr:row>
      <xdr:rowOff>13259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169486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103568</xdr:rowOff>
    </xdr:from>
    <xdr:to>
      <xdr:col>19</xdr:col>
      <xdr:colOff>38100</xdr:colOff>
      <xdr:row>19</xdr:row>
      <xdr:rowOff>33718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18495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85446</xdr:rowOff>
    </xdr:from>
    <xdr:to>
      <xdr:col>15</xdr:col>
      <xdr:colOff>101600</xdr:colOff>
      <xdr:row>19</xdr:row>
      <xdr:rowOff>15596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325013</xdr:rowOff>
    </xdr:from>
    <xdr:to>
      <xdr:col>29</xdr:col>
      <xdr:colOff>127000</xdr:colOff>
      <xdr:row>37</xdr:row>
      <xdr:rowOff>331891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449713"/>
          <a:ext cx="647700" cy="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309791</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4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331891</xdr:rowOff>
    </xdr:from>
    <xdr:to>
      <xdr:col>26</xdr:col>
      <xdr:colOff>50800</xdr:colOff>
      <xdr:row>37</xdr:row>
      <xdr:rowOff>333795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456591"/>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333795</xdr:rowOff>
    </xdr:from>
    <xdr:to>
      <xdr:col>22</xdr:col>
      <xdr:colOff>114300</xdr:colOff>
      <xdr:row>37</xdr:row>
      <xdr:rowOff>342013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458495"/>
          <a:ext cx="698500" cy="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342013</xdr:rowOff>
    </xdr:from>
    <xdr:to>
      <xdr:col>18</xdr:col>
      <xdr:colOff>177800</xdr:colOff>
      <xdr:row>38</xdr:row>
      <xdr:rowOff>4683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466713"/>
          <a:ext cx="698500" cy="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274213</xdr:rowOff>
    </xdr:from>
    <xdr:to>
      <xdr:col>29</xdr:col>
      <xdr:colOff>177800</xdr:colOff>
      <xdr:row>38</xdr:row>
      <xdr:rowOff>32913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9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119290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4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281091</xdr:rowOff>
    </xdr:from>
    <xdr:to>
      <xdr:col>26</xdr:col>
      <xdr:colOff>101600</xdr:colOff>
      <xdr:row>38</xdr:row>
      <xdr:rowOff>39791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49968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7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282995</xdr:rowOff>
    </xdr:from>
    <xdr:to>
      <xdr:col>22</xdr:col>
      <xdr:colOff>165100</xdr:colOff>
      <xdr:row>38</xdr:row>
      <xdr:rowOff>41695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0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26472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49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291213</xdr:rowOff>
    </xdr:from>
    <xdr:to>
      <xdr:col>19</xdr:col>
      <xdr:colOff>38100</xdr:colOff>
      <xdr:row>38</xdr:row>
      <xdr:rowOff>49913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1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34690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5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296783</xdr:rowOff>
    </xdr:from>
    <xdr:to>
      <xdr:col>15</xdr:col>
      <xdr:colOff>101600</xdr:colOff>
      <xdr:row>38</xdr:row>
      <xdr:rowOff>55483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2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40260</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161863</xdr:rowOff>
    </xdr:from>
    <xdr:to>
      <xdr:col>24</xdr:col>
      <xdr:colOff>63500</xdr:colOff>
      <xdr:row>36</xdr:row>
      <xdr:rowOff>164585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34063"/>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117765</xdr:rowOff>
    </xdr:from>
    <xdr:to>
      <xdr:col>19</xdr:col>
      <xdr:colOff>177800</xdr:colOff>
      <xdr:row>36</xdr:row>
      <xdr:rowOff>161863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289965"/>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117765</xdr:rowOff>
    </xdr:from>
    <xdr:to>
      <xdr:col>15</xdr:col>
      <xdr:colOff>50800</xdr:colOff>
      <xdr:row>37</xdr:row>
      <xdr:rowOff>5784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8996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37</xdr:row>
      <xdr:rowOff>5784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95898"/>
          <a:ext cx="889000" cy="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113785</xdr:rowOff>
    </xdr:from>
    <xdr:to>
      <xdr:col>24</xdr:col>
      <xdr:colOff>114300</xdr:colOff>
      <xdr:row>37</xdr:row>
      <xdr:rowOff>43935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92212</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111063</xdr:rowOff>
    </xdr:from>
    <xdr:to>
      <xdr:col>20</xdr:col>
      <xdr:colOff>38100</xdr:colOff>
      <xdr:row>37</xdr:row>
      <xdr:rowOff>41213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32340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37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66965</xdr:rowOff>
    </xdr:from>
    <xdr:to>
      <xdr:col>15</xdr:col>
      <xdr:colOff>101600</xdr:colOff>
      <xdr:row>36</xdr:row>
      <xdr:rowOff>168565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159692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126434</xdr:rowOff>
    </xdr:from>
    <xdr:to>
      <xdr:col>10</xdr:col>
      <xdr:colOff>165100</xdr:colOff>
      <xdr:row>37</xdr:row>
      <xdr:rowOff>56584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47711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165625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48461</xdr:rowOff>
    </xdr:from>
    <xdr:to>
      <xdr:col>24</xdr:col>
      <xdr:colOff>63500</xdr:colOff>
      <xdr:row>57</xdr:row>
      <xdr:rowOff>65185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21111"/>
          <a:ext cx="838200" cy="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65185</xdr:rowOff>
    </xdr:from>
    <xdr:to>
      <xdr:col>19</xdr:col>
      <xdr:colOff>177800</xdr:colOff>
      <xdr:row>57</xdr:row>
      <xdr:rowOff>80012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3783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80012</xdr:rowOff>
    </xdr:from>
    <xdr:to>
      <xdr:col>15</xdr:col>
      <xdr:colOff>50800</xdr:colOff>
      <xdr:row>57</xdr:row>
      <xdr:rowOff>82838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52662"/>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82838</xdr:rowOff>
    </xdr:from>
    <xdr:to>
      <xdr:col>10</xdr:col>
      <xdr:colOff>114300</xdr:colOff>
      <xdr:row>57</xdr:row>
      <xdr:rowOff>90884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85548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169111</xdr:rowOff>
    </xdr:from>
    <xdr:to>
      <xdr:col>24</xdr:col>
      <xdr:colOff>114300</xdr:colOff>
      <xdr:row>57</xdr:row>
      <xdr:rowOff>99261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84038</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14385</xdr:rowOff>
    </xdr:from>
    <xdr:to>
      <xdr:col>20</xdr:col>
      <xdr:colOff>38100</xdr:colOff>
      <xdr:row>57</xdr:row>
      <xdr:rowOff>115985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7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107112</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29212</xdr:rowOff>
    </xdr:from>
    <xdr:to>
      <xdr:col>15</xdr:col>
      <xdr:colOff>101600</xdr:colOff>
      <xdr:row>57</xdr:row>
      <xdr:rowOff>130812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121939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32038</xdr:rowOff>
    </xdr:from>
    <xdr:to>
      <xdr:col>10</xdr:col>
      <xdr:colOff>165100</xdr:colOff>
      <xdr:row>57</xdr:row>
      <xdr:rowOff>133638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124765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8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40084</xdr:rowOff>
    </xdr:from>
    <xdr:to>
      <xdr:col>6</xdr:col>
      <xdr:colOff>38100</xdr:colOff>
      <xdr:row>57</xdr:row>
      <xdr:rowOff>141684</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1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132811</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110440</xdr:rowOff>
    </xdr:from>
    <xdr:to>
      <xdr:col>24</xdr:col>
      <xdr:colOff>63500</xdr:colOff>
      <xdr:row>78</xdr:row>
      <xdr:rowOff>110576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83540"/>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110440</xdr:rowOff>
    </xdr:from>
    <xdr:to>
      <xdr:col>19</xdr:col>
      <xdr:colOff>177800</xdr:colOff>
      <xdr:row>78</xdr:row>
      <xdr:rowOff>112406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8354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112063</xdr:rowOff>
    </xdr:from>
    <xdr:to>
      <xdr:col>15</xdr:col>
      <xdr:colOff>50800</xdr:colOff>
      <xdr:row>78</xdr:row>
      <xdr:rowOff>112406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48516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107810</xdr:rowOff>
    </xdr:from>
    <xdr:to>
      <xdr:col>10</xdr:col>
      <xdr:colOff>114300</xdr:colOff>
      <xdr:row>78</xdr:row>
      <xdr:rowOff>112063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8091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59776</xdr:rowOff>
    </xdr:from>
    <xdr:to>
      <xdr:col>24</xdr:col>
      <xdr:colOff>114300</xdr:colOff>
      <xdr:row>78</xdr:row>
      <xdr:rowOff>161376</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146153</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4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59640</xdr:rowOff>
    </xdr:from>
    <xdr:to>
      <xdr:col>20</xdr:col>
      <xdr:colOff>38100</xdr:colOff>
      <xdr:row>78</xdr:row>
      <xdr:rowOff>161240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152367</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61606</xdr:rowOff>
    </xdr:from>
    <xdr:to>
      <xdr:col>15</xdr:col>
      <xdr:colOff>101600</xdr:colOff>
      <xdr:row>78</xdr:row>
      <xdr:rowOff>163206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154333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52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61263</xdr:rowOff>
    </xdr:from>
    <xdr:to>
      <xdr:col>10</xdr:col>
      <xdr:colOff>165100</xdr:colOff>
      <xdr:row>78</xdr:row>
      <xdr:rowOff>162863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153990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57010</xdr:rowOff>
    </xdr:from>
    <xdr:to>
      <xdr:col>6</xdr:col>
      <xdr:colOff>38100</xdr:colOff>
      <xdr:row>78</xdr:row>
      <xdr:rowOff>158610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149737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46013</xdr:rowOff>
    </xdr:from>
    <xdr:to>
      <xdr:col>24</xdr:col>
      <xdr:colOff>63500</xdr:colOff>
      <xdr:row>97</xdr:row>
      <xdr:rowOff>90309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76663"/>
          <a:ext cx="838200" cy="4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44996</xdr:rowOff>
    </xdr:from>
    <xdr:to>
      <xdr:col>19</xdr:col>
      <xdr:colOff>177800</xdr:colOff>
      <xdr:row>97</xdr:row>
      <xdr:rowOff>90309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675646"/>
          <a:ext cx="8890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44996</xdr:rowOff>
    </xdr:from>
    <xdr:to>
      <xdr:col>15</xdr:col>
      <xdr:colOff>50800</xdr:colOff>
      <xdr:row>97</xdr:row>
      <xdr:rowOff>52032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675646"/>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52032</xdr:rowOff>
    </xdr:from>
    <xdr:to>
      <xdr:col>10</xdr:col>
      <xdr:colOff>114300</xdr:colOff>
      <xdr:row>97</xdr:row>
      <xdr:rowOff>101092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82682"/>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166663</xdr:rowOff>
    </xdr:from>
    <xdr:to>
      <xdr:col>24</xdr:col>
      <xdr:colOff>114300</xdr:colOff>
      <xdr:row>97</xdr:row>
      <xdr:rowOff>96813</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145090</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39509</xdr:rowOff>
    </xdr:from>
    <xdr:to>
      <xdr:col>20</xdr:col>
      <xdr:colOff>38100</xdr:colOff>
      <xdr:row>97</xdr:row>
      <xdr:rowOff>141109</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6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132236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7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165646</xdr:rowOff>
    </xdr:from>
    <xdr:to>
      <xdr:col>15</xdr:col>
      <xdr:colOff>101600</xdr:colOff>
      <xdr:row>97</xdr:row>
      <xdr:rowOff>95796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86923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1232</xdr:rowOff>
    </xdr:from>
    <xdr:to>
      <xdr:col>10</xdr:col>
      <xdr:colOff>165100</xdr:colOff>
      <xdr:row>97</xdr:row>
      <xdr:rowOff>102832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93959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50292</xdr:rowOff>
    </xdr:from>
    <xdr:to>
      <xdr:col>6</xdr:col>
      <xdr:colOff>38100</xdr:colOff>
      <xdr:row>97</xdr:row>
      <xdr:rowOff>151892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143019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116863</xdr:rowOff>
    </xdr:from>
    <xdr:to>
      <xdr:col>55</xdr:col>
      <xdr:colOff>0</xdr:colOff>
      <xdr:row>36</xdr:row>
      <xdr:rowOff>152616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9639300" y="6289063"/>
          <a:ext cx="8382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152616</xdr:rowOff>
    </xdr:from>
    <xdr:to>
      <xdr:col>50</xdr:col>
      <xdr:colOff>114300</xdr:colOff>
      <xdr:row>36</xdr:row>
      <xdr:rowOff>162097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324816"/>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162051</xdr:rowOff>
    </xdr:from>
    <xdr:to>
      <xdr:col>45</xdr:col>
      <xdr:colOff>177800</xdr:colOff>
      <xdr:row>36</xdr:row>
      <xdr:rowOff>162097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7861300" y="6334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161286</xdr:rowOff>
    </xdr:from>
    <xdr:to>
      <xdr:col>41</xdr:col>
      <xdr:colOff>50800</xdr:colOff>
      <xdr:row>36</xdr:row>
      <xdr:rowOff>162051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333486"/>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66063</xdr:rowOff>
    </xdr:from>
    <xdr:to>
      <xdr:col>55</xdr:col>
      <xdr:colOff>50800</xdr:colOff>
      <xdr:row>36</xdr:row>
      <xdr:rowOff>167663</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2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44490</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2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101816</xdr:rowOff>
    </xdr:from>
    <xdr:to>
      <xdr:col>50</xdr:col>
      <xdr:colOff>165100</xdr:colOff>
      <xdr:row>37</xdr:row>
      <xdr:rowOff>31966</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23093</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111297</xdr:rowOff>
    </xdr:from>
    <xdr:to>
      <xdr:col>46</xdr:col>
      <xdr:colOff>38100</xdr:colOff>
      <xdr:row>37</xdr:row>
      <xdr:rowOff>41447</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2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32574</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3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111251</xdr:rowOff>
    </xdr:from>
    <xdr:to>
      <xdr:col>41</xdr:col>
      <xdr:colOff>101600</xdr:colOff>
      <xdr:row>37</xdr:row>
      <xdr:rowOff>41401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2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32528</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3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110486</xdr:rowOff>
    </xdr:from>
    <xdr:to>
      <xdr:col>36</xdr:col>
      <xdr:colOff>165100</xdr:colOff>
      <xdr:row>37</xdr:row>
      <xdr:rowOff>40636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2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31763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37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39281</xdr:rowOff>
    </xdr:from>
    <xdr:to>
      <xdr:col>55</xdr:col>
      <xdr:colOff>0</xdr:colOff>
      <xdr:row>57</xdr:row>
      <xdr:rowOff>48671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9639300" y="9811931"/>
          <a:ext cx="8382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313</xdr:rowOff>
    </xdr:from>
    <xdr:to>
      <xdr:col>50</xdr:col>
      <xdr:colOff>114300</xdr:colOff>
      <xdr:row>57</xdr:row>
      <xdr:rowOff>48671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8750300" y="9772963"/>
          <a:ext cx="8890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313</xdr:rowOff>
    </xdr:from>
    <xdr:to>
      <xdr:col>45</xdr:col>
      <xdr:colOff>177800</xdr:colOff>
      <xdr:row>57</xdr:row>
      <xdr:rowOff>79021</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772963"/>
          <a:ext cx="889000" cy="7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15570</xdr:rowOff>
    </xdr:from>
    <xdr:to>
      <xdr:col>41</xdr:col>
      <xdr:colOff>50800</xdr:colOff>
      <xdr:row>57</xdr:row>
      <xdr:rowOff>79021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972300" y="9616770"/>
          <a:ext cx="889000" cy="2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159931</xdr:rowOff>
    </xdr:from>
    <xdr:to>
      <xdr:col>55</xdr:col>
      <xdr:colOff>50800</xdr:colOff>
      <xdr:row>57</xdr:row>
      <xdr:rowOff>90081</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138358</xdr:rowOff>
    </xdr:from>
    <xdr:ext cx="534377"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7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169321</xdr:rowOff>
    </xdr:from>
    <xdr:to>
      <xdr:col>50</xdr:col>
      <xdr:colOff>165100</xdr:colOff>
      <xdr:row>57</xdr:row>
      <xdr:rowOff>99471</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90598</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8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120963</xdr:rowOff>
    </xdr:from>
    <xdr:to>
      <xdr:col>46</xdr:col>
      <xdr:colOff>38100</xdr:colOff>
      <xdr:row>57</xdr:row>
      <xdr:rowOff>51113</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7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42240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8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28221</xdr:rowOff>
    </xdr:from>
    <xdr:to>
      <xdr:col>41</xdr:col>
      <xdr:colOff>101600</xdr:colOff>
      <xdr:row>57</xdr:row>
      <xdr:rowOff>129821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8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120948</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8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136220</xdr:rowOff>
    </xdr:from>
    <xdr:to>
      <xdr:col>36</xdr:col>
      <xdr:colOff>165100</xdr:colOff>
      <xdr:row>56</xdr:row>
      <xdr:rowOff>66370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82897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93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102363</xdr:rowOff>
    </xdr:from>
    <xdr:to>
      <xdr:col>55</xdr:col>
      <xdr:colOff>0</xdr:colOff>
      <xdr:row>78</xdr:row>
      <xdr:rowOff>133055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9639300" y="13475463"/>
          <a:ext cx="8382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17018</xdr:rowOff>
    </xdr:from>
    <xdr:to>
      <xdr:col>50</xdr:col>
      <xdr:colOff>114300</xdr:colOff>
      <xdr:row>78</xdr:row>
      <xdr:rowOff>102363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8750300" y="13390118"/>
          <a:ext cx="8890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17018</xdr:rowOff>
    </xdr:from>
    <xdr:to>
      <xdr:col>45</xdr:col>
      <xdr:colOff>177800</xdr:colOff>
      <xdr:row>78</xdr:row>
      <xdr:rowOff>44586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7861300" y="13390118"/>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30231</xdr:rowOff>
    </xdr:from>
    <xdr:to>
      <xdr:col>41</xdr:col>
      <xdr:colOff>50800</xdr:colOff>
      <xdr:row>78</xdr:row>
      <xdr:rowOff>44586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060431"/>
          <a:ext cx="889000" cy="3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82255</xdr:rowOff>
    </xdr:from>
    <xdr:to>
      <xdr:col>55</xdr:col>
      <xdr:colOff>50800</xdr:colOff>
      <xdr:row>79</xdr:row>
      <xdr:rowOff>12405</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4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168632</xdr:rowOff>
    </xdr:from>
    <xdr:ext cx="534377"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3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51563</xdr:rowOff>
    </xdr:from>
    <xdr:to>
      <xdr:col>50</xdr:col>
      <xdr:colOff>165100</xdr:colOff>
      <xdr:row>78</xdr:row>
      <xdr:rowOff>153163</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144290</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5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137668</xdr:rowOff>
    </xdr:from>
    <xdr:to>
      <xdr:col>46</xdr:col>
      <xdr:colOff>38100</xdr:colOff>
      <xdr:row>78</xdr:row>
      <xdr:rowOff>67818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58945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165236</xdr:rowOff>
    </xdr:from>
    <xdr:to>
      <xdr:col>41</xdr:col>
      <xdr:colOff>101600</xdr:colOff>
      <xdr:row>78</xdr:row>
      <xdr:rowOff>95386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3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86513</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4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150881</xdr:rowOff>
    </xdr:from>
    <xdr:to>
      <xdr:col>36</xdr:col>
      <xdr:colOff>165100</xdr:colOff>
      <xdr:row>76</xdr:row>
      <xdr:rowOff>81031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0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97558</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27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88303</xdr:rowOff>
    </xdr:from>
    <xdr:to>
      <xdr:col>55</xdr:col>
      <xdr:colOff>0</xdr:colOff>
      <xdr:row>97</xdr:row>
      <xdr:rowOff>117061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718953"/>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85209</xdr:rowOff>
    </xdr:from>
    <xdr:to>
      <xdr:col>50</xdr:col>
      <xdr:colOff>114300</xdr:colOff>
      <xdr:row>97</xdr:row>
      <xdr:rowOff>117061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715859"/>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85209</xdr:rowOff>
    </xdr:from>
    <xdr:to>
      <xdr:col>45</xdr:col>
      <xdr:colOff>177800</xdr:colOff>
      <xdr:row>98</xdr:row>
      <xdr:rowOff>12712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715859"/>
          <a:ext cx="889000" cy="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169250</xdr:rowOff>
    </xdr:from>
    <xdr:to>
      <xdr:col>41</xdr:col>
      <xdr:colOff>50800</xdr:colOff>
      <xdr:row>98</xdr:row>
      <xdr:rowOff>12712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972300" y="16799900"/>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37503</xdr:rowOff>
    </xdr:from>
    <xdr:to>
      <xdr:col>55</xdr:col>
      <xdr:colOff>50800</xdr:colOff>
      <xdr:row>97</xdr:row>
      <xdr:rowOff>139103</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6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15930</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66261</xdr:rowOff>
    </xdr:from>
    <xdr:to>
      <xdr:col>50</xdr:col>
      <xdr:colOff>165100</xdr:colOff>
      <xdr:row>97</xdr:row>
      <xdr:rowOff>167861</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6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158988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7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34409</xdr:rowOff>
    </xdr:from>
    <xdr:to>
      <xdr:col>46</xdr:col>
      <xdr:colOff>38100</xdr:colOff>
      <xdr:row>97</xdr:row>
      <xdr:rowOff>136009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6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127136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7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133362</xdr:rowOff>
    </xdr:from>
    <xdr:to>
      <xdr:col>41</xdr:col>
      <xdr:colOff>101600</xdr:colOff>
      <xdr:row>98</xdr:row>
      <xdr:rowOff>63512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54639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8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118450</xdr:rowOff>
    </xdr:from>
    <xdr:to>
      <xdr:col>36</xdr:col>
      <xdr:colOff>165100</xdr:colOff>
      <xdr:row>98</xdr:row>
      <xdr:rowOff>48600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7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39727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8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104764</xdr:rowOff>
    </xdr:from>
    <xdr:to>
      <xdr:col>85</xdr:col>
      <xdr:colOff>127000</xdr:colOff>
      <xdr:row>78</xdr:row>
      <xdr:rowOff>108038</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477864"/>
          <a:ext cx="8382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108038</xdr:rowOff>
    </xdr:from>
    <xdr:to>
      <xdr:col>81</xdr:col>
      <xdr:colOff>50800</xdr:colOff>
      <xdr:row>78</xdr:row>
      <xdr:rowOff>108575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481138"/>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108575</xdr:rowOff>
    </xdr:from>
    <xdr:to>
      <xdr:col>76</xdr:col>
      <xdr:colOff>114300</xdr:colOff>
      <xdr:row>78</xdr:row>
      <xdr:rowOff>114626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481675"/>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114626</xdr:rowOff>
    </xdr:from>
    <xdr:to>
      <xdr:col>71</xdr:col>
      <xdr:colOff>177800</xdr:colOff>
      <xdr:row>78</xdr:row>
      <xdr:rowOff>116918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487726"/>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53964</xdr:rowOff>
    </xdr:from>
    <xdr:to>
      <xdr:col>85</xdr:col>
      <xdr:colOff>177800</xdr:colOff>
      <xdr:row>78</xdr:row>
      <xdr:rowOff>155564</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57238</xdr:rowOff>
    </xdr:from>
    <xdr:to>
      <xdr:col>81</xdr:col>
      <xdr:colOff>101600</xdr:colOff>
      <xdr:row>78</xdr:row>
      <xdr:rowOff>158838</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149965</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5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57775</xdr:rowOff>
    </xdr:from>
    <xdr:to>
      <xdr:col>76</xdr:col>
      <xdr:colOff>165100</xdr:colOff>
      <xdr:row>78</xdr:row>
      <xdr:rowOff>159375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4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150502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5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63826</xdr:rowOff>
    </xdr:from>
    <xdr:to>
      <xdr:col>72</xdr:col>
      <xdr:colOff>38100</xdr:colOff>
      <xdr:row>78</xdr:row>
      <xdr:rowOff>165426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156553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5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66118</xdr:rowOff>
    </xdr:from>
    <xdr:to>
      <xdr:col>67</xdr:col>
      <xdr:colOff>101600</xdr:colOff>
      <xdr:row>78</xdr:row>
      <xdr:rowOff>167718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158845</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5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118971</xdr:rowOff>
    </xdr:from>
    <xdr:to>
      <xdr:col>85</xdr:col>
      <xdr:colOff>127000</xdr:colOff>
      <xdr:row>98</xdr:row>
      <xdr:rowOff>119862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921071"/>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119862</xdr:rowOff>
    </xdr:from>
    <xdr:to>
      <xdr:col>81</xdr:col>
      <xdr:colOff>50800</xdr:colOff>
      <xdr:row>98</xdr:row>
      <xdr:rowOff>120228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92196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108922</xdr:rowOff>
    </xdr:from>
    <xdr:to>
      <xdr:col>76</xdr:col>
      <xdr:colOff>114300</xdr:colOff>
      <xdr:row>98</xdr:row>
      <xdr:rowOff>120228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911022"/>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108922</xdr:rowOff>
    </xdr:from>
    <xdr:to>
      <xdr:col>71</xdr:col>
      <xdr:colOff>177800</xdr:colOff>
      <xdr:row>98</xdr:row>
      <xdr:rowOff>121495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91102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68171</xdr:rowOff>
    </xdr:from>
    <xdr:to>
      <xdr:col>85</xdr:col>
      <xdr:colOff>177800</xdr:colOff>
      <xdr:row>98</xdr:row>
      <xdr:rowOff>169771</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154548</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69062</xdr:rowOff>
    </xdr:from>
    <xdr:to>
      <xdr:col>81</xdr:col>
      <xdr:colOff>101600</xdr:colOff>
      <xdr:row>98</xdr:row>
      <xdr:rowOff>170662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161789</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69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69428</xdr:rowOff>
    </xdr:from>
    <xdr:to>
      <xdr:col>76</xdr:col>
      <xdr:colOff>165100</xdr:colOff>
      <xdr:row>98</xdr:row>
      <xdr:rowOff>171028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162155</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696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58122</xdr:rowOff>
    </xdr:from>
    <xdr:to>
      <xdr:col>72</xdr:col>
      <xdr:colOff>38100</xdr:colOff>
      <xdr:row>98</xdr:row>
      <xdr:rowOff>159722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150849</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70695</xdr:rowOff>
    </xdr:from>
    <xdr:to>
      <xdr:col>67</xdr:col>
      <xdr:colOff>101600</xdr:colOff>
      <xdr:row>99</xdr:row>
      <xdr:rowOff>845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163422</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83432</xdr:rowOff>
    </xdr:from>
    <xdr:to>
      <xdr:col>116</xdr:col>
      <xdr:colOff>63500</xdr:colOff>
      <xdr:row>59</xdr:row>
      <xdr:rowOff>96266</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1323300" y="10198982"/>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83432</xdr:rowOff>
    </xdr:from>
    <xdr:to>
      <xdr:col>111</xdr:col>
      <xdr:colOff>177800</xdr:colOff>
      <xdr:row>59</xdr:row>
      <xdr:rowOff>83595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19898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83595</xdr:rowOff>
    </xdr:from>
    <xdr:to>
      <xdr:col>107</xdr:col>
      <xdr:colOff>50800</xdr:colOff>
      <xdr:row>59</xdr:row>
      <xdr:rowOff>83856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9914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83856</xdr:rowOff>
    </xdr:from>
    <xdr:to>
      <xdr:col>102</xdr:col>
      <xdr:colOff>114300</xdr:colOff>
      <xdr:row>59</xdr:row>
      <xdr:rowOff>84052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19940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45466</xdr:rowOff>
    </xdr:from>
    <xdr:to>
      <xdr:col>116</xdr:col>
      <xdr:colOff>114300</xdr:colOff>
      <xdr:row>59</xdr:row>
      <xdr:rowOff>147066</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131843</xdr:rowOff>
    </xdr:from>
    <xdr:ext cx="313932"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75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32632</xdr:rowOff>
    </xdr:from>
    <xdr:to>
      <xdr:col>112</xdr:col>
      <xdr:colOff>38100</xdr:colOff>
      <xdr:row>59</xdr:row>
      <xdr:rowOff>134232</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125359</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2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32795</xdr:rowOff>
    </xdr:from>
    <xdr:to>
      <xdr:col>107</xdr:col>
      <xdr:colOff>101600</xdr:colOff>
      <xdr:row>59</xdr:row>
      <xdr:rowOff>134395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125522</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24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33056</xdr:rowOff>
    </xdr:from>
    <xdr:to>
      <xdr:col>102</xdr:col>
      <xdr:colOff>165100</xdr:colOff>
      <xdr:row>59</xdr:row>
      <xdr:rowOff>134656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125783</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24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33252</xdr:rowOff>
    </xdr:from>
    <xdr:to>
      <xdr:col>98</xdr:col>
      <xdr:colOff>38100</xdr:colOff>
      <xdr:row>59</xdr:row>
      <xdr:rowOff>134852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125979</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24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63429</xdr:rowOff>
    </xdr:from>
    <xdr:to>
      <xdr:col>116</xdr:col>
      <xdr:colOff>63500</xdr:colOff>
      <xdr:row>76</xdr:row>
      <xdr:rowOff>107713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3093629"/>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107713</xdr:rowOff>
    </xdr:from>
    <xdr:to>
      <xdr:col>111</xdr:col>
      <xdr:colOff>177800</xdr:colOff>
      <xdr:row>76</xdr:row>
      <xdr:rowOff>149856</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3137913"/>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149856</xdr:rowOff>
    </xdr:from>
    <xdr:to>
      <xdr:col>107</xdr:col>
      <xdr:colOff>50800</xdr:colOff>
      <xdr:row>77</xdr:row>
      <xdr:rowOff>53730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3180056"/>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30380</xdr:rowOff>
    </xdr:from>
    <xdr:to>
      <xdr:col>102</xdr:col>
      <xdr:colOff>114300</xdr:colOff>
      <xdr:row>77</xdr:row>
      <xdr:rowOff>53730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323203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12629</xdr:rowOff>
    </xdr:from>
    <xdr:to>
      <xdr:col>116</xdr:col>
      <xdr:colOff>114300</xdr:colOff>
      <xdr:row>76</xdr:row>
      <xdr:rowOff>114229</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0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162506</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0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56913</xdr:rowOff>
    </xdr:from>
    <xdr:to>
      <xdr:col>112</xdr:col>
      <xdr:colOff>38100</xdr:colOff>
      <xdr:row>76</xdr:row>
      <xdr:rowOff>158513</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149640</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1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99056</xdr:rowOff>
    </xdr:from>
    <xdr:to>
      <xdr:col>107</xdr:col>
      <xdr:colOff>101600</xdr:colOff>
      <xdr:row>77</xdr:row>
      <xdr:rowOff>29206</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1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20333</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2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2930</xdr:rowOff>
    </xdr:from>
    <xdr:to>
      <xdr:col>102</xdr:col>
      <xdr:colOff>165100</xdr:colOff>
      <xdr:row>77</xdr:row>
      <xdr:rowOff>104530</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95657</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2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151030</xdr:rowOff>
    </xdr:from>
    <xdr:to>
      <xdr:col>98</xdr:col>
      <xdr:colOff>38100</xdr:colOff>
      <xdr:row>77</xdr:row>
      <xdr:rowOff>81180</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1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72307</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より低いコストで行政運営を行っていると言えるが、経年変化で見た場合、物件費、補助費等、繰出金でコストの増加傾向が続いている。物件費については、令和元年度の増加要因は臨時的経費の増加が主たる要因であるが、今後も変動要因の把握に努める。補助費等、繰出金については、経常収支比率における分析内容と同様と思われる。また、普通建設事業については、新規整備は抑制できているものの、更新整備が増加傾向にある。老朽化したインフラ設備の更新は一定程度必要であるが、公債費負担を抑え、基金積立てができるような財政基盤を構築するためには、事業の選択と集中による見直しを行い、コスト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170371</xdr:rowOff>
    </xdr:from>
    <xdr:to>
      <xdr:col>24</xdr:col>
      <xdr:colOff>63500</xdr:colOff>
      <xdr:row>36</xdr:row>
      <xdr:rowOff>8827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7112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8827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6007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159322</xdr:rowOff>
    </xdr:from>
    <xdr:to>
      <xdr:col>15</xdr:col>
      <xdr:colOff>50800</xdr:colOff>
      <xdr:row>36</xdr:row>
      <xdr:rowOff>6922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6007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97028</xdr:rowOff>
    </xdr:from>
    <xdr:to>
      <xdr:col>10</xdr:col>
      <xdr:colOff>114300</xdr:colOff>
      <xdr:row>36</xdr:row>
      <xdr:rowOff>6922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97778"/>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119571</xdr:rowOff>
    </xdr:from>
    <xdr:to>
      <xdr:col>24</xdr:col>
      <xdr:colOff>114300</xdr:colOff>
      <xdr:row>36</xdr:row>
      <xdr:rowOff>49721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97998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9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129477</xdr:rowOff>
    </xdr:from>
    <xdr:to>
      <xdr:col>20</xdr:col>
      <xdr:colOff>38100</xdr:colOff>
      <xdr:row>36</xdr:row>
      <xdr:rowOff>59627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50754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108522</xdr:rowOff>
    </xdr:from>
    <xdr:to>
      <xdr:col>15</xdr:col>
      <xdr:colOff>101600</xdr:colOff>
      <xdr:row>36</xdr:row>
      <xdr:rowOff>38672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29799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127572</xdr:rowOff>
    </xdr:from>
    <xdr:to>
      <xdr:col>10</xdr:col>
      <xdr:colOff>165100</xdr:colOff>
      <xdr:row>36</xdr:row>
      <xdr:rowOff>57722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48849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46228</xdr:rowOff>
    </xdr:from>
    <xdr:to>
      <xdr:col>6</xdr:col>
      <xdr:colOff>38100</xdr:colOff>
      <xdr:row>35</xdr:row>
      <xdr:rowOff>147828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138955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140180</xdr:rowOff>
    </xdr:from>
    <xdr:to>
      <xdr:col>24</xdr:col>
      <xdr:colOff>63500</xdr:colOff>
      <xdr:row>58</xdr:row>
      <xdr:rowOff>152423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84280"/>
          <a:ext cx="8382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98375</xdr:rowOff>
    </xdr:from>
    <xdr:to>
      <xdr:col>19</xdr:col>
      <xdr:colOff>177800</xdr:colOff>
      <xdr:row>58</xdr:row>
      <xdr:rowOff>152423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42475"/>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98375</xdr:rowOff>
    </xdr:from>
    <xdr:to>
      <xdr:col>15</xdr:col>
      <xdr:colOff>50800</xdr:colOff>
      <xdr:row>58</xdr:row>
      <xdr:rowOff>129511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42475"/>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129511</xdr:rowOff>
    </xdr:from>
    <xdr:to>
      <xdr:col>10</xdr:col>
      <xdr:colOff>114300</xdr:colOff>
      <xdr:row>58</xdr:row>
      <xdr:rowOff>131346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73611"/>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89380</xdr:rowOff>
    </xdr:from>
    <xdr:to>
      <xdr:col>24</xdr:col>
      <xdr:colOff>114300</xdr:colOff>
      <xdr:row>59</xdr:row>
      <xdr:rowOff>19530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4307</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101623</xdr:rowOff>
    </xdr:from>
    <xdr:to>
      <xdr:col>20</xdr:col>
      <xdr:colOff>38100</xdr:colOff>
      <xdr:row>59</xdr:row>
      <xdr:rowOff>31773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22900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47575</xdr:rowOff>
    </xdr:from>
    <xdr:to>
      <xdr:col>15</xdr:col>
      <xdr:colOff>101600</xdr:colOff>
      <xdr:row>58</xdr:row>
      <xdr:rowOff>149175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140302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78711</xdr:rowOff>
    </xdr:from>
    <xdr:to>
      <xdr:col>10</xdr:col>
      <xdr:colOff>165100</xdr:colOff>
      <xdr:row>59</xdr:row>
      <xdr:rowOff>8861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171438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80546</xdr:rowOff>
    </xdr:from>
    <xdr:to>
      <xdr:col>6</xdr:col>
      <xdr:colOff>38100</xdr:colOff>
      <xdr:row>59</xdr:row>
      <xdr:rowOff>10696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1823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94026</xdr:rowOff>
    </xdr:from>
    <xdr:to>
      <xdr:col>24</xdr:col>
      <xdr:colOff>63500</xdr:colOff>
      <xdr:row>76</xdr:row>
      <xdr:rowOff>18039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952776"/>
          <a:ext cx="8382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18039</xdr:rowOff>
    </xdr:from>
    <xdr:to>
      <xdr:col>19</xdr:col>
      <xdr:colOff>177800</xdr:colOff>
      <xdr:row>76</xdr:row>
      <xdr:rowOff>32730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48239"/>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32730</xdr:rowOff>
    </xdr:from>
    <xdr:to>
      <xdr:col>15</xdr:col>
      <xdr:colOff>50800</xdr:colOff>
      <xdr:row>76</xdr:row>
      <xdr:rowOff>67760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62930"/>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67760</xdr:rowOff>
    </xdr:from>
    <xdr:to>
      <xdr:col>10</xdr:col>
      <xdr:colOff>114300</xdr:colOff>
      <xdr:row>76</xdr:row>
      <xdr:rowOff>80676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09796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43226</xdr:rowOff>
    </xdr:from>
    <xdr:to>
      <xdr:col>24</xdr:col>
      <xdr:colOff>114300</xdr:colOff>
      <xdr:row>75</xdr:row>
      <xdr:rowOff>144826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9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21653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8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138689</xdr:rowOff>
    </xdr:from>
    <xdr:to>
      <xdr:col>20</xdr:col>
      <xdr:colOff>38100</xdr:colOff>
      <xdr:row>76</xdr:row>
      <xdr:rowOff>68839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59966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0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153380</xdr:rowOff>
    </xdr:from>
    <xdr:to>
      <xdr:col>15</xdr:col>
      <xdr:colOff>101600</xdr:colOff>
      <xdr:row>76</xdr:row>
      <xdr:rowOff>83530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74657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1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16960</xdr:rowOff>
    </xdr:from>
    <xdr:to>
      <xdr:col>10</xdr:col>
      <xdr:colOff>165100</xdr:colOff>
      <xdr:row>76</xdr:row>
      <xdr:rowOff>118560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109687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1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29876</xdr:rowOff>
    </xdr:from>
    <xdr:to>
      <xdr:col>6</xdr:col>
      <xdr:colOff>38100</xdr:colOff>
      <xdr:row>76</xdr:row>
      <xdr:rowOff>131476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122603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15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98143</xdr:rowOff>
    </xdr:from>
    <xdr:to>
      <xdr:col>24</xdr:col>
      <xdr:colOff>63500</xdr:colOff>
      <xdr:row>97</xdr:row>
      <xdr:rowOff>108925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72879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2197</xdr:rowOff>
    </xdr:from>
    <xdr:to>
      <xdr:col>19</xdr:col>
      <xdr:colOff>177800</xdr:colOff>
      <xdr:row>97</xdr:row>
      <xdr:rowOff>108925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6632847"/>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2197</xdr:rowOff>
    </xdr:from>
    <xdr:to>
      <xdr:col>15</xdr:col>
      <xdr:colOff>50800</xdr:colOff>
      <xdr:row>97</xdr:row>
      <xdr:rowOff>28209</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632847"/>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28209</xdr:rowOff>
    </xdr:from>
    <xdr:to>
      <xdr:col>10</xdr:col>
      <xdr:colOff>114300</xdr:colOff>
      <xdr:row>97</xdr:row>
      <xdr:rowOff>135395</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658859"/>
          <a:ext cx="889000" cy="10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47343</xdr:rowOff>
    </xdr:from>
    <xdr:to>
      <xdr:col>24</xdr:col>
      <xdr:colOff>114300</xdr:colOff>
      <xdr:row>97</xdr:row>
      <xdr:rowOff>148943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6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25770</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58125</xdr:rowOff>
    </xdr:from>
    <xdr:to>
      <xdr:col>20</xdr:col>
      <xdr:colOff>38100</xdr:colOff>
      <xdr:row>97</xdr:row>
      <xdr:rowOff>159725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150852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7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122847</xdr:rowOff>
    </xdr:from>
    <xdr:to>
      <xdr:col>15</xdr:col>
      <xdr:colOff>101600</xdr:colOff>
      <xdr:row>97</xdr:row>
      <xdr:rowOff>52997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5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148859</xdr:rowOff>
    </xdr:from>
    <xdr:to>
      <xdr:col>10</xdr:col>
      <xdr:colOff>165100</xdr:colOff>
      <xdr:row>97</xdr:row>
      <xdr:rowOff>79009</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70136</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84595</xdr:rowOff>
    </xdr:from>
    <xdr:to>
      <xdr:col>6</xdr:col>
      <xdr:colOff>38100</xdr:colOff>
      <xdr:row>98</xdr:row>
      <xdr:rowOff>14745</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5872</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55445</xdr:rowOff>
    </xdr:from>
    <xdr:to>
      <xdr:col>55</xdr:col>
      <xdr:colOff>0</xdr:colOff>
      <xdr:row>39</xdr:row>
      <xdr:rowOff>55771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674199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55771</xdr:rowOff>
    </xdr:from>
    <xdr:to>
      <xdr:col>50</xdr:col>
      <xdr:colOff>114300</xdr:colOff>
      <xdr:row>39</xdr:row>
      <xdr:rowOff>56424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74232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25726</xdr:rowOff>
    </xdr:from>
    <xdr:to>
      <xdr:col>45</xdr:col>
      <xdr:colOff>177800</xdr:colOff>
      <xdr:row>39</xdr:row>
      <xdr:rowOff>56424</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71227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164193</xdr:rowOff>
    </xdr:from>
    <xdr:to>
      <xdr:col>41</xdr:col>
      <xdr:colOff>50800</xdr:colOff>
      <xdr:row>39</xdr:row>
      <xdr:rowOff>25726</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67929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4645</xdr:rowOff>
    </xdr:from>
    <xdr:to>
      <xdr:col>55</xdr:col>
      <xdr:colOff>50800</xdr:colOff>
      <xdr:row>39</xdr:row>
      <xdr:rowOff>106245</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91022</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60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4971</xdr:rowOff>
    </xdr:from>
    <xdr:to>
      <xdr:col>50</xdr:col>
      <xdr:colOff>165100</xdr:colOff>
      <xdr:row>39</xdr:row>
      <xdr:rowOff>106571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97698</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5624</xdr:rowOff>
    </xdr:from>
    <xdr:to>
      <xdr:col>46</xdr:col>
      <xdr:colOff>38100</xdr:colOff>
      <xdr:row>39</xdr:row>
      <xdr:rowOff>107224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98351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146376</xdr:rowOff>
    </xdr:from>
    <xdr:to>
      <xdr:col>41</xdr:col>
      <xdr:colOff>101600</xdr:colOff>
      <xdr:row>39</xdr:row>
      <xdr:rowOff>76526</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67653</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113393</xdr:rowOff>
    </xdr:from>
    <xdr:to>
      <xdr:col>36</xdr:col>
      <xdr:colOff>165100</xdr:colOff>
      <xdr:row>39</xdr:row>
      <xdr:rowOff>43543</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34670</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107391</xdr:rowOff>
    </xdr:from>
    <xdr:to>
      <xdr:col>55</xdr:col>
      <xdr:colOff>0</xdr:colOff>
      <xdr:row>58</xdr:row>
      <xdr:rowOff>111163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1005149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89650</xdr:rowOff>
    </xdr:from>
    <xdr:to>
      <xdr:col>50</xdr:col>
      <xdr:colOff>114300</xdr:colOff>
      <xdr:row>58</xdr:row>
      <xdr:rowOff>107391</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10033750"/>
          <a:ext cx="8890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89650</xdr:rowOff>
    </xdr:from>
    <xdr:to>
      <xdr:col>45</xdr:col>
      <xdr:colOff>177800</xdr:colOff>
      <xdr:row>58</xdr:row>
      <xdr:rowOff>141186</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10033750"/>
          <a:ext cx="8890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108700</xdr:rowOff>
    </xdr:from>
    <xdr:to>
      <xdr:col>41</xdr:col>
      <xdr:colOff>50800</xdr:colOff>
      <xdr:row>58</xdr:row>
      <xdr:rowOff>141186</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10052800"/>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60363</xdr:rowOff>
    </xdr:from>
    <xdr:to>
      <xdr:col>55</xdr:col>
      <xdr:colOff>50800</xdr:colOff>
      <xdr:row>58</xdr:row>
      <xdr:rowOff>161963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146740</xdr:rowOff>
    </xdr:from>
    <xdr:ext cx="469744"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91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56591</xdr:rowOff>
    </xdr:from>
    <xdr:to>
      <xdr:col>50</xdr:col>
      <xdr:colOff>165100</xdr:colOff>
      <xdr:row>58</xdr:row>
      <xdr:rowOff>158191</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149318</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404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38850</xdr:rowOff>
    </xdr:from>
    <xdr:to>
      <xdr:col>46</xdr:col>
      <xdr:colOff>38100</xdr:colOff>
      <xdr:row>58</xdr:row>
      <xdr:rowOff>140450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131577</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515428" y="1007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90386</xdr:rowOff>
    </xdr:from>
    <xdr:to>
      <xdr:col>41</xdr:col>
      <xdr:colOff>101600</xdr:colOff>
      <xdr:row>59</xdr:row>
      <xdr:rowOff>20536</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100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11663</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626428" y="101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57900</xdr:rowOff>
    </xdr:from>
    <xdr:to>
      <xdr:col>36</xdr:col>
      <xdr:colOff>165100</xdr:colOff>
      <xdr:row>58</xdr:row>
      <xdr:rowOff>159500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10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150627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37428" y="100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13674</xdr:rowOff>
    </xdr:from>
    <xdr:to>
      <xdr:col>55</xdr:col>
      <xdr:colOff>0</xdr:colOff>
      <xdr:row>79</xdr:row>
      <xdr:rowOff>19791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9639300" y="13558224"/>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19791</xdr:rowOff>
    </xdr:from>
    <xdr:to>
      <xdr:col>50</xdr:col>
      <xdr:colOff>114300</xdr:colOff>
      <xdr:row>79</xdr:row>
      <xdr:rowOff>27473</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564341"/>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26116</xdr:rowOff>
    </xdr:from>
    <xdr:to>
      <xdr:col>45</xdr:col>
      <xdr:colOff>177800</xdr:colOff>
      <xdr:row>79</xdr:row>
      <xdr:rowOff>27473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7861300" y="13570666"/>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25766</xdr:rowOff>
    </xdr:from>
    <xdr:to>
      <xdr:col>41</xdr:col>
      <xdr:colOff>50800</xdr:colOff>
      <xdr:row>79</xdr:row>
      <xdr:rowOff>26116</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570316"/>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134324</xdr:rowOff>
    </xdr:from>
    <xdr:to>
      <xdr:col>55</xdr:col>
      <xdr:colOff>50800</xdr:colOff>
      <xdr:row>79</xdr:row>
      <xdr:rowOff>64474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5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49251</xdr:rowOff>
    </xdr:from>
    <xdr:ext cx="469744"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4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140441</xdr:rowOff>
    </xdr:from>
    <xdr:to>
      <xdr:col>50</xdr:col>
      <xdr:colOff>165100</xdr:colOff>
      <xdr:row>79</xdr:row>
      <xdr:rowOff>70591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5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61718</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404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148123</xdr:rowOff>
    </xdr:from>
    <xdr:to>
      <xdr:col>46</xdr:col>
      <xdr:colOff>38100</xdr:colOff>
      <xdr:row>79</xdr:row>
      <xdr:rowOff>78273</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5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69400</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515428" y="136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146766</xdr:rowOff>
    </xdr:from>
    <xdr:to>
      <xdr:col>41</xdr:col>
      <xdr:colOff>101600</xdr:colOff>
      <xdr:row>79</xdr:row>
      <xdr:rowOff>76916</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68043</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626428" y="1361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146416</xdr:rowOff>
    </xdr:from>
    <xdr:to>
      <xdr:col>36</xdr:col>
      <xdr:colOff>165100</xdr:colOff>
      <xdr:row>79</xdr:row>
      <xdr:rowOff>76566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5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67693</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37428" y="136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19847</xdr:rowOff>
    </xdr:from>
    <xdr:to>
      <xdr:col>55</xdr:col>
      <xdr:colOff>0</xdr:colOff>
      <xdr:row>97</xdr:row>
      <xdr:rowOff>28505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650497"/>
          <a:ext cx="8382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28505</xdr:rowOff>
    </xdr:from>
    <xdr:to>
      <xdr:col>50</xdr:col>
      <xdr:colOff>114300</xdr:colOff>
      <xdr:row>97</xdr:row>
      <xdr:rowOff>100295</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659155"/>
          <a:ext cx="889000" cy="7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100295</xdr:rowOff>
    </xdr:from>
    <xdr:to>
      <xdr:col>45</xdr:col>
      <xdr:colOff>177800</xdr:colOff>
      <xdr:row>98</xdr:row>
      <xdr:rowOff>21019</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730945"/>
          <a:ext cx="889000" cy="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21019</xdr:rowOff>
    </xdr:from>
    <xdr:to>
      <xdr:col>41</xdr:col>
      <xdr:colOff>50800</xdr:colOff>
      <xdr:row>98</xdr:row>
      <xdr:rowOff>59347</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23119"/>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140497</xdr:rowOff>
    </xdr:from>
    <xdr:to>
      <xdr:col>55</xdr:col>
      <xdr:colOff>50800</xdr:colOff>
      <xdr:row>97</xdr:row>
      <xdr:rowOff>70647</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5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118924</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5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149155</xdr:rowOff>
    </xdr:from>
    <xdr:to>
      <xdr:col>50</xdr:col>
      <xdr:colOff>165100</xdr:colOff>
      <xdr:row>97</xdr:row>
      <xdr:rowOff>79305</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70432</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49495</xdr:rowOff>
    </xdr:from>
    <xdr:to>
      <xdr:col>46</xdr:col>
      <xdr:colOff>38100</xdr:colOff>
      <xdr:row>97</xdr:row>
      <xdr:rowOff>151095</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6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142222</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7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141669</xdr:rowOff>
    </xdr:from>
    <xdr:to>
      <xdr:col>41</xdr:col>
      <xdr:colOff>101600</xdr:colOff>
      <xdr:row>98</xdr:row>
      <xdr:rowOff>71819</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62946</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8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8547</xdr:rowOff>
    </xdr:from>
    <xdr:to>
      <xdr:col>36</xdr:col>
      <xdr:colOff>165100</xdr:colOff>
      <xdr:row>98</xdr:row>
      <xdr:rowOff>110147</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101274</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168313</xdr:rowOff>
    </xdr:from>
    <xdr:to>
      <xdr:col>85</xdr:col>
      <xdr:colOff>127000</xdr:colOff>
      <xdr:row>37</xdr:row>
      <xdr:rowOff>169018</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5481300" y="6511963"/>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168313</xdr:rowOff>
    </xdr:from>
    <xdr:to>
      <xdr:col>81</xdr:col>
      <xdr:colOff>50800</xdr:colOff>
      <xdr:row>38</xdr:row>
      <xdr:rowOff>22085</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51196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58242</xdr:rowOff>
    </xdr:from>
    <xdr:to>
      <xdr:col>76</xdr:col>
      <xdr:colOff>114300</xdr:colOff>
      <xdr:row>38</xdr:row>
      <xdr:rowOff>22085</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3703300" y="6401892"/>
          <a:ext cx="8890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58242</xdr:rowOff>
    </xdr:from>
    <xdr:to>
      <xdr:col>71</xdr:col>
      <xdr:colOff>177800</xdr:colOff>
      <xdr:row>37</xdr:row>
      <xdr:rowOff>84150</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2814300" y="64018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118218</xdr:rowOff>
    </xdr:from>
    <xdr:to>
      <xdr:col>85</xdr:col>
      <xdr:colOff>177800</xdr:colOff>
      <xdr:row>38</xdr:row>
      <xdr:rowOff>48368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33145</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63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117513</xdr:rowOff>
    </xdr:from>
    <xdr:to>
      <xdr:col>81</xdr:col>
      <xdr:colOff>101600</xdr:colOff>
      <xdr:row>38</xdr:row>
      <xdr:rowOff>47663</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38790</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65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142735</xdr:rowOff>
    </xdr:from>
    <xdr:to>
      <xdr:col>76</xdr:col>
      <xdr:colOff>165100</xdr:colOff>
      <xdr:row>38</xdr:row>
      <xdr:rowOff>72885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64012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65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7442</xdr:rowOff>
    </xdr:from>
    <xdr:to>
      <xdr:col>72</xdr:col>
      <xdr:colOff>38100</xdr:colOff>
      <xdr:row>37</xdr:row>
      <xdr:rowOff>109042</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3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100169</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4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33350</xdr:rowOff>
    </xdr:from>
    <xdr:to>
      <xdr:col>67</xdr:col>
      <xdr:colOff>101600</xdr:colOff>
      <xdr:row>37</xdr:row>
      <xdr:rowOff>134950</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126077</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93370</xdr:rowOff>
    </xdr:from>
    <xdr:to>
      <xdr:col>85</xdr:col>
      <xdr:colOff>127000</xdr:colOff>
      <xdr:row>57</xdr:row>
      <xdr:rowOff>101950</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5481300" y="9866020"/>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93370</xdr:rowOff>
    </xdr:from>
    <xdr:to>
      <xdr:col>81</xdr:col>
      <xdr:colOff>50800</xdr:colOff>
      <xdr:row>57</xdr:row>
      <xdr:rowOff>146101</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9866020"/>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146101</xdr:rowOff>
    </xdr:from>
    <xdr:to>
      <xdr:col>76</xdr:col>
      <xdr:colOff>114300</xdr:colOff>
      <xdr:row>57</xdr:row>
      <xdr:rowOff>166309</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3703300" y="99187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10663</xdr:rowOff>
    </xdr:from>
    <xdr:to>
      <xdr:col>71</xdr:col>
      <xdr:colOff>177800</xdr:colOff>
      <xdr:row>57</xdr:row>
      <xdr:rowOff>166309</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440413"/>
          <a:ext cx="889000" cy="4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51150</xdr:rowOff>
    </xdr:from>
    <xdr:to>
      <xdr:col>85</xdr:col>
      <xdr:colOff>177800</xdr:colOff>
      <xdr:row>57</xdr:row>
      <xdr:rowOff>152750</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8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137527</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7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42570</xdr:rowOff>
    </xdr:from>
    <xdr:to>
      <xdr:col>81</xdr:col>
      <xdr:colOff>101600</xdr:colOff>
      <xdr:row>57</xdr:row>
      <xdr:rowOff>144170</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8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135297</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9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95301</xdr:rowOff>
    </xdr:from>
    <xdr:to>
      <xdr:col>76</xdr:col>
      <xdr:colOff>165100</xdr:colOff>
      <xdr:row>58</xdr:row>
      <xdr:rowOff>25451</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16578</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115509</xdr:rowOff>
    </xdr:from>
    <xdr:to>
      <xdr:col>72</xdr:col>
      <xdr:colOff>38100</xdr:colOff>
      <xdr:row>58</xdr:row>
      <xdr:rowOff>45659</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36786</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9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131313</xdr:rowOff>
    </xdr:from>
    <xdr:to>
      <xdr:col>67</xdr:col>
      <xdr:colOff>101600</xdr:colOff>
      <xdr:row>55</xdr:row>
      <xdr:rowOff>61463</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3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77990</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1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104764</xdr:rowOff>
    </xdr:from>
    <xdr:to>
      <xdr:col>85</xdr:col>
      <xdr:colOff>127000</xdr:colOff>
      <xdr:row>98</xdr:row>
      <xdr:rowOff>108038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906864"/>
          <a:ext cx="8382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108038</xdr:rowOff>
    </xdr:from>
    <xdr:to>
      <xdr:col>81</xdr:col>
      <xdr:colOff>50800</xdr:colOff>
      <xdr:row>98</xdr:row>
      <xdr:rowOff>108575</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910138"/>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108575</xdr:rowOff>
    </xdr:from>
    <xdr:to>
      <xdr:col>76</xdr:col>
      <xdr:colOff>114300</xdr:colOff>
      <xdr:row>98</xdr:row>
      <xdr:rowOff>114626</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910675"/>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114626</xdr:rowOff>
    </xdr:from>
    <xdr:to>
      <xdr:col>71</xdr:col>
      <xdr:colOff>177800</xdr:colOff>
      <xdr:row>98</xdr:row>
      <xdr:rowOff>116918</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916726"/>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53964</xdr:rowOff>
    </xdr:from>
    <xdr:to>
      <xdr:col>85</xdr:col>
      <xdr:colOff>177800</xdr:colOff>
      <xdr:row>98</xdr:row>
      <xdr:rowOff>155564</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57238</xdr:rowOff>
    </xdr:from>
    <xdr:to>
      <xdr:col>81</xdr:col>
      <xdr:colOff>101600</xdr:colOff>
      <xdr:row>98</xdr:row>
      <xdr:rowOff>158838</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149965</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57775</xdr:rowOff>
    </xdr:from>
    <xdr:to>
      <xdr:col>76</xdr:col>
      <xdr:colOff>165100</xdr:colOff>
      <xdr:row>98</xdr:row>
      <xdr:rowOff>159375</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8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150502</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63826</xdr:rowOff>
    </xdr:from>
    <xdr:to>
      <xdr:col>72</xdr:col>
      <xdr:colOff>38100</xdr:colOff>
      <xdr:row>98</xdr:row>
      <xdr:rowOff>165426</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8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156553</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66118</xdr:rowOff>
    </xdr:from>
    <xdr:to>
      <xdr:col>67</xdr:col>
      <xdr:colOff>101600</xdr:colOff>
      <xdr:row>98</xdr:row>
      <xdr:rowOff>167718</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158845</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9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小松島老人いこいの家建設事業」の実施が事業費を押し上げる要因となったが、他の費目と比較してコストが高めなのは直営施設の多さが原因と考えられる。人口や財政規模に見合った適正な施設保有量について、公共施設等総合管理計画等において検討していく必要がある。また、土木費についても「防衛施設周辺洪水対策事業」、「日峯大神子広域公園（脇谷地区）整備事業」などの継続的な大型建設事業の実施に伴い、増加が続いており、連動して公債費も増加が続いている。次期行政改革プランを早期に策定し、歳出削減に取り組むとともに、普通建設事業については、改めて事業の「選択と集中」を行うことで、公債費の縮減に繋げ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継続的な大型建設事業の実施や扶助費・繰出金等の増加により、実質単年度収支の赤字が続く、基金頼みの決算となっている。基金残高の減少幅が大きくなっており、基金の枯渇が現実味を帯びてきていることから、現行の行政改革プランを着実に実行するなかで、早期に次期行政改革プランを策定し、歳出削減だけでなく、歳入確保にも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末現在で、連結実質決算における赤字比率は発生していない。しかしながら、住宅新築資金等貸付事業特別会計においては、金額こそ縮小しているものの、依然として赤字を抱えている。引き続き、償還強化等に取り組み、累積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建設事業（小松島南中学校建設事業・葬斎場建設事業）に加え、継続事業である大型建設事業の財源として発行した地方債の元利償還金が大きく、実質公債費比率が高水準の状態が続いている。地方債残高については、平成２９年度をピークに減少傾向となっているので、今後の財政需要について精査を行い、新規発行を極力抑えることで、元利償還金の低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減少傾向に転じたものの、依然として当初予算規模を上回る状態であるうえに、基金残高の減少が響き、将来負担比率の悪化に繋がっている。投資的経費の見直しだけでなく、定員管理の適正化など、引き続き行政改革に取り組み、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おいて基金利子の積立てを行うとともに、財政調整基金については１億１６百万円の積立てを行ったものの、扶助費等の増加に伴う収支不足を補てんするため、財政調整基金から７億５千万円、減債基金から２億４千万円を取り崩した結果、基金全体として８億３９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平成２９年度をピークとして減少傾向にあるものの、近年の大型建設事業実施の影響により公債費償還額は高止まりが見込まれ、高齢化の進展による扶助費や特別会計への繰出金の増加があと数年続くと想定されることから、短期的には基金の減少が見込まれる。次期行政改革プランを早期に策定し、歳入・歳出の両面において見直しを行い、取り崩しから積み立てへ転換できるような財政構造の確立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・金磯地区整備基金：金磯地区基本計画に係る公共・公益施設の整備促進。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・地域福祉基金：高齢者等の在宅福祉、生きがい、健康づくりなど保健福祉の増進に関する施策の推進。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・奨学基金：経済的理由により就学が困難な高校生等への奨学金給付によって、教育の機会均等を推進。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・森林環境整備基金：森林の整備等に関する施策の推進。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・金磯地区整備基金：公園用地取得費として約１９百万円を取り崩したことによる減少。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・森林環境整備基金：森林環境譲与税として交付された約２百万円を基金に積み立てたことによる増加。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・森林環境整備基金：森林の整備や木材関連産業の振興に資するような事業に充当していく予定。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令和元年度決算においては、市税収入は平成３０年度決算を上回る収入であったものの、扶助費をはじめ、各特別会計への繰出金、補助費等が増加したことにより、収支不足となったため。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扶助費や特別会計への繰出金の増加傾向があと数年は続くと見込まれるため、短期的には取り崩しが避けられない見込みである。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公債費にかかる歳出が平成３０年度決算を上回る規模となり、償還財源として取り崩しを行ったため。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継続的な実施に伴い、短期的には公債費の償還財源としての取り崩しが想定される。基金残高に配意し、投資的経費について事業の選択と集中を行い、まずは取り崩しが不要となるような財政構造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C47518D-D3AC-4510-A42B-D355D1589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5051AEA-9E11-4E45-8DB0-23E1B8C91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BAF9776-7839-4438-987E-2A583E3193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FA58E60B-229F-40CA-ACD0-0A3FDF35EF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B04A2995-4FF3-4536-AADE-755F7BA72B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F109D522-0EB9-432A-B523-9035302FFC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5DEC422-6A02-4CD0-8DA7-713C811F21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35326227-8CAA-4A75-A0D8-D8E6828D6B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1FB57FE-B372-4AC5-8C21-993751A9DB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ED822E0-5801-445E-903F-FAD99342FE1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FB0C85C7-98CE-4BA6-A206-84B3409AAA6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C59D8BA-D851-407B-BF65-A7B71B072A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1507C5C-4EF6-4C2C-85A2-0320B1DF91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54FCA2F9-D32D-447B-B45E-EB0C7A74A0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C809847-7208-487E-9D6D-8FEFBBAD19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9CEFEC5-B9F7-4B30-94E1-C59A2945EF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F393297E-C00D-4F18-A6C7-8AB09D48BF1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C6BCA678-7CF7-4077-A544-02DBB1AF48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5D9F817E-7937-4E77-9E44-49EA95E5CC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3EECB9FD-0974-403C-9F2F-6AC36C8336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60AD1E0-02D6-4779-A87A-2F400079A45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DDCF7EF-8D6C-47BB-88AE-7CBDDB6DF0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6CDE237B-3336-4E4E-A768-A6E01D2082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143740FD-CFE1-49C1-8FD9-89DAF45642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F91CA491-8FDD-410C-9F13-728ABD94A5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E5CF777F-27C0-41D6-A4B6-7F32A3A317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924B294E-11D5-4E4C-A2BE-EEAB8C8179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E0531F57-695F-4AED-8737-F058F0D1637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420F57D0-3598-44DA-AC1F-815762CB85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F7596213-104F-4A77-B371-9D1786699E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8E8B826F-5397-4825-B51A-966F5BC948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702CF694-FCAE-47BE-971E-EC30B1BF210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C507390-7BB0-4B25-8A48-5EC75AEB41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5C55C97D-2AFC-429A-ABAB-FAC96802DC2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D1BDAE77-79DE-4A64-86F8-E5C7EBE6E6D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E26CA009-EBEE-4530-8C2E-402B63602AF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B8643EA4-A92F-4C32-B1A4-62FFB22F36F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D871F94-B95E-4D59-B599-CFFD5E4D9E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21A3EFA2-81C5-4F14-B984-4193AD05CE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971B57BF-B367-41D9-AEE1-E730E37DBC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2AA41D15-A20F-43DC-907E-1D0FD99E373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4B3A068-0CBE-466D-90EC-5D0AAAAD49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F6E799C5-FF95-4293-879E-4AFC16FFF5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A45EC6A-91AA-4A21-9655-BFF804B2C2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F2F11D1-764F-42E5-BDB5-2BFC56D5D4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5B876610-34DB-4D84-A2CD-5F571BE3C68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6095E730-F018-41AC-B491-98E5CBA28C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上回っているものの、全国平均、県平均よりは低く、伸び率も比較的緩やかである。令和２年度末にそれぞれの公共施設について個別施設計画を策定したところであり、今後は計画に基づいた維持管理を適切に進めるとともに、将来予測される人口減少等を見据え、施設保有量の適正化にも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53BD0589-5E12-4448-BB73-A0EB5930F3E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80E93D4A-1992-49FB-A1A0-A358AC9D64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53E9C7E7-3C4B-4B1D-9CA2-6DFBF6E2E3A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32676EFE-B757-4CD5-A6ED-7340EF675D5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349A2070-0826-49E1-8B46-D3E051B25CCF}"/>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EE9C6CC8-9796-4A5B-9081-2250EF01DB3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BF5B7F47-AA11-43A4-B9F5-3AEC3DF6A5B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195FD542-B60A-4FA1-8B34-DA9F8864084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BBD496C0-A22C-4C19-AE9D-C094933C1D1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FE417697-235D-4057-960E-D961F049A14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0B894189-5C3F-4131-A902-27601015889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2AFBC20E-E082-4EAB-9650-F667C957124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8997C747-5D35-434D-94F4-9EF5206F5B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B65181BD-4229-4931-81E0-9355536EC8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xmlns="" id="{614E5ACB-77A2-4A56-BA24-3854DDAEEE5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xmlns="" id="{73CC53BE-B3D4-41E3-839E-41E1BBC7C7A7}"/>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xmlns="" id="{BEC7A151-4595-486A-97B5-70534BBB0A5F}"/>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xmlns="" id="{C9A640F7-16E4-4EB7-B18C-824091FFDC8D}"/>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xmlns="" id="{628E15C0-9183-4628-85A7-301733616269}"/>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xmlns="" id="{1C1FF5DA-E71B-4770-B1C8-03B5D1EFE8C7}"/>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xmlns="" id="{B50CAF71-7ED8-4CF5-B2C5-E5377FB54C33}"/>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xmlns="" id="{2832DA33-E8C6-49F6-8675-49F8BF6F601B}"/>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xmlns="" id="{63710FC0-24F0-4DA0-88D7-C1EDB1EA0BAE}"/>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xmlns="" id="{76053386-4FCD-46C9-B1F4-F3166ADD6454}"/>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xmlns="" id="{F4BC8AF6-718F-4358-A0F4-22BE8CE7529C}"/>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E2460975-9C1B-4CF7-9460-D7DEC8E607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D577E10D-6DF8-4E29-9C7E-C0C043C82D2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F188AAF-0A15-4453-B3AC-2C3EE59A03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F3BFC87E-4261-4122-9C6F-E0F26B100F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21C5A869-9B1E-4915-B2EA-72BDED9427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71882</xdr:rowOff>
    </xdr:from>
    <xdr:to>
      <xdr:col>23</xdr:col>
      <xdr:colOff>136525</xdr:colOff>
      <xdr:row>30</xdr:row>
      <xdr:rowOff>2032</xdr:rowOff>
    </xdr:to>
    <xdr:sp macro="" textlink="">
      <xdr:nvSpPr>
        <xdr:cNvPr id="79" name="楕円 78">
          <a:extLst>
            <a:ext uri="{FF2B5EF4-FFF2-40B4-BE49-F238E27FC236}">
              <a16:creationId xmlns:a16="http://schemas.microsoft.com/office/drawing/2014/main" xmlns="" id="{C0C7E8CE-2199-4A8B-A418-B1EBAFC50D25}"/>
            </a:ext>
          </a:extLst>
        </xdr:cNvPr>
        <xdr:cNvSpPr/>
      </xdr:nvSpPr>
      <xdr:spPr>
        <a:xfrm>
          <a:off x="47117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50309</xdr:rowOff>
    </xdr:from>
    <xdr:ext cx="405111" cy="259045"/>
    <xdr:sp macro="" textlink="">
      <xdr:nvSpPr>
        <xdr:cNvPr id="80" name="有形固定資産減価償却率該当値テキスト">
          <a:extLst>
            <a:ext uri="{FF2B5EF4-FFF2-40B4-BE49-F238E27FC236}">
              <a16:creationId xmlns:a16="http://schemas.microsoft.com/office/drawing/2014/main" xmlns="" id="{B8167D54-5DF8-45A3-B5FA-CE6920A03FCA}"/>
            </a:ext>
          </a:extLst>
        </xdr:cNvPr>
        <xdr:cNvSpPr txBox="1"/>
      </xdr:nvSpPr>
      <xdr:spPr>
        <a:xfrm>
          <a:off x="4813300" y="579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41656</xdr:rowOff>
    </xdr:from>
    <xdr:to>
      <xdr:col>19</xdr:col>
      <xdr:colOff>187325</xdr:colOff>
      <xdr:row>29</xdr:row>
      <xdr:rowOff>143256</xdr:rowOff>
    </xdr:to>
    <xdr:sp macro="" textlink="">
      <xdr:nvSpPr>
        <xdr:cNvPr id="81" name="楕円 80">
          <a:extLst>
            <a:ext uri="{FF2B5EF4-FFF2-40B4-BE49-F238E27FC236}">
              <a16:creationId xmlns:a16="http://schemas.microsoft.com/office/drawing/2014/main" xmlns="" id="{8C795939-D687-49E8-8C27-01B2A05DE091}"/>
            </a:ext>
          </a:extLst>
        </xdr:cNvPr>
        <xdr:cNvSpPr/>
      </xdr:nvSpPr>
      <xdr:spPr>
        <a:xfrm>
          <a:off x="4000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92456</xdr:rowOff>
    </xdr:from>
    <xdr:to>
      <xdr:col>23</xdr:col>
      <xdr:colOff>85725</xdr:colOff>
      <xdr:row>29</xdr:row>
      <xdr:rowOff>122682</xdr:rowOff>
    </xdr:to>
    <xdr:cxnSp macro="">
      <xdr:nvCxnSpPr>
        <xdr:cNvPr id="82" name="直線コネクタ 81">
          <a:extLst>
            <a:ext uri="{FF2B5EF4-FFF2-40B4-BE49-F238E27FC236}">
              <a16:creationId xmlns:a16="http://schemas.microsoft.com/office/drawing/2014/main" xmlns="" id="{70EC5F97-6654-4FA7-A9A4-D592EE77C3F1}"/>
            </a:ext>
          </a:extLst>
        </xdr:cNvPr>
        <xdr:cNvCxnSpPr/>
      </xdr:nvCxnSpPr>
      <xdr:spPr>
        <a:xfrm>
          <a:off x="4051300" y="583603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83" name="楕円 82">
          <a:extLst>
            <a:ext uri="{FF2B5EF4-FFF2-40B4-BE49-F238E27FC236}">
              <a16:creationId xmlns:a16="http://schemas.microsoft.com/office/drawing/2014/main" xmlns="" id="{E79E0ED3-6A0E-4749-B66F-50F9E9ACD932}"/>
            </a:ext>
          </a:extLst>
        </xdr:cNvPr>
        <xdr:cNvSpPr/>
      </xdr:nvSpPr>
      <xdr:spPr>
        <a:xfrm>
          <a:off x="3238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92456</xdr:rowOff>
    </xdr:to>
    <xdr:cxnSp macro="">
      <xdr:nvCxnSpPr>
        <xdr:cNvPr id="84" name="直線コネクタ 83">
          <a:extLst>
            <a:ext uri="{FF2B5EF4-FFF2-40B4-BE49-F238E27FC236}">
              <a16:creationId xmlns:a16="http://schemas.microsoft.com/office/drawing/2014/main" xmlns="" id="{B794F509-6D7B-42E3-B0F3-01874ED892C6}"/>
            </a:ext>
          </a:extLst>
        </xdr:cNvPr>
        <xdr:cNvCxnSpPr/>
      </xdr:nvCxnSpPr>
      <xdr:spPr>
        <a:xfrm>
          <a:off x="3289300" y="581228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5" name="楕円 84">
          <a:extLst>
            <a:ext uri="{FF2B5EF4-FFF2-40B4-BE49-F238E27FC236}">
              <a16:creationId xmlns:a16="http://schemas.microsoft.com/office/drawing/2014/main" xmlns="" id="{98B02ABE-3ED6-4CFA-9B2B-222AFB8965B0}"/>
            </a:ext>
          </a:extLst>
        </xdr:cNvPr>
        <xdr:cNvSpPr/>
      </xdr:nvSpPr>
      <xdr:spPr>
        <a:xfrm>
          <a:off x="2476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29</xdr:row>
      <xdr:rowOff>68707</xdr:rowOff>
    </xdr:to>
    <xdr:cxnSp macro="">
      <xdr:nvCxnSpPr>
        <xdr:cNvPr id="86" name="直線コネクタ 85">
          <a:extLst>
            <a:ext uri="{FF2B5EF4-FFF2-40B4-BE49-F238E27FC236}">
              <a16:creationId xmlns:a16="http://schemas.microsoft.com/office/drawing/2014/main" xmlns="" id="{B5F92CAC-84B7-4256-8E0F-E586DEE57D65}"/>
            </a:ext>
          </a:extLst>
        </xdr:cNvPr>
        <xdr:cNvCxnSpPr/>
      </xdr:nvCxnSpPr>
      <xdr:spPr>
        <a:xfrm>
          <a:off x="2527300" y="580796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87" name="楕円 86">
          <a:extLst>
            <a:ext uri="{FF2B5EF4-FFF2-40B4-BE49-F238E27FC236}">
              <a16:creationId xmlns:a16="http://schemas.microsoft.com/office/drawing/2014/main" xmlns="" id="{C4DB308C-0946-4181-824A-A68822FBFE8B}"/>
            </a:ext>
          </a:extLst>
        </xdr:cNvPr>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64389</xdr:rowOff>
    </xdr:to>
    <xdr:cxnSp macro="">
      <xdr:nvCxnSpPr>
        <xdr:cNvPr id="88" name="直線コネクタ 87">
          <a:extLst>
            <a:ext uri="{FF2B5EF4-FFF2-40B4-BE49-F238E27FC236}">
              <a16:creationId xmlns:a16="http://schemas.microsoft.com/office/drawing/2014/main" xmlns="" id="{A07A4D89-A303-4781-92FE-C4360AEF0C87}"/>
            </a:ext>
          </a:extLst>
        </xdr:cNvPr>
        <xdr:cNvCxnSpPr/>
      </xdr:nvCxnSpPr>
      <xdr:spPr>
        <a:xfrm>
          <a:off x="1765300" y="57734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xmlns="" id="{3A1C22A7-9DF0-43B0-85C3-2F2E815F169C}"/>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xmlns="" id="{E457ECD5-7B92-4853-9053-AC92FB71B96A}"/>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xmlns="" id="{2E3A002A-854D-4E4A-AF5B-A5741608A8EB}"/>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xmlns="" id="{86E68D46-D74C-4B38-8122-423E36959F69}"/>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134383</xdr:rowOff>
    </xdr:from>
    <xdr:ext cx="405111" cy="259045"/>
    <xdr:sp macro="" textlink="">
      <xdr:nvSpPr>
        <xdr:cNvPr id="93" name="n_1mainValue有形固定資産減価償却率">
          <a:extLst>
            <a:ext uri="{FF2B5EF4-FFF2-40B4-BE49-F238E27FC236}">
              <a16:creationId xmlns:a16="http://schemas.microsoft.com/office/drawing/2014/main" xmlns="" id="{B42A4FED-1535-44FF-8181-BF8EB7A31E6F}"/>
            </a:ext>
          </a:extLst>
        </xdr:cNvPr>
        <xdr:cNvSpPr txBox="1"/>
      </xdr:nvSpPr>
      <xdr:spPr>
        <a:xfrm>
          <a:off x="38360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110634</xdr:rowOff>
    </xdr:from>
    <xdr:ext cx="405111" cy="259045"/>
    <xdr:sp macro="" textlink="">
      <xdr:nvSpPr>
        <xdr:cNvPr id="94" name="n_2mainValue有形固定資産減価償却率">
          <a:extLst>
            <a:ext uri="{FF2B5EF4-FFF2-40B4-BE49-F238E27FC236}">
              <a16:creationId xmlns:a16="http://schemas.microsoft.com/office/drawing/2014/main" xmlns="" id="{E4522C2A-6B46-483D-B6A9-29B3A76A147C}"/>
            </a:ext>
          </a:extLst>
        </xdr:cNvPr>
        <xdr:cNvSpPr txBox="1"/>
      </xdr:nvSpPr>
      <xdr:spPr>
        <a:xfrm>
          <a:off x="3086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5" name="n_3mainValue有形固定資産減価償却率">
          <a:extLst>
            <a:ext uri="{FF2B5EF4-FFF2-40B4-BE49-F238E27FC236}">
              <a16:creationId xmlns:a16="http://schemas.microsoft.com/office/drawing/2014/main" xmlns="" id="{211BF6E6-254A-4B23-88A1-80A2E40EED85}"/>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96" name="n_4mainValue有形固定資産減価償却率">
          <a:extLst>
            <a:ext uri="{FF2B5EF4-FFF2-40B4-BE49-F238E27FC236}">
              <a16:creationId xmlns:a16="http://schemas.microsoft.com/office/drawing/2014/main" xmlns="" id="{F1185D51-2893-4369-BF4E-CD0057AA5DA3}"/>
            </a:ext>
          </a:extLst>
        </xdr:cNvPr>
        <xdr:cNvSpPr txBox="1"/>
      </xdr:nvSpPr>
      <xdr:spPr>
        <a:xfrm>
          <a:off x="1562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5405A44F-5B47-4FDA-ACB5-5A9224D4C0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BE998A5D-2B7B-4744-9B9E-3DC5B6EDE5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xmlns="" id="{ACE172C0-3789-4A99-AD72-B07454FD9323}"/>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F82F5BD2-DED9-4B1A-B10C-0B15ECC148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31A0AB72-42AE-4344-A7B3-21D6B724C8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6F1D50C2-3EA1-45B8-BC45-F2AE454B88B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225E3D69-E8E2-4625-BA23-B28BBEC9AE8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E5E18963-0D91-47C7-82C2-15381800CA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815F5596-E1D3-40C2-905A-B68371D09F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04B4B81D-9A1D-42BE-9BB2-957DF685BE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F4E1D331-0C56-4B35-B01C-98BCFD072A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B694C92C-F886-4C7B-ADBA-ADD80EB36E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FA9F3D8B-ECD9-41C8-9C8F-480EBD4515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成３０年度と比較して４．４％改善したものの、類似団体平均と比較してもかなり高い状況にある。近年、拡大基調にあった投資的事業について、事業の「選択と集中」を徹底することにより新規地方債の発行抑制及び地方債残高の縮減に努めるとともに、経常経費についても見直しを行い、コスト削減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A95BA3BE-67F1-4EE4-AD9C-24670B98FB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66B6115A-4547-4253-B00B-5A94DF9263A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4E69F4E2-57D7-45C2-A985-9D992831E3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B002345D-3CB3-4DDF-BC17-5A9A173D9EE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1F06CB6B-6612-47CB-9E5D-275389EE82B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536F9409-B929-4FF5-8D02-C742A9F63BC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xmlns="" id="{72F0F802-ED48-404E-B312-E0FE6932CB7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27D8EC31-2A34-4D3B-8AB8-4591C1D34D6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6E847707-A87E-454E-B773-5376B8145BB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CFC1584B-A434-4438-A00B-F1682FA0930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1C7ED25B-F697-43F8-80BA-8EB8E2B6438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DDC6B4CC-3B8D-40F3-B0C7-57DA6E761F5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24325472-2881-4192-A3B5-11DFDBCBE27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18B6402F-0219-437E-A9D9-9C20F15D2FA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2CAC2E72-856C-44A4-B554-C3291E6C1EA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970991F2-1CC0-49D6-A8B8-59AFEEA08C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D8081580-8039-4307-BC91-600E2E5505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xmlns="" id="{0F77287F-6BF3-4740-B4E0-A27A4DF8964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xmlns="" id="{21BBD850-6627-4AC6-904C-6E5ECF4273B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xmlns="" id="{101D32AC-7E4B-4989-921E-9DEF20DA3355}"/>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xmlns="" id="{FCA2E947-25D7-4247-A6E5-E93AA62ECB19}"/>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xmlns="" id="{06C90EDB-2961-4552-9072-67E591CD595D}"/>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xmlns="" id="{B3B50AA3-5C9C-476E-9424-EF8A8BF171BD}"/>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xmlns="" id="{E4A45DC8-A29A-4E1A-961A-07209F812E3E}"/>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xmlns="" id="{2A0F5A0F-33A3-4185-ADC3-E1BC252CD232}"/>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xmlns="" id="{907AD9B9-1534-44B1-B96B-F7472AA4FDA5}"/>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xmlns="" id="{F19F4C2B-6FB7-462E-A649-D4E169F0EB4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xmlns="" id="{52329D19-C035-40FA-9333-877814438C76}"/>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510E360B-9925-4E88-9F32-68F6C5B2775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F97163A-D7B6-40A6-8F81-4E0279C7A1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B097F699-2034-448B-A419-AF716F70C3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DB0A60F-42AB-4296-8750-B4273CE48A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9684A8E3-8887-488B-ADB7-06A9730C77A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8968</xdr:rowOff>
    </xdr:from>
    <xdr:to>
      <xdr:col>76</xdr:col>
      <xdr:colOff>73025</xdr:colOff>
      <xdr:row>32</xdr:row>
      <xdr:rowOff>110568</xdr:rowOff>
    </xdr:to>
    <xdr:sp macro="" textlink="">
      <xdr:nvSpPr>
        <xdr:cNvPr id="143" name="楕円 142">
          <a:extLst>
            <a:ext uri="{FF2B5EF4-FFF2-40B4-BE49-F238E27FC236}">
              <a16:creationId xmlns:a16="http://schemas.microsoft.com/office/drawing/2014/main" xmlns="" id="{BBF68EE1-4DB8-4E14-B15B-858D0B0F2AA9}"/>
            </a:ext>
          </a:extLst>
        </xdr:cNvPr>
        <xdr:cNvSpPr/>
      </xdr:nvSpPr>
      <xdr:spPr>
        <a:xfrm>
          <a:off x="14744700" y="62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158845</xdr:rowOff>
    </xdr:from>
    <xdr:ext cx="560923" cy="259045"/>
    <xdr:sp macro="" textlink="">
      <xdr:nvSpPr>
        <xdr:cNvPr id="144" name="債務償還比率該当値テキスト">
          <a:extLst>
            <a:ext uri="{FF2B5EF4-FFF2-40B4-BE49-F238E27FC236}">
              <a16:creationId xmlns:a16="http://schemas.microsoft.com/office/drawing/2014/main" xmlns="" id="{10A1BFDA-98AC-4920-9C54-D433ED673D2D}"/>
            </a:ext>
          </a:extLst>
        </xdr:cNvPr>
        <xdr:cNvSpPr txBox="1"/>
      </xdr:nvSpPr>
      <xdr:spPr>
        <a:xfrm>
          <a:off x="14846300" y="6245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13492</xdr:rowOff>
    </xdr:from>
    <xdr:to>
      <xdr:col>72</xdr:col>
      <xdr:colOff>123825</xdr:colOff>
      <xdr:row>32</xdr:row>
      <xdr:rowOff>115092</xdr:rowOff>
    </xdr:to>
    <xdr:sp macro="" textlink="">
      <xdr:nvSpPr>
        <xdr:cNvPr id="145" name="楕円 144">
          <a:extLst>
            <a:ext uri="{FF2B5EF4-FFF2-40B4-BE49-F238E27FC236}">
              <a16:creationId xmlns:a16="http://schemas.microsoft.com/office/drawing/2014/main" xmlns="" id="{34F6A59D-DAFC-4BB2-B140-F7D7D737D197}"/>
            </a:ext>
          </a:extLst>
        </xdr:cNvPr>
        <xdr:cNvSpPr/>
      </xdr:nvSpPr>
      <xdr:spPr>
        <a:xfrm>
          <a:off x="14033500" y="62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59768</xdr:rowOff>
    </xdr:from>
    <xdr:to>
      <xdr:col>76</xdr:col>
      <xdr:colOff>22225</xdr:colOff>
      <xdr:row>32</xdr:row>
      <xdr:rowOff>64292</xdr:rowOff>
    </xdr:to>
    <xdr:cxnSp macro="">
      <xdr:nvCxnSpPr>
        <xdr:cNvPr id="146" name="直線コネクタ 145">
          <a:extLst>
            <a:ext uri="{FF2B5EF4-FFF2-40B4-BE49-F238E27FC236}">
              <a16:creationId xmlns:a16="http://schemas.microsoft.com/office/drawing/2014/main" xmlns="" id="{8B4B4135-1CDC-4C4B-9AC5-437C12957932}"/>
            </a:ext>
          </a:extLst>
        </xdr:cNvPr>
        <xdr:cNvCxnSpPr/>
      </xdr:nvCxnSpPr>
      <xdr:spPr>
        <a:xfrm flipV="1">
          <a:off x="14084300" y="6317693"/>
          <a:ext cx="711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84086</xdr:rowOff>
    </xdr:from>
    <xdr:to>
      <xdr:col>68</xdr:col>
      <xdr:colOff>123825</xdr:colOff>
      <xdr:row>32</xdr:row>
      <xdr:rowOff>14236</xdr:rowOff>
    </xdr:to>
    <xdr:sp macro="" textlink="">
      <xdr:nvSpPr>
        <xdr:cNvPr id="147" name="楕円 146">
          <a:extLst>
            <a:ext uri="{FF2B5EF4-FFF2-40B4-BE49-F238E27FC236}">
              <a16:creationId xmlns:a16="http://schemas.microsoft.com/office/drawing/2014/main" xmlns="" id="{8B120A66-DCBB-42E7-9F26-3EA6B6717A9B}"/>
            </a:ext>
          </a:extLst>
        </xdr:cNvPr>
        <xdr:cNvSpPr/>
      </xdr:nvSpPr>
      <xdr:spPr>
        <a:xfrm>
          <a:off x="13271500" y="61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134886</xdr:rowOff>
    </xdr:from>
    <xdr:to>
      <xdr:col>72</xdr:col>
      <xdr:colOff>73025</xdr:colOff>
      <xdr:row>32</xdr:row>
      <xdr:rowOff>64292</xdr:rowOff>
    </xdr:to>
    <xdr:cxnSp macro="">
      <xdr:nvCxnSpPr>
        <xdr:cNvPr id="148" name="直線コネクタ 147">
          <a:extLst>
            <a:ext uri="{FF2B5EF4-FFF2-40B4-BE49-F238E27FC236}">
              <a16:creationId xmlns:a16="http://schemas.microsoft.com/office/drawing/2014/main" xmlns="" id="{55D8553E-B496-409A-B02E-1F65CD8C0A66}"/>
            </a:ext>
          </a:extLst>
        </xdr:cNvPr>
        <xdr:cNvCxnSpPr/>
      </xdr:nvCxnSpPr>
      <xdr:spPr>
        <a:xfrm>
          <a:off x="13322300" y="6221361"/>
          <a:ext cx="762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125174</xdr:rowOff>
    </xdr:from>
    <xdr:to>
      <xdr:col>64</xdr:col>
      <xdr:colOff>123825</xdr:colOff>
      <xdr:row>31</xdr:row>
      <xdr:rowOff>55324</xdr:rowOff>
    </xdr:to>
    <xdr:sp macro="" textlink="">
      <xdr:nvSpPr>
        <xdr:cNvPr id="149" name="楕円 148">
          <a:extLst>
            <a:ext uri="{FF2B5EF4-FFF2-40B4-BE49-F238E27FC236}">
              <a16:creationId xmlns:a16="http://schemas.microsoft.com/office/drawing/2014/main" xmlns="" id="{2937F998-A56F-4369-8D0C-1E8443E77386}"/>
            </a:ext>
          </a:extLst>
        </xdr:cNvPr>
        <xdr:cNvSpPr/>
      </xdr:nvSpPr>
      <xdr:spPr>
        <a:xfrm>
          <a:off x="12509500" y="60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4524</xdr:rowOff>
    </xdr:from>
    <xdr:to>
      <xdr:col>68</xdr:col>
      <xdr:colOff>73025</xdr:colOff>
      <xdr:row>31</xdr:row>
      <xdr:rowOff>134886</xdr:rowOff>
    </xdr:to>
    <xdr:cxnSp macro="">
      <xdr:nvCxnSpPr>
        <xdr:cNvPr id="150" name="直線コネクタ 149">
          <a:extLst>
            <a:ext uri="{FF2B5EF4-FFF2-40B4-BE49-F238E27FC236}">
              <a16:creationId xmlns:a16="http://schemas.microsoft.com/office/drawing/2014/main" xmlns="" id="{623D044F-CD1D-4404-BFC2-3B5A66E97F76}"/>
            </a:ext>
          </a:extLst>
        </xdr:cNvPr>
        <xdr:cNvCxnSpPr/>
      </xdr:nvCxnSpPr>
      <xdr:spPr>
        <a:xfrm>
          <a:off x="12560300" y="6090999"/>
          <a:ext cx="762000" cy="1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71610</xdr:rowOff>
    </xdr:from>
    <xdr:to>
      <xdr:col>60</xdr:col>
      <xdr:colOff>123825</xdr:colOff>
      <xdr:row>31</xdr:row>
      <xdr:rowOff>1760</xdr:rowOff>
    </xdr:to>
    <xdr:sp macro="" textlink="">
      <xdr:nvSpPr>
        <xdr:cNvPr id="151" name="楕円 150">
          <a:extLst>
            <a:ext uri="{FF2B5EF4-FFF2-40B4-BE49-F238E27FC236}">
              <a16:creationId xmlns:a16="http://schemas.microsoft.com/office/drawing/2014/main" xmlns="" id="{7DC895C4-EFCA-4128-BEDA-79E607047BE9}"/>
            </a:ext>
          </a:extLst>
        </xdr:cNvPr>
        <xdr:cNvSpPr/>
      </xdr:nvSpPr>
      <xdr:spPr>
        <a:xfrm>
          <a:off x="11747500" y="59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122410</xdr:rowOff>
    </xdr:from>
    <xdr:to>
      <xdr:col>64</xdr:col>
      <xdr:colOff>73025</xdr:colOff>
      <xdr:row>31</xdr:row>
      <xdr:rowOff>4524</xdr:rowOff>
    </xdr:to>
    <xdr:cxnSp macro="">
      <xdr:nvCxnSpPr>
        <xdr:cNvPr id="152" name="直線コネクタ 151">
          <a:extLst>
            <a:ext uri="{FF2B5EF4-FFF2-40B4-BE49-F238E27FC236}">
              <a16:creationId xmlns:a16="http://schemas.microsoft.com/office/drawing/2014/main" xmlns="" id="{15B4DBC1-8E4E-4D05-9011-20FFFE15B66E}"/>
            </a:ext>
          </a:extLst>
        </xdr:cNvPr>
        <xdr:cNvCxnSpPr/>
      </xdr:nvCxnSpPr>
      <xdr:spPr>
        <a:xfrm>
          <a:off x="11798300" y="6037435"/>
          <a:ext cx="762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xmlns="" id="{422E8C93-DA45-42A1-8CDF-3476716C7923}"/>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xmlns="" id="{120A7620-328B-474F-9566-9A6E08D1D8AB}"/>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xmlns="" id="{AA26499F-FFBD-4B4B-A1E5-9B4EAF2FE48F}"/>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xmlns="" id="{64AA7321-F7DD-46E8-B7A4-37456986B3B9}"/>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106219</xdr:rowOff>
    </xdr:from>
    <xdr:ext cx="560923" cy="259045"/>
    <xdr:sp macro="" textlink="">
      <xdr:nvSpPr>
        <xdr:cNvPr id="157" name="n_1mainValue債務償還比率">
          <a:extLst>
            <a:ext uri="{FF2B5EF4-FFF2-40B4-BE49-F238E27FC236}">
              <a16:creationId xmlns:a16="http://schemas.microsoft.com/office/drawing/2014/main" xmlns="" id="{4DCBA59C-AC92-49B0-AFF6-01BE5A313766}"/>
            </a:ext>
          </a:extLst>
        </xdr:cNvPr>
        <xdr:cNvSpPr txBox="1"/>
      </xdr:nvSpPr>
      <xdr:spPr>
        <a:xfrm>
          <a:off x="13791138" y="6364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5363</xdr:rowOff>
    </xdr:from>
    <xdr:ext cx="469744" cy="259045"/>
    <xdr:sp macro="" textlink="">
      <xdr:nvSpPr>
        <xdr:cNvPr id="158" name="n_2mainValue債務償還比率">
          <a:extLst>
            <a:ext uri="{FF2B5EF4-FFF2-40B4-BE49-F238E27FC236}">
              <a16:creationId xmlns:a16="http://schemas.microsoft.com/office/drawing/2014/main" xmlns="" id="{67FFAEB4-B477-4039-9FA0-67A91D02CA98}"/>
            </a:ext>
          </a:extLst>
        </xdr:cNvPr>
        <xdr:cNvSpPr txBox="1"/>
      </xdr:nvSpPr>
      <xdr:spPr>
        <a:xfrm>
          <a:off x="13087427" y="62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46451</xdr:rowOff>
    </xdr:from>
    <xdr:ext cx="469744" cy="259045"/>
    <xdr:sp macro="" textlink="">
      <xdr:nvSpPr>
        <xdr:cNvPr id="159" name="n_3mainValue債務償還比率">
          <a:extLst>
            <a:ext uri="{FF2B5EF4-FFF2-40B4-BE49-F238E27FC236}">
              <a16:creationId xmlns:a16="http://schemas.microsoft.com/office/drawing/2014/main" xmlns="" id="{CA13FF18-E5BD-4955-BDE9-6B94F777A427}"/>
            </a:ext>
          </a:extLst>
        </xdr:cNvPr>
        <xdr:cNvSpPr txBox="1"/>
      </xdr:nvSpPr>
      <xdr:spPr>
        <a:xfrm>
          <a:off x="12325427" y="61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164337</xdr:rowOff>
    </xdr:from>
    <xdr:ext cx="469744" cy="259045"/>
    <xdr:sp macro="" textlink="">
      <xdr:nvSpPr>
        <xdr:cNvPr id="160" name="n_4mainValue債務償還比率">
          <a:extLst>
            <a:ext uri="{FF2B5EF4-FFF2-40B4-BE49-F238E27FC236}">
              <a16:creationId xmlns:a16="http://schemas.microsoft.com/office/drawing/2014/main" xmlns="" id="{AE48B2A6-C0C9-4E5D-80BC-56F373719ED0}"/>
            </a:ext>
          </a:extLst>
        </xdr:cNvPr>
        <xdr:cNvSpPr txBox="1"/>
      </xdr:nvSpPr>
      <xdr:spPr>
        <a:xfrm>
          <a:off x="11563427" y="607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E5CC1CB7-FE38-4B6C-83C3-336EB40D91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DB48098A-D267-4CA5-AD6C-DA04F48890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8F7359A3-D8A4-471B-A59F-2E977489C1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44719FCC-F8A8-4FC9-9821-C71858863B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0B730DEB-C421-450A-A11D-5AC58BB8CF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4AFEF2EB-6F33-4FCD-92CE-F67E537EFC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1EA77C7-2EAB-450B-9D08-5F49731755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387D600-2A6C-4711-B27B-11F49C8AE5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D5129DE-BCB8-46C6-8A7F-AABF19B50A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B91641B-278D-4658-8736-994B608EF7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E9B4226-3BCB-4A5A-AD3C-8A0BFC2D59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E4543DC-E69A-46D4-A74E-52A9BC7FCF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36A16AE-E9F9-470E-8845-92E8B5FD66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8A006F0-343C-4B26-B78E-43DB6B5858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84861EE-6FF2-41E3-AD31-D1115E8E9B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F37FD37-AD3E-40E3-8CB1-E5EF5C3722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7587AA2-A00E-47A6-BA54-CD1AEA0FBE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37D30F1-3CD6-44C9-A191-CFD37ECDFD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BD5509B-00E1-4695-84B0-EEC18FB5CA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4BEDC35-0A0A-4083-B4CD-E457D9511E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A7F8D0B-A28E-4C38-B9CB-1FD58EF7CB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FA15991-7C95-4EA9-B71B-6FA1210029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7B8AD92-73A3-45E6-A7C8-871AD9C540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E81D018-90C4-4892-A828-C608698F64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B620D0F-F07B-464A-952A-D8C6DDA321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CA1C0CA-066E-4035-B800-B7077F9417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00B3F61-7BAA-4C3B-90E9-5328B3A8F2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D386767-366B-47BF-AE9D-B4F2E1D4F6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2FB0730-CD72-4DC1-A0D4-02B3400783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9F56B55-AFF1-4365-A591-A256C60574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7B6A0E8-0563-47E2-B253-D7B8D464C8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0E08DFB-7EEA-4181-985A-AECAE748AE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F760F08-7115-4720-B2DB-49A9DDDB2B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15A1778-0278-4909-98DC-3E7FC679EF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554F891-D713-4658-9BF7-95BF826FD8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64277A7-C452-4CEE-94DC-803760B30B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BE14327-BF34-4A7E-9E44-3467306421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94E2134-358B-4AB5-A876-58A7F9F0DF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8E89FB5-6C5C-4CD4-AEE5-43C554B52A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54A40F0-2408-44B2-A255-853BA606DF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9F71403-DA0C-41FC-9C4F-983B326C5D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F887F13-528B-4E61-9AF7-394E195A73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5169EC8-EBEE-45BA-9431-98C5DE3D66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6B956D4-4142-490F-B495-8374083AAA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1277A1E-5387-43A8-892E-9DA19B1D65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9EB578E-39E9-4A0B-94FE-777171D48E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6BE5619-B12A-4A0A-8CA3-AC71C16FF3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3B9E170-C38B-4DEE-A096-93678B0E9A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D66991E-68EE-4EDD-BD71-3C49D268CB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F98ABE7D-10A1-42E8-B4E3-BE88629806E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7501D60-AF04-4EDC-80B9-E7AD37E950B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31C96370-C0E8-47E4-87BB-C61F3B2268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D2981BDC-3847-4CD9-95A4-4A8B588418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9AA6617-FE1C-41F1-98DF-9F3794E0B3C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F58E23F4-A89B-4029-88BC-F511DF67F1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D22BF50-3A3A-4791-B847-27E7C6E1BE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DD3925A-0175-42B2-B02C-E12DC535E6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432F451-67E9-4D4A-AAC1-2565184443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CAA8995-2957-46FB-9821-95B51E127EF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43E24BED-0EB9-4C28-B216-9A62090F93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4CEB1C7-4051-448E-AF2E-90A0FB0DAB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41B3F00B-748A-4243-BA96-EE164162A7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xmlns="" id="{7373F802-87D1-4A9B-AE52-1D82396E2EBB}"/>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5EB25533-8BF3-48C6-BD13-3AA11E1C7EC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xmlns="" id="{EB32762A-6DF1-429F-A946-12AD9023A7CB}"/>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xmlns="" id="{6B78A542-35BC-47C8-A619-06EDAF8A5BA2}"/>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xmlns="" id="{43ED9646-86B1-4CE5-A90D-C63112C52CD3}"/>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2CBDF90-5508-4BFC-940A-29D709B623E8}"/>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xmlns="" id="{84B28A1D-5F02-4B30-A865-2CE6E6B45208}"/>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xmlns="" id="{B2805D53-2CC5-4C5B-8E43-433AAA08BF15}"/>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xmlns="" id="{874DB165-A288-4843-94DA-D7612A454F26}"/>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xmlns="" id="{487E0C04-9AB9-471E-85C3-2D9C40BB90CD}"/>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xmlns="" id="{A6C85C6F-10C5-47A8-BC2F-A741C7C866D9}"/>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2618D81-42E8-4153-873B-C8F1DB324A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200BF9D-C24C-43EE-BEFE-D18DC7565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5A7CDAE-1309-443B-9B49-D0C50600A9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AB2A37D-7050-4771-B399-E724A5245B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07BC0C6-806D-4C39-B274-CAE8C08560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xmlns="" id="{971B9C96-F3FB-4D76-B870-567D4EF0012F}"/>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63BCEEAA-AEC1-4B18-898B-9A50E28656AA}"/>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xmlns="" id="{27906349-E614-4C98-A189-B32E801B82F6}"/>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xmlns="" id="{084BEC9D-E43E-4451-BA13-2F52F46A1857}"/>
            </a:ext>
          </a:extLst>
        </xdr:cNvPr>
        <xdr:cNvCxnSpPr/>
      </xdr:nvCxnSpPr>
      <xdr:spPr>
        <a:xfrm>
          <a:off x="3797300" y="66010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xmlns="" id="{B3D9A61E-1DCE-4D6B-A2B1-D7C9A14C8085}"/>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xmlns="" id="{07B37F15-6779-4B29-82E0-F8B3A1607243}"/>
            </a:ext>
          </a:extLst>
        </xdr:cNvPr>
        <xdr:cNvCxnSpPr/>
      </xdr:nvCxnSpPr>
      <xdr:spPr>
        <a:xfrm>
          <a:off x="2908300" y="657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a:extLst>
            <a:ext uri="{FF2B5EF4-FFF2-40B4-BE49-F238E27FC236}">
              <a16:creationId xmlns:a16="http://schemas.microsoft.com/office/drawing/2014/main" xmlns="" id="{5FB6D783-69F5-4994-968F-B5A0B2AF3718}"/>
            </a:ext>
          </a:extLst>
        </xdr:cNvPr>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xmlns="" id="{3C09FBE8-AF3E-462D-B0AA-6FC638898611}"/>
            </a:ext>
          </a:extLst>
        </xdr:cNvPr>
        <xdr:cNvCxnSpPr/>
      </xdr:nvCxnSpPr>
      <xdr:spPr>
        <a:xfrm>
          <a:off x="2019300" y="655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xmlns="" id="{BC240416-6AE2-46ED-92AE-37F519D56A0D}"/>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38644</xdr:rowOff>
    </xdr:to>
    <xdr:cxnSp macro="">
      <xdr:nvCxnSpPr>
        <xdr:cNvPr id="83" name="直線コネクタ 82">
          <a:extLst>
            <a:ext uri="{FF2B5EF4-FFF2-40B4-BE49-F238E27FC236}">
              <a16:creationId xmlns:a16="http://schemas.microsoft.com/office/drawing/2014/main" xmlns="" id="{69130E23-EB7F-42C0-8A2B-E04328C37468}"/>
            </a:ext>
          </a:extLst>
        </xdr:cNvPr>
        <xdr:cNvCxnSpPr/>
      </xdr:nvCxnSpPr>
      <xdr:spPr>
        <a:xfrm>
          <a:off x="1130300" y="65129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xmlns="" id="{DFE66F35-6858-4F14-A2DB-184E7E83EF02}"/>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xmlns="" id="{1DDCF619-71C7-44BB-8CA5-67F72942BCDB}"/>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xmlns="" id="{E520E683-3755-4141-A2DA-76344A4F286F}"/>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9619325E-F7D8-4472-9095-FB116450C08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88" name="n_1mainValue【道路】&#10;有形固定資産減価償却率">
          <a:extLst>
            <a:ext uri="{FF2B5EF4-FFF2-40B4-BE49-F238E27FC236}">
              <a16:creationId xmlns:a16="http://schemas.microsoft.com/office/drawing/2014/main" xmlns="" id="{29537610-5A23-4010-9F82-73C065706DA3}"/>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9" name="n_2mainValue【道路】&#10;有形固定資産減価償却率">
          <a:extLst>
            <a:ext uri="{FF2B5EF4-FFF2-40B4-BE49-F238E27FC236}">
              <a16:creationId xmlns:a16="http://schemas.microsoft.com/office/drawing/2014/main" xmlns="" id="{3BBFFA31-7130-4880-B708-B544B6F8E263}"/>
            </a:ext>
          </a:extLst>
        </xdr:cNvPr>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105971</xdr:rowOff>
    </xdr:from>
    <xdr:ext cx="405111" cy="259045"/>
    <xdr:sp macro="" textlink="">
      <xdr:nvSpPr>
        <xdr:cNvPr id="90" name="n_3mainValue【道路】&#10;有形固定資産減価償却率">
          <a:extLst>
            <a:ext uri="{FF2B5EF4-FFF2-40B4-BE49-F238E27FC236}">
              <a16:creationId xmlns:a16="http://schemas.microsoft.com/office/drawing/2014/main" xmlns="" id="{FFC9564E-2455-4B54-A332-7FA4A001E24E}"/>
            </a:ext>
          </a:extLst>
        </xdr:cNvPr>
        <xdr:cNvSpPr txBox="1"/>
      </xdr:nvSpPr>
      <xdr:spPr>
        <a:xfrm>
          <a:off x="1816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道路】&#10;有形固定資産減価償却率">
          <a:extLst>
            <a:ext uri="{FF2B5EF4-FFF2-40B4-BE49-F238E27FC236}">
              <a16:creationId xmlns:a16="http://schemas.microsoft.com/office/drawing/2014/main" xmlns="" id="{C5188F5D-D356-4EB7-8659-EC4CB0776826}"/>
            </a:ext>
          </a:extLst>
        </xdr:cNvPr>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B7F2E704-3EBF-4F92-B676-322E7EF13C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1EF942C7-107A-441C-B315-08A6F0A013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7B9D4E9E-89E4-4C16-8EC7-959462A07F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9C08019-F610-4F8D-B7D3-735064CF17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7D3F0B2-3D3D-49EA-B553-0537DDF8D9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98148F2A-BB34-49E2-9FAB-89EEF8EAB8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2FBE6AF-374E-4768-B2B6-7B8B561E64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618AFBF4-AF13-4297-BC61-CE358AF6A7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723F02F7-B5E9-4F8A-8E51-ECCEAC4C4F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BD0E869D-EC15-47B1-9868-8AAE7106E8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2BD31056-DC30-4D33-A9F0-6CD41B09343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14DA589C-7044-47A0-BAB7-0F642E3AFBF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73E2051A-05A5-4D85-9EC3-C51C8FB7A13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94ADE4EB-6737-41EC-A4DA-DA1F4CD791C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87D7F44B-D3F0-4BB9-A7B0-DE0DF772D41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4C97FAC4-70BB-4E6F-8509-C9F4132A283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BBB1B3C1-3505-4C48-A95A-B3C709237E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2BB532CD-52B2-479B-81C1-693C349B724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B01D0EFD-3E17-4CCA-8288-59FDA3F2A5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D5D008A2-9E5F-402E-804A-5A65379ACE8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BF8C5168-4FB1-416D-BFB6-56971F8375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xmlns="" id="{C6161C46-4C4A-4051-844A-3F38DEB8CC7D}"/>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xmlns="" id="{C99476F6-B1A4-4B2C-9007-5560C076256C}"/>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xmlns="" id="{FAC001FD-4075-4375-8782-5AB81590389A}"/>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xmlns="" id="{068E8D8B-9BC6-4436-B1BD-2691D28E6C2B}"/>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xmlns="" id="{5268C0C0-A2CC-412B-9DBA-19CDB1186B66}"/>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xmlns="" id="{789F064B-A6A4-420D-A75D-DF49B2ED36E2}"/>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xmlns="" id="{66E5F57A-872D-4C6D-9355-1F992C772B5F}"/>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xmlns="" id="{29BFF061-09EA-4A60-816E-1F3886251018}"/>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xmlns="" id="{6521D2CF-4631-459F-85A4-E150CC513CF8}"/>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xmlns="" id="{79020D9D-EB8D-4BFD-9196-F8405B04C67E}"/>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xmlns="" id="{240CD69D-40A3-4E88-9DFC-D4299F34B9DD}"/>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FE2AE734-2F20-45E4-8107-9CC8CEEC2D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6AB417A5-CD96-41DF-93C0-3D2C1C1014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FA87949-3C95-4DB4-ADA9-772FAD4233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6898D71-E9C6-4840-A9B9-92099A78BB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E8A2C3B-9C14-4ED2-BF08-76C3877CE2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17006</xdr:rowOff>
    </xdr:from>
    <xdr:to>
      <xdr:col>55</xdr:col>
      <xdr:colOff>50800</xdr:colOff>
      <xdr:row>41</xdr:row>
      <xdr:rowOff>118606</xdr:rowOff>
    </xdr:to>
    <xdr:sp macro="" textlink="">
      <xdr:nvSpPr>
        <xdr:cNvPr id="129" name="楕円 128">
          <a:extLst>
            <a:ext uri="{FF2B5EF4-FFF2-40B4-BE49-F238E27FC236}">
              <a16:creationId xmlns:a16="http://schemas.microsoft.com/office/drawing/2014/main" xmlns="" id="{FAFAA57D-7E97-44E3-B19E-8D8FAD289A28}"/>
            </a:ext>
          </a:extLst>
        </xdr:cNvPr>
        <xdr:cNvSpPr/>
      </xdr:nvSpPr>
      <xdr:spPr>
        <a:xfrm>
          <a:off x="10426700" y="70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103383</xdr:rowOff>
    </xdr:from>
    <xdr:ext cx="469744" cy="259045"/>
    <xdr:sp macro="" textlink="">
      <xdr:nvSpPr>
        <xdr:cNvPr id="130" name="【道路】&#10;一人当たり延長該当値テキスト">
          <a:extLst>
            <a:ext uri="{FF2B5EF4-FFF2-40B4-BE49-F238E27FC236}">
              <a16:creationId xmlns:a16="http://schemas.microsoft.com/office/drawing/2014/main" xmlns="" id="{E57F2C52-9063-4E99-92BB-F20CB0A2ED7F}"/>
            </a:ext>
          </a:extLst>
        </xdr:cNvPr>
        <xdr:cNvSpPr txBox="1"/>
      </xdr:nvSpPr>
      <xdr:spPr>
        <a:xfrm>
          <a:off x="10515600" y="696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17637</xdr:rowOff>
    </xdr:from>
    <xdr:to>
      <xdr:col>50</xdr:col>
      <xdr:colOff>165100</xdr:colOff>
      <xdr:row>41</xdr:row>
      <xdr:rowOff>119237</xdr:rowOff>
    </xdr:to>
    <xdr:sp macro="" textlink="">
      <xdr:nvSpPr>
        <xdr:cNvPr id="131" name="楕円 130">
          <a:extLst>
            <a:ext uri="{FF2B5EF4-FFF2-40B4-BE49-F238E27FC236}">
              <a16:creationId xmlns:a16="http://schemas.microsoft.com/office/drawing/2014/main" xmlns="" id="{5DBCFBDA-EF5B-4F38-8F20-AD1F8569142E}"/>
            </a:ext>
          </a:extLst>
        </xdr:cNvPr>
        <xdr:cNvSpPr/>
      </xdr:nvSpPr>
      <xdr:spPr>
        <a:xfrm>
          <a:off x="9588500" y="70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67806</xdr:rowOff>
    </xdr:from>
    <xdr:to>
      <xdr:col>55</xdr:col>
      <xdr:colOff>0</xdr:colOff>
      <xdr:row>41</xdr:row>
      <xdr:rowOff>68437</xdr:rowOff>
    </xdr:to>
    <xdr:cxnSp macro="">
      <xdr:nvCxnSpPr>
        <xdr:cNvPr id="132" name="直線コネクタ 131">
          <a:extLst>
            <a:ext uri="{FF2B5EF4-FFF2-40B4-BE49-F238E27FC236}">
              <a16:creationId xmlns:a16="http://schemas.microsoft.com/office/drawing/2014/main" xmlns="" id="{E2D93D39-4110-48E2-A9B7-9181DCFF4B18}"/>
            </a:ext>
          </a:extLst>
        </xdr:cNvPr>
        <xdr:cNvCxnSpPr/>
      </xdr:nvCxnSpPr>
      <xdr:spPr>
        <a:xfrm flipV="1">
          <a:off x="9639300" y="7097256"/>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18451</xdr:rowOff>
    </xdr:from>
    <xdr:to>
      <xdr:col>46</xdr:col>
      <xdr:colOff>38100</xdr:colOff>
      <xdr:row>41</xdr:row>
      <xdr:rowOff>120051</xdr:rowOff>
    </xdr:to>
    <xdr:sp macro="" textlink="">
      <xdr:nvSpPr>
        <xdr:cNvPr id="133" name="楕円 132">
          <a:extLst>
            <a:ext uri="{FF2B5EF4-FFF2-40B4-BE49-F238E27FC236}">
              <a16:creationId xmlns:a16="http://schemas.microsoft.com/office/drawing/2014/main" xmlns="" id="{A64A3338-940C-4595-8B70-6FE6008C4128}"/>
            </a:ext>
          </a:extLst>
        </xdr:cNvPr>
        <xdr:cNvSpPr/>
      </xdr:nvSpPr>
      <xdr:spPr>
        <a:xfrm>
          <a:off x="8699500" y="70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68437</xdr:rowOff>
    </xdr:from>
    <xdr:to>
      <xdr:col>50</xdr:col>
      <xdr:colOff>114300</xdr:colOff>
      <xdr:row>41</xdr:row>
      <xdr:rowOff>69251</xdr:rowOff>
    </xdr:to>
    <xdr:cxnSp macro="">
      <xdr:nvCxnSpPr>
        <xdr:cNvPr id="134" name="直線コネクタ 133">
          <a:extLst>
            <a:ext uri="{FF2B5EF4-FFF2-40B4-BE49-F238E27FC236}">
              <a16:creationId xmlns:a16="http://schemas.microsoft.com/office/drawing/2014/main" xmlns="" id="{3D880250-ED5D-4FF1-B89C-C0017A9DCE7B}"/>
            </a:ext>
          </a:extLst>
        </xdr:cNvPr>
        <xdr:cNvCxnSpPr/>
      </xdr:nvCxnSpPr>
      <xdr:spPr>
        <a:xfrm flipV="1">
          <a:off x="8750300" y="7097887"/>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19548</xdr:rowOff>
    </xdr:from>
    <xdr:to>
      <xdr:col>41</xdr:col>
      <xdr:colOff>101600</xdr:colOff>
      <xdr:row>41</xdr:row>
      <xdr:rowOff>121148</xdr:rowOff>
    </xdr:to>
    <xdr:sp macro="" textlink="">
      <xdr:nvSpPr>
        <xdr:cNvPr id="135" name="楕円 134">
          <a:extLst>
            <a:ext uri="{FF2B5EF4-FFF2-40B4-BE49-F238E27FC236}">
              <a16:creationId xmlns:a16="http://schemas.microsoft.com/office/drawing/2014/main" xmlns="" id="{725E2F47-7B37-4913-B40B-632589D42BB2}"/>
            </a:ext>
          </a:extLst>
        </xdr:cNvPr>
        <xdr:cNvSpPr/>
      </xdr:nvSpPr>
      <xdr:spPr>
        <a:xfrm>
          <a:off x="7810500" y="70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69251</xdr:rowOff>
    </xdr:from>
    <xdr:to>
      <xdr:col>45</xdr:col>
      <xdr:colOff>177800</xdr:colOff>
      <xdr:row>41</xdr:row>
      <xdr:rowOff>70348</xdr:rowOff>
    </xdr:to>
    <xdr:cxnSp macro="">
      <xdr:nvCxnSpPr>
        <xdr:cNvPr id="136" name="直線コネクタ 135">
          <a:extLst>
            <a:ext uri="{FF2B5EF4-FFF2-40B4-BE49-F238E27FC236}">
              <a16:creationId xmlns:a16="http://schemas.microsoft.com/office/drawing/2014/main" xmlns="" id="{F6E68A03-8A8A-4D90-AB95-631EA35F7C86}"/>
            </a:ext>
          </a:extLst>
        </xdr:cNvPr>
        <xdr:cNvCxnSpPr/>
      </xdr:nvCxnSpPr>
      <xdr:spPr>
        <a:xfrm flipV="1">
          <a:off x="7861300" y="709870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20087</xdr:rowOff>
    </xdr:from>
    <xdr:to>
      <xdr:col>36</xdr:col>
      <xdr:colOff>165100</xdr:colOff>
      <xdr:row>41</xdr:row>
      <xdr:rowOff>121687</xdr:rowOff>
    </xdr:to>
    <xdr:sp macro="" textlink="">
      <xdr:nvSpPr>
        <xdr:cNvPr id="137" name="楕円 136">
          <a:extLst>
            <a:ext uri="{FF2B5EF4-FFF2-40B4-BE49-F238E27FC236}">
              <a16:creationId xmlns:a16="http://schemas.microsoft.com/office/drawing/2014/main" xmlns="" id="{32D8E4DB-807D-45D8-89A8-EEBE068429E2}"/>
            </a:ext>
          </a:extLst>
        </xdr:cNvPr>
        <xdr:cNvSpPr/>
      </xdr:nvSpPr>
      <xdr:spPr>
        <a:xfrm>
          <a:off x="6921500" y="70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70348</xdr:rowOff>
    </xdr:from>
    <xdr:to>
      <xdr:col>41</xdr:col>
      <xdr:colOff>50800</xdr:colOff>
      <xdr:row>41</xdr:row>
      <xdr:rowOff>70887</xdr:rowOff>
    </xdr:to>
    <xdr:cxnSp macro="">
      <xdr:nvCxnSpPr>
        <xdr:cNvPr id="138" name="直線コネクタ 137">
          <a:extLst>
            <a:ext uri="{FF2B5EF4-FFF2-40B4-BE49-F238E27FC236}">
              <a16:creationId xmlns:a16="http://schemas.microsoft.com/office/drawing/2014/main" xmlns="" id="{769BFEA6-2775-4D9D-AA3E-104C7A22318C}"/>
            </a:ext>
          </a:extLst>
        </xdr:cNvPr>
        <xdr:cNvCxnSpPr/>
      </xdr:nvCxnSpPr>
      <xdr:spPr>
        <a:xfrm flipV="1">
          <a:off x="6972300" y="7099798"/>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xmlns="" id="{A04DD120-B368-4C95-9814-AC03FC586AE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xmlns="" id="{64F51ED1-FCBE-41F8-BB30-7E00683ADDF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xmlns="" id="{E5A38717-AB32-499B-AB73-BD6F294A438A}"/>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xmlns="" id="{7C36F44F-0383-412A-BD3F-07D76D22303C}"/>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110364</xdr:rowOff>
    </xdr:from>
    <xdr:ext cx="469744" cy="259045"/>
    <xdr:sp macro="" textlink="">
      <xdr:nvSpPr>
        <xdr:cNvPr id="143" name="n_1mainValue【道路】&#10;一人当たり延長">
          <a:extLst>
            <a:ext uri="{FF2B5EF4-FFF2-40B4-BE49-F238E27FC236}">
              <a16:creationId xmlns:a16="http://schemas.microsoft.com/office/drawing/2014/main" xmlns="" id="{85ED5C26-A426-4E69-AE35-1D6F570FD943}"/>
            </a:ext>
          </a:extLst>
        </xdr:cNvPr>
        <xdr:cNvSpPr txBox="1"/>
      </xdr:nvSpPr>
      <xdr:spPr>
        <a:xfrm>
          <a:off x="9391727" y="713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111178</xdr:rowOff>
    </xdr:from>
    <xdr:ext cx="469744" cy="259045"/>
    <xdr:sp macro="" textlink="">
      <xdr:nvSpPr>
        <xdr:cNvPr id="144" name="n_2mainValue【道路】&#10;一人当たり延長">
          <a:extLst>
            <a:ext uri="{FF2B5EF4-FFF2-40B4-BE49-F238E27FC236}">
              <a16:creationId xmlns:a16="http://schemas.microsoft.com/office/drawing/2014/main" xmlns="" id="{3BEAB117-1B66-4BDE-AA19-D0152F7D90DB}"/>
            </a:ext>
          </a:extLst>
        </xdr:cNvPr>
        <xdr:cNvSpPr txBox="1"/>
      </xdr:nvSpPr>
      <xdr:spPr>
        <a:xfrm>
          <a:off x="8515427" y="71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112275</xdr:rowOff>
    </xdr:from>
    <xdr:ext cx="469744" cy="259045"/>
    <xdr:sp macro="" textlink="">
      <xdr:nvSpPr>
        <xdr:cNvPr id="145" name="n_3mainValue【道路】&#10;一人当たり延長">
          <a:extLst>
            <a:ext uri="{FF2B5EF4-FFF2-40B4-BE49-F238E27FC236}">
              <a16:creationId xmlns:a16="http://schemas.microsoft.com/office/drawing/2014/main" xmlns="" id="{91FD12D8-5974-4412-A476-3B2E434E4DFD}"/>
            </a:ext>
          </a:extLst>
        </xdr:cNvPr>
        <xdr:cNvSpPr txBox="1"/>
      </xdr:nvSpPr>
      <xdr:spPr>
        <a:xfrm>
          <a:off x="7626427" y="714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112814</xdr:rowOff>
    </xdr:from>
    <xdr:ext cx="469744" cy="259045"/>
    <xdr:sp macro="" textlink="">
      <xdr:nvSpPr>
        <xdr:cNvPr id="146" name="n_4mainValue【道路】&#10;一人当たり延長">
          <a:extLst>
            <a:ext uri="{FF2B5EF4-FFF2-40B4-BE49-F238E27FC236}">
              <a16:creationId xmlns:a16="http://schemas.microsoft.com/office/drawing/2014/main" xmlns="" id="{5DBDBB52-CCE8-4384-8A16-AB297FAF5FF3}"/>
            </a:ext>
          </a:extLst>
        </xdr:cNvPr>
        <xdr:cNvSpPr txBox="1"/>
      </xdr:nvSpPr>
      <xdr:spPr>
        <a:xfrm>
          <a:off x="6737427" y="71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DB17FDC1-7585-4210-B3E0-D70EFA24A4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FF2A36E0-1C77-45BC-81B3-4EB226B49B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F721EB23-4CCD-4C03-8355-37B9D056D1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6DE2F767-0B79-421F-8563-F0FF4458BA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C3B6E831-87CE-4735-8965-5E6AC5D0AE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3A3BD067-C2F1-4861-9E76-E4B9803619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49757136-B5A6-4F19-8105-7D05DF3978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6FC801D8-7598-4D6B-B57B-7B89CD201D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71C56864-CE87-44B7-9546-5C9DAE692F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457F6EF0-DB76-43C5-966C-979086F34F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561911C4-44B5-4C69-A876-9CEDCB8405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63183F4B-C98D-459A-9A18-EB916E740A1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xmlns="" id="{59BB70FE-B6B3-43B4-A6B3-AB9227249CF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A9FD82B3-D8D0-4116-926C-A8920910FEE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6188E7F9-B278-4CDA-9C2F-BCD41EE2B9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2C484751-8CB3-4834-A3CA-AE4898CF0A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D98B4933-DA88-4DDA-B68D-86D0C6234F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DD1F99F6-5745-4604-B862-1C6C1CBB4F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7C872411-5DBF-48E0-B796-E79961775B7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AFF22FE2-F391-4DFA-BF6F-6692D40CE0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xmlns="" id="{9FDA7A5A-04EC-4F7B-A9D6-7CA8CCF7E99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F2FE73D1-CAF7-401C-8071-7F844BFCAF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E2EB1267-1623-4F38-9BDE-17B7E75033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xmlns="" id="{1FE603E6-1B29-41B2-8EBB-5F4209631149}"/>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785CDCAE-30C3-4B08-9858-1482B463116B}"/>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xmlns="" id="{6AA4E056-7332-4A24-98D0-F6268D5035DE}"/>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xmlns="" id="{ABD99624-B850-48F7-94F7-6FC877ECA155}"/>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xmlns="" id="{D93D8791-A3AB-4D47-AFCD-11E8408D7D39}"/>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1BDA7599-84AD-47FF-9478-7BF0E007B483}"/>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xmlns="" id="{C585EB50-7346-426F-B2DD-C05749BF3B45}"/>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xmlns="" id="{8006BFC0-0097-43B4-8150-DD3AD4073B27}"/>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xmlns="" id="{145EA0B8-27B4-49F8-8A97-9FA67E115A21}"/>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xmlns="" id="{CF245E98-D6B2-41AC-BD64-EB61F4C9526E}"/>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xmlns="" id="{C160B8BE-5C22-40D6-AD38-2EF15D9817DA}"/>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198430F1-FCB6-4EC2-B968-D649CBF36E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9376254-ADBD-44A9-A180-200E721221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9F219238-E398-4CFC-95DE-0DDC85DAB7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53EC297-389C-4807-82DB-BCF570DFDB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420C8DA-B469-42EE-958B-BFB9DBF5A2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6" name="楕円 185">
          <a:extLst>
            <a:ext uri="{FF2B5EF4-FFF2-40B4-BE49-F238E27FC236}">
              <a16:creationId xmlns:a16="http://schemas.microsoft.com/office/drawing/2014/main" xmlns="" id="{8E6E710A-AE16-4630-BE64-7D7D6B3A51DD}"/>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AF40372D-7CE9-46AD-B7DB-B0D3D1AF3B19}"/>
            </a:ext>
          </a:extLst>
        </xdr:cNvPr>
        <xdr:cNvSpPr txBox="1"/>
      </xdr:nvSpPr>
      <xdr:spPr>
        <a:xfrm>
          <a:off x="467360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88" name="楕円 187">
          <a:extLst>
            <a:ext uri="{FF2B5EF4-FFF2-40B4-BE49-F238E27FC236}">
              <a16:creationId xmlns:a16="http://schemas.microsoft.com/office/drawing/2014/main" xmlns="" id="{224439E5-844B-455C-A942-CB2F94C498A3}"/>
            </a:ext>
          </a:extLst>
        </xdr:cNvPr>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62865</xdr:rowOff>
    </xdr:from>
    <xdr:to>
      <xdr:col>24</xdr:col>
      <xdr:colOff>63500</xdr:colOff>
      <xdr:row>61</xdr:row>
      <xdr:rowOff>87630</xdr:rowOff>
    </xdr:to>
    <xdr:cxnSp macro="">
      <xdr:nvCxnSpPr>
        <xdr:cNvPr id="189" name="直線コネクタ 188">
          <a:extLst>
            <a:ext uri="{FF2B5EF4-FFF2-40B4-BE49-F238E27FC236}">
              <a16:creationId xmlns:a16="http://schemas.microsoft.com/office/drawing/2014/main" xmlns="" id="{A9A225DF-9B81-46B0-A38E-C893201B245C}"/>
            </a:ext>
          </a:extLst>
        </xdr:cNvPr>
        <xdr:cNvCxnSpPr/>
      </xdr:nvCxnSpPr>
      <xdr:spPr>
        <a:xfrm>
          <a:off x="3797300" y="105213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0" name="楕円 189">
          <a:extLst>
            <a:ext uri="{FF2B5EF4-FFF2-40B4-BE49-F238E27FC236}">
              <a16:creationId xmlns:a16="http://schemas.microsoft.com/office/drawing/2014/main" xmlns="" id="{971BBF84-64A3-4BA7-853E-1EB626F51B54}"/>
            </a:ext>
          </a:extLst>
        </xdr:cNvPr>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62865</xdr:rowOff>
    </xdr:to>
    <xdr:cxnSp macro="">
      <xdr:nvCxnSpPr>
        <xdr:cNvPr id="191" name="直線コネクタ 190">
          <a:extLst>
            <a:ext uri="{FF2B5EF4-FFF2-40B4-BE49-F238E27FC236}">
              <a16:creationId xmlns:a16="http://schemas.microsoft.com/office/drawing/2014/main" xmlns="" id="{2341042E-1361-4DCB-8D9C-178D07059064}"/>
            </a:ext>
          </a:extLst>
        </xdr:cNvPr>
        <xdr:cNvCxnSpPr/>
      </xdr:nvCxnSpPr>
      <xdr:spPr>
        <a:xfrm>
          <a:off x="2908300" y="10498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2" name="楕円 191">
          <a:extLst>
            <a:ext uri="{FF2B5EF4-FFF2-40B4-BE49-F238E27FC236}">
              <a16:creationId xmlns:a16="http://schemas.microsoft.com/office/drawing/2014/main" xmlns="" id="{87D32987-F062-4D18-AD8E-07F8F3B0C9B5}"/>
            </a:ext>
          </a:extLst>
        </xdr:cNvPr>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40005</xdr:rowOff>
    </xdr:to>
    <xdr:cxnSp macro="">
      <xdr:nvCxnSpPr>
        <xdr:cNvPr id="193" name="直線コネクタ 192">
          <a:extLst>
            <a:ext uri="{FF2B5EF4-FFF2-40B4-BE49-F238E27FC236}">
              <a16:creationId xmlns:a16="http://schemas.microsoft.com/office/drawing/2014/main" xmlns="" id="{8E7BF072-4AFE-419E-A38C-581C8821084E}"/>
            </a:ext>
          </a:extLst>
        </xdr:cNvPr>
        <xdr:cNvCxnSpPr/>
      </xdr:nvCxnSpPr>
      <xdr:spPr>
        <a:xfrm>
          <a:off x="2019300" y="10479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4" name="楕円 193">
          <a:extLst>
            <a:ext uri="{FF2B5EF4-FFF2-40B4-BE49-F238E27FC236}">
              <a16:creationId xmlns:a16="http://schemas.microsoft.com/office/drawing/2014/main" xmlns="" id="{BFC92C57-8DF8-47FF-84E9-0562B072B330}"/>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20955</xdr:rowOff>
    </xdr:to>
    <xdr:cxnSp macro="">
      <xdr:nvCxnSpPr>
        <xdr:cNvPr id="195" name="直線コネクタ 194">
          <a:extLst>
            <a:ext uri="{FF2B5EF4-FFF2-40B4-BE49-F238E27FC236}">
              <a16:creationId xmlns:a16="http://schemas.microsoft.com/office/drawing/2014/main" xmlns="" id="{9525F951-105D-4CF6-A8B6-909D711516DB}"/>
            </a:ext>
          </a:extLst>
        </xdr:cNvPr>
        <xdr:cNvCxnSpPr/>
      </xdr:nvCxnSpPr>
      <xdr:spPr>
        <a:xfrm>
          <a:off x="1130300" y="104546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E43CB0F7-EF3F-48CB-883C-2FCC84EE0A2D}"/>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D183B3D5-A258-4D6E-B0CB-FCD32ED8086E}"/>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216A2ABF-92BA-48CB-BA51-7937C03905F2}"/>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391D2298-3FA3-49C5-A591-573B93CB5B9D}"/>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BB11F8EC-B58F-4FD5-B08B-222A59DB865E}"/>
            </a:ext>
          </a:extLst>
        </xdr:cNvPr>
        <xdr:cNvSpPr txBox="1"/>
      </xdr:nvSpPr>
      <xdr:spPr>
        <a:xfrm>
          <a:off x="3582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107332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ED1B7AB9-C76A-4919-8CC5-3AB81C2E0514}"/>
            </a:ext>
          </a:extLst>
        </xdr:cNvPr>
        <xdr:cNvSpPr txBox="1"/>
      </xdr:nvSpPr>
      <xdr:spPr>
        <a:xfrm>
          <a:off x="2705744"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B7F4BAD9-82F6-437C-B11D-CA86BAE5ABA0}"/>
            </a:ext>
          </a:extLst>
        </xdr:cNvPr>
        <xdr:cNvSpPr txBox="1"/>
      </xdr:nvSpPr>
      <xdr:spPr>
        <a:xfrm>
          <a:off x="1816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63517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3DBE9DDD-BFA0-419B-8C65-2A7588AF1872}"/>
            </a:ext>
          </a:extLst>
        </xdr:cNvPr>
        <xdr:cNvSpPr txBox="1"/>
      </xdr:nvSpPr>
      <xdr:spPr>
        <a:xfrm>
          <a:off x="9277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7B83C185-2EE4-4F88-87B1-7E48F64B3E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949860DE-FA62-4799-976E-9EE5796613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27FDA791-9FE4-49C4-BFDA-15C573A86C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B74609FB-6254-4818-B6EF-89DDBDAF75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88463115-7236-433D-819C-D1FE6222C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5714C31F-E727-4AD2-A9F9-8CD284D221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4D71D386-0725-4CD1-8272-17CA246B8C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5A349C56-8BA9-4CC2-BDCC-D533FFAA46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D427D806-AC71-47C5-BA79-8B7CA0C080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ABA47A1F-C7D5-4B47-BD76-DC61BFECC8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8CE8BB70-E25E-453A-9E1C-48AE5D5CE88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DEAEA5C9-7C38-4F49-9A0F-F1FBD6DB79D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72B28BFE-D5BD-4815-8C02-8967A76ABA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2F7CB2A4-511E-421E-8EE1-E684F47BE89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E8437FED-4BC5-4612-AFF6-166DBBE32A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xmlns="" id="{24BC7EFA-D595-49B1-BE15-7E4B69A55F7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4F1E32E6-1623-44A1-9A05-7D153E07DBB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xmlns="" id="{4A55566C-9725-4E42-A51A-E8F6E0D26BE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E7CBE78B-1F8F-4F00-976C-22FC24F6EC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xmlns="" id="{E00AFD0D-48AB-4BBA-B815-9A04CEA47D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3CEC7CF4-D75E-46D6-95C3-25562C91A5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xmlns="" id="{85C66DAE-904A-47AA-8A39-EF0437A4DF9C}"/>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FD84FF69-B9EA-466C-AF21-986FE5E2C903}"/>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xmlns="" id="{EEADB494-43DE-4E85-A623-B8D37E064972}"/>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EC0CB827-8D53-4223-9904-3B949781DFA4}"/>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xmlns="" id="{106BC414-3D77-4B6B-A244-43275A61246E}"/>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26BDAA9E-419F-4A2B-87F5-5756F8888937}"/>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xmlns="" id="{F303B4B9-2973-46F6-9DB9-07E0035A299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xmlns="" id="{0ABD35A5-C617-47A3-819C-55D64BFAC1B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xmlns="" id="{5137A1A9-6438-4615-80A8-C632F9875149}"/>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xmlns="" id="{AA6D4AFB-666E-45C7-9C7F-912F2C5DA5BE}"/>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xmlns="" id="{84AE4334-4C85-4504-81A7-5446EDB759FD}"/>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E25DAB16-7203-4269-B545-4211897095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46ADAA67-966A-4911-B373-5767EDD9D4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B4E19E85-18A5-4538-9728-B7241F9935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D5DBF32D-A15C-4A59-9DCC-8DD6511AD3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66411A06-0E36-4C0E-8F5C-9260AB499D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47770</xdr:rowOff>
    </xdr:from>
    <xdr:to>
      <xdr:col>55</xdr:col>
      <xdr:colOff>50800</xdr:colOff>
      <xdr:row>63</xdr:row>
      <xdr:rowOff>149370</xdr:rowOff>
    </xdr:to>
    <xdr:sp macro="" textlink="">
      <xdr:nvSpPr>
        <xdr:cNvPr id="241" name="楕円 240">
          <a:extLst>
            <a:ext uri="{FF2B5EF4-FFF2-40B4-BE49-F238E27FC236}">
              <a16:creationId xmlns:a16="http://schemas.microsoft.com/office/drawing/2014/main" xmlns="" id="{5CB0C2D9-44A3-40AF-B3AB-7C9B2697FBC5}"/>
            </a:ext>
          </a:extLst>
        </xdr:cNvPr>
        <xdr:cNvSpPr/>
      </xdr:nvSpPr>
      <xdr:spPr>
        <a:xfrm>
          <a:off x="10426700" y="108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134147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95CE9B4E-8712-49EA-B97C-8F24610874F7}"/>
            </a:ext>
          </a:extLst>
        </xdr:cNvPr>
        <xdr:cNvSpPr txBox="1"/>
      </xdr:nvSpPr>
      <xdr:spPr>
        <a:xfrm>
          <a:off x="10515600" y="107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48707</xdr:rowOff>
    </xdr:from>
    <xdr:to>
      <xdr:col>50</xdr:col>
      <xdr:colOff>165100</xdr:colOff>
      <xdr:row>63</xdr:row>
      <xdr:rowOff>150307</xdr:rowOff>
    </xdr:to>
    <xdr:sp macro="" textlink="">
      <xdr:nvSpPr>
        <xdr:cNvPr id="243" name="楕円 242">
          <a:extLst>
            <a:ext uri="{FF2B5EF4-FFF2-40B4-BE49-F238E27FC236}">
              <a16:creationId xmlns:a16="http://schemas.microsoft.com/office/drawing/2014/main" xmlns="" id="{4A05C167-EBC1-41B4-B3B6-78892B450798}"/>
            </a:ext>
          </a:extLst>
        </xdr:cNvPr>
        <xdr:cNvSpPr/>
      </xdr:nvSpPr>
      <xdr:spPr>
        <a:xfrm>
          <a:off x="9588500" y="108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98570</xdr:rowOff>
    </xdr:from>
    <xdr:to>
      <xdr:col>55</xdr:col>
      <xdr:colOff>0</xdr:colOff>
      <xdr:row>63</xdr:row>
      <xdr:rowOff>99507</xdr:rowOff>
    </xdr:to>
    <xdr:cxnSp macro="">
      <xdr:nvCxnSpPr>
        <xdr:cNvPr id="244" name="直線コネクタ 243">
          <a:extLst>
            <a:ext uri="{FF2B5EF4-FFF2-40B4-BE49-F238E27FC236}">
              <a16:creationId xmlns:a16="http://schemas.microsoft.com/office/drawing/2014/main" xmlns="" id="{03EA3F13-2439-4F2E-A358-72829B841B79}"/>
            </a:ext>
          </a:extLst>
        </xdr:cNvPr>
        <xdr:cNvCxnSpPr/>
      </xdr:nvCxnSpPr>
      <xdr:spPr>
        <a:xfrm flipV="1">
          <a:off x="9639300" y="10899920"/>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49632</xdr:rowOff>
    </xdr:from>
    <xdr:to>
      <xdr:col>46</xdr:col>
      <xdr:colOff>38100</xdr:colOff>
      <xdr:row>63</xdr:row>
      <xdr:rowOff>151232</xdr:rowOff>
    </xdr:to>
    <xdr:sp macro="" textlink="">
      <xdr:nvSpPr>
        <xdr:cNvPr id="245" name="楕円 244">
          <a:extLst>
            <a:ext uri="{FF2B5EF4-FFF2-40B4-BE49-F238E27FC236}">
              <a16:creationId xmlns:a16="http://schemas.microsoft.com/office/drawing/2014/main" xmlns="" id="{4E2A7381-A0E3-4726-BA88-5DA7D139426F}"/>
            </a:ext>
          </a:extLst>
        </xdr:cNvPr>
        <xdr:cNvSpPr/>
      </xdr:nvSpPr>
      <xdr:spPr>
        <a:xfrm>
          <a:off x="8699500" y="108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99507</xdr:rowOff>
    </xdr:from>
    <xdr:to>
      <xdr:col>50</xdr:col>
      <xdr:colOff>114300</xdr:colOff>
      <xdr:row>63</xdr:row>
      <xdr:rowOff>100432</xdr:rowOff>
    </xdr:to>
    <xdr:cxnSp macro="">
      <xdr:nvCxnSpPr>
        <xdr:cNvPr id="246" name="直線コネクタ 245">
          <a:extLst>
            <a:ext uri="{FF2B5EF4-FFF2-40B4-BE49-F238E27FC236}">
              <a16:creationId xmlns:a16="http://schemas.microsoft.com/office/drawing/2014/main" xmlns="" id="{8B7C87FF-6BE4-4CFF-A4B6-88FD7059ABDF}"/>
            </a:ext>
          </a:extLst>
        </xdr:cNvPr>
        <xdr:cNvCxnSpPr/>
      </xdr:nvCxnSpPr>
      <xdr:spPr>
        <a:xfrm flipV="1">
          <a:off x="8750300" y="10900857"/>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51282</xdr:rowOff>
    </xdr:from>
    <xdr:to>
      <xdr:col>41</xdr:col>
      <xdr:colOff>101600</xdr:colOff>
      <xdr:row>63</xdr:row>
      <xdr:rowOff>152882</xdr:rowOff>
    </xdr:to>
    <xdr:sp macro="" textlink="">
      <xdr:nvSpPr>
        <xdr:cNvPr id="247" name="楕円 246">
          <a:extLst>
            <a:ext uri="{FF2B5EF4-FFF2-40B4-BE49-F238E27FC236}">
              <a16:creationId xmlns:a16="http://schemas.microsoft.com/office/drawing/2014/main" xmlns="" id="{E7B5A45C-3BD8-439F-B14C-6708980478DD}"/>
            </a:ext>
          </a:extLst>
        </xdr:cNvPr>
        <xdr:cNvSpPr/>
      </xdr:nvSpPr>
      <xdr:spPr>
        <a:xfrm>
          <a:off x="7810500" y="108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100432</xdr:rowOff>
    </xdr:from>
    <xdr:to>
      <xdr:col>45</xdr:col>
      <xdr:colOff>177800</xdr:colOff>
      <xdr:row>63</xdr:row>
      <xdr:rowOff>102082</xdr:rowOff>
    </xdr:to>
    <xdr:cxnSp macro="">
      <xdr:nvCxnSpPr>
        <xdr:cNvPr id="248" name="直線コネクタ 247">
          <a:extLst>
            <a:ext uri="{FF2B5EF4-FFF2-40B4-BE49-F238E27FC236}">
              <a16:creationId xmlns:a16="http://schemas.microsoft.com/office/drawing/2014/main" xmlns="" id="{CF47B447-63CD-4559-8520-C811D368CFC0}"/>
            </a:ext>
          </a:extLst>
        </xdr:cNvPr>
        <xdr:cNvCxnSpPr/>
      </xdr:nvCxnSpPr>
      <xdr:spPr>
        <a:xfrm flipV="1">
          <a:off x="7861300" y="10901782"/>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52201</xdr:rowOff>
    </xdr:from>
    <xdr:to>
      <xdr:col>36</xdr:col>
      <xdr:colOff>165100</xdr:colOff>
      <xdr:row>63</xdr:row>
      <xdr:rowOff>153801</xdr:rowOff>
    </xdr:to>
    <xdr:sp macro="" textlink="">
      <xdr:nvSpPr>
        <xdr:cNvPr id="249" name="楕円 248">
          <a:extLst>
            <a:ext uri="{FF2B5EF4-FFF2-40B4-BE49-F238E27FC236}">
              <a16:creationId xmlns:a16="http://schemas.microsoft.com/office/drawing/2014/main" xmlns="" id="{6BA10A2C-747E-4C48-AF2E-02F0D02A0EAE}"/>
            </a:ext>
          </a:extLst>
        </xdr:cNvPr>
        <xdr:cNvSpPr/>
      </xdr:nvSpPr>
      <xdr:spPr>
        <a:xfrm>
          <a:off x="6921500" y="108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102082</xdr:rowOff>
    </xdr:from>
    <xdr:to>
      <xdr:col>41</xdr:col>
      <xdr:colOff>50800</xdr:colOff>
      <xdr:row>63</xdr:row>
      <xdr:rowOff>103001</xdr:rowOff>
    </xdr:to>
    <xdr:cxnSp macro="">
      <xdr:nvCxnSpPr>
        <xdr:cNvPr id="250" name="直線コネクタ 249">
          <a:extLst>
            <a:ext uri="{FF2B5EF4-FFF2-40B4-BE49-F238E27FC236}">
              <a16:creationId xmlns:a16="http://schemas.microsoft.com/office/drawing/2014/main" xmlns="" id="{CC89A263-A5EA-4AA8-80DD-A3D372A710BB}"/>
            </a:ext>
          </a:extLst>
        </xdr:cNvPr>
        <xdr:cNvCxnSpPr/>
      </xdr:nvCxnSpPr>
      <xdr:spPr>
        <a:xfrm flipV="1">
          <a:off x="6972300" y="10903432"/>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59720881-D095-4F75-A8B2-F5B58A7C77F6}"/>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EE17D275-6994-4122-AC90-00DAB1167235}"/>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24D4EFA7-8199-4F2E-9557-F04FAE172DD2}"/>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C0586535-C8CA-4254-8162-D0A5D27F1ED2}"/>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141434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xmlns="" id="{51AE21F8-E7E5-4C21-99B3-91B7EB76E5C5}"/>
            </a:ext>
          </a:extLst>
        </xdr:cNvPr>
        <xdr:cNvSpPr txBox="1"/>
      </xdr:nvSpPr>
      <xdr:spPr>
        <a:xfrm>
          <a:off x="9359411" y="10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142359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xmlns="" id="{B297DF8D-7312-483E-B923-D519BBA63C64}"/>
            </a:ext>
          </a:extLst>
        </xdr:cNvPr>
        <xdr:cNvSpPr txBox="1"/>
      </xdr:nvSpPr>
      <xdr:spPr>
        <a:xfrm>
          <a:off x="8483111" y="109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144009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xmlns="" id="{C233E1D9-EAB0-4B7D-A559-3C543AA2FE9F}"/>
            </a:ext>
          </a:extLst>
        </xdr:cNvPr>
        <xdr:cNvSpPr txBox="1"/>
      </xdr:nvSpPr>
      <xdr:spPr>
        <a:xfrm>
          <a:off x="7594111" y="109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144928</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xmlns="" id="{0F27DEE7-5D96-4BDC-88CE-D30A0F0351DD}"/>
            </a:ext>
          </a:extLst>
        </xdr:cNvPr>
        <xdr:cNvSpPr txBox="1"/>
      </xdr:nvSpPr>
      <xdr:spPr>
        <a:xfrm>
          <a:off x="6705111" y="1094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B93BBD53-0434-42B5-8D6D-7608E4D13B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44C2DF9D-198D-410A-A860-6962C2CD19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A2718973-FB14-468C-8EE0-5D8D032333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3B7E242C-85FA-4783-9974-03BED7FEFC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E0CA2074-DC5B-4999-9EE8-5C26C5D3FC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3966C176-DADF-4934-972B-B35C4E3719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904AF00B-5174-4C6F-B6BA-28C0128286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9B82AFDB-5129-4922-9AE7-19FC5EECBE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0644A266-6234-4F11-A22D-9557D1708B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900BD213-DE85-472E-A837-47A70B639D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20E2B247-0A22-4EBC-9D73-15CDE790B8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643490C6-06D6-418F-BBD5-93BADE2009D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59046574-0A17-4425-AF40-3BF1DA1709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F3F356BA-F397-467C-9639-7A661576EDD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BDE3587C-2210-4103-8B4A-FE3262FA7E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057704DF-E555-4B46-92FF-6DBB7FD2AC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6078A96B-14FD-4754-B835-37E7695533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93FED60B-8684-4BFD-BF20-4124F9D8E69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BF322F2C-0AB7-4AE4-9518-99EBC5C5B5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D68819F6-ED38-4E37-A65C-2E791C01A4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B871DA19-2BFB-4BB0-AA38-6E0C85778A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BC2077E2-F179-455E-AD4E-EEFDC87307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675B2313-C2ED-4D95-9F9C-061DCE18C13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4366FF6E-6616-4616-A03F-277367A813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8036DD97-7793-4DB2-9F20-87733D05EA1E}"/>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60BBB91D-1EC4-49F0-828F-284C17EB95D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24C70C0F-8223-4FD6-A2E7-045C831C8D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E7702100-56F6-47E9-8C1A-512C9AF16BD1}"/>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xmlns="" id="{ACEA2487-9007-4C9F-867A-8F42CED90C11}"/>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40C166FE-B9E4-4EE8-96C6-62167B9836C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FE1E2256-2B5C-4D33-979B-2D2560949B7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xmlns="" id="{16510990-BEE8-4597-A3D7-7ED81C3864D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xmlns="" id="{A2FB6582-3EBF-4AE0-AF0B-A7E3397524D7}"/>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6C5597A4-6960-47C0-ADCE-929E63D0431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xmlns="" id="{1EDB61A2-B268-42B6-92F3-E2F6C5A7670C}"/>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AA7CC879-3964-4E5A-8D45-2EE5E239E0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2EB9DF8D-4F94-4016-AF90-559D9B1640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CBA20854-989B-4B1D-83E2-78ACB06FC5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D04A6CA8-15A7-4FB9-9B5A-FCFDD6A1D7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F47E34A4-D80B-45E6-8AFC-9BE2BAC897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299" name="楕円 298">
          <a:extLst>
            <a:ext uri="{FF2B5EF4-FFF2-40B4-BE49-F238E27FC236}">
              <a16:creationId xmlns:a16="http://schemas.microsoft.com/office/drawing/2014/main" xmlns="" id="{087147A5-66EF-4008-B0AA-1D71011F7D16}"/>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BD43B285-BC87-477D-BCD6-769C3035EF83}"/>
            </a:ext>
          </a:extLst>
        </xdr:cNvPr>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1" name="楕円 300">
          <a:extLst>
            <a:ext uri="{FF2B5EF4-FFF2-40B4-BE49-F238E27FC236}">
              <a16:creationId xmlns:a16="http://schemas.microsoft.com/office/drawing/2014/main" xmlns="" id="{8E9B4C64-F5F5-4244-B582-040659F1F05B}"/>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36195</xdr:rowOff>
    </xdr:to>
    <xdr:cxnSp macro="">
      <xdr:nvCxnSpPr>
        <xdr:cNvPr id="302" name="直線コネクタ 301">
          <a:extLst>
            <a:ext uri="{FF2B5EF4-FFF2-40B4-BE49-F238E27FC236}">
              <a16:creationId xmlns:a16="http://schemas.microsoft.com/office/drawing/2014/main" xmlns="" id="{413B3AEE-198C-4CF3-A09D-72F6D5B9D2FA}"/>
            </a:ext>
          </a:extLst>
        </xdr:cNvPr>
        <xdr:cNvCxnSpPr/>
      </xdr:nvCxnSpPr>
      <xdr:spPr>
        <a:xfrm>
          <a:off x="3797300" y="1422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3" name="楕円 302">
          <a:extLst>
            <a:ext uri="{FF2B5EF4-FFF2-40B4-BE49-F238E27FC236}">
              <a16:creationId xmlns:a16="http://schemas.microsoft.com/office/drawing/2014/main" xmlns="" id="{FCA6F710-B396-4E81-8103-EF3C98A501FA}"/>
            </a:ext>
          </a:extLst>
        </xdr:cNvPr>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169545</xdr:rowOff>
    </xdr:to>
    <xdr:cxnSp macro="">
      <xdr:nvCxnSpPr>
        <xdr:cNvPr id="304" name="直線コネクタ 303">
          <a:extLst>
            <a:ext uri="{FF2B5EF4-FFF2-40B4-BE49-F238E27FC236}">
              <a16:creationId xmlns:a16="http://schemas.microsoft.com/office/drawing/2014/main" xmlns="" id="{4DB2EBEA-5D67-4B90-A5CF-25DA632B6152}"/>
            </a:ext>
          </a:extLst>
        </xdr:cNvPr>
        <xdr:cNvCxnSpPr/>
      </xdr:nvCxnSpPr>
      <xdr:spPr>
        <a:xfrm>
          <a:off x="2908300" y="142208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05" name="楕円 304">
          <a:extLst>
            <a:ext uri="{FF2B5EF4-FFF2-40B4-BE49-F238E27FC236}">
              <a16:creationId xmlns:a16="http://schemas.microsoft.com/office/drawing/2014/main" xmlns="" id="{BC9B192D-6083-4B4E-A274-A26683DCF591}"/>
            </a:ext>
          </a:extLst>
        </xdr:cNvPr>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161925</xdr:rowOff>
    </xdr:to>
    <xdr:cxnSp macro="">
      <xdr:nvCxnSpPr>
        <xdr:cNvPr id="306" name="直線コネクタ 305">
          <a:extLst>
            <a:ext uri="{FF2B5EF4-FFF2-40B4-BE49-F238E27FC236}">
              <a16:creationId xmlns:a16="http://schemas.microsoft.com/office/drawing/2014/main" xmlns="" id="{525601E3-B4FF-4C5F-9E2B-6062A1EBADC3}"/>
            </a:ext>
          </a:extLst>
        </xdr:cNvPr>
        <xdr:cNvCxnSpPr/>
      </xdr:nvCxnSpPr>
      <xdr:spPr>
        <a:xfrm>
          <a:off x="2019300" y="1418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38736</xdr:rowOff>
    </xdr:from>
    <xdr:to>
      <xdr:col>6</xdr:col>
      <xdr:colOff>38100</xdr:colOff>
      <xdr:row>82</xdr:row>
      <xdr:rowOff>140336</xdr:rowOff>
    </xdr:to>
    <xdr:sp macro="" textlink="">
      <xdr:nvSpPr>
        <xdr:cNvPr id="307" name="楕円 306">
          <a:extLst>
            <a:ext uri="{FF2B5EF4-FFF2-40B4-BE49-F238E27FC236}">
              <a16:creationId xmlns:a16="http://schemas.microsoft.com/office/drawing/2014/main" xmlns="" id="{C2E1A572-3007-4A09-B1FA-5781C6C7899A}"/>
            </a:ext>
          </a:extLst>
        </xdr:cNvPr>
        <xdr:cNvSpPr/>
      </xdr:nvSpPr>
      <xdr:spPr>
        <a:xfrm>
          <a:off x="1079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89536</xdr:rowOff>
    </xdr:from>
    <xdr:to>
      <xdr:col>10</xdr:col>
      <xdr:colOff>114300</xdr:colOff>
      <xdr:row>82</xdr:row>
      <xdr:rowOff>127636</xdr:rowOff>
    </xdr:to>
    <xdr:cxnSp macro="">
      <xdr:nvCxnSpPr>
        <xdr:cNvPr id="308" name="直線コネクタ 307">
          <a:extLst>
            <a:ext uri="{FF2B5EF4-FFF2-40B4-BE49-F238E27FC236}">
              <a16:creationId xmlns:a16="http://schemas.microsoft.com/office/drawing/2014/main" xmlns="" id="{062FADB9-FD7F-4940-B6BE-C4540612B5E1}"/>
            </a:ext>
          </a:extLst>
        </xdr:cNvPr>
        <xdr:cNvCxnSpPr/>
      </xdr:nvCxnSpPr>
      <xdr:spPr>
        <a:xfrm>
          <a:off x="1130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xmlns="" id="{FC69D6C6-6AED-4527-9E36-F8F616C4E3CC}"/>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xmlns="" id="{31E61EFD-4E76-4492-84A8-1BE1B4218FD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xmlns="" id="{05831E54-254F-4043-B401-5D0C8735B0C9}"/>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xmlns="" id="{C2F86153-07D8-43C4-99A3-6E8FEBC7BAD1}"/>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3" name="n_1mainValue【公営住宅】&#10;有形固定資産減価償却率">
          <a:extLst>
            <a:ext uri="{FF2B5EF4-FFF2-40B4-BE49-F238E27FC236}">
              <a16:creationId xmlns:a16="http://schemas.microsoft.com/office/drawing/2014/main" xmlns="" id="{3B372B4D-778F-4A94-AA1D-7A468AB7DCDF}"/>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14" name="n_2mainValue【公営住宅】&#10;有形固定資産減価償却率">
          <a:extLst>
            <a:ext uri="{FF2B5EF4-FFF2-40B4-BE49-F238E27FC236}">
              <a16:creationId xmlns:a16="http://schemas.microsoft.com/office/drawing/2014/main" xmlns="" id="{0C2F54D7-DE58-40D8-A417-482DDE927126}"/>
            </a:ext>
          </a:extLst>
        </xdr:cNvPr>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5" name="n_3mainValue【公営住宅】&#10;有形固定資産減価償却率">
          <a:extLst>
            <a:ext uri="{FF2B5EF4-FFF2-40B4-BE49-F238E27FC236}">
              <a16:creationId xmlns:a16="http://schemas.microsoft.com/office/drawing/2014/main" xmlns="" id="{44190352-8788-41A2-9488-A2530473DD42}"/>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131463</xdr:rowOff>
    </xdr:from>
    <xdr:ext cx="405111" cy="259045"/>
    <xdr:sp macro="" textlink="">
      <xdr:nvSpPr>
        <xdr:cNvPr id="316" name="n_4mainValue【公営住宅】&#10;有形固定資産減価償却率">
          <a:extLst>
            <a:ext uri="{FF2B5EF4-FFF2-40B4-BE49-F238E27FC236}">
              <a16:creationId xmlns:a16="http://schemas.microsoft.com/office/drawing/2014/main" xmlns="" id="{8B27EAC7-9FFA-4DCB-8B62-3C8014C9DD2B}"/>
            </a:ext>
          </a:extLst>
        </xdr:cNvPr>
        <xdr:cNvSpPr txBox="1"/>
      </xdr:nvSpPr>
      <xdr:spPr>
        <a:xfrm>
          <a:off x="927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50EB0B9B-D014-4BA3-A199-D1267271DC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F7A45C5B-4121-4C54-B73D-E7DB0D86C2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D2C2CFF4-858F-4654-8E2F-6D6FCAEA22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E8FC1F50-3B24-4A75-9AFB-C5B4B38A61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595B9D60-F691-4404-BB3E-C0758D7B7C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4D26FE5C-2799-45BD-8C8D-926256B214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0EB163B7-7A98-410E-8DE1-B94E96DA33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0D102BD0-ECAC-4587-96C2-01E7BC1FDA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FE345DD3-0599-4A57-973C-A158DB3E26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50E57581-5C0B-4EC1-A8D4-C5B29D3430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70AEB892-8F16-483A-85B9-3F16CDA6A76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CEA0E17D-08E5-4C6F-ABFC-5D411304D5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955B9402-FF01-423D-A1A9-1C51A1D71FA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xmlns="" id="{F6B71B90-9D02-4E24-8BB4-FC247BC3422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F7ECB68A-2509-4666-A1A4-CC0C732666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xmlns="" id="{2EC8764E-EB9A-4F79-96C4-549410A3759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C85EC9DA-8A26-41F7-8741-5FD3A83219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xmlns="" id="{BB149DB0-277D-4FC3-B19F-686B22A207D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6143F878-2B9B-47E6-8C91-FA874FD0D4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xmlns="" id="{B7DA9072-395A-44AC-8578-0628E3AA5E4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0890C58E-3399-415E-A990-5ECA229ADC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xmlns="" id="{12A21E08-9104-4663-87A4-B4778A91D985}"/>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xmlns="" id="{8B869BA3-9286-4811-AE38-3055D52162B7}"/>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xmlns="" id="{EB2AB141-054D-420F-9B0B-FA13253EB062}"/>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xmlns="" id="{8A322302-FC67-46B5-946A-6899D28AEB8D}"/>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xmlns="" id="{22EA3753-9CC1-4219-9C42-601371F592E1}"/>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xmlns="" id="{EAF7183D-884D-43BF-8FCB-783F277D81D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xmlns="" id="{7D570509-5B4D-4601-B1B1-8F98BBDAA1B5}"/>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xmlns="" id="{3AD9A3C3-ACBE-4A20-91A9-5B245B323688}"/>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xmlns="" id="{C2A368BF-2FEA-4E9C-95B3-5D8E31CCD18D}"/>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xmlns="" id="{18DFAA04-4BCD-4A75-8EFA-A534CF5735E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xmlns="" id="{8D9A11FE-5654-4BE3-BCB5-7B7CF0F96E75}"/>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951C0215-D391-435A-AF35-4E1C7C7EE8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B31C48CB-E45B-4573-9A02-9BD7E5FFC0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3ABA128-6F66-4A75-8627-5B227E5878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693BC938-0F36-4A41-B731-C466498279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D18BA735-9A0E-487D-943D-948017305D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85689</xdr:rowOff>
    </xdr:from>
    <xdr:to>
      <xdr:col>55</xdr:col>
      <xdr:colOff>50800</xdr:colOff>
      <xdr:row>86</xdr:row>
      <xdr:rowOff>15839</xdr:rowOff>
    </xdr:to>
    <xdr:sp macro="" textlink="">
      <xdr:nvSpPr>
        <xdr:cNvPr id="354" name="楕円 353">
          <a:extLst>
            <a:ext uri="{FF2B5EF4-FFF2-40B4-BE49-F238E27FC236}">
              <a16:creationId xmlns:a16="http://schemas.microsoft.com/office/drawing/2014/main" xmlns="" id="{BA5E3BCB-84B4-453B-924F-364B0907DB2E}"/>
            </a:ext>
          </a:extLst>
        </xdr:cNvPr>
        <xdr:cNvSpPr/>
      </xdr:nvSpPr>
      <xdr:spPr>
        <a:xfrm>
          <a:off x="10426700" y="146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45066</xdr:rowOff>
    </xdr:from>
    <xdr:ext cx="469744" cy="259045"/>
    <xdr:sp macro="" textlink="">
      <xdr:nvSpPr>
        <xdr:cNvPr id="355" name="【公営住宅】&#10;一人当たり面積該当値テキスト">
          <a:extLst>
            <a:ext uri="{FF2B5EF4-FFF2-40B4-BE49-F238E27FC236}">
              <a16:creationId xmlns:a16="http://schemas.microsoft.com/office/drawing/2014/main" xmlns="" id="{8A269420-8CA0-4A0E-8C94-2E856B132048}"/>
            </a:ext>
          </a:extLst>
        </xdr:cNvPr>
        <xdr:cNvSpPr txBox="1"/>
      </xdr:nvSpPr>
      <xdr:spPr>
        <a:xfrm>
          <a:off x="10515600" y="14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86740</xdr:rowOff>
    </xdr:from>
    <xdr:to>
      <xdr:col>50</xdr:col>
      <xdr:colOff>165100</xdr:colOff>
      <xdr:row>86</xdr:row>
      <xdr:rowOff>16890</xdr:rowOff>
    </xdr:to>
    <xdr:sp macro="" textlink="">
      <xdr:nvSpPr>
        <xdr:cNvPr id="356" name="楕円 355">
          <a:extLst>
            <a:ext uri="{FF2B5EF4-FFF2-40B4-BE49-F238E27FC236}">
              <a16:creationId xmlns:a16="http://schemas.microsoft.com/office/drawing/2014/main" xmlns="" id="{0DB87E61-7E94-4510-9E00-C11965EFC4A4}"/>
            </a:ext>
          </a:extLst>
        </xdr:cNvPr>
        <xdr:cNvSpPr/>
      </xdr:nvSpPr>
      <xdr:spPr>
        <a:xfrm>
          <a:off x="9588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136489</xdr:rowOff>
    </xdr:from>
    <xdr:to>
      <xdr:col>55</xdr:col>
      <xdr:colOff>0</xdr:colOff>
      <xdr:row>85</xdr:row>
      <xdr:rowOff>137540</xdr:rowOff>
    </xdr:to>
    <xdr:cxnSp macro="">
      <xdr:nvCxnSpPr>
        <xdr:cNvPr id="357" name="直線コネクタ 356">
          <a:extLst>
            <a:ext uri="{FF2B5EF4-FFF2-40B4-BE49-F238E27FC236}">
              <a16:creationId xmlns:a16="http://schemas.microsoft.com/office/drawing/2014/main" xmlns="" id="{DC3CAE02-2160-4B3B-9482-D348F19A4998}"/>
            </a:ext>
          </a:extLst>
        </xdr:cNvPr>
        <xdr:cNvCxnSpPr/>
      </xdr:nvCxnSpPr>
      <xdr:spPr>
        <a:xfrm flipV="1">
          <a:off x="9639300" y="1470973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88250</xdr:rowOff>
    </xdr:from>
    <xdr:to>
      <xdr:col>46</xdr:col>
      <xdr:colOff>38100</xdr:colOff>
      <xdr:row>86</xdr:row>
      <xdr:rowOff>18400</xdr:rowOff>
    </xdr:to>
    <xdr:sp macro="" textlink="">
      <xdr:nvSpPr>
        <xdr:cNvPr id="358" name="楕円 357">
          <a:extLst>
            <a:ext uri="{FF2B5EF4-FFF2-40B4-BE49-F238E27FC236}">
              <a16:creationId xmlns:a16="http://schemas.microsoft.com/office/drawing/2014/main" xmlns="" id="{C178FA6D-6529-46EB-81D9-92657808C3F5}"/>
            </a:ext>
          </a:extLst>
        </xdr:cNvPr>
        <xdr:cNvSpPr/>
      </xdr:nvSpPr>
      <xdr:spPr>
        <a:xfrm>
          <a:off x="8699500" y="146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137540</xdr:rowOff>
    </xdr:from>
    <xdr:to>
      <xdr:col>50</xdr:col>
      <xdr:colOff>114300</xdr:colOff>
      <xdr:row>85</xdr:row>
      <xdr:rowOff>139050</xdr:rowOff>
    </xdr:to>
    <xdr:cxnSp macro="">
      <xdr:nvCxnSpPr>
        <xdr:cNvPr id="359" name="直線コネクタ 358">
          <a:extLst>
            <a:ext uri="{FF2B5EF4-FFF2-40B4-BE49-F238E27FC236}">
              <a16:creationId xmlns:a16="http://schemas.microsoft.com/office/drawing/2014/main" xmlns="" id="{BD11FB3A-6D6F-4EB8-85ED-7734798279ED}"/>
            </a:ext>
          </a:extLst>
        </xdr:cNvPr>
        <xdr:cNvCxnSpPr/>
      </xdr:nvCxnSpPr>
      <xdr:spPr>
        <a:xfrm flipV="1">
          <a:off x="8750300" y="14710790"/>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89438</xdr:rowOff>
    </xdr:from>
    <xdr:to>
      <xdr:col>41</xdr:col>
      <xdr:colOff>101600</xdr:colOff>
      <xdr:row>86</xdr:row>
      <xdr:rowOff>19588</xdr:rowOff>
    </xdr:to>
    <xdr:sp macro="" textlink="">
      <xdr:nvSpPr>
        <xdr:cNvPr id="360" name="楕円 359">
          <a:extLst>
            <a:ext uri="{FF2B5EF4-FFF2-40B4-BE49-F238E27FC236}">
              <a16:creationId xmlns:a16="http://schemas.microsoft.com/office/drawing/2014/main" xmlns="" id="{4479B16C-454E-4F5A-9893-2DAB0AD79903}"/>
            </a:ext>
          </a:extLst>
        </xdr:cNvPr>
        <xdr:cNvSpPr/>
      </xdr:nvSpPr>
      <xdr:spPr>
        <a:xfrm>
          <a:off x="7810500" y="146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139050</xdr:rowOff>
    </xdr:from>
    <xdr:to>
      <xdr:col>45</xdr:col>
      <xdr:colOff>177800</xdr:colOff>
      <xdr:row>85</xdr:row>
      <xdr:rowOff>140238</xdr:rowOff>
    </xdr:to>
    <xdr:cxnSp macro="">
      <xdr:nvCxnSpPr>
        <xdr:cNvPr id="361" name="直線コネクタ 360">
          <a:extLst>
            <a:ext uri="{FF2B5EF4-FFF2-40B4-BE49-F238E27FC236}">
              <a16:creationId xmlns:a16="http://schemas.microsoft.com/office/drawing/2014/main" xmlns="" id="{5F672EE7-6B66-4876-95D9-892B0E4127CF}"/>
            </a:ext>
          </a:extLst>
        </xdr:cNvPr>
        <xdr:cNvCxnSpPr/>
      </xdr:nvCxnSpPr>
      <xdr:spPr>
        <a:xfrm flipV="1">
          <a:off x="7861300" y="14712300"/>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90308</xdr:rowOff>
    </xdr:from>
    <xdr:to>
      <xdr:col>36</xdr:col>
      <xdr:colOff>165100</xdr:colOff>
      <xdr:row>86</xdr:row>
      <xdr:rowOff>20458</xdr:rowOff>
    </xdr:to>
    <xdr:sp macro="" textlink="">
      <xdr:nvSpPr>
        <xdr:cNvPr id="362" name="楕円 361">
          <a:extLst>
            <a:ext uri="{FF2B5EF4-FFF2-40B4-BE49-F238E27FC236}">
              <a16:creationId xmlns:a16="http://schemas.microsoft.com/office/drawing/2014/main" xmlns="" id="{5E29109B-3ECC-4A2D-992D-D4921198C311}"/>
            </a:ext>
          </a:extLst>
        </xdr:cNvPr>
        <xdr:cNvSpPr/>
      </xdr:nvSpPr>
      <xdr:spPr>
        <a:xfrm>
          <a:off x="6921500" y="14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140238</xdr:rowOff>
    </xdr:from>
    <xdr:to>
      <xdr:col>41</xdr:col>
      <xdr:colOff>50800</xdr:colOff>
      <xdr:row>85</xdr:row>
      <xdr:rowOff>141108</xdr:rowOff>
    </xdr:to>
    <xdr:cxnSp macro="">
      <xdr:nvCxnSpPr>
        <xdr:cNvPr id="363" name="直線コネクタ 362">
          <a:extLst>
            <a:ext uri="{FF2B5EF4-FFF2-40B4-BE49-F238E27FC236}">
              <a16:creationId xmlns:a16="http://schemas.microsoft.com/office/drawing/2014/main" xmlns="" id="{6C9F3719-AEE8-4364-8EF0-4E42EC0DF79C}"/>
            </a:ext>
          </a:extLst>
        </xdr:cNvPr>
        <xdr:cNvCxnSpPr/>
      </xdr:nvCxnSpPr>
      <xdr:spPr>
        <a:xfrm flipV="1">
          <a:off x="6972300" y="14713488"/>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xmlns="" id="{A316EE29-0DD7-4027-9B15-FB51B7CB78E0}"/>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xmlns="" id="{C45E08ED-5F06-4AE4-9FD1-C9499E8A466A}"/>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xmlns="" id="{11D04715-131D-4EA0-AF03-89770DF18C5E}"/>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xmlns="" id="{26A8C424-20BA-4C2D-90FE-1E7B3427D961}"/>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33417</xdr:rowOff>
    </xdr:from>
    <xdr:ext cx="469744" cy="259045"/>
    <xdr:sp macro="" textlink="">
      <xdr:nvSpPr>
        <xdr:cNvPr id="368" name="n_1mainValue【公営住宅】&#10;一人当たり面積">
          <a:extLst>
            <a:ext uri="{FF2B5EF4-FFF2-40B4-BE49-F238E27FC236}">
              <a16:creationId xmlns:a16="http://schemas.microsoft.com/office/drawing/2014/main" xmlns="" id="{C5E4E5C8-E5E7-4AFC-A33D-350038B69E19}"/>
            </a:ext>
          </a:extLst>
        </xdr:cNvPr>
        <xdr:cNvSpPr txBox="1"/>
      </xdr:nvSpPr>
      <xdr:spPr>
        <a:xfrm>
          <a:off x="93917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34927</xdr:rowOff>
    </xdr:from>
    <xdr:ext cx="469744" cy="259045"/>
    <xdr:sp macro="" textlink="">
      <xdr:nvSpPr>
        <xdr:cNvPr id="369" name="n_2mainValue【公営住宅】&#10;一人当たり面積">
          <a:extLst>
            <a:ext uri="{FF2B5EF4-FFF2-40B4-BE49-F238E27FC236}">
              <a16:creationId xmlns:a16="http://schemas.microsoft.com/office/drawing/2014/main" xmlns="" id="{E38CAD67-28BC-4B54-8091-812AB77B76A5}"/>
            </a:ext>
          </a:extLst>
        </xdr:cNvPr>
        <xdr:cNvSpPr txBox="1"/>
      </xdr:nvSpPr>
      <xdr:spPr>
        <a:xfrm>
          <a:off x="8515427" y="144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36115</xdr:rowOff>
    </xdr:from>
    <xdr:ext cx="469744" cy="259045"/>
    <xdr:sp macro="" textlink="">
      <xdr:nvSpPr>
        <xdr:cNvPr id="370" name="n_3mainValue【公営住宅】&#10;一人当たり面積">
          <a:extLst>
            <a:ext uri="{FF2B5EF4-FFF2-40B4-BE49-F238E27FC236}">
              <a16:creationId xmlns:a16="http://schemas.microsoft.com/office/drawing/2014/main" xmlns="" id="{F16730F2-A36E-4EC6-B763-0748A6BD8A11}"/>
            </a:ext>
          </a:extLst>
        </xdr:cNvPr>
        <xdr:cNvSpPr txBox="1"/>
      </xdr:nvSpPr>
      <xdr:spPr>
        <a:xfrm>
          <a:off x="7626427" y="1443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36985</xdr:rowOff>
    </xdr:from>
    <xdr:ext cx="469744" cy="259045"/>
    <xdr:sp macro="" textlink="">
      <xdr:nvSpPr>
        <xdr:cNvPr id="371" name="n_4mainValue【公営住宅】&#10;一人当たり面積">
          <a:extLst>
            <a:ext uri="{FF2B5EF4-FFF2-40B4-BE49-F238E27FC236}">
              <a16:creationId xmlns:a16="http://schemas.microsoft.com/office/drawing/2014/main" xmlns="" id="{E7CD0A1B-80E2-448C-BBBB-2A37D314A7D1}"/>
            </a:ext>
          </a:extLst>
        </xdr:cNvPr>
        <xdr:cNvSpPr txBox="1"/>
      </xdr:nvSpPr>
      <xdr:spPr>
        <a:xfrm>
          <a:off x="6737427" y="1443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C9621172-B113-4918-9358-251B1BBD55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0E547442-8636-4EEF-8A7D-84C3EA9F95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1B2D98D3-5FB4-4F20-A6F0-0A43C182B3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39F6A58B-F28A-47FB-B51D-EDD983CBEE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20A3E3B7-9A61-4B3B-B057-79C87988FA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15CFC6BE-0635-4639-B6B9-3E00972135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AFDEE8F9-2C0A-4204-B564-57DE258DC8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9F5826B1-E73A-45B4-B2DA-5E19E523CB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1D0679A6-3748-4D4A-96E2-9A95D7CCBE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F436D6D5-2D1C-4108-8723-AB4F39C9DD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52F39F68-6CD7-4A5F-9B06-2347FEFAD5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F1593F46-C9E6-4536-9398-A0325C86B9E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7E0F1A4E-5360-4714-B8FB-37BA8BC15D5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9FDC7DDB-4DD0-4B95-B63C-B504311A52A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C742D075-DADA-4129-B60F-F68FD93547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7458353D-9DB9-463C-A16A-86D52734E0B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9EB295D7-1C1F-4972-967F-92F2D51F69A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CB4396C4-CB72-4FE2-9B1A-3F89D4375F3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B2F4B323-5651-4B53-A81F-BB4AD4637BD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9BE96519-C707-4909-A34F-6A7461B261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E46E60E6-8480-4ECC-A1F4-5E7AE407760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06DAC1BC-5CC7-45A8-A846-394D403EE76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54C089C2-4F8E-41E5-97C1-2ECDF7BB5D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C6522D4A-8EE5-4351-B4F9-96C33FF532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xmlns="" id="{BE1D47CC-8FF3-406F-BCBA-828DD7C733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71478D6B-2C34-4A5C-9202-ACAEAC0DE21E}"/>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xmlns="" id="{6A43A0F8-FF75-4EAC-9C62-06A4602EC59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474C34EF-D1A9-4999-9C39-AB9421C413A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xmlns="" id="{293E823F-D9AD-4A60-99D7-9F122AC7945B}"/>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xmlns="" id="{67C4F3BD-54DC-4A26-8C0F-A44B9B8891BF}"/>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xmlns="" id="{BEC04AE1-803C-4E04-8800-125619408D74}"/>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xmlns="" id="{8AC7D44E-EF5D-445C-A169-5195CC08B65B}"/>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xmlns="" id="{124DA593-CF73-4D31-9EAA-84E53A291C1A}"/>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xmlns="" id="{D3FFD02C-7249-4B02-AF64-0C6E244F5BA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xmlns="" id="{0849610D-A732-4C63-BCCA-D5D44612DDAE}"/>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xmlns="" id="{D2904147-21F8-4AD7-8868-688D9360C065}"/>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31741240-BE9B-494F-A6C3-8B01D5EC0A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471EF18E-B173-4048-9077-F24D368A91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B47249CE-422A-4CD6-8ACE-50664594DE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BBF866E0-AD94-4BB7-B298-D51506845A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6F50CAE2-99AE-49E6-B2B8-164F391B81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3" name="楕円 412">
          <a:extLst>
            <a:ext uri="{FF2B5EF4-FFF2-40B4-BE49-F238E27FC236}">
              <a16:creationId xmlns:a16="http://schemas.microsoft.com/office/drawing/2014/main" xmlns="" id="{8AA88F0E-F775-4487-B7BA-80F4DC7D80B5}"/>
            </a:ext>
          </a:extLst>
        </xdr:cNvPr>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414" name="【港湾・漁港】&#10;有形固定資産減価償却率該当値テキスト">
          <a:extLst>
            <a:ext uri="{FF2B5EF4-FFF2-40B4-BE49-F238E27FC236}">
              <a16:creationId xmlns:a16="http://schemas.microsoft.com/office/drawing/2014/main" xmlns="" id="{C058E3B1-8D78-4DDC-9940-36CBFAF74EF6}"/>
            </a:ext>
          </a:extLst>
        </xdr:cNvPr>
        <xdr:cNvSpPr txBox="1"/>
      </xdr:nvSpPr>
      <xdr:spPr>
        <a:xfrm>
          <a:off x="4673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415" name="楕円 414">
          <a:extLst>
            <a:ext uri="{FF2B5EF4-FFF2-40B4-BE49-F238E27FC236}">
              <a16:creationId xmlns:a16="http://schemas.microsoft.com/office/drawing/2014/main" xmlns="" id="{B136E95B-2F1D-422A-9565-B4C198D7A6EC}"/>
            </a:ext>
          </a:extLst>
        </xdr:cNvPr>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105592</xdr:rowOff>
    </xdr:to>
    <xdr:cxnSp macro="">
      <xdr:nvCxnSpPr>
        <xdr:cNvPr id="416" name="直線コネクタ 415">
          <a:extLst>
            <a:ext uri="{FF2B5EF4-FFF2-40B4-BE49-F238E27FC236}">
              <a16:creationId xmlns:a16="http://schemas.microsoft.com/office/drawing/2014/main" xmlns="" id="{15BDC51A-C20D-4DA4-A22A-8B061D5B00E7}"/>
            </a:ext>
          </a:extLst>
        </xdr:cNvPr>
        <xdr:cNvCxnSpPr/>
      </xdr:nvCxnSpPr>
      <xdr:spPr>
        <a:xfrm>
          <a:off x="3797300" y="179347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417" name="楕円 416">
          <a:extLst>
            <a:ext uri="{FF2B5EF4-FFF2-40B4-BE49-F238E27FC236}">
              <a16:creationId xmlns:a16="http://schemas.microsoft.com/office/drawing/2014/main" xmlns="" id="{7BAEB4C0-B5EE-4B4E-BA0B-EB2381D1915F}"/>
            </a:ext>
          </a:extLst>
        </xdr:cNvPr>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103958</xdr:rowOff>
    </xdr:to>
    <xdr:cxnSp macro="">
      <xdr:nvCxnSpPr>
        <xdr:cNvPr id="418" name="直線コネクタ 417">
          <a:extLst>
            <a:ext uri="{FF2B5EF4-FFF2-40B4-BE49-F238E27FC236}">
              <a16:creationId xmlns:a16="http://schemas.microsoft.com/office/drawing/2014/main" xmlns="" id="{9E4953C6-B03A-4783-B745-897DF04DA59F}"/>
            </a:ext>
          </a:extLst>
        </xdr:cNvPr>
        <xdr:cNvCxnSpPr/>
      </xdr:nvCxnSpPr>
      <xdr:spPr>
        <a:xfrm>
          <a:off x="2908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419" name="楕円 418">
          <a:extLst>
            <a:ext uri="{FF2B5EF4-FFF2-40B4-BE49-F238E27FC236}">
              <a16:creationId xmlns:a16="http://schemas.microsoft.com/office/drawing/2014/main" xmlns="" id="{4C41EF35-224A-43D1-8061-4EE93786FBAA}"/>
            </a:ext>
          </a:extLst>
        </xdr:cNvPr>
        <xdr:cNvSpPr/>
      </xdr:nvSpPr>
      <xdr:spPr>
        <a:xfrm>
          <a:off x="196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104</xdr:row>
      <xdr:rowOff>74568</xdr:rowOff>
    </xdr:to>
    <xdr:cxnSp macro="">
      <xdr:nvCxnSpPr>
        <xdr:cNvPr id="420" name="直線コネクタ 419">
          <a:extLst>
            <a:ext uri="{FF2B5EF4-FFF2-40B4-BE49-F238E27FC236}">
              <a16:creationId xmlns:a16="http://schemas.microsoft.com/office/drawing/2014/main" xmlns="" id="{AE0AE2CB-E02E-4C29-A24A-54D24374D3AF}"/>
            </a:ext>
          </a:extLst>
        </xdr:cNvPr>
        <xdr:cNvCxnSpPr/>
      </xdr:nvCxnSpPr>
      <xdr:spPr>
        <a:xfrm>
          <a:off x="2019300" y="178612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107043</xdr:rowOff>
    </xdr:from>
    <xdr:to>
      <xdr:col>6</xdr:col>
      <xdr:colOff>38100</xdr:colOff>
      <xdr:row>104</xdr:row>
      <xdr:rowOff>37193</xdr:rowOff>
    </xdr:to>
    <xdr:sp macro="" textlink="">
      <xdr:nvSpPr>
        <xdr:cNvPr id="421" name="楕円 420">
          <a:extLst>
            <a:ext uri="{FF2B5EF4-FFF2-40B4-BE49-F238E27FC236}">
              <a16:creationId xmlns:a16="http://schemas.microsoft.com/office/drawing/2014/main" xmlns="" id="{B12EEB9F-E8CE-4C0C-AB9B-4CDEA4C53E19}"/>
            </a:ext>
          </a:extLst>
        </xdr:cNvPr>
        <xdr:cNvSpPr/>
      </xdr:nvSpPr>
      <xdr:spPr>
        <a:xfrm>
          <a:off x="1079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157843</xdr:rowOff>
    </xdr:from>
    <xdr:to>
      <xdr:col>10</xdr:col>
      <xdr:colOff>114300</xdr:colOff>
      <xdr:row>104</xdr:row>
      <xdr:rowOff>30480</xdr:rowOff>
    </xdr:to>
    <xdr:cxnSp macro="">
      <xdr:nvCxnSpPr>
        <xdr:cNvPr id="422" name="直線コネクタ 421">
          <a:extLst>
            <a:ext uri="{FF2B5EF4-FFF2-40B4-BE49-F238E27FC236}">
              <a16:creationId xmlns:a16="http://schemas.microsoft.com/office/drawing/2014/main" xmlns="" id="{5C9B8273-8FE6-454D-ABF1-9CB247B44148}"/>
            </a:ext>
          </a:extLst>
        </xdr:cNvPr>
        <xdr:cNvCxnSpPr/>
      </xdr:nvCxnSpPr>
      <xdr:spPr>
        <a:xfrm>
          <a:off x="1130300" y="178171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xmlns="" id="{47E40373-EA12-4796-8427-098A013B556C}"/>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xmlns="" id="{C06B90E5-E145-4A62-BF43-7AE488A60A07}"/>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xmlns="" id="{6FCB09A4-6545-43B2-A33D-B6014093EE05}"/>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xmlns="" id="{061AA226-EE70-458C-A3C7-5487E4D1DA52}"/>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171285</xdr:rowOff>
    </xdr:from>
    <xdr:ext cx="405111" cy="259045"/>
    <xdr:sp macro="" textlink="">
      <xdr:nvSpPr>
        <xdr:cNvPr id="427" name="n_1mainValue【港湾・漁港】&#10;有形固定資産減価償却率">
          <a:extLst>
            <a:ext uri="{FF2B5EF4-FFF2-40B4-BE49-F238E27FC236}">
              <a16:creationId xmlns:a16="http://schemas.microsoft.com/office/drawing/2014/main" xmlns="" id="{F3D02EEA-7AA3-4186-A9A0-47F0D0DC0ED2}"/>
            </a:ext>
          </a:extLst>
        </xdr:cNvPr>
        <xdr:cNvSpPr txBox="1"/>
      </xdr:nvSpPr>
      <xdr:spPr>
        <a:xfrm>
          <a:off x="3582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8" name="n_2mainValue【港湾・漁港】&#10;有形固定資産減価償却率">
          <a:extLst>
            <a:ext uri="{FF2B5EF4-FFF2-40B4-BE49-F238E27FC236}">
              <a16:creationId xmlns:a16="http://schemas.microsoft.com/office/drawing/2014/main" xmlns="" id="{5230FC0A-BB78-4407-9980-84A891F04D62}"/>
            </a:ext>
          </a:extLst>
        </xdr:cNvPr>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429" name="n_3mainValue【港湾・漁港】&#10;有形固定資産減価償却率">
          <a:extLst>
            <a:ext uri="{FF2B5EF4-FFF2-40B4-BE49-F238E27FC236}">
              <a16:creationId xmlns:a16="http://schemas.microsoft.com/office/drawing/2014/main" xmlns="" id="{742A8A91-9859-4778-98E2-B203C9099CB1}"/>
            </a:ext>
          </a:extLst>
        </xdr:cNvPr>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53720</xdr:rowOff>
    </xdr:from>
    <xdr:ext cx="405111" cy="259045"/>
    <xdr:sp macro="" textlink="">
      <xdr:nvSpPr>
        <xdr:cNvPr id="430" name="n_4mainValue【港湾・漁港】&#10;有形固定資産減価償却率">
          <a:extLst>
            <a:ext uri="{FF2B5EF4-FFF2-40B4-BE49-F238E27FC236}">
              <a16:creationId xmlns:a16="http://schemas.microsoft.com/office/drawing/2014/main" xmlns="" id="{65CE2839-FDFF-423E-8930-877C45F988EF}"/>
            </a:ext>
          </a:extLst>
        </xdr:cNvPr>
        <xdr:cNvSpPr txBox="1"/>
      </xdr:nvSpPr>
      <xdr:spPr>
        <a:xfrm>
          <a:off x="927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6B287E9F-DBB9-433C-94CD-663B30A3D4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48BCE59D-78AB-4D4F-99BF-1974ED63F2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F64806B7-D993-4DA2-9608-0BCE26F5BD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7790C1CB-81AE-43A3-9445-95E3742467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E85EC62B-8309-4455-ABC4-0620EAE4F4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5C25E82E-E629-469B-86BC-F1090DF194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800CEE6A-6387-4525-A968-1B25FB75BD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9777DEB4-FE75-4F5E-8855-4FF2C8797D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42E390D0-E401-482D-AC27-6DA8FB71FB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514F0DE4-D4F2-4808-9C6C-1F5AEA2767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D30E7195-F37B-4874-BCC9-04030FCD03A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xmlns="" id="{8DE94C0E-62D0-425C-9D95-623BC8E457E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CC8E8009-DE4A-4C47-A6A7-389F901A275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xmlns="" id="{F26F5549-D51C-43D7-8A5C-CE3C9F17C58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F69C159E-A498-414D-A5C2-98C861F08AD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xmlns="" id="{C88EDB66-ED62-43C2-A1BA-07D5D48A7F4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8DE5F485-2B94-47A0-B359-2800397F4C5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xmlns="" id="{BE949897-35EE-429D-BE0D-80CB5FE7CFE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01DEDF89-2EF9-4FAA-800A-8605EFF092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xmlns="" id="{FF3B4220-85C6-4749-83DD-ED1FAAEA190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xmlns="" id="{D294B536-ED08-41A8-B425-8F2E7085B0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xmlns="" id="{B78B51E7-6D26-42AB-BA34-74C2A22F7D9D}"/>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xmlns="" id="{18BA7680-3A65-454F-A569-218F93433829}"/>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xmlns="" id="{B2E834AD-7AEA-4057-AA4B-2A0C6754887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xmlns="" id="{D5DFCE5B-AE91-450C-80CC-DFD2A4C49372}"/>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xmlns="" id="{495A4ACB-E3A5-41D1-A752-FF6E4DBA340F}"/>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xmlns="" id="{BC748E29-FDA2-49E0-BA10-507D4CA2E83A}"/>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xmlns="" id="{EA01E5B6-B80A-4C76-A05B-B5A833886DDE}"/>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xmlns="" id="{0597189A-4251-4C01-B206-B7355DD631CB}"/>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xmlns="" id="{CFADE12A-6336-41FB-B9DC-40E6B71C13E8}"/>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xmlns="" id="{A2AEA1A9-8499-4F9F-83E1-01940E681ADE}"/>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xmlns="" id="{D3B67F19-FD13-49D3-8B4E-BA44B555F2D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6EFD6606-1771-4107-A4FB-C16C9B390B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59459CAE-6E23-433D-8C13-3DFE33B7C7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3A701F10-7666-4F38-8F27-CF07135F38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4F63D47E-0627-41B3-81B6-1F9F9E86F3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A086AAFE-4D0F-4C14-8C01-E524658FDD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20817</xdr:rowOff>
    </xdr:from>
    <xdr:to>
      <xdr:col>55</xdr:col>
      <xdr:colOff>50800</xdr:colOff>
      <xdr:row>108</xdr:row>
      <xdr:rowOff>122417</xdr:rowOff>
    </xdr:to>
    <xdr:sp macro="" textlink="">
      <xdr:nvSpPr>
        <xdr:cNvPr id="468" name="楕円 467">
          <a:extLst>
            <a:ext uri="{FF2B5EF4-FFF2-40B4-BE49-F238E27FC236}">
              <a16:creationId xmlns:a16="http://schemas.microsoft.com/office/drawing/2014/main" xmlns="" id="{694F34D7-BC1D-4906-BA56-A4DE252D38B9}"/>
            </a:ext>
          </a:extLst>
        </xdr:cNvPr>
        <xdr:cNvSpPr/>
      </xdr:nvSpPr>
      <xdr:spPr>
        <a:xfrm>
          <a:off x="10426700" y="185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107194</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xmlns="" id="{34A980E1-3539-48BD-8822-849C385CCF53}"/>
            </a:ext>
          </a:extLst>
        </xdr:cNvPr>
        <xdr:cNvSpPr txBox="1"/>
      </xdr:nvSpPr>
      <xdr:spPr>
        <a:xfrm>
          <a:off x="10515600" y="184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21101</xdr:rowOff>
    </xdr:from>
    <xdr:to>
      <xdr:col>50</xdr:col>
      <xdr:colOff>165100</xdr:colOff>
      <xdr:row>108</xdr:row>
      <xdr:rowOff>122701</xdr:rowOff>
    </xdr:to>
    <xdr:sp macro="" textlink="">
      <xdr:nvSpPr>
        <xdr:cNvPr id="470" name="楕円 469">
          <a:extLst>
            <a:ext uri="{FF2B5EF4-FFF2-40B4-BE49-F238E27FC236}">
              <a16:creationId xmlns:a16="http://schemas.microsoft.com/office/drawing/2014/main" xmlns="" id="{5F31E156-6728-4959-9EB7-DD816CE71554}"/>
            </a:ext>
          </a:extLst>
        </xdr:cNvPr>
        <xdr:cNvSpPr/>
      </xdr:nvSpPr>
      <xdr:spPr>
        <a:xfrm>
          <a:off x="9588500" y="185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71617</xdr:rowOff>
    </xdr:from>
    <xdr:to>
      <xdr:col>55</xdr:col>
      <xdr:colOff>0</xdr:colOff>
      <xdr:row>108</xdr:row>
      <xdr:rowOff>71901</xdr:rowOff>
    </xdr:to>
    <xdr:cxnSp macro="">
      <xdr:nvCxnSpPr>
        <xdr:cNvPr id="471" name="直線コネクタ 470">
          <a:extLst>
            <a:ext uri="{FF2B5EF4-FFF2-40B4-BE49-F238E27FC236}">
              <a16:creationId xmlns:a16="http://schemas.microsoft.com/office/drawing/2014/main" xmlns="" id="{4417B3FA-84B5-468E-B4A5-72099B129F7F}"/>
            </a:ext>
          </a:extLst>
        </xdr:cNvPr>
        <xdr:cNvCxnSpPr/>
      </xdr:nvCxnSpPr>
      <xdr:spPr>
        <a:xfrm flipV="1">
          <a:off x="9639300" y="18588217"/>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21233</xdr:rowOff>
    </xdr:from>
    <xdr:to>
      <xdr:col>46</xdr:col>
      <xdr:colOff>38100</xdr:colOff>
      <xdr:row>108</xdr:row>
      <xdr:rowOff>122833</xdr:rowOff>
    </xdr:to>
    <xdr:sp macro="" textlink="">
      <xdr:nvSpPr>
        <xdr:cNvPr id="472" name="楕円 471">
          <a:extLst>
            <a:ext uri="{FF2B5EF4-FFF2-40B4-BE49-F238E27FC236}">
              <a16:creationId xmlns:a16="http://schemas.microsoft.com/office/drawing/2014/main" xmlns="" id="{33280A58-0D89-4A87-9D0B-D0A703F40E5F}"/>
            </a:ext>
          </a:extLst>
        </xdr:cNvPr>
        <xdr:cNvSpPr/>
      </xdr:nvSpPr>
      <xdr:spPr>
        <a:xfrm>
          <a:off x="8699500" y="18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71901</xdr:rowOff>
    </xdr:from>
    <xdr:to>
      <xdr:col>50</xdr:col>
      <xdr:colOff>114300</xdr:colOff>
      <xdr:row>108</xdr:row>
      <xdr:rowOff>72033</xdr:rowOff>
    </xdr:to>
    <xdr:cxnSp macro="">
      <xdr:nvCxnSpPr>
        <xdr:cNvPr id="473" name="直線コネクタ 472">
          <a:extLst>
            <a:ext uri="{FF2B5EF4-FFF2-40B4-BE49-F238E27FC236}">
              <a16:creationId xmlns:a16="http://schemas.microsoft.com/office/drawing/2014/main" xmlns="" id="{61FFC506-2754-45F7-8E47-B3DC8743274C}"/>
            </a:ext>
          </a:extLst>
        </xdr:cNvPr>
        <xdr:cNvCxnSpPr/>
      </xdr:nvCxnSpPr>
      <xdr:spPr>
        <a:xfrm flipV="1">
          <a:off x="8750300" y="1858850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21304</xdr:rowOff>
    </xdr:from>
    <xdr:to>
      <xdr:col>41</xdr:col>
      <xdr:colOff>101600</xdr:colOff>
      <xdr:row>108</xdr:row>
      <xdr:rowOff>122904</xdr:rowOff>
    </xdr:to>
    <xdr:sp macro="" textlink="">
      <xdr:nvSpPr>
        <xdr:cNvPr id="474" name="楕円 473">
          <a:extLst>
            <a:ext uri="{FF2B5EF4-FFF2-40B4-BE49-F238E27FC236}">
              <a16:creationId xmlns:a16="http://schemas.microsoft.com/office/drawing/2014/main" xmlns="" id="{31333C32-24E0-4914-A512-4940CC29B142}"/>
            </a:ext>
          </a:extLst>
        </xdr:cNvPr>
        <xdr:cNvSpPr/>
      </xdr:nvSpPr>
      <xdr:spPr>
        <a:xfrm>
          <a:off x="7810500" y="185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72033</xdr:rowOff>
    </xdr:from>
    <xdr:to>
      <xdr:col>45</xdr:col>
      <xdr:colOff>177800</xdr:colOff>
      <xdr:row>108</xdr:row>
      <xdr:rowOff>72104</xdr:rowOff>
    </xdr:to>
    <xdr:cxnSp macro="">
      <xdr:nvCxnSpPr>
        <xdr:cNvPr id="475" name="直線コネクタ 474">
          <a:extLst>
            <a:ext uri="{FF2B5EF4-FFF2-40B4-BE49-F238E27FC236}">
              <a16:creationId xmlns:a16="http://schemas.microsoft.com/office/drawing/2014/main" xmlns="" id="{E13BAC09-A2DA-4C1C-971E-81F58B4FFAC4}"/>
            </a:ext>
          </a:extLst>
        </xdr:cNvPr>
        <xdr:cNvCxnSpPr/>
      </xdr:nvCxnSpPr>
      <xdr:spPr>
        <a:xfrm flipV="1">
          <a:off x="7861300" y="1858863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21357</xdr:rowOff>
    </xdr:from>
    <xdr:to>
      <xdr:col>36</xdr:col>
      <xdr:colOff>165100</xdr:colOff>
      <xdr:row>108</xdr:row>
      <xdr:rowOff>122957</xdr:rowOff>
    </xdr:to>
    <xdr:sp macro="" textlink="">
      <xdr:nvSpPr>
        <xdr:cNvPr id="476" name="楕円 475">
          <a:extLst>
            <a:ext uri="{FF2B5EF4-FFF2-40B4-BE49-F238E27FC236}">
              <a16:creationId xmlns:a16="http://schemas.microsoft.com/office/drawing/2014/main" xmlns="" id="{EA7C37D7-8BDB-4E4D-A654-E4075E898818}"/>
            </a:ext>
          </a:extLst>
        </xdr:cNvPr>
        <xdr:cNvSpPr/>
      </xdr:nvSpPr>
      <xdr:spPr>
        <a:xfrm>
          <a:off x="6921500" y="185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72104</xdr:rowOff>
    </xdr:from>
    <xdr:to>
      <xdr:col>41</xdr:col>
      <xdr:colOff>50800</xdr:colOff>
      <xdr:row>108</xdr:row>
      <xdr:rowOff>72157</xdr:rowOff>
    </xdr:to>
    <xdr:cxnSp macro="">
      <xdr:nvCxnSpPr>
        <xdr:cNvPr id="477" name="直線コネクタ 476">
          <a:extLst>
            <a:ext uri="{FF2B5EF4-FFF2-40B4-BE49-F238E27FC236}">
              <a16:creationId xmlns:a16="http://schemas.microsoft.com/office/drawing/2014/main" xmlns="" id="{69FE7EB4-9808-4051-B18B-3BEF90FE706A}"/>
            </a:ext>
          </a:extLst>
        </xdr:cNvPr>
        <xdr:cNvCxnSpPr/>
      </xdr:nvCxnSpPr>
      <xdr:spPr>
        <a:xfrm flipV="1">
          <a:off x="6972300" y="1858870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xmlns="" id="{3BFC7562-8052-4B4C-8A9F-83000920C08F}"/>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xmlns="" id="{EE9D7D5E-E4A5-43CC-99D3-CDDB41733005}"/>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xmlns="" id="{BE3AFC0D-DEC5-46D1-A22A-591473343A34}"/>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xmlns="" id="{80838D62-CDCF-4CB0-ABB7-F5D4EDD97348}"/>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113828</xdr:rowOff>
    </xdr:from>
    <xdr:ext cx="469744" cy="259045"/>
    <xdr:sp macro="" textlink="">
      <xdr:nvSpPr>
        <xdr:cNvPr id="482" name="n_1mainValue【港湾・漁港】&#10;一人当たり有形固定資産（償却資産）額">
          <a:extLst>
            <a:ext uri="{FF2B5EF4-FFF2-40B4-BE49-F238E27FC236}">
              <a16:creationId xmlns:a16="http://schemas.microsoft.com/office/drawing/2014/main" xmlns="" id="{9CA43312-660C-42EC-9961-7ABE575DF9A5}"/>
            </a:ext>
          </a:extLst>
        </xdr:cNvPr>
        <xdr:cNvSpPr txBox="1"/>
      </xdr:nvSpPr>
      <xdr:spPr>
        <a:xfrm>
          <a:off x="9391728" y="186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113960</xdr:rowOff>
    </xdr:from>
    <xdr:ext cx="469744" cy="259045"/>
    <xdr:sp macro="" textlink="">
      <xdr:nvSpPr>
        <xdr:cNvPr id="483" name="n_2mainValue【港湾・漁港】&#10;一人当たり有形固定資産（償却資産）額">
          <a:extLst>
            <a:ext uri="{FF2B5EF4-FFF2-40B4-BE49-F238E27FC236}">
              <a16:creationId xmlns:a16="http://schemas.microsoft.com/office/drawing/2014/main" xmlns="" id="{D7CF6161-EBBC-4112-9D13-CC464F0B474C}"/>
            </a:ext>
          </a:extLst>
        </xdr:cNvPr>
        <xdr:cNvSpPr txBox="1"/>
      </xdr:nvSpPr>
      <xdr:spPr>
        <a:xfrm>
          <a:off x="8515428" y="18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114031</xdr:rowOff>
    </xdr:from>
    <xdr:ext cx="469744" cy="259045"/>
    <xdr:sp macro="" textlink="">
      <xdr:nvSpPr>
        <xdr:cNvPr id="484" name="n_3mainValue【港湾・漁港】&#10;一人当たり有形固定資産（償却資産）額">
          <a:extLst>
            <a:ext uri="{FF2B5EF4-FFF2-40B4-BE49-F238E27FC236}">
              <a16:creationId xmlns:a16="http://schemas.microsoft.com/office/drawing/2014/main" xmlns="" id="{39130995-8C90-4087-8347-A532628CDD93}"/>
            </a:ext>
          </a:extLst>
        </xdr:cNvPr>
        <xdr:cNvSpPr txBox="1"/>
      </xdr:nvSpPr>
      <xdr:spPr>
        <a:xfrm>
          <a:off x="7626428" y="186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114084</xdr:rowOff>
    </xdr:from>
    <xdr:ext cx="469744" cy="259045"/>
    <xdr:sp macro="" textlink="">
      <xdr:nvSpPr>
        <xdr:cNvPr id="485" name="n_4mainValue【港湾・漁港】&#10;一人当たり有形固定資産（償却資産）額">
          <a:extLst>
            <a:ext uri="{FF2B5EF4-FFF2-40B4-BE49-F238E27FC236}">
              <a16:creationId xmlns:a16="http://schemas.microsoft.com/office/drawing/2014/main" xmlns="" id="{388EE968-1B72-42E5-9831-392DDFA15D60}"/>
            </a:ext>
          </a:extLst>
        </xdr:cNvPr>
        <xdr:cNvSpPr txBox="1"/>
      </xdr:nvSpPr>
      <xdr:spPr>
        <a:xfrm>
          <a:off x="6737428" y="1863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6D95E020-C071-4822-9C86-9C52258AE0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D6B6A9F1-3663-4742-A10A-83B7CCB879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3ED5C3D7-1A9D-403B-A85B-14B5190A23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624E56AA-A80B-4918-AF63-E51BC28221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EA133AA1-36E3-4D28-8DBD-5DC4B341FF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DE3D83D7-BA5E-4E63-A353-00C777B303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6CE2BED0-E46D-47B7-ADDF-F9137EFA41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78FD7797-4D07-4C65-8D11-7943C9A0D6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xmlns="" id="{12FAB199-D779-4864-88CE-E904E5506C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xmlns="" id="{13F660A1-D627-46B5-8C94-1717D0A940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xmlns="" id="{F0987F35-EE4F-4A31-87AA-1EA11DA012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xmlns="" id="{82D0D07D-F470-4B3E-9A59-A3F2FF794E4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xmlns="" id="{5910C640-4D7F-4E5F-BA61-F7FDF282490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xmlns="" id="{B9B57473-818C-489C-8928-5C32B66E19B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xmlns="" id="{88B8A1E3-1CF5-4048-A32A-7569E56D70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xmlns="" id="{403802C1-3F02-4CA0-BB0A-9FED6733D6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xmlns="" id="{0DC10BC1-96C0-49BA-AF72-7F67B313AE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xmlns="" id="{2394A13B-94E2-41CE-811C-47E3BBB504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xmlns="" id="{CA114376-D3F7-4BBF-B18B-AE288168B3C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xmlns="" id="{D645A73F-4ADE-4A29-B0CF-E611C569D0B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xmlns="" id="{41357124-69A3-4670-99A9-3680608E3E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xmlns="" id="{5780E33D-9B2E-44DA-A44C-9FD6A076FE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xmlns="" id="{A699D296-4637-4A95-8C2C-AA5F3546E6A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xmlns="" id="{6656360C-2CDE-4B06-955C-CF21BAE942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xmlns="" id="{BC3A3CA3-5939-43C5-BD27-3CF7C103B9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xmlns="" id="{662A8EA4-D8A4-4242-8BB1-D6C189EDFEA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xmlns="" id="{136D0289-1D35-44B9-9D0D-90BD229472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xmlns="" id="{085D5530-63F6-4BB5-AEDF-9E16E9F42ADD}"/>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xmlns="" id="{81BE375C-AA9C-4989-AE19-2A6C708C1E43}"/>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xmlns="" id="{B2797FC4-DA3D-46EF-A632-CBF3885D0D8B}"/>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xmlns="" id="{13779978-0DCC-46E1-B6F7-0B9770EE808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xmlns="" id="{CF7EF60F-9314-46A1-B3D6-DBE08F547732}"/>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xmlns="" id="{677A68E8-9006-4EE1-BA85-5BB61392BA44}"/>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xmlns="" id="{C311B1B1-4F22-430F-AA61-D18AF244B052}"/>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xmlns="" id="{A1717A9E-9349-4B1C-BD1B-1F5C205E5748}"/>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CDD1D700-7F63-4E3D-B2F3-A57352B53E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A233A972-F1A5-4715-94C3-2B204F1E19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85A51432-20FF-462D-96D7-F1B550AEF5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15A64DB6-AC76-4DBD-8465-9794F4B99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DC9298F6-06EE-48E3-8E0A-F5A15B23ED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26" name="楕円 525">
          <a:extLst>
            <a:ext uri="{FF2B5EF4-FFF2-40B4-BE49-F238E27FC236}">
              <a16:creationId xmlns:a16="http://schemas.microsoft.com/office/drawing/2014/main" xmlns="" id="{A5CA4B3A-CE2C-49FF-9B0D-171F0F3142F0}"/>
            </a:ext>
          </a:extLst>
        </xdr:cNvPr>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121937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xmlns="" id="{9E38387E-BFAF-4C21-9BAF-4BD92252781D}"/>
            </a:ext>
          </a:extLst>
        </xdr:cNvPr>
        <xdr:cNvSpPr txBox="1"/>
      </xdr:nvSpPr>
      <xdr:spPr>
        <a:xfrm>
          <a:off x="163576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528" name="楕円 527">
          <a:extLst>
            <a:ext uri="{FF2B5EF4-FFF2-40B4-BE49-F238E27FC236}">
              <a16:creationId xmlns:a16="http://schemas.microsoft.com/office/drawing/2014/main" xmlns="" id="{42C1449C-A478-4287-B74F-E2F1975AEC43}"/>
            </a:ext>
          </a:extLst>
        </xdr:cNvPr>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152400</xdr:rowOff>
    </xdr:from>
    <xdr:to>
      <xdr:col>85</xdr:col>
      <xdr:colOff>127000</xdr:colOff>
      <xdr:row>41</xdr:row>
      <xdr:rowOff>22860</xdr:rowOff>
    </xdr:to>
    <xdr:cxnSp macro="">
      <xdr:nvCxnSpPr>
        <xdr:cNvPr id="529" name="直線コネクタ 528">
          <a:extLst>
            <a:ext uri="{FF2B5EF4-FFF2-40B4-BE49-F238E27FC236}">
              <a16:creationId xmlns:a16="http://schemas.microsoft.com/office/drawing/2014/main" xmlns="" id="{3852008B-B755-466E-8073-7B69A09DC45C}"/>
            </a:ext>
          </a:extLst>
        </xdr:cNvPr>
        <xdr:cNvCxnSpPr/>
      </xdr:nvCxnSpPr>
      <xdr:spPr>
        <a:xfrm>
          <a:off x="15481300" y="7010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530" name="楕円 529">
          <a:extLst>
            <a:ext uri="{FF2B5EF4-FFF2-40B4-BE49-F238E27FC236}">
              <a16:creationId xmlns:a16="http://schemas.microsoft.com/office/drawing/2014/main" xmlns="" id="{4EA6FA5C-861E-425B-822D-3BAA7338D580}"/>
            </a:ext>
          </a:extLst>
        </xdr:cNvPr>
        <xdr:cNvSpPr/>
      </xdr:nvSpPr>
      <xdr:spPr>
        <a:xfrm>
          <a:off x="1454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152400</xdr:rowOff>
    </xdr:to>
    <xdr:cxnSp macro="">
      <xdr:nvCxnSpPr>
        <xdr:cNvPr id="531" name="直線コネクタ 530">
          <a:extLst>
            <a:ext uri="{FF2B5EF4-FFF2-40B4-BE49-F238E27FC236}">
              <a16:creationId xmlns:a16="http://schemas.microsoft.com/office/drawing/2014/main" xmlns="" id="{E0213D53-43D9-4609-9B1F-310F959017F3}"/>
            </a:ext>
          </a:extLst>
        </xdr:cNvPr>
        <xdr:cNvCxnSpPr/>
      </xdr:nvCxnSpPr>
      <xdr:spPr>
        <a:xfrm>
          <a:off x="14592300" y="6962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xdr:rowOff>
    </xdr:from>
    <xdr:to>
      <xdr:col>72</xdr:col>
      <xdr:colOff>38100</xdr:colOff>
      <xdr:row>40</xdr:row>
      <xdr:rowOff>117475</xdr:rowOff>
    </xdr:to>
    <xdr:sp macro="" textlink="">
      <xdr:nvSpPr>
        <xdr:cNvPr id="532" name="楕円 531">
          <a:extLst>
            <a:ext uri="{FF2B5EF4-FFF2-40B4-BE49-F238E27FC236}">
              <a16:creationId xmlns:a16="http://schemas.microsoft.com/office/drawing/2014/main" xmlns="" id="{5A751B0A-AF38-4041-B7D9-CFAAB2E6AD26}"/>
            </a:ext>
          </a:extLst>
        </xdr:cNvPr>
        <xdr:cNvSpPr/>
      </xdr:nvSpPr>
      <xdr:spPr>
        <a:xfrm>
          <a:off x="1365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66675</xdr:rowOff>
    </xdr:from>
    <xdr:to>
      <xdr:col>76</xdr:col>
      <xdr:colOff>114300</xdr:colOff>
      <xdr:row>40</xdr:row>
      <xdr:rowOff>104775</xdr:rowOff>
    </xdr:to>
    <xdr:cxnSp macro="">
      <xdr:nvCxnSpPr>
        <xdr:cNvPr id="533" name="直線コネクタ 532">
          <a:extLst>
            <a:ext uri="{FF2B5EF4-FFF2-40B4-BE49-F238E27FC236}">
              <a16:creationId xmlns:a16="http://schemas.microsoft.com/office/drawing/2014/main" xmlns="" id="{A968B754-46BE-4E90-830A-8E88F03E5D3F}"/>
            </a:ext>
          </a:extLst>
        </xdr:cNvPr>
        <xdr:cNvCxnSpPr/>
      </xdr:nvCxnSpPr>
      <xdr:spPr>
        <a:xfrm>
          <a:off x="13703300" y="6924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164465</xdr:rowOff>
    </xdr:from>
    <xdr:to>
      <xdr:col>67</xdr:col>
      <xdr:colOff>101600</xdr:colOff>
      <xdr:row>40</xdr:row>
      <xdr:rowOff>94615</xdr:rowOff>
    </xdr:to>
    <xdr:sp macro="" textlink="">
      <xdr:nvSpPr>
        <xdr:cNvPr id="534" name="楕円 533">
          <a:extLst>
            <a:ext uri="{FF2B5EF4-FFF2-40B4-BE49-F238E27FC236}">
              <a16:creationId xmlns:a16="http://schemas.microsoft.com/office/drawing/2014/main" xmlns="" id="{04C21E05-01F5-48C3-88D8-484753C70120}"/>
            </a:ext>
          </a:extLst>
        </xdr:cNvPr>
        <xdr:cNvSpPr/>
      </xdr:nvSpPr>
      <xdr:spPr>
        <a:xfrm>
          <a:off x="12763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43815</xdr:rowOff>
    </xdr:from>
    <xdr:to>
      <xdr:col>71</xdr:col>
      <xdr:colOff>177800</xdr:colOff>
      <xdr:row>40</xdr:row>
      <xdr:rowOff>66675</xdr:rowOff>
    </xdr:to>
    <xdr:cxnSp macro="">
      <xdr:nvCxnSpPr>
        <xdr:cNvPr id="535" name="直線コネクタ 534">
          <a:extLst>
            <a:ext uri="{FF2B5EF4-FFF2-40B4-BE49-F238E27FC236}">
              <a16:creationId xmlns:a16="http://schemas.microsoft.com/office/drawing/2014/main" xmlns="" id="{126687CE-DFFA-4861-827C-0E80433DF7D9}"/>
            </a:ext>
          </a:extLst>
        </xdr:cNvPr>
        <xdr:cNvCxnSpPr/>
      </xdr:nvCxnSpPr>
      <xdr:spPr>
        <a:xfrm>
          <a:off x="12814300" y="6901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xmlns="" id="{FB998DD4-4A98-41A4-ADB2-4A7739D9C225}"/>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xmlns="" id="{D4431134-F754-460F-8C01-9B9506AC2C99}"/>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xmlns="" id="{0045313F-0131-48AB-9677-6752CBFF1833}"/>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xmlns="" id="{2F19A5DE-8A8A-4164-BD8A-E26828C6FBB4}"/>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22877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xmlns="" id="{4409BD50-7840-4F42-AF76-0F55767C2E22}"/>
            </a:ext>
          </a:extLst>
        </xdr:cNvPr>
        <xdr:cNvSpPr txBox="1"/>
      </xdr:nvSpPr>
      <xdr:spPr>
        <a:xfrm>
          <a:off x="15266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xmlns="" id="{FDDF8319-EEDB-4741-92D2-BB0382823855}"/>
            </a:ext>
          </a:extLst>
        </xdr:cNvPr>
        <xdr:cNvSpPr txBox="1"/>
      </xdr:nvSpPr>
      <xdr:spPr>
        <a:xfrm>
          <a:off x="14389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108602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xmlns="" id="{FDC6F82F-DF1D-49D5-A475-18F1A7234DD0}"/>
            </a:ext>
          </a:extLst>
        </xdr:cNvPr>
        <xdr:cNvSpPr txBox="1"/>
      </xdr:nvSpPr>
      <xdr:spPr>
        <a:xfrm>
          <a:off x="13500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85742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xmlns="" id="{F51B1BFA-B56D-41E1-B7B7-95D0DDE5A7E3}"/>
            </a:ext>
          </a:extLst>
        </xdr:cNvPr>
        <xdr:cNvSpPr txBox="1"/>
      </xdr:nvSpPr>
      <xdr:spPr>
        <a:xfrm>
          <a:off x="12611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xmlns="" id="{5BCA8453-C5CB-4EA2-AEFD-46FC2132CB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xmlns="" id="{78D2F20D-0B5F-4AC9-8C37-7D916DC4A2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xmlns="" id="{8547C980-331D-4FC6-ACFF-40599F55D6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xmlns="" id="{3B4D61F7-2F39-48EC-9B4A-08FDD662C6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xmlns="" id="{42480CCA-4254-4562-A965-335A6B9959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xmlns="" id="{178F96AB-64D3-421D-BBB5-2AF0CA2489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xmlns="" id="{3A267FA7-7F65-4B42-9665-ACDEBB3235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xmlns="" id="{24C9DD58-2A00-4E6F-B5FA-2071DB94C9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xmlns="" id="{E6382DAE-03A2-4A5B-B666-809B0B2CEA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xmlns="" id="{65E45F4F-DC7C-4F08-80AD-74FF46EF56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xmlns="" id="{66B64ECE-3E8F-4CAC-8F50-43BB6CFCDB5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xmlns="" id="{2FF5FAF7-CF41-43F4-830F-ABD2B12BF89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xmlns="" id="{1169939D-AFAF-43B7-B3A3-D1338F22540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xmlns="" id="{B6E42601-241D-46FF-88F1-25AD1AE5FE5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xmlns="" id="{9E5C7053-7C28-4484-AA2A-9C23C13435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xmlns="" id="{1DCD9CF4-BE9B-4F08-B7F5-86ABFECC2C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xmlns="" id="{8A016681-C360-44AA-BFFA-C1ECE8A37E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xmlns="" id="{DE54C05B-9764-47EC-B07F-4A0B626AEB8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xmlns="" id="{55DE6720-3A56-40AD-9F33-625617DABF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xmlns="" id="{465B69A6-BD8A-4DCC-BE29-09B6A2B775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xmlns="" id="{A8121F17-C37B-4EB2-97BB-A53DBB78EB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xmlns="" id="{B3B9F564-DFB9-4D54-A3B4-8BEEB96BBCC6}"/>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xmlns="" id="{E906A2CC-3901-44DA-A323-B9431EE2560E}"/>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xmlns="" id="{589E47B1-F1E0-42D4-83C2-9B0F0E51EA6D}"/>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xmlns="" id="{282AB98B-4F06-4A4E-855C-2F1512164A49}"/>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xmlns="" id="{F2D262B6-30AB-455F-90E3-D215DDAFE70D}"/>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xmlns="" id="{C235560A-1ED7-4294-863F-BA14228A3567}"/>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xmlns="" id="{DE607C0B-249B-43A2-BAC5-20D2F2E3A5BE}"/>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xmlns="" id="{5EB226D8-D2D2-4CF6-A6F1-901CD6E831A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xmlns="" id="{6CDACACE-4DD2-47A7-B37C-9E67EBA0C479}"/>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xmlns="" id="{53E2B487-1D4D-476D-999E-32821CC26E4A}"/>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xmlns="" id="{0D864FCD-3655-4FD0-86A6-D34A8FAEEDD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0270381E-8620-496E-9060-B7882B81A7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12B7FF16-8B3A-479B-B618-8A4F98E9FE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F99C0CFF-4986-4EBF-9852-337628243B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82F2D4BE-29B5-4E06-89CE-5C3D9C5427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B95F9367-10C5-4167-9E7E-57E8BC86B8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39116</xdr:rowOff>
    </xdr:from>
    <xdr:to>
      <xdr:col>116</xdr:col>
      <xdr:colOff>114300</xdr:colOff>
      <xdr:row>39</xdr:row>
      <xdr:rowOff>140716</xdr:rowOff>
    </xdr:to>
    <xdr:sp macro="" textlink="">
      <xdr:nvSpPr>
        <xdr:cNvPr id="581" name="楕円 580">
          <a:extLst>
            <a:ext uri="{FF2B5EF4-FFF2-40B4-BE49-F238E27FC236}">
              <a16:creationId xmlns:a16="http://schemas.microsoft.com/office/drawing/2014/main" xmlns="" id="{90BF7E07-A794-412D-9FB6-6EACB21C54E0}"/>
            </a:ext>
          </a:extLst>
        </xdr:cNvPr>
        <xdr:cNvSpPr/>
      </xdr:nvSpPr>
      <xdr:spPr>
        <a:xfrm>
          <a:off x="22110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17543</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xmlns="" id="{FE4DE367-414F-4FFA-A441-61C8FC929DCB}"/>
            </a:ext>
          </a:extLst>
        </xdr:cNvPr>
        <xdr:cNvSpPr txBox="1"/>
      </xdr:nvSpPr>
      <xdr:spPr>
        <a:xfrm>
          <a:off x="22199600"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18542</xdr:rowOff>
    </xdr:from>
    <xdr:to>
      <xdr:col>112</xdr:col>
      <xdr:colOff>38100</xdr:colOff>
      <xdr:row>39</xdr:row>
      <xdr:rowOff>120142</xdr:rowOff>
    </xdr:to>
    <xdr:sp macro="" textlink="">
      <xdr:nvSpPr>
        <xdr:cNvPr id="583" name="楕円 582">
          <a:extLst>
            <a:ext uri="{FF2B5EF4-FFF2-40B4-BE49-F238E27FC236}">
              <a16:creationId xmlns:a16="http://schemas.microsoft.com/office/drawing/2014/main" xmlns="" id="{8DDFD41B-6080-46BA-88DC-98E4B9E734F4}"/>
            </a:ext>
          </a:extLst>
        </xdr:cNvPr>
        <xdr:cNvSpPr/>
      </xdr:nvSpPr>
      <xdr:spPr>
        <a:xfrm>
          <a:off x="21272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69342</xdr:rowOff>
    </xdr:from>
    <xdr:to>
      <xdr:col>116</xdr:col>
      <xdr:colOff>63500</xdr:colOff>
      <xdr:row>39</xdr:row>
      <xdr:rowOff>89916</xdr:rowOff>
    </xdr:to>
    <xdr:cxnSp macro="">
      <xdr:nvCxnSpPr>
        <xdr:cNvPr id="584" name="直線コネクタ 583">
          <a:extLst>
            <a:ext uri="{FF2B5EF4-FFF2-40B4-BE49-F238E27FC236}">
              <a16:creationId xmlns:a16="http://schemas.microsoft.com/office/drawing/2014/main" xmlns="" id="{C80E1360-8249-4025-A2BB-701F22A0502B}"/>
            </a:ext>
          </a:extLst>
        </xdr:cNvPr>
        <xdr:cNvCxnSpPr/>
      </xdr:nvCxnSpPr>
      <xdr:spPr>
        <a:xfrm>
          <a:off x="21323300" y="675589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楕円 584">
          <a:extLst>
            <a:ext uri="{FF2B5EF4-FFF2-40B4-BE49-F238E27FC236}">
              <a16:creationId xmlns:a16="http://schemas.microsoft.com/office/drawing/2014/main" xmlns="" id="{A71FFB45-FE8C-4DBC-8735-AD2B36D0A2B2}"/>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69342</xdr:rowOff>
    </xdr:to>
    <xdr:cxnSp macro="">
      <xdr:nvCxnSpPr>
        <xdr:cNvPr id="586" name="直線コネクタ 585">
          <a:extLst>
            <a:ext uri="{FF2B5EF4-FFF2-40B4-BE49-F238E27FC236}">
              <a16:creationId xmlns:a16="http://schemas.microsoft.com/office/drawing/2014/main" xmlns="" id="{F091127D-1D18-40F0-ADDD-44169824A563}"/>
            </a:ext>
          </a:extLst>
        </xdr:cNvPr>
        <xdr:cNvCxnSpPr/>
      </xdr:nvCxnSpPr>
      <xdr:spPr>
        <a:xfrm>
          <a:off x="20434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587" name="楕円 586">
          <a:extLst>
            <a:ext uri="{FF2B5EF4-FFF2-40B4-BE49-F238E27FC236}">
              <a16:creationId xmlns:a16="http://schemas.microsoft.com/office/drawing/2014/main" xmlns="" id="{6B0354AF-7E1D-421E-904B-579B0FDD8618}"/>
            </a:ext>
          </a:extLst>
        </xdr:cNvPr>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57912</xdr:rowOff>
    </xdr:to>
    <xdr:cxnSp macro="">
      <xdr:nvCxnSpPr>
        <xdr:cNvPr id="588" name="直線コネクタ 587">
          <a:extLst>
            <a:ext uri="{FF2B5EF4-FFF2-40B4-BE49-F238E27FC236}">
              <a16:creationId xmlns:a16="http://schemas.microsoft.com/office/drawing/2014/main" xmlns="" id="{A812190A-2635-4403-AA72-B33A60B7AB44}"/>
            </a:ext>
          </a:extLst>
        </xdr:cNvPr>
        <xdr:cNvCxnSpPr/>
      </xdr:nvCxnSpPr>
      <xdr:spPr>
        <a:xfrm flipV="1">
          <a:off x="19545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589" name="楕円 588">
          <a:extLst>
            <a:ext uri="{FF2B5EF4-FFF2-40B4-BE49-F238E27FC236}">
              <a16:creationId xmlns:a16="http://schemas.microsoft.com/office/drawing/2014/main" xmlns="" id="{28F11DE9-068C-4EA9-9822-FC2135B98CE3}"/>
            </a:ext>
          </a:extLst>
        </xdr:cNvPr>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57912</xdr:rowOff>
    </xdr:to>
    <xdr:cxnSp macro="">
      <xdr:nvCxnSpPr>
        <xdr:cNvPr id="590" name="直線コネクタ 589">
          <a:extLst>
            <a:ext uri="{FF2B5EF4-FFF2-40B4-BE49-F238E27FC236}">
              <a16:creationId xmlns:a16="http://schemas.microsoft.com/office/drawing/2014/main" xmlns="" id="{76BE565B-5DAC-4F71-AB0E-1C1DD3081BD8}"/>
            </a:ext>
          </a:extLst>
        </xdr:cNvPr>
        <xdr:cNvCxnSpPr/>
      </xdr:nvCxnSpPr>
      <xdr:spPr>
        <a:xfrm>
          <a:off x="18656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xmlns="" id="{E49E392C-B772-40D2-9F6C-8BEF4FA65BF1}"/>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xmlns="" id="{43A0DDC5-11BB-47FA-B033-53D9D663F648}"/>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xmlns="" id="{BC3C9B2F-8495-45AB-982D-2984C2166E8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xmlns="" id="{D83FE32B-4CCE-413D-BF18-24250EC6F58B}"/>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111269</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xmlns="" id="{8332705E-0042-402F-8CA9-973CC7BC5539}"/>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xmlns="" id="{B96AB642-DC60-40D5-803E-3B0B21625613}"/>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xmlns="" id="{376E4D4A-606E-423B-A87A-D688302CEC9E}"/>
            </a:ext>
          </a:extLst>
        </xdr:cNvPr>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xmlns="" id="{96D70294-AD27-4E02-8AA9-1742C61B2DAD}"/>
            </a:ext>
          </a:extLst>
        </xdr:cNvPr>
        <xdr:cNvSpPr txBox="1"/>
      </xdr:nvSpPr>
      <xdr:spPr>
        <a:xfrm>
          <a:off x="18421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xmlns="" id="{E94A5B4C-40D5-471C-8540-B4C6013223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xmlns="" id="{5137E98F-4CF7-4493-ADA2-72B4F0C3BA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xmlns="" id="{3A13EDE9-B181-4A94-A134-8D0B8BE5AE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xmlns="" id="{8AF80A9E-F2D4-4F13-9FB5-5189732AF3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xmlns="" id="{6D9DE8E4-0F68-423A-ADD6-9D461DDDCB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xmlns="" id="{CD9AF6C7-7848-4F4C-83C6-DA25149549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xmlns="" id="{0501197B-9509-459E-B002-F0B45EBD2E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xmlns="" id="{47D0B902-A162-4CD8-BA4A-B4F26995B6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xmlns="" id="{07BA5B1A-FB98-49DB-A963-4267181135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xmlns="" id="{AFDB5D2E-BC25-4D40-973A-5BDB151ADA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xmlns="" id="{FADB9C9B-9492-40D6-A43E-CD235BC622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xmlns="" id="{B6E52F67-71DE-41A8-9877-7F1A951F02A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xmlns="" id="{E97DBCDF-490A-4C94-8278-4A235AAA06E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xmlns="" id="{45758FC7-F8DB-455F-AA72-263833805F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xmlns="" id="{A7FFD4EF-98E3-40DE-921C-4D66711452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xmlns="" id="{6094DB5D-9A05-4BA1-AA27-0B8B58506A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xmlns="" id="{98B875AF-D163-4BF7-856E-EAB7EA2D1B7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xmlns="" id="{7A29AA5A-F376-4117-A2DA-949DCC4E92A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xmlns="" id="{DFB8401C-4792-4983-B424-95F29296EA3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xmlns="" id="{7D360306-ACC9-4A03-B2D3-E9C7E60853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xmlns="" id="{CD56D801-A62A-4FD9-831B-D4BD4B07FB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xmlns="" id="{D7EF2284-4D09-464D-BC6D-CCC65C7E33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xmlns="" id="{4035E9CC-C0F5-48CF-B592-0AD30C57E9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xmlns="" id="{6BC9860C-4F51-4373-AD89-0A97FABFD7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xmlns="" id="{1E668B49-73AE-4EF5-9501-55A486318E13}"/>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xmlns="" id="{1C9DADDA-798B-4921-AEA9-2537D15F1D81}"/>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xmlns="" id="{11C6BBE0-E239-4389-994E-AFBEBF6B6844}"/>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xmlns="" id="{8E5A1E6F-AE6F-4591-B160-260AE44B65C3}"/>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xmlns="" id="{A810AF92-5B70-4CEA-ADB3-B3C17564826B}"/>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xmlns="" id="{96A8D700-F3FF-440A-814C-5C8E510E8992}"/>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xmlns="" id="{AE9B6518-8B2E-4DF6-8CA4-16739191E41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xmlns="" id="{DF1C07A7-0D5C-49FF-B424-7D0364DB081B}"/>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xmlns="" id="{9ABF1A23-9CFC-43C5-AC8D-A385499B462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xmlns="" id="{53FA960B-66BD-4466-9694-C69CE9019319}"/>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xmlns="" id="{8E714721-D74C-40BA-B5CD-1D66B8BDB943}"/>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504ACD6F-2A18-4209-A0F1-36899EF303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3EBA072A-D2B5-4582-9498-FDF5968020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72210BEA-C7CE-4387-87CC-B3CDD15915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C6457588-6D2B-4B6F-815E-0B5DB47C40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8D5B9D41-532C-4FF1-BFDB-1F2F123AE7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9" name="楕円 638">
          <a:extLst>
            <a:ext uri="{FF2B5EF4-FFF2-40B4-BE49-F238E27FC236}">
              <a16:creationId xmlns:a16="http://schemas.microsoft.com/office/drawing/2014/main" xmlns="" id="{D7ED721A-377E-4278-A269-7C4DF424B5C4}"/>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40" name="【学校施設】&#10;有形固定資産減価償却率該当値テキスト">
          <a:extLst>
            <a:ext uri="{FF2B5EF4-FFF2-40B4-BE49-F238E27FC236}">
              <a16:creationId xmlns:a16="http://schemas.microsoft.com/office/drawing/2014/main" xmlns="" id="{456FD5BD-7107-474B-B931-E0F2EB79C370}"/>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641" name="楕円 640">
          <a:extLst>
            <a:ext uri="{FF2B5EF4-FFF2-40B4-BE49-F238E27FC236}">
              <a16:creationId xmlns:a16="http://schemas.microsoft.com/office/drawing/2014/main" xmlns="" id="{BD3667EA-C3F3-4B33-BD54-959B359F1AA6}"/>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137160</xdr:rowOff>
    </xdr:to>
    <xdr:cxnSp macro="">
      <xdr:nvCxnSpPr>
        <xdr:cNvPr id="642" name="直線コネクタ 641">
          <a:extLst>
            <a:ext uri="{FF2B5EF4-FFF2-40B4-BE49-F238E27FC236}">
              <a16:creationId xmlns:a16="http://schemas.microsoft.com/office/drawing/2014/main" xmlns="" id="{F4BE41A9-CE13-480E-B796-F95E2FD8598E}"/>
            </a:ext>
          </a:extLst>
        </xdr:cNvPr>
        <xdr:cNvCxnSpPr/>
      </xdr:nvCxnSpPr>
      <xdr:spPr>
        <a:xfrm>
          <a:off x="15481300" y="102317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3" name="楕円 642">
          <a:extLst>
            <a:ext uri="{FF2B5EF4-FFF2-40B4-BE49-F238E27FC236}">
              <a16:creationId xmlns:a16="http://schemas.microsoft.com/office/drawing/2014/main" xmlns="" id="{E90BB9EA-7694-4342-9ACB-7D310C883A77}"/>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142875</xdr:rowOff>
    </xdr:to>
    <xdr:cxnSp macro="">
      <xdr:nvCxnSpPr>
        <xdr:cNvPr id="644" name="直線コネクタ 643">
          <a:extLst>
            <a:ext uri="{FF2B5EF4-FFF2-40B4-BE49-F238E27FC236}">
              <a16:creationId xmlns:a16="http://schemas.microsoft.com/office/drawing/2014/main" xmlns="" id="{9FFFEA49-75F1-41E3-9E65-27F99AC6741E}"/>
            </a:ext>
          </a:extLst>
        </xdr:cNvPr>
        <xdr:cNvCxnSpPr/>
      </xdr:nvCxnSpPr>
      <xdr:spPr>
        <a:xfrm flipV="1">
          <a:off x="14592300" y="1023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45" name="楕円 644">
          <a:extLst>
            <a:ext uri="{FF2B5EF4-FFF2-40B4-BE49-F238E27FC236}">
              <a16:creationId xmlns:a16="http://schemas.microsoft.com/office/drawing/2014/main" xmlns="" id="{DFC147A7-D8EF-4F82-9538-74096B08B864}"/>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142875</xdr:rowOff>
    </xdr:to>
    <xdr:cxnSp macro="">
      <xdr:nvCxnSpPr>
        <xdr:cNvPr id="646" name="直線コネクタ 645">
          <a:extLst>
            <a:ext uri="{FF2B5EF4-FFF2-40B4-BE49-F238E27FC236}">
              <a16:creationId xmlns:a16="http://schemas.microsoft.com/office/drawing/2014/main" xmlns="" id="{F9A055C7-9829-4337-8BE1-48736A2AD666}"/>
            </a:ext>
          </a:extLst>
        </xdr:cNvPr>
        <xdr:cNvCxnSpPr/>
      </xdr:nvCxnSpPr>
      <xdr:spPr>
        <a:xfrm>
          <a:off x="13703300" y="1022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27305</xdr:rowOff>
    </xdr:from>
    <xdr:to>
      <xdr:col>67</xdr:col>
      <xdr:colOff>101600</xdr:colOff>
      <xdr:row>59</xdr:row>
      <xdr:rowOff>128905</xdr:rowOff>
    </xdr:to>
    <xdr:sp macro="" textlink="">
      <xdr:nvSpPr>
        <xdr:cNvPr id="647" name="楕円 646">
          <a:extLst>
            <a:ext uri="{FF2B5EF4-FFF2-40B4-BE49-F238E27FC236}">
              <a16:creationId xmlns:a16="http://schemas.microsoft.com/office/drawing/2014/main" xmlns="" id="{B9AC8560-371F-48BA-AC64-B102E04EFDDB}"/>
            </a:ext>
          </a:extLst>
        </xdr:cNvPr>
        <xdr:cNvSpPr/>
      </xdr:nvSpPr>
      <xdr:spPr>
        <a:xfrm>
          <a:off x="1276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59</xdr:row>
      <xdr:rowOff>114300</xdr:rowOff>
    </xdr:to>
    <xdr:cxnSp macro="">
      <xdr:nvCxnSpPr>
        <xdr:cNvPr id="648" name="直線コネクタ 647">
          <a:extLst>
            <a:ext uri="{FF2B5EF4-FFF2-40B4-BE49-F238E27FC236}">
              <a16:creationId xmlns:a16="http://schemas.microsoft.com/office/drawing/2014/main" xmlns="" id="{07E9BB74-1C95-44EF-B321-9DECB5FA05B5}"/>
            </a:ext>
          </a:extLst>
        </xdr:cNvPr>
        <xdr:cNvCxnSpPr/>
      </xdr:nvCxnSpPr>
      <xdr:spPr>
        <a:xfrm>
          <a:off x="12814300" y="1019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xmlns="" id="{D8C59E23-08FF-400E-BCC7-ED07DE28B02E}"/>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xmlns="" id="{FCF639EB-DEB6-4AB2-889D-2CCCDEE1AA17}"/>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xmlns="" id="{52102C5E-AA42-4664-BBF2-16CC61BFB192}"/>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xmlns="" id="{CE0DF708-70FD-46FE-B96A-847A25513452}"/>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653" name="n_1mainValue【学校施設】&#10;有形固定資産減価償却率">
          <a:extLst>
            <a:ext uri="{FF2B5EF4-FFF2-40B4-BE49-F238E27FC236}">
              <a16:creationId xmlns:a16="http://schemas.microsoft.com/office/drawing/2014/main" xmlns="" id="{85B96B0D-9F76-4F7F-9A3B-C080C8495EF0}"/>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54" name="n_2mainValue【学校施設】&#10;有形固定資産減価償却率">
          <a:extLst>
            <a:ext uri="{FF2B5EF4-FFF2-40B4-BE49-F238E27FC236}">
              <a16:creationId xmlns:a16="http://schemas.microsoft.com/office/drawing/2014/main" xmlns="" id="{2BB4B566-0461-4B20-ABEF-EDEF3430A222}"/>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655" name="n_3mainValue【学校施設】&#10;有形固定資産減価償却率">
          <a:extLst>
            <a:ext uri="{FF2B5EF4-FFF2-40B4-BE49-F238E27FC236}">
              <a16:creationId xmlns:a16="http://schemas.microsoft.com/office/drawing/2014/main" xmlns="" id="{F2482AE3-A5CC-4AE1-81FF-47EAD0F2BC50}"/>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145432</xdr:rowOff>
    </xdr:from>
    <xdr:ext cx="405111" cy="259045"/>
    <xdr:sp macro="" textlink="">
      <xdr:nvSpPr>
        <xdr:cNvPr id="656" name="n_4mainValue【学校施設】&#10;有形固定資産減価償却率">
          <a:extLst>
            <a:ext uri="{FF2B5EF4-FFF2-40B4-BE49-F238E27FC236}">
              <a16:creationId xmlns:a16="http://schemas.microsoft.com/office/drawing/2014/main" xmlns="" id="{1240E4D9-2F22-4AA3-81A8-5F44E5AF4C8C}"/>
            </a:ext>
          </a:extLst>
        </xdr:cNvPr>
        <xdr:cNvSpPr txBox="1"/>
      </xdr:nvSpPr>
      <xdr:spPr>
        <a:xfrm>
          <a:off x="12611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xmlns="" id="{BC2695A0-9C3D-4A1B-890D-F07BCECC70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xmlns="" id="{7046AD4D-21A5-470B-9E63-5DE0041864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xmlns="" id="{69FD293F-359C-4C9A-BB87-B22505ED42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xmlns="" id="{B9C6CECE-0172-45E6-A101-04F7B6ACA2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xmlns="" id="{1A76CAC0-4CCD-454E-8AD5-E6667CF37E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xmlns="" id="{DB36D985-73D9-4288-ADAB-24062A6B5C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xmlns="" id="{0495338D-E05D-4171-8546-E1D0946FC0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xmlns="" id="{C468D65C-619F-44EB-AD49-8627FB33E1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xmlns="" id="{EA6B793A-2A4C-41EC-ADF0-AD422FE432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xmlns="" id="{3AFC3C6A-4692-46CD-A10E-92D4A48322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xmlns="" id="{3EC7166E-90BD-4028-B0B6-A5DD294D75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xmlns="" id="{31AFA72E-49B8-47FF-AA6E-FB71D1D01B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xmlns="" id="{1A120AC0-F963-49A1-9145-F18CB3C5478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xmlns="" id="{9C49BE06-864A-416A-B6DD-759B41A0E4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xmlns="" id="{E3795D79-7417-4912-B980-DF5E41E605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xmlns="" id="{0EB78524-B838-42DC-9923-523F30F840E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xmlns="" id="{407B5FA0-EC45-467C-AFA8-984DF3DCD9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xmlns="" id="{54952C37-F4EB-4B0C-BCFB-740B8FAD14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xmlns="" id="{0E510562-DF78-499C-A291-D0F97C9B8B8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xmlns="" id="{A8E6973C-A8A6-4E68-9493-33E5748831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xmlns="" id="{612B7E90-F2FA-443A-BBBB-380CFEF9B7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xmlns="" id="{B17958DB-7066-43C8-9549-C692749D993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xmlns="" id="{6AA0FDC0-FEBF-4B78-A14F-0BF6F04EFF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xmlns="" id="{D6D8D33B-96B8-4962-888A-411142C74B57}"/>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xmlns="" id="{F640EA35-9F3B-4C9E-B66E-87A382A0076E}"/>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xmlns="" id="{B6F8C142-0D03-4E54-9942-5DDC431487F3}"/>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xmlns="" id="{A93662BE-F411-4AAD-9BE9-01DCEEC2184E}"/>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xmlns="" id="{D6F1A1BD-578E-4B91-8F57-45660CC7956E}"/>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xmlns="" id="{48CB225B-664B-4347-8976-2F699674FCCF}"/>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xmlns="" id="{3222C94F-3312-460B-AD1A-F81E819B372E}"/>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xmlns="" id="{EB0CC2FD-240D-40ED-99CF-7962D8E88AD2}"/>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xmlns="" id="{FE4B56D1-7E16-4031-98A2-6C181E5DE6B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xmlns="" id="{819F8374-0CAD-4437-B812-917EBECC107B}"/>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xmlns="" id="{8904F239-03F5-4BE4-9B09-FC239DB6740F}"/>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CCA49237-F40B-4A01-9F01-DACBDCAF4E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F5837B90-3A65-41E9-A5DA-1B5F39619B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1644E221-C7FE-4C86-9BDD-C8B4F5B66E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D7B54748-93B3-4BDD-A5E5-130F75CD8B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54EF769A-2E1F-4181-9E69-C0240CFB25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696" name="楕円 695">
          <a:extLst>
            <a:ext uri="{FF2B5EF4-FFF2-40B4-BE49-F238E27FC236}">
              <a16:creationId xmlns:a16="http://schemas.microsoft.com/office/drawing/2014/main" xmlns="" id="{7A0AA7BB-C741-45D5-92AE-37C47886D7A9}"/>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8907</xdr:rowOff>
    </xdr:from>
    <xdr:ext cx="469744" cy="259045"/>
    <xdr:sp macro="" textlink="">
      <xdr:nvSpPr>
        <xdr:cNvPr id="697" name="【学校施設】&#10;一人当たり面積該当値テキスト">
          <a:extLst>
            <a:ext uri="{FF2B5EF4-FFF2-40B4-BE49-F238E27FC236}">
              <a16:creationId xmlns:a16="http://schemas.microsoft.com/office/drawing/2014/main" xmlns="" id="{65C5EDEB-4E9C-4C35-952B-11D92EC4AE1D}"/>
            </a:ext>
          </a:extLst>
        </xdr:cNvPr>
        <xdr:cNvSpPr txBox="1"/>
      </xdr:nvSpPr>
      <xdr:spPr>
        <a:xfrm>
          <a:off x="221996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89598</xdr:rowOff>
    </xdr:from>
    <xdr:to>
      <xdr:col>112</xdr:col>
      <xdr:colOff>38100</xdr:colOff>
      <xdr:row>63</xdr:row>
      <xdr:rowOff>19748</xdr:rowOff>
    </xdr:to>
    <xdr:sp macro="" textlink="">
      <xdr:nvSpPr>
        <xdr:cNvPr id="698" name="楕円 697">
          <a:extLst>
            <a:ext uri="{FF2B5EF4-FFF2-40B4-BE49-F238E27FC236}">
              <a16:creationId xmlns:a16="http://schemas.microsoft.com/office/drawing/2014/main" xmlns="" id="{8FA3889E-6A38-4D52-973A-58F22DCE7CB5}"/>
            </a:ext>
          </a:extLst>
        </xdr:cNvPr>
        <xdr:cNvSpPr/>
      </xdr:nvSpPr>
      <xdr:spPr>
        <a:xfrm>
          <a:off x="21272500" y="10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140398</xdr:rowOff>
    </xdr:from>
    <xdr:to>
      <xdr:col>116</xdr:col>
      <xdr:colOff>63500</xdr:colOff>
      <xdr:row>62</xdr:row>
      <xdr:rowOff>144780</xdr:rowOff>
    </xdr:to>
    <xdr:cxnSp macro="">
      <xdr:nvCxnSpPr>
        <xdr:cNvPr id="699" name="直線コネクタ 698">
          <a:extLst>
            <a:ext uri="{FF2B5EF4-FFF2-40B4-BE49-F238E27FC236}">
              <a16:creationId xmlns:a16="http://schemas.microsoft.com/office/drawing/2014/main" xmlns="" id="{EF55091F-691E-4C52-AE41-E1995FDB9ACB}"/>
            </a:ext>
          </a:extLst>
        </xdr:cNvPr>
        <xdr:cNvCxnSpPr/>
      </xdr:nvCxnSpPr>
      <xdr:spPr>
        <a:xfrm>
          <a:off x="21323300" y="10770298"/>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62547</xdr:rowOff>
    </xdr:from>
    <xdr:to>
      <xdr:col>107</xdr:col>
      <xdr:colOff>101600</xdr:colOff>
      <xdr:row>62</xdr:row>
      <xdr:rowOff>164147</xdr:rowOff>
    </xdr:to>
    <xdr:sp macro="" textlink="">
      <xdr:nvSpPr>
        <xdr:cNvPr id="700" name="楕円 699">
          <a:extLst>
            <a:ext uri="{FF2B5EF4-FFF2-40B4-BE49-F238E27FC236}">
              <a16:creationId xmlns:a16="http://schemas.microsoft.com/office/drawing/2014/main" xmlns="" id="{989EB308-0109-48A9-909A-80D6524EE084}"/>
            </a:ext>
          </a:extLst>
        </xdr:cNvPr>
        <xdr:cNvSpPr/>
      </xdr:nvSpPr>
      <xdr:spPr>
        <a:xfrm>
          <a:off x="20383500" y="106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113347</xdr:rowOff>
    </xdr:from>
    <xdr:to>
      <xdr:col>111</xdr:col>
      <xdr:colOff>177800</xdr:colOff>
      <xdr:row>62</xdr:row>
      <xdr:rowOff>140398</xdr:rowOff>
    </xdr:to>
    <xdr:cxnSp macro="">
      <xdr:nvCxnSpPr>
        <xdr:cNvPr id="701" name="直線コネクタ 700">
          <a:extLst>
            <a:ext uri="{FF2B5EF4-FFF2-40B4-BE49-F238E27FC236}">
              <a16:creationId xmlns:a16="http://schemas.microsoft.com/office/drawing/2014/main" xmlns="" id="{3A6EFF92-8B94-40A2-80A9-593CEDF61D94}"/>
            </a:ext>
          </a:extLst>
        </xdr:cNvPr>
        <xdr:cNvCxnSpPr/>
      </xdr:nvCxnSpPr>
      <xdr:spPr>
        <a:xfrm>
          <a:off x="20434300" y="1074324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67881</xdr:rowOff>
    </xdr:from>
    <xdr:to>
      <xdr:col>102</xdr:col>
      <xdr:colOff>165100</xdr:colOff>
      <xdr:row>62</xdr:row>
      <xdr:rowOff>169481</xdr:rowOff>
    </xdr:to>
    <xdr:sp macro="" textlink="">
      <xdr:nvSpPr>
        <xdr:cNvPr id="702" name="楕円 701">
          <a:extLst>
            <a:ext uri="{FF2B5EF4-FFF2-40B4-BE49-F238E27FC236}">
              <a16:creationId xmlns:a16="http://schemas.microsoft.com/office/drawing/2014/main" xmlns="" id="{D704A761-51AE-4AE1-AB92-843089070EAA}"/>
            </a:ext>
          </a:extLst>
        </xdr:cNvPr>
        <xdr:cNvSpPr/>
      </xdr:nvSpPr>
      <xdr:spPr>
        <a:xfrm>
          <a:off x="19494500" y="106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113347</xdr:rowOff>
    </xdr:from>
    <xdr:to>
      <xdr:col>107</xdr:col>
      <xdr:colOff>50800</xdr:colOff>
      <xdr:row>62</xdr:row>
      <xdr:rowOff>118681</xdr:rowOff>
    </xdr:to>
    <xdr:cxnSp macro="">
      <xdr:nvCxnSpPr>
        <xdr:cNvPr id="703" name="直線コネクタ 702">
          <a:extLst>
            <a:ext uri="{FF2B5EF4-FFF2-40B4-BE49-F238E27FC236}">
              <a16:creationId xmlns:a16="http://schemas.microsoft.com/office/drawing/2014/main" xmlns="" id="{869FFE2B-479A-437B-86A9-0B30FC9D22EA}"/>
            </a:ext>
          </a:extLst>
        </xdr:cNvPr>
        <xdr:cNvCxnSpPr/>
      </xdr:nvCxnSpPr>
      <xdr:spPr>
        <a:xfrm flipV="1">
          <a:off x="19545300" y="1074324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71692</xdr:rowOff>
    </xdr:from>
    <xdr:to>
      <xdr:col>98</xdr:col>
      <xdr:colOff>38100</xdr:colOff>
      <xdr:row>63</xdr:row>
      <xdr:rowOff>1842</xdr:rowOff>
    </xdr:to>
    <xdr:sp macro="" textlink="">
      <xdr:nvSpPr>
        <xdr:cNvPr id="704" name="楕円 703">
          <a:extLst>
            <a:ext uri="{FF2B5EF4-FFF2-40B4-BE49-F238E27FC236}">
              <a16:creationId xmlns:a16="http://schemas.microsoft.com/office/drawing/2014/main" xmlns="" id="{0ECFEF2F-3E21-48E8-AB62-DE0F50FC3D00}"/>
            </a:ext>
          </a:extLst>
        </xdr:cNvPr>
        <xdr:cNvSpPr/>
      </xdr:nvSpPr>
      <xdr:spPr>
        <a:xfrm>
          <a:off x="18605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118681</xdr:rowOff>
    </xdr:from>
    <xdr:to>
      <xdr:col>102</xdr:col>
      <xdr:colOff>114300</xdr:colOff>
      <xdr:row>62</xdr:row>
      <xdr:rowOff>122492</xdr:rowOff>
    </xdr:to>
    <xdr:cxnSp macro="">
      <xdr:nvCxnSpPr>
        <xdr:cNvPr id="705" name="直線コネクタ 704">
          <a:extLst>
            <a:ext uri="{FF2B5EF4-FFF2-40B4-BE49-F238E27FC236}">
              <a16:creationId xmlns:a16="http://schemas.microsoft.com/office/drawing/2014/main" xmlns="" id="{D7CF990C-2C77-4007-A3A8-FC6DB6A94C34}"/>
            </a:ext>
          </a:extLst>
        </xdr:cNvPr>
        <xdr:cNvCxnSpPr/>
      </xdr:nvCxnSpPr>
      <xdr:spPr>
        <a:xfrm flipV="1">
          <a:off x="18656300" y="1074858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xmlns="" id="{E67520D4-B02A-4854-B3FE-D15085C6B5BE}"/>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xmlns="" id="{9A3FE1ED-CA2E-4B6F-94A0-6B17D273D966}"/>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xmlns="" id="{1EBD1003-4D39-4A2A-9D02-D2C71B1E9E34}"/>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a:extLst>
            <a:ext uri="{FF2B5EF4-FFF2-40B4-BE49-F238E27FC236}">
              <a16:creationId xmlns:a16="http://schemas.microsoft.com/office/drawing/2014/main" xmlns="" id="{03B5F693-1E7E-4558-B416-BD1B7102EDF8}"/>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10875</xdr:rowOff>
    </xdr:from>
    <xdr:ext cx="469744" cy="259045"/>
    <xdr:sp macro="" textlink="">
      <xdr:nvSpPr>
        <xdr:cNvPr id="710" name="n_1mainValue【学校施設】&#10;一人当たり面積">
          <a:extLst>
            <a:ext uri="{FF2B5EF4-FFF2-40B4-BE49-F238E27FC236}">
              <a16:creationId xmlns:a16="http://schemas.microsoft.com/office/drawing/2014/main" xmlns="" id="{0B5C12FA-E397-4455-B9FB-4EC21136FBA6}"/>
            </a:ext>
          </a:extLst>
        </xdr:cNvPr>
        <xdr:cNvSpPr txBox="1"/>
      </xdr:nvSpPr>
      <xdr:spPr>
        <a:xfrm>
          <a:off x="21075727" y="10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155274</xdr:rowOff>
    </xdr:from>
    <xdr:ext cx="469744" cy="259045"/>
    <xdr:sp macro="" textlink="">
      <xdr:nvSpPr>
        <xdr:cNvPr id="711" name="n_2mainValue【学校施設】&#10;一人当たり面積">
          <a:extLst>
            <a:ext uri="{FF2B5EF4-FFF2-40B4-BE49-F238E27FC236}">
              <a16:creationId xmlns:a16="http://schemas.microsoft.com/office/drawing/2014/main" xmlns="" id="{2E5AC29C-236A-4DAF-BCF2-EAB810E70C97}"/>
            </a:ext>
          </a:extLst>
        </xdr:cNvPr>
        <xdr:cNvSpPr txBox="1"/>
      </xdr:nvSpPr>
      <xdr:spPr>
        <a:xfrm>
          <a:off x="20199427" y="1078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160608</xdr:rowOff>
    </xdr:from>
    <xdr:ext cx="469744" cy="259045"/>
    <xdr:sp macro="" textlink="">
      <xdr:nvSpPr>
        <xdr:cNvPr id="712" name="n_3mainValue【学校施設】&#10;一人当たり面積">
          <a:extLst>
            <a:ext uri="{FF2B5EF4-FFF2-40B4-BE49-F238E27FC236}">
              <a16:creationId xmlns:a16="http://schemas.microsoft.com/office/drawing/2014/main" xmlns="" id="{96E60845-F939-4C4D-8065-779DA7A41E24}"/>
            </a:ext>
          </a:extLst>
        </xdr:cNvPr>
        <xdr:cNvSpPr txBox="1"/>
      </xdr:nvSpPr>
      <xdr:spPr>
        <a:xfrm>
          <a:off x="19310427" y="1079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164419</xdr:rowOff>
    </xdr:from>
    <xdr:ext cx="469744" cy="259045"/>
    <xdr:sp macro="" textlink="">
      <xdr:nvSpPr>
        <xdr:cNvPr id="713" name="n_4mainValue【学校施設】&#10;一人当たり面積">
          <a:extLst>
            <a:ext uri="{FF2B5EF4-FFF2-40B4-BE49-F238E27FC236}">
              <a16:creationId xmlns:a16="http://schemas.microsoft.com/office/drawing/2014/main" xmlns="" id="{30BBDE82-1DFC-41EF-9CE4-2966C86CE442}"/>
            </a:ext>
          </a:extLst>
        </xdr:cNvPr>
        <xdr:cNvSpPr txBox="1"/>
      </xdr:nvSpPr>
      <xdr:spPr>
        <a:xfrm>
          <a:off x="18421427"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xmlns="" id="{662347BF-86FD-496F-8B69-80F377FCB0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xmlns="" id="{14FE97F9-98B6-4FC6-A97F-1AAFD92196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xmlns="" id="{421EF8A3-A388-4326-BAA4-EF6F9EFA09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xmlns="" id="{655E0364-2373-48FB-A210-BFF94988B1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xmlns="" id="{396DB2AE-D38D-47C9-84AD-C50D95F149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xmlns="" id="{7CF63BB0-3790-4042-B5BB-BCAA59E0FA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xmlns="" id="{37B71A48-FA0B-485E-AF12-7C7B8F6CF2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xmlns="" id="{B35A5FD1-23B8-4E0A-9DCA-49989A0CED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xmlns="" id="{B32626B3-D7C0-4D6F-9D51-2E328FFE26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xmlns="" id="{6FAEF4DF-FE36-443A-BF96-DFD76B0FEE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xmlns="" id="{8DFE275E-C1F7-4887-975F-42B401F413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xmlns="" id="{FFDC3BAA-A5AD-4E10-81CE-C8DCC4D040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xmlns="" id="{90EED13C-30C9-4E52-B9F6-B98BD1802E5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xmlns="" id="{729FB5CA-2C17-493F-B38A-2B093C8830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xmlns="" id="{12A34A06-F1CC-40DC-A131-FA3A1561C8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xmlns="" id="{DC21D700-884B-4DC3-8D81-0DA0EAF98B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xmlns="" id="{F8E7EFE1-8A91-41C8-801C-3347EC1A98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xmlns="" id="{4ED0970C-FB15-4B7C-875A-256AE9D2BC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xmlns="" id="{285F283A-05C2-4D42-B81C-5BDDF91C1CD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xmlns="" id="{F7566C22-5288-499D-AFA1-824E33FA71C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xmlns="" id="{BA1AADAA-C131-4909-9E65-C2E35D4854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xmlns="" id="{712C2A79-78E5-4FAE-8587-3F610E46192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xmlns="" id="{D686D83D-D688-482C-B6C1-B9BA486E02A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xmlns="" id="{213D4BD6-560E-4254-90CC-5F09274F03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xmlns="" id="{047EACC7-D72B-43AD-8198-D1B2C339A0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xmlns="" id="{C2309C5B-177C-46B3-8778-14718B385DF5}"/>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xmlns="" id="{9423AFF6-2C72-4E2A-81FA-E3A113C00D6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xmlns="" id="{8FABE325-382D-45D4-9D31-D8ED248DF4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xmlns="" id="{8EF3C9CE-8D8B-4581-B90B-3A496F3EF362}"/>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xmlns="" id="{199E5375-3446-457D-A973-1E3EC08AA13C}"/>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a:extLst>
            <a:ext uri="{FF2B5EF4-FFF2-40B4-BE49-F238E27FC236}">
              <a16:creationId xmlns:a16="http://schemas.microsoft.com/office/drawing/2014/main" xmlns="" id="{22E3D9DA-3C19-4780-86B0-84AEE3F05B39}"/>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xmlns="" id="{2EC2BB05-1EED-4663-96AA-5CAEFF8A42E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xmlns="" id="{432F661C-56C0-4719-8A37-49575067B70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xmlns="" id="{AE10EF35-7CD4-4926-BA2C-FCFB7A8F1984}"/>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xmlns="" id="{C0228BA8-B159-4481-836B-92C823CF1146}"/>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xmlns="" id="{6BC1F6AA-D932-4A64-9E98-A81F8AF6A011}"/>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FF3A733D-9CB5-41F5-A196-71E7C34FDD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8A76BA3A-ACE7-470D-8EED-335A64E286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A5CD7841-9A77-47E4-AA9E-0D0B82C6C7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037BEBF9-C2CA-436A-8717-91B0D828FA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ACFC166C-2A93-48E5-8748-BDAF0DC4EB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55" name="楕円 754">
          <a:extLst>
            <a:ext uri="{FF2B5EF4-FFF2-40B4-BE49-F238E27FC236}">
              <a16:creationId xmlns:a16="http://schemas.microsoft.com/office/drawing/2014/main" xmlns="" id="{AB5AA7CE-6F3F-4BCE-9ED7-1EE72AE5891C}"/>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56" name="【児童館】&#10;有形固定資産減価償却率該当値テキスト">
          <a:extLst>
            <a:ext uri="{FF2B5EF4-FFF2-40B4-BE49-F238E27FC236}">
              <a16:creationId xmlns:a16="http://schemas.microsoft.com/office/drawing/2014/main" xmlns="" id="{E7CA6768-B8DB-4B43-840B-138C2F000040}"/>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757" name="楕円 756">
          <a:extLst>
            <a:ext uri="{FF2B5EF4-FFF2-40B4-BE49-F238E27FC236}">
              <a16:creationId xmlns:a16="http://schemas.microsoft.com/office/drawing/2014/main" xmlns="" id="{EECF653F-0E30-4D63-91D7-AEB5F7B15D8B}"/>
            </a:ext>
          </a:extLst>
        </xdr:cNvPr>
        <xdr:cNvSpPr/>
      </xdr:nvSpPr>
      <xdr:spPr>
        <a:xfrm>
          <a:off x="1543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84</xdr:row>
      <xdr:rowOff>51163</xdr:rowOff>
    </xdr:to>
    <xdr:cxnSp macro="">
      <xdr:nvCxnSpPr>
        <xdr:cNvPr id="758" name="直線コネクタ 757">
          <a:extLst>
            <a:ext uri="{FF2B5EF4-FFF2-40B4-BE49-F238E27FC236}">
              <a16:creationId xmlns:a16="http://schemas.microsoft.com/office/drawing/2014/main" xmlns="" id="{80E75BF2-B84A-4054-B368-4A0AD38CCD97}"/>
            </a:ext>
          </a:extLst>
        </xdr:cNvPr>
        <xdr:cNvCxnSpPr/>
      </xdr:nvCxnSpPr>
      <xdr:spPr>
        <a:xfrm flipV="1">
          <a:off x="15481300" y="14062711"/>
          <a:ext cx="838200" cy="3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759" name="楕円 758">
          <a:extLst>
            <a:ext uri="{FF2B5EF4-FFF2-40B4-BE49-F238E27FC236}">
              <a16:creationId xmlns:a16="http://schemas.microsoft.com/office/drawing/2014/main" xmlns="" id="{A3D51098-DBA7-45E5-BBB3-54C17610D87C}"/>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51163</xdr:rowOff>
    </xdr:to>
    <xdr:cxnSp macro="">
      <xdr:nvCxnSpPr>
        <xdr:cNvPr id="760" name="直線コネクタ 759">
          <a:extLst>
            <a:ext uri="{FF2B5EF4-FFF2-40B4-BE49-F238E27FC236}">
              <a16:creationId xmlns:a16="http://schemas.microsoft.com/office/drawing/2014/main" xmlns="" id="{3E7244D3-65CC-4B3B-9DDD-862398009FA2}"/>
            </a:ext>
          </a:extLst>
        </xdr:cNvPr>
        <xdr:cNvCxnSpPr/>
      </xdr:nvCxnSpPr>
      <xdr:spPr>
        <a:xfrm>
          <a:off x="14592300" y="144105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761" name="楕円 760">
          <a:extLst>
            <a:ext uri="{FF2B5EF4-FFF2-40B4-BE49-F238E27FC236}">
              <a16:creationId xmlns:a16="http://schemas.microsoft.com/office/drawing/2014/main" xmlns="" id="{1F6971CF-D84E-4A34-8D4B-CFE6D791AE73}"/>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8708</xdr:rowOff>
    </xdr:to>
    <xdr:cxnSp macro="">
      <xdr:nvCxnSpPr>
        <xdr:cNvPr id="762" name="直線コネクタ 761">
          <a:extLst>
            <a:ext uri="{FF2B5EF4-FFF2-40B4-BE49-F238E27FC236}">
              <a16:creationId xmlns:a16="http://schemas.microsoft.com/office/drawing/2014/main" xmlns="" id="{741F975F-071C-4142-8E8E-23B2B1B1BCAF}"/>
            </a:ext>
          </a:extLst>
        </xdr:cNvPr>
        <xdr:cNvCxnSpPr/>
      </xdr:nvCxnSpPr>
      <xdr:spPr>
        <a:xfrm>
          <a:off x="13703300" y="144007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763" name="楕円 762">
          <a:extLst>
            <a:ext uri="{FF2B5EF4-FFF2-40B4-BE49-F238E27FC236}">
              <a16:creationId xmlns:a16="http://schemas.microsoft.com/office/drawing/2014/main" xmlns="" id="{9A25C7EF-0148-4FDE-A4F1-ABA26F8D9A74}"/>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170362</xdr:rowOff>
    </xdr:to>
    <xdr:cxnSp macro="">
      <xdr:nvCxnSpPr>
        <xdr:cNvPr id="764" name="直線コネクタ 763">
          <a:extLst>
            <a:ext uri="{FF2B5EF4-FFF2-40B4-BE49-F238E27FC236}">
              <a16:creationId xmlns:a16="http://schemas.microsoft.com/office/drawing/2014/main" xmlns="" id="{DBFAFEA1-8575-43D1-B688-CC4BBCF0E9EC}"/>
            </a:ext>
          </a:extLst>
        </xdr:cNvPr>
        <xdr:cNvCxnSpPr/>
      </xdr:nvCxnSpPr>
      <xdr:spPr>
        <a:xfrm>
          <a:off x="12814300" y="14258652"/>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xmlns="" id="{9C62C433-188D-4E3E-ADC3-76C6DFBB44BF}"/>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xmlns="" id="{45F853EB-8C82-46AF-9F8F-D9FEB20B5DA6}"/>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xmlns="" id="{81E455FF-478C-4262-A582-1B930B644939}"/>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xmlns="" id="{9F80E756-6EDD-441B-8A37-F18E97E3385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769" name="n_1mainValue【児童館】&#10;有形固定資産減価償却率">
          <a:extLst>
            <a:ext uri="{FF2B5EF4-FFF2-40B4-BE49-F238E27FC236}">
              <a16:creationId xmlns:a16="http://schemas.microsoft.com/office/drawing/2014/main" xmlns="" id="{406D0EBF-2D93-48E6-8828-478CDCF22DCB}"/>
            </a:ext>
          </a:extLst>
        </xdr:cNvPr>
        <xdr:cNvSpPr txBox="1"/>
      </xdr:nvSpPr>
      <xdr:spPr>
        <a:xfrm>
          <a:off x="15266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770" name="n_2mainValue【児童館】&#10;有形固定資産減価償却率">
          <a:extLst>
            <a:ext uri="{FF2B5EF4-FFF2-40B4-BE49-F238E27FC236}">
              <a16:creationId xmlns:a16="http://schemas.microsoft.com/office/drawing/2014/main" xmlns="" id="{58C572A7-E335-4B2F-978A-730C10283AB5}"/>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771" name="n_3mainValue【児童館】&#10;有形固定資産減価償却率">
          <a:extLst>
            <a:ext uri="{FF2B5EF4-FFF2-40B4-BE49-F238E27FC236}">
              <a16:creationId xmlns:a16="http://schemas.microsoft.com/office/drawing/2014/main" xmlns="" id="{DAF49C37-161F-4FA5-A013-CD29AA1E8BD6}"/>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72" name="n_4mainValue【児童館】&#10;有形固定資産減価償却率">
          <a:extLst>
            <a:ext uri="{FF2B5EF4-FFF2-40B4-BE49-F238E27FC236}">
              <a16:creationId xmlns:a16="http://schemas.microsoft.com/office/drawing/2014/main" xmlns="" id="{B59BD9F9-E79D-4ED8-8420-5F3A43170793}"/>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xmlns="" id="{3E9B0D8C-0D78-4D7D-AB47-69D53444FE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xmlns="" id="{DCF626D3-F4F6-4E68-93F9-29B65C5E8C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xmlns="" id="{FAA72FE2-E08F-46B4-A158-A566799144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xmlns="" id="{3DB082CD-F85B-43F3-8CDD-D164526364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xmlns="" id="{45BCCB67-57F3-4BDC-A543-D710BCE22C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xmlns="" id="{EB644863-6115-47C9-A058-4592FF5591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xmlns="" id="{C2D956DA-F6AE-47DC-8273-BAA82AF401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xmlns="" id="{3DA95010-4EA7-43ED-B9A3-CFFB02478F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xmlns="" id="{5891238B-3961-4FB4-BF9B-3CDBF7EA21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xmlns="" id="{6AF60C1F-86FF-46A5-8FDB-C2289769DB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xmlns="" id="{786FF06E-D3B5-44D1-9A88-C2248BA6E49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xmlns="" id="{B0E844B4-042D-42DC-B5CC-DBD58CB261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xmlns="" id="{DF6C1779-4544-403D-88B5-16671C36925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xmlns="" id="{89DC931D-D362-4D7A-8A12-54C3EBD511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xmlns="" id="{401BE3E9-3A35-4087-97AD-7DFD09DE6E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xmlns="" id="{DB9398F8-0348-4527-9331-95EF2A5F7D7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xmlns="" id="{035A78C4-A598-4268-BBB7-14BA6435185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xmlns="" id="{31A4074A-09CC-4453-AFC0-3FE06E8AB24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xmlns="" id="{EBB73386-3561-4531-8BEF-6D0F7EFDA6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xmlns="" id="{1BE730B3-99A4-4EBC-98C4-C7E12177D5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xmlns="" id="{CFFC4980-9480-4E5C-93C1-B3CD5E72AA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xmlns="" id="{48A73059-EB18-49F6-87FC-9108EA904E8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xmlns="" id="{AE74D59B-233A-47DE-8795-D8CCF232DD4E}"/>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xmlns="" id="{8FBBC15E-F8A6-4C72-AC90-1E852D4ED0D4}"/>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xmlns="" id="{48FB0020-F1A3-45BC-88C9-235BFEE400D1}"/>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xmlns="" id="{7FD419C4-D397-4E9B-A821-62448897ED8A}"/>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xmlns="" id="{7E347080-FE31-46B6-96EA-CE8F68B89C75}"/>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xmlns="" id="{BF4F8536-276B-40D3-BBA3-BB81F8F38028}"/>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xmlns="" id="{B135D22C-4E04-4E74-950B-7BE0B5B3072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xmlns="" id="{A1255BE8-4CE7-4B05-8295-3076B1BD5407}"/>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xmlns="" id="{E290B5CC-7AD1-43D8-B029-439493FEF0A4}"/>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xmlns="" id="{2283D57D-0A04-4B11-B8EF-C54967ACE6DC}"/>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xmlns="" id="{32D86D64-D359-48D2-AC36-B34EB4F8EE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xmlns="" id="{4DC219A7-FBAB-4E41-B365-5A519D3F44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32CC0337-5FA8-49D5-92E1-378C2AB2C6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077F1B36-F11F-4C44-B531-D334A1C430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3A1116C7-FF5B-4F8F-9DCF-4BD8A3E044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10" name="楕円 809">
          <a:extLst>
            <a:ext uri="{FF2B5EF4-FFF2-40B4-BE49-F238E27FC236}">
              <a16:creationId xmlns:a16="http://schemas.microsoft.com/office/drawing/2014/main" xmlns="" id="{206CD796-B37F-41EE-8B43-D1374FF5661E}"/>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811" name="【児童館】&#10;一人当たり面積該当値テキスト">
          <a:extLst>
            <a:ext uri="{FF2B5EF4-FFF2-40B4-BE49-F238E27FC236}">
              <a16:creationId xmlns:a16="http://schemas.microsoft.com/office/drawing/2014/main" xmlns="" id="{ABCDD14B-1395-400C-9F35-101EC6ADB9FE}"/>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2" name="楕円 811">
          <a:extLst>
            <a:ext uri="{FF2B5EF4-FFF2-40B4-BE49-F238E27FC236}">
              <a16:creationId xmlns:a16="http://schemas.microsoft.com/office/drawing/2014/main" xmlns="" id="{9AC8F6F3-79CB-4726-B779-42B891B87773}"/>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81535</xdr:rowOff>
    </xdr:to>
    <xdr:cxnSp macro="">
      <xdr:nvCxnSpPr>
        <xdr:cNvPr id="813" name="直線コネクタ 812">
          <a:extLst>
            <a:ext uri="{FF2B5EF4-FFF2-40B4-BE49-F238E27FC236}">
              <a16:creationId xmlns:a16="http://schemas.microsoft.com/office/drawing/2014/main" xmlns="" id="{76F97FB3-79D1-4075-8E66-EC64C53634CD}"/>
            </a:ext>
          </a:extLst>
        </xdr:cNvPr>
        <xdr:cNvCxnSpPr/>
      </xdr:nvCxnSpPr>
      <xdr:spPr>
        <a:xfrm flipV="1">
          <a:off x="21323300" y="14641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14" name="楕円 813">
          <a:extLst>
            <a:ext uri="{FF2B5EF4-FFF2-40B4-BE49-F238E27FC236}">
              <a16:creationId xmlns:a16="http://schemas.microsoft.com/office/drawing/2014/main" xmlns="" id="{4751F4E7-A759-4944-978B-1F7FFFEA5FDB}"/>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815" name="直線コネクタ 814">
          <a:extLst>
            <a:ext uri="{FF2B5EF4-FFF2-40B4-BE49-F238E27FC236}">
              <a16:creationId xmlns:a16="http://schemas.microsoft.com/office/drawing/2014/main" xmlns="" id="{88A0E18E-2662-4101-BBFB-398818B072F1}"/>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816" name="楕円 815">
          <a:extLst>
            <a:ext uri="{FF2B5EF4-FFF2-40B4-BE49-F238E27FC236}">
              <a16:creationId xmlns:a16="http://schemas.microsoft.com/office/drawing/2014/main" xmlns="" id="{787455D4-15FE-49F9-B996-0E6580C47E6B}"/>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817" name="直線コネクタ 816">
          <a:extLst>
            <a:ext uri="{FF2B5EF4-FFF2-40B4-BE49-F238E27FC236}">
              <a16:creationId xmlns:a16="http://schemas.microsoft.com/office/drawing/2014/main" xmlns="" id="{ADAA1FE9-5C6C-46E3-92AD-197CF9D5D21F}"/>
            </a:ext>
          </a:extLst>
        </xdr:cNvPr>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18" name="楕円 817">
          <a:extLst>
            <a:ext uri="{FF2B5EF4-FFF2-40B4-BE49-F238E27FC236}">
              <a16:creationId xmlns:a16="http://schemas.microsoft.com/office/drawing/2014/main" xmlns="" id="{31190352-7037-414B-B0E4-28E33616AB35}"/>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108965</xdr:rowOff>
    </xdr:to>
    <xdr:cxnSp macro="">
      <xdr:nvCxnSpPr>
        <xdr:cNvPr id="819" name="直線コネクタ 818">
          <a:extLst>
            <a:ext uri="{FF2B5EF4-FFF2-40B4-BE49-F238E27FC236}">
              <a16:creationId xmlns:a16="http://schemas.microsoft.com/office/drawing/2014/main" xmlns="" id="{C16C24EF-5876-4EC5-8A49-B47F670FF24C}"/>
            </a:ext>
          </a:extLst>
        </xdr:cNvPr>
        <xdr:cNvCxnSpPr/>
      </xdr:nvCxnSpPr>
      <xdr:spPr>
        <a:xfrm flipV="1">
          <a:off x="18656300" y="14659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xmlns="" id="{596F3CF5-BF9D-454E-83EC-9FE11B1D410B}"/>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xmlns="" id="{420C7909-054B-4ACA-8223-8DE8B43555A1}"/>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xmlns="" id="{E96DE9CA-F88B-436D-92FD-F2F61F34A219}"/>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xmlns="" id="{E6735971-9ED6-454B-A95F-08174BA62F9C}"/>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4" name="n_1mainValue【児童館】&#10;一人当たり面積">
          <a:extLst>
            <a:ext uri="{FF2B5EF4-FFF2-40B4-BE49-F238E27FC236}">
              <a16:creationId xmlns:a16="http://schemas.microsoft.com/office/drawing/2014/main" xmlns="" id="{69C1E198-EE92-4FC0-8A03-A6226A75EB14}"/>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25" name="n_2mainValue【児童館】&#10;一人当たり面積">
          <a:extLst>
            <a:ext uri="{FF2B5EF4-FFF2-40B4-BE49-F238E27FC236}">
              <a16:creationId xmlns:a16="http://schemas.microsoft.com/office/drawing/2014/main" xmlns="" id="{B6AA95FC-9D13-4464-9244-06B75062DE9D}"/>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826" name="n_3mainValue【児童館】&#10;一人当たり面積">
          <a:extLst>
            <a:ext uri="{FF2B5EF4-FFF2-40B4-BE49-F238E27FC236}">
              <a16:creationId xmlns:a16="http://schemas.microsoft.com/office/drawing/2014/main" xmlns="" id="{FAFCB89F-1F75-473D-AE1B-789F3334B4F0}"/>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27" name="n_4mainValue【児童館】&#10;一人当たり面積">
          <a:extLst>
            <a:ext uri="{FF2B5EF4-FFF2-40B4-BE49-F238E27FC236}">
              <a16:creationId xmlns:a16="http://schemas.microsoft.com/office/drawing/2014/main" xmlns="" id="{98151DBC-5E76-4169-8E1F-720F133E8364}"/>
            </a:ext>
          </a:extLst>
        </xdr:cNvPr>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xmlns="" id="{C0C60839-704F-4B8C-B5F0-8221869376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xmlns="" id="{4A88AEF1-D07B-4510-A274-DA6DE285EF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xmlns="" id="{BE323B0E-8407-45CC-B328-5373FE6128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xmlns="" id="{A845F4CE-B06B-4EBA-8F97-75A04D58EC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xmlns="" id="{27AB781B-FB9C-457C-ADE7-A731483B42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xmlns="" id="{4BB3F4CF-2AD9-4D4F-8FF0-84217AF583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xmlns="" id="{0CBC19C9-9F37-4376-8DBC-B7A38DA347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xmlns="" id="{99EC7FFE-39AF-4229-81A4-123F20898E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xmlns="" id="{CAD12C48-A476-4F24-BDF8-D914DEECD8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xmlns="" id="{070EA80C-4365-4700-BFB8-0BD1D0738C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xmlns="" id="{A58FB420-5585-49E4-A3B8-3D7EBF429C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xmlns="" id="{A96A2E87-D676-42EC-9316-50A71F4F05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xmlns="" id="{EE930135-F493-495B-BC11-55496FD0E73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xmlns="" id="{0A9D3A9E-D53C-48D2-BF36-8969EFFF98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xmlns="" id="{CF8A7978-CF97-4C1C-926F-26703D6DBF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xmlns="" id="{7BD9ADE3-3A4F-46FD-A526-751F325E01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xmlns="" id="{C1A66CC1-070C-4406-AAEC-548ADEB2FF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xmlns="" id="{13BEBA43-9789-4202-B9E7-888FFEB406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xmlns="" id="{D7EFFF84-4FD4-4FE9-A482-FCF5AE8A74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xmlns="" id="{BBCC7B6A-8F6C-4425-A231-2330C7188C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xmlns="" id="{D66A3693-DAE3-4F2D-ACE5-04D85705A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xmlns="" id="{CDAF17B2-5D43-40C0-A54B-CAE6F38F92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xmlns="" id="{95192AC5-049B-4DE4-BD50-9974085B72D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xmlns="" id="{2280A924-97C3-4F87-B3AA-0C4C372A74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xmlns="" id="{2D7D868A-B7E4-4EF7-BE96-F9FEF1F7BE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xmlns="" id="{BBC63EBF-DC61-4CEF-B3FF-00CDE14C2278}"/>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xmlns="" id="{A7EC122F-301D-4A1A-AC73-90011218897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xmlns="" id="{E02EC955-EA5D-4DB4-BAF1-3A7EAC1B139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xmlns="" id="{5F070BAE-B5F1-4EF0-9F32-332C0754438F}"/>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xmlns="" id="{875531B3-4474-43A3-8F92-86CAA5653816}"/>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xmlns="" id="{A06F2F16-A256-48F6-9554-EC690E716C59}"/>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xmlns="" id="{5FF0B529-8C34-416A-9A27-FDFB93805428}"/>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xmlns="" id="{E6491E9E-E65C-4DF5-BBFC-2ADE6EEED803}"/>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xmlns="" id="{A9F93E4E-7A62-43B5-A4C0-20BF8C026D9A}"/>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xmlns="" id="{150AA310-103C-4B4C-B0D4-D4B21C950781}"/>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xmlns="" id="{D42D5489-C6C5-4278-B109-E53574CA10F2}"/>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C13EA90A-5EE9-4C71-B5E0-9D3777C9B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1CEF5BD8-579A-4727-BB44-D731CBF774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3D9327FA-53E0-4855-9795-3A40743DEF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xmlns="" id="{EA0050F9-516F-4A57-9E4B-A8C24E565D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A4082615-AEF7-4477-88A8-7AA8462F86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869" name="楕円 868">
          <a:extLst>
            <a:ext uri="{FF2B5EF4-FFF2-40B4-BE49-F238E27FC236}">
              <a16:creationId xmlns:a16="http://schemas.microsoft.com/office/drawing/2014/main" xmlns="" id="{A9C888CB-B8E0-48E1-A1B9-F3635F03EA72}"/>
            </a:ext>
          </a:extLst>
        </xdr:cNvPr>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870" name="【公民館】&#10;有形固定資産減価償却率該当値テキスト">
          <a:extLst>
            <a:ext uri="{FF2B5EF4-FFF2-40B4-BE49-F238E27FC236}">
              <a16:creationId xmlns:a16="http://schemas.microsoft.com/office/drawing/2014/main" xmlns="" id="{73B3161F-9B2A-4CB5-8360-E6B0FFCA8C3C}"/>
            </a:ext>
          </a:extLst>
        </xdr:cNvPr>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871" name="楕円 870">
          <a:extLst>
            <a:ext uri="{FF2B5EF4-FFF2-40B4-BE49-F238E27FC236}">
              <a16:creationId xmlns:a16="http://schemas.microsoft.com/office/drawing/2014/main" xmlns="" id="{CE7516BA-3165-41F8-8B31-109A0907AF01}"/>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144780</xdr:rowOff>
    </xdr:to>
    <xdr:cxnSp macro="">
      <xdr:nvCxnSpPr>
        <xdr:cNvPr id="872" name="直線コネクタ 871">
          <a:extLst>
            <a:ext uri="{FF2B5EF4-FFF2-40B4-BE49-F238E27FC236}">
              <a16:creationId xmlns:a16="http://schemas.microsoft.com/office/drawing/2014/main" xmlns="" id="{C83E9C39-68D5-4EC5-B94B-F9C54FD86045}"/>
            </a:ext>
          </a:extLst>
        </xdr:cNvPr>
        <xdr:cNvCxnSpPr/>
      </xdr:nvCxnSpPr>
      <xdr:spPr>
        <a:xfrm flipV="1">
          <a:off x="15481300" y="1778290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73" name="楕円 872">
          <a:extLst>
            <a:ext uri="{FF2B5EF4-FFF2-40B4-BE49-F238E27FC236}">
              <a16:creationId xmlns:a16="http://schemas.microsoft.com/office/drawing/2014/main" xmlns="" id="{AD861DC8-12A1-4183-9C60-BC56B570CC9E}"/>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105</xdr:row>
      <xdr:rowOff>1088</xdr:rowOff>
    </xdr:to>
    <xdr:cxnSp macro="">
      <xdr:nvCxnSpPr>
        <xdr:cNvPr id="874" name="直線コネクタ 873">
          <a:extLst>
            <a:ext uri="{FF2B5EF4-FFF2-40B4-BE49-F238E27FC236}">
              <a16:creationId xmlns:a16="http://schemas.microsoft.com/office/drawing/2014/main" xmlns="" id="{A1D5B9E0-E282-4268-A1B9-06C9D9A1BC2D}"/>
            </a:ext>
          </a:extLst>
        </xdr:cNvPr>
        <xdr:cNvCxnSpPr/>
      </xdr:nvCxnSpPr>
      <xdr:spPr>
        <a:xfrm flipV="1">
          <a:off x="14592300" y="17804130"/>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56424</xdr:rowOff>
    </xdr:from>
    <xdr:to>
      <xdr:col>72</xdr:col>
      <xdr:colOff>38100</xdr:colOff>
      <xdr:row>108</xdr:row>
      <xdr:rowOff>158024</xdr:rowOff>
    </xdr:to>
    <xdr:sp macro="" textlink="">
      <xdr:nvSpPr>
        <xdr:cNvPr id="875" name="楕円 874">
          <a:extLst>
            <a:ext uri="{FF2B5EF4-FFF2-40B4-BE49-F238E27FC236}">
              <a16:creationId xmlns:a16="http://schemas.microsoft.com/office/drawing/2014/main" xmlns="" id="{531EE9B1-B04B-490A-A9E2-BACF19913680}"/>
            </a:ext>
          </a:extLst>
        </xdr:cNvPr>
        <xdr:cNvSpPr/>
      </xdr:nvSpPr>
      <xdr:spPr>
        <a:xfrm>
          <a:off x="13652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108</xdr:row>
      <xdr:rowOff>107224</xdr:rowOff>
    </xdr:to>
    <xdr:cxnSp macro="">
      <xdr:nvCxnSpPr>
        <xdr:cNvPr id="876" name="直線コネクタ 875">
          <a:extLst>
            <a:ext uri="{FF2B5EF4-FFF2-40B4-BE49-F238E27FC236}">
              <a16:creationId xmlns:a16="http://schemas.microsoft.com/office/drawing/2014/main" xmlns="" id="{12FCF518-DE77-4671-A8E4-0CC1809B6268}"/>
            </a:ext>
          </a:extLst>
        </xdr:cNvPr>
        <xdr:cNvCxnSpPr/>
      </xdr:nvCxnSpPr>
      <xdr:spPr>
        <a:xfrm flipV="1">
          <a:off x="13703300" y="18003338"/>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877" name="楕円 876">
          <a:extLst>
            <a:ext uri="{FF2B5EF4-FFF2-40B4-BE49-F238E27FC236}">
              <a16:creationId xmlns:a16="http://schemas.microsoft.com/office/drawing/2014/main" xmlns="" id="{003DF93D-F0F8-4CEE-8297-136B5C39D384}"/>
            </a:ext>
          </a:extLst>
        </xdr:cNvPr>
        <xdr:cNvSpPr/>
      </xdr:nvSpPr>
      <xdr:spPr>
        <a:xfrm>
          <a:off x="1276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107224</xdr:rowOff>
    </xdr:to>
    <xdr:cxnSp macro="">
      <xdr:nvCxnSpPr>
        <xdr:cNvPr id="878" name="直線コネクタ 877">
          <a:extLst>
            <a:ext uri="{FF2B5EF4-FFF2-40B4-BE49-F238E27FC236}">
              <a16:creationId xmlns:a16="http://schemas.microsoft.com/office/drawing/2014/main" xmlns="" id="{14673A7F-D002-4578-B54C-0436C3FF001E}"/>
            </a:ext>
          </a:extLst>
        </xdr:cNvPr>
        <xdr:cNvCxnSpPr/>
      </xdr:nvCxnSpPr>
      <xdr:spPr>
        <a:xfrm>
          <a:off x="12814300" y="18596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xmlns="" id="{2EB2FC27-42A3-4E20-ABFC-3D86A7EFAEFC}"/>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xmlns="" id="{B00096DD-B98A-4D9A-A4C1-EBCF2B138CA6}"/>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a:extLst>
            <a:ext uri="{FF2B5EF4-FFF2-40B4-BE49-F238E27FC236}">
              <a16:creationId xmlns:a16="http://schemas.microsoft.com/office/drawing/2014/main" xmlns="" id="{ABCD8567-73AE-46BA-954F-E283C8222A28}"/>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a:extLst>
            <a:ext uri="{FF2B5EF4-FFF2-40B4-BE49-F238E27FC236}">
              <a16:creationId xmlns:a16="http://schemas.microsoft.com/office/drawing/2014/main" xmlns="" id="{EFEB1601-85AE-4C08-B528-96A601A507F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883" name="n_1mainValue【公民館】&#10;有形固定資産減価償却率">
          <a:extLst>
            <a:ext uri="{FF2B5EF4-FFF2-40B4-BE49-F238E27FC236}">
              <a16:creationId xmlns:a16="http://schemas.microsoft.com/office/drawing/2014/main" xmlns="" id="{77878964-1ABD-482A-97C4-BDFCA7C12E32}"/>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884" name="n_2mainValue【公民館】&#10;有形固定資産減価償却率">
          <a:extLst>
            <a:ext uri="{FF2B5EF4-FFF2-40B4-BE49-F238E27FC236}">
              <a16:creationId xmlns:a16="http://schemas.microsoft.com/office/drawing/2014/main" xmlns="" id="{E9C9C066-FB84-462A-9147-6820CDA03CF1}"/>
            </a:ext>
          </a:extLst>
        </xdr:cNvPr>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149151</xdr:rowOff>
    </xdr:from>
    <xdr:ext cx="405111" cy="259045"/>
    <xdr:sp macro="" textlink="">
      <xdr:nvSpPr>
        <xdr:cNvPr id="885" name="n_3mainValue【公民館】&#10;有形固定資産減価償却率">
          <a:extLst>
            <a:ext uri="{FF2B5EF4-FFF2-40B4-BE49-F238E27FC236}">
              <a16:creationId xmlns:a16="http://schemas.microsoft.com/office/drawing/2014/main" xmlns="" id="{C171E5BB-A235-458F-A105-205BC759F00C}"/>
            </a:ext>
          </a:extLst>
        </xdr:cNvPr>
        <xdr:cNvSpPr txBox="1"/>
      </xdr:nvSpPr>
      <xdr:spPr>
        <a:xfrm>
          <a:off x="13500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886" name="n_4mainValue【公民館】&#10;有形固定資産減価償却率">
          <a:extLst>
            <a:ext uri="{FF2B5EF4-FFF2-40B4-BE49-F238E27FC236}">
              <a16:creationId xmlns:a16="http://schemas.microsoft.com/office/drawing/2014/main" xmlns="" id="{5BC03A59-3A34-4717-B45F-B09A7EE1E815}"/>
            </a:ext>
          </a:extLst>
        </xdr:cNvPr>
        <xdr:cNvSpPr txBox="1"/>
      </xdr:nvSpPr>
      <xdr:spPr>
        <a:xfrm>
          <a:off x="12611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xmlns="" id="{D98CFDA6-732F-46D6-B844-48D39BEB63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xmlns="" id="{FBDDF1EF-4D41-4524-80D3-ABCE9C1335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xmlns="" id="{E14CE09C-9EBF-4024-8B9D-34E9F68958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xmlns="" id="{9E91FCD3-E351-48ED-89D2-8EF722262E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xmlns="" id="{6D8D286D-29CC-437A-BCF4-F6C4189F8C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xmlns="" id="{CC27A3CE-7592-4812-BDB4-3D3EFE6159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xmlns="" id="{3848601D-64AA-4114-996C-39A640B31B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xmlns="" id="{64AB7754-B587-4184-A2C4-58CDC7F241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xmlns="" id="{B261D76A-C0F6-4C14-848F-C93F93BBE5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xmlns="" id="{F5D581E8-EB21-4A0E-84A2-955B3FFB92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xmlns="" id="{5736B8E0-6E37-47F3-9E4E-851CC38CA1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xmlns="" id="{1A3F7475-A334-40F4-B419-A6A4FCAB81B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xmlns="" id="{BFFD559E-D405-4C59-9844-B2B09C03D0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xmlns="" id="{03F3049F-EDE0-407C-8567-75B9FE8969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xmlns="" id="{724A875F-443C-436A-8107-36C25A5BCE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xmlns="" id="{B6118825-25A5-4186-B9F8-64693B6DC3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xmlns="" id="{65E90C4D-1416-4947-8FEC-C5769CB58E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xmlns="" id="{53208696-5AB7-4905-BBE2-29C06C56958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xmlns="" id="{C36CAB7C-61A7-4E8B-B7AD-1ADC7A52DC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xmlns="" id="{27FA20D0-0EEC-43E3-B071-3900DF750D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xmlns="" id="{E85F4745-506C-4791-AE72-6E7B0594433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xmlns="" id="{F4B2EAF1-4462-408E-A7D3-EF67D84D3C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xmlns="" id="{62299607-8D5C-4276-9539-6780C2C47F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xmlns="" id="{E23FC42A-D733-4146-9846-F21F941E05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xmlns="" id="{0316837D-7321-44D6-B87D-A8C4DA1B49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xmlns="" id="{79957203-722F-4A1C-949F-3CA53F63544C}"/>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xmlns="" id="{BD7055EF-8E7D-43B6-9C14-6792D78DC376}"/>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xmlns="" id="{F8112642-76E9-4D5C-A452-023D8132FB7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xmlns="" id="{52E68DD7-4AC3-4400-8B94-1F9FBFA3D1BF}"/>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xmlns="" id="{6A506A7E-C040-4471-8F63-501D205CCE7F}"/>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a:extLst>
            <a:ext uri="{FF2B5EF4-FFF2-40B4-BE49-F238E27FC236}">
              <a16:creationId xmlns:a16="http://schemas.microsoft.com/office/drawing/2014/main" xmlns="" id="{63EB1A6C-2C0B-4636-9A95-DF754A764435}"/>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xmlns="" id="{4F72D903-AF27-4381-AE3B-C35B3EFF632E}"/>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xmlns="" id="{4E554F11-00DF-4B30-8D91-34E82FE0EE58}"/>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xmlns="" id="{554F703A-2585-4104-A636-263C0E66772E}"/>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xmlns="" id="{9B6528B1-C0D1-4CEF-8D0B-C3E1F79CE351}"/>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xmlns="" id="{FF1BAC97-9BF6-4CA2-A1BE-6AAE3DBF905D}"/>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2A719B14-6E99-455A-82E3-057AA8A31E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xmlns="" id="{2724023E-0D2A-4BCF-8394-3223553B69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xmlns="" id="{936AB33D-DFD9-426D-8F5A-A357011967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xmlns="" id="{409F4815-D8E5-4232-B0AF-596DAD0D92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C4710F70-F06A-4659-B319-E8C92D9011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62956</xdr:rowOff>
    </xdr:from>
    <xdr:to>
      <xdr:col>116</xdr:col>
      <xdr:colOff>114300</xdr:colOff>
      <xdr:row>108</xdr:row>
      <xdr:rowOff>164556</xdr:rowOff>
    </xdr:to>
    <xdr:sp macro="" textlink="">
      <xdr:nvSpPr>
        <xdr:cNvPr id="928" name="楕円 927">
          <a:extLst>
            <a:ext uri="{FF2B5EF4-FFF2-40B4-BE49-F238E27FC236}">
              <a16:creationId xmlns:a16="http://schemas.microsoft.com/office/drawing/2014/main" xmlns="" id="{A1F80A35-CCEE-42BA-AD4B-8DFD785BAC45}"/>
            </a:ext>
          </a:extLst>
        </xdr:cNvPr>
        <xdr:cNvSpPr/>
      </xdr:nvSpPr>
      <xdr:spPr>
        <a:xfrm>
          <a:off x="221107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149333</xdr:rowOff>
    </xdr:from>
    <xdr:ext cx="469744" cy="259045"/>
    <xdr:sp macro="" textlink="">
      <xdr:nvSpPr>
        <xdr:cNvPr id="929" name="【公民館】&#10;一人当たり面積該当値テキスト">
          <a:extLst>
            <a:ext uri="{FF2B5EF4-FFF2-40B4-BE49-F238E27FC236}">
              <a16:creationId xmlns:a16="http://schemas.microsoft.com/office/drawing/2014/main" xmlns="" id="{195D22B4-802C-43BD-95A1-77E67AE66748}"/>
            </a:ext>
          </a:extLst>
        </xdr:cNvPr>
        <xdr:cNvSpPr txBox="1"/>
      </xdr:nvSpPr>
      <xdr:spPr>
        <a:xfrm>
          <a:off x="22199600" y="184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49893</xdr:rowOff>
    </xdr:from>
    <xdr:to>
      <xdr:col>112</xdr:col>
      <xdr:colOff>38100</xdr:colOff>
      <xdr:row>108</xdr:row>
      <xdr:rowOff>151493</xdr:rowOff>
    </xdr:to>
    <xdr:sp macro="" textlink="">
      <xdr:nvSpPr>
        <xdr:cNvPr id="930" name="楕円 929">
          <a:extLst>
            <a:ext uri="{FF2B5EF4-FFF2-40B4-BE49-F238E27FC236}">
              <a16:creationId xmlns:a16="http://schemas.microsoft.com/office/drawing/2014/main" xmlns="" id="{F2E73DB8-BF5B-406E-9206-56D7BC1BD051}"/>
            </a:ext>
          </a:extLst>
        </xdr:cNvPr>
        <xdr:cNvSpPr/>
      </xdr:nvSpPr>
      <xdr:spPr>
        <a:xfrm>
          <a:off x="21272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100693</xdr:rowOff>
    </xdr:from>
    <xdr:to>
      <xdr:col>116</xdr:col>
      <xdr:colOff>63500</xdr:colOff>
      <xdr:row>108</xdr:row>
      <xdr:rowOff>113756</xdr:rowOff>
    </xdr:to>
    <xdr:cxnSp macro="">
      <xdr:nvCxnSpPr>
        <xdr:cNvPr id="931" name="直線コネクタ 930">
          <a:extLst>
            <a:ext uri="{FF2B5EF4-FFF2-40B4-BE49-F238E27FC236}">
              <a16:creationId xmlns:a16="http://schemas.microsoft.com/office/drawing/2014/main" xmlns="" id="{B78172BF-BEC6-4716-B044-4E274497D75C}"/>
            </a:ext>
          </a:extLst>
        </xdr:cNvPr>
        <xdr:cNvCxnSpPr/>
      </xdr:nvCxnSpPr>
      <xdr:spPr>
        <a:xfrm>
          <a:off x="21323300" y="186172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932" name="楕円 931">
          <a:extLst>
            <a:ext uri="{FF2B5EF4-FFF2-40B4-BE49-F238E27FC236}">
              <a16:creationId xmlns:a16="http://schemas.microsoft.com/office/drawing/2014/main" xmlns="" id="{1317AC10-A961-4001-8757-F90A02326F39}"/>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100693</xdr:rowOff>
    </xdr:from>
    <xdr:to>
      <xdr:col>111</xdr:col>
      <xdr:colOff>177800</xdr:colOff>
      <xdr:row>108</xdr:row>
      <xdr:rowOff>102326</xdr:rowOff>
    </xdr:to>
    <xdr:cxnSp macro="">
      <xdr:nvCxnSpPr>
        <xdr:cNvPr id="933" name="直線コネクタ 932">
          <a:extLst>
            <a:ext uri="{FF2B5EF4-FFF2-40B4-BE49-F238E27FC236}">
              <a16:creationId xmlns:a16="http://schemas.microsoft.com/office/drawing/2014/main" xmlns="" id="{76A8C9BB-464A-4BB7-90EE-8BBF4107B02A}"/>
            </a:ext>
          </a:extLst>
        </xdr:cNvPr>
        <xdr:cNvCxnSpPr/>
      </xdr:nvCxnSpPr>
      <xdr:spPr>
        <a:xfrm flipV="1">
          <a:off x="20434300" y="1861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53158</xdr:rowOff>
    </xdr:from>
    <xdr:to>
      <xdr:col>102</xdr:col>
      <xdr:colOff>165100</xdr:colOff>
      <xdr:row>108</xdr:row>
      <xdr:rowOff>154758</xdr:rowOff>
    </xdr:to>
    <xdr:sp macro="" textlink="">
      <xdr:nvSpPr>
        <xdr:cNvPr id="934" name="楕円 933">
          <a:extLst>
            <a:ext uri="{FF2B5EF4-FFF2-40B4-BE49-F238E27FC236}">
              <a16:creationId xmlns:a16="http://schemas.microsoft.com/office/drawing/2014/main" xmlns="" id="{ED5C3F43-41D1-4A9E-B067-5F8631D35D04}"/>
            </a:ext>
          </a:extLst>
        </xdr:cNvPr>
        <xdr:cNvSpPr/>
      </xdr:nvSpPr>
      <xdr:spPr>
        <a:xfrm>
          <a:off x="19494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103958</xdr:rowOff>
    </xdr:to>
    <xdr:cxnSp macro="">
      <xdr:nvCxnSpPr>
        <xdr:cNvPr id="935" name="直線コネクタ 934">
          <a:extLst>
            <a:ext uri="{FF2B5EF4-FFF2-40B4-BE49-F238E27FC236}">
              <a16:creationId xmlns:a16="http://schemas.microsoft.com/office/drawing/2014/main" xmlns="" id="{50A2D65A-DFDE-4A86-9438-08273B162F76}"/>
            </a:ext>
          </a:extLst>
        </xdr:cNvPr>
        <xdr:cNvCxnSpPr/>
      </xdr:nvCxnSpPr>
      <xdr:spPr>
        <a:xfrm flipV="1">
          <a:off x="19545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54792</xdr:rowOff>
    </xdr:from>
    <xdr:to>
      <xdr:col>98</xdr:col>
      <xdr:colOff>38100</xdr:colOff>
      <xdr:row>108</xdr:row>
      <xdr:rowOff>156392</xdr:rowOff>
    </xdr:to>
    <xdr:sp macro="" textlink="">
      <xdr:nvSpPr>
        <xdr:cNvPr id="936" name="楕円 935">
          <a:extLst>
            <a:ext uri="{FF2B5EF4-FFF2-40B4-BE49-F238E27FC236}">
              <a16:creationId xmlns:a16="http://schemas.microsoft.com/office/drawing/2014/main" xmlns="" id="{6D7A361C-0AA5-41AB-90D1-9F6FC59C15BA}"/>
            </a:ext>
          </a:extLst>
        </xdr:cNvPr>
        <xdr:cNvSpPr/>
      </xdr:nvSpPr>
      <xdr:spPr>
        <a:xfrm>
          <a:off x="18605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103958</xdr:rowOff>
    </xdr:from>
    <xdr:to>
      <xdr:col>102</xdr:col>
      <xdr:colOff>114300</xdr:colOff>
      <xdr:row>108</xdr:row>
      <xdr:rowOff>105592</xdr:rowOff>
    </xdr:to>
    <xdr:cxnSp macro="">
      <xdr:nvCxnSpPr>
        <xdr:cNvPr id="937" name="直線コネクタ 936">
          <a:extLst>
            <a:ext uri="{FF2B5EF4-FFF2-40B4-BE49-F238E27FC236}">
              <a16:creationId xmlns:a16="http://schemas.microsoft.com/office/drawing/2014/main" xmlns="" id="{E64B4E0C-FD1A-40A4-A393-2E24ADF2BC7C}"/>
            </a:ext>
          </a:extLst>
        </xdr:cNvPr>
        <xdr:cNvCxnSpPr/>
      </xdr:nvCxnSpPr>
      <xdr:spPr>
        <a:xfrm flipV="1">
          <a:off x="18656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a:extLst>
            <a:ext uri="{FF2B5EF4-FFF2-40B4-BE49-F238E27FC236}">
              <a16:creationId xmlns:a16="http://schemas.microsoft.com/office/drawing/2014/main" xmlns="" id="{2087A56A-6E2C-4D8C-A141-81ED50F22CE1}"/>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a:extLst>
            <a:ext uri="{FF2B5EF4-FFF2-40B4-BE49-F238E27FC236}">
              <a16:creationId xmlns:a16="http://schemas.microsoft.com/office/drawing/2014/main" xmlns="" id="{6193DDFA-417C-46DA-89D7-543F16D5774D}"/>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a:extLst>
            <a:ext uri="{FF2B5EF4-FFF2-40B4-BE49-F238E27FC236}">
              <a16:creationId xmlns:a16="http://schemas.microsoft.com/office/drawing/2014/main" xmlns="" id="{9D2AF8DC-D90C-4C27-B349-B726EA65D263}"/>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a:extLst>
            <a:ext uri="{FF2B5EF4-FFF2-40B4-BE49-F238E27FC236}">
              <a16:creationId xmlns:a16="http://schemas.microsoft.com/office/drawing/2014/main" xmlns="" id="{92534E56-725A-46FC-ACF2-EBBB22E6D858}"/>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142620</xdr:rowOff>
    </xdr:from>
    <xdr:ext cx="469744" cy="259045"/>
    <xdr:sp macro="" textlink="">
      <xdr:nvSpPr>
        <xdr:cNvPr id="942" name="n_1mainValue【公民館】&#10;一人当たり面積">
          <a:extLst>
            <a:ext uri="{FF2B5EF4-FFF2-40B4-BE49-F238E27FC236}">
              <a16:creationId xmlns:a16="http://schemas.microsoft.com/office/drawing/2014/main" xmlns="" id="{4CD263F9-B1A1-4511-BEAF-5BB07157CB56}"/>
            </a:ext>
          </a:extLst>
        </xdr:cNvPr>
        <xdr:cNvSpPr txBox="1"/>
      </xdr:nvSpPr>
      <xdr:spPr>
        <a:xfrm>
          <a:off x="210757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943" name="n_2mainValue【公民館】&#10;一人当たり面積">
          <a:extLst>
            <a:ext uri="{FF2B5EF4-FFF2-40B4-BE49-F238E27FC236}">
              <a16:creationId xmlns:a16="http://schemas.microsoft.com/office/drawing/2014/main" xmlns="" id="{2902ACC3-9463-4D39-8375-DCC21443DD67}"/>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145885</xdr:rowOff>
    </xdr:from>
    <xdr:ext cx="469744" cy="259045"/>
    <xdr:sp macro="" textlink="">
      <xdr:nvSpPr>
        <xdr:cNvPr id="944" name="n_3mainValue【公民館】&#10;一人当たり面積">
          <a:extLst>
            <a:ext uri="{FF2B5EF4-FFF2-40B4-BE49-F238E27FC236}">
              <a16:creationId xmlns:a16="http://schemas.microsoft.com/office/drawing/2014/main" xmlns="" id="{7779886A-4B71-4C12-9DB1-014E2A63C768}"/>
            </a:ext>
          </a:extLst>
        </xdr:cNvPr>
        <xdr:cNvSpPr txBox="1"/>
      </xdr:nvSpPr>
      <xdr:spPr>
        <a:xfrm>
          <a:off x="19310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147519</xdr:rowOff>
    </xdr:from>
    <xdr:ext cx="469744" cy="259045"/>
    <xdr:sp macro="" textlink="">
      <xdr:nvSpPr>
        <xdr:cNvPr id="945" name="n_4mainValue【公民館】&#10;一人当たり面積">
          <a:extLst>
            <a:ext uri="{FF2B5EF4-FFF2-40B4-BE49-F238E27FC236}">
              <a16:creationId xmlns:a16="http://schemas.microsoft.com/office/drawing/2014/main" xmlns="" id="{0E71FAEF-2D26-4555-9FE5-C63BFFB14E7E}"/>
            </a:ext>
          </a:extLst>
        </xdr:cNvPr>
        <xdr:cNvSpPr txBox="1"/>
      </xdr:nvSpPr>
      <xdr:spPr>
        <a:xfrm>
          <a:off x="18421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xmlns="" id="{C0D9F634-8333-4B5E-BB9F-68656FB595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xmlns="" id="{F3AFFE71-8EC6-4F1F-A47F-9142EA08D0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xmlns="" id="{8652C028-3394-45F2-BC72-FE5DF14F55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については、令和元年度に芝田放課後児童クラブ会館を整備したことに伴い有形固定資産減価償却率が大きく低下、公民館についても南小松島公民館の除却により有形固定資産減価償却率が低減している一方で、認定こども園・幼稚園・保育所については類似団体平均を大きく上回っている状況にある。要因の一つとして、廃園した施設の除却が進んでいないことが挙げられるので、財政状況を勘案しつつ、適宜除却等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中学校の有形固定資産減価償却率が２４．１％であるのに対し、小学校が８６．５％と高くなっているが、現在の１１校を５校へと再編する「小松島市立学校再編実施計画」を令和３年度に成案化するべく取り組み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D22E3F9-486F-43E8-8CAF-52371664A1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7916C14-082C-4BFA-9370-84BB28110C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707CBAF-61C6-4C1B-B298-849EC451F8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9F800E7-C4BC-4CEE-A862-19899DCEE9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8FC744B-ACD8-4881-AD53-8535DDD399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52043B0-8243-463C-BA48-D283E8FDBD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CE2F2DB-3E46-4347-8AA4-C95045233E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F642C46-0806-40F7-9E78-4294121085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1B5809C-508E-427E-856D-96B1102C3E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58F6950-4AE2-4602-91AF-63425E9995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37,507
37,241
45.37
16,386,202
16,100,419
194,615
8,498,934
17,095,714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A10F8F8-2F72-4B9B-B341-2F3CDB3BD3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EC4BFB9-EE29-4159-B504-9BBED2260F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25615F4-F5F4-4C96-B3D1-0A3A91392E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F1A226F-3971-42E1-B486-AF0E62B926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400A3DD-D7AC-49D6-96C2-9D038EDA1F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A0AFA3D-E637-4BCA-889E-1A42B30A62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D9DFD2B-1C18-4A85-963D-DF4B6DFF2D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1A877B9-BAEB-4B46-8364-652A48EC23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F2376C6-D3A4-4EF4-A25D-0C7E5AF2E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1A1E695-213A-4DFD-9A0F-AD50A16C8C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8509D0-C1CF-43E3-836E-F97718ABC9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B881F8F-8E2B-4F36-A8A9-3C2C71DF18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BCFB4BC-1468-4C31-A7B3-2B8E881F27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97FE2D5-E9D5-4999-8D22-F629C49D9A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34C66EA-7D27-4A8D-85AE-35E113523D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E8DAB16-2E56-4B72-BF8E-7DDA22EC59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24663F1-4E21-4B16-9EF4-3B1A3A3A77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95A34D5-06DA-4273-B060-53F50CD7C4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D2ED5F4-96D1-4746-8B3A-C00556261C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D381B7C-5698-4DF1-9D28-6F7916B2A0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8F16C96-D186-4848-84AB-194E535C34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71A8F17-2905-477E-A51A-95D0E512CF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53FB3B3-25BA-40B9-BD0C-7DD520EB27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5AD0A21-F80A-4E68-883D-716BADB222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F1FBE93-0DE3-4659-A5FD-13B28D7663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7CF2070-4671-4689-B0AF-031FAA7486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CA98AD8-F2F4-4F3E-ADC3-6A0698B1C8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64513EE-E64C-4E2F-B5EC-215A4E2568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988F7DC-4E12-483E-B78E-67C4F0B42D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85E485F-269E-47D0-BFAC-A3278C9A0F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940DDC4-4A29-4431-9132-FA7F8D894B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51CC97D-64F7-463E-847C-149ADD9BC5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5C544F1F-1D9A-4B17-AD9E-B86F570968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6150B408-1270-4849-B256-6956BCB69F1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3E59404E-B348-4395-A279-DBE9CDDE22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73D8BF4-4CC1-49E7-BF3E-CBFDA3AA77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8258946-CE09-445C-8E2E-890A2740B2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B3BBD97-BFF3-4889-8C8C-F8059D4536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84CC77B-DEE7-43AD-BB83-C4B1C1B92A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27BBA91A-3996-4AE4-9D1B-157B565D145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632FADE2-CEBA-4D42-84AB-27A4FBB165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FD218E05-C685-4FE8-A4EB-DBE4664802A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81BD658-90F9-4531-9755-DAE1C47BBF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6B423C11-C58B-44AB-A351-97A7E55F2B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1CEB1964-B7D4-42AC-838E-2F3ACF9BC32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CD042AAA-5486-4346-9521-CB1FFDAF46B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A8FF07E0-32EC-42DD-B236-2BBB06C500D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FA04A032-A3B8-4414-BB53-9EB50759E75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6CA6A56A-BB5A-4B1F-988F-48F22064194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1F81CEA6-B6DB-42F5-9C3A-20A55AD2717B}"/>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xmlns="" id="{D4203FFC-9D70-4563-9163-0F84DA997F9D}"/>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xmlns="" id="{B5967A22-7847-4A01-83DA-B1045095FC9B}"/>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xmlns="" id="{2B91AA02-A370-4C92-8962-C8E5B38F6316}"/>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xmlns="" id="{6E7FA524-4E34-48ED-B95D-CF2C351F2B63}"/>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xmlns="" id="{ADD0CFBA-9B6A-49BD-8095-F59731E6E737}"/>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F45B867-B49A-48F3-8605-2F47A90193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74DBA94-5EB7-42AD-B10A-7FBD64B1F5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6085724-A61A-4CBC-8EE0-1AAA85669A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7C6AB67-19E4-461B-A1A8-40E5E4567F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18497AF-BDA1-4586-A6B9-17934260FC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2" name="楕円 71">
          <a:extLst>
            <a:ext uri="{FF2B5EF4-FFF2-40B4-BE49-F238E27FC236}">
              <a16:creationId xmlns:a16="http://schemas.microsoft.com/office/drawing/2014/main" xmlns="" id="{CC5A48BC-D584-43B9-B95A-9F582760CA51}"/>
            </a:ext>
          </a:extLst>
        </xdr:cNvPr>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C8D12048-D3D3-4A07-8178-AB656C53B6F8}"/>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a:extLst>
            <a:ext uri="{FF2B5EF4-FFF2-40B4-BE49-F238E27FC236}">
              <a16:creationId xmlns:a16="http://schemas.microsoft.com/office/drawing/2014/main" xmlns="" id="{9772095D-F1D8-4285-B4EA-37BB89165144}"/>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82550</xdr:rowOff>
    </xdr:to>
    <xdr:cxnSp macro="">
      <xdr:nvCxnSpPr>
        <xdr:cNvPr id="75" name="直線コネクタ 74">
          <a:extLst>
            <a:ext uri="{FF2B5EF4-FFF2-40B4-BE49-F238E27FC236}">
              <a16:creationId xmlns:a16="http://schemas.microsoft.com/office/drawing/2014/main" xmlns="" id="{D272F163-EC20-4B75-B08C-8E4C00AA6CFE}"/>
            </a:ext>
          </a:extLst>
        </xdr:cNvPr>
        <xdr:cNvCxnSpPr/>
      </xdr:nvCxnSpPr>
      <xdr:spPr>
        <a:xfrm>
          <a:off x="3797300" y="640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152400</xdr:rowOff>
    </xdr:from>
    <xdr:to>
      <xdr:col>15</xdr:col>
      <xdr:colOff>101600</xdr:colOff>
      <xdr:row>37</xdr:row>
      <xdr:rowOff>82550</xdr:rowOff>
    </xdr:to>
    <xdr:sp macro="" textlink="">
      <xdr:nvSpPr>
        <xdr:cNvPr id="76" name="楕円 75">
          <a:extLst>
            <a:ext uri="{FF2B5EF4-FFF2-40B4-BE49-F238E27FC236}">
              <a16:creationId xmlns:a16="http://schemas.microsoft.com/office/drawing/2014/main" xmlns="" id="{1E81D6BA-1758-4F6D-8275-1F86763C4F1A}"/>
            </a:ext>
          </a:extLst>
        </xdr:cNvPr>
        <xdr:cNvSpPr/>
      </xdr:nvSpPr>
      <xdr:spPr>
        <a:xfrm>
          <a:off x="2857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31750</xdr:rowOff>
    </xdr:from>
    <xdr:to>
      <xdr:col>19</xdr:col>
      <xdr:colOff>177800</xdr:colOff>
      <xdr:row>37</xdr:row>
      <xdr:rowOff>57150</xdr:rowOff>
    </xdr:to>
    <xdr:cxnSp macro="">
      <xdr:nvCxnSpPr>
        <xdr:cNvPr id="77" name="直線コネクタ 76">
          <a:extLst>
            <a:ext uri="{FF2B5EF4-FFF2-40B4-BE49-F238E27FC236}">
              <a16:creationId xmlns:a16="http://schemas.microsoft.com/office/drawing/2014/main" xmlns="" id="{C89E622E-B2C2-47A9-AE71-08B148B3ABC0}"/>
            </a:ext>
          </a:extLst>
        </xdr:cNvPr>
        <xdr:cNvCxnSpPr/>
      </xdr:nvCxnSpPr>
      <xdr:spPr>
        <a:xfrm>
          <a:off x="2908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127000</xdr:rowOff>
    </xdr:from>
    <xdr:to>
      <xdr:col>10</xdr:col>
      <xdr:colOff>165100</xdr:colOff>
      <xdr:row>37</xdr:row>
      <xdr:rowOff>57150</xdr:rowOff>
    </xdr:to>
    <xdr:sp macro="" textlink="">
      <xdr:nvSpPr>
        <xdr:cNvPr id="78" name="楕円 77">
          <a:extLst>
            <a:ext uri="{FF2B5EF4-FFF2-40B4-BE49-F238E27FC236}">
              <a16:creationId xmlns:a16="http://schemas.microsoft.com/office/drawing/2014/main" xmlns="" id="{1AAF5812-6ACF-406A-8B30-AA72C585CE11}"/>
            </a:ext>
          </a:extLst>
        </xdr:cNvPr>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31750</xdr:rowOff>
    </xdr:to>
    <xdr:cxnSp macro="">
      <xdr:nvCxnSpPr>
        <xdr:cNvPr id="79" name="直線コネクタ 78">
          <a:extLst>
            <a:ext uri="{FF2B5EF4-FFF2-40B4-BE49-F238E27FC236}">
              <a16:creationId xmlns:a16="http://schemas.microsoft.com/office/drawing/2014/main" xmlns="" id="{F585BD4F-40CA-4EAB-81BC-538230EECABE}"/>
            </a:ext>
          </a:extLst>
        </xdr:cNvPr>
        <xdr:cNvCxnSpPr/>
      </xdr:nvCxnSpPr>
      <xdr:spPr>
        <a:xfrm>
          <a:off x="2019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a:extLst>
            <a:ext uri="{FF2B5EF4-FFF2-40B4-BE49-F238E27FC236}">
              <a16:creationId xmlns:a16="http://schemas.microsoft.com/office/drawing/2014/main" xmlns="" id="{E0E4E06C-0FE4-412A-9D93-802FD9939F4D}"/>
            </a:ext>
          </a:extLst>
        </xdr:cNvPr>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xmlns="" id="{5467041C-1924-4732-A290-58E0D8E2321C}"/>
            </a:ext>
          </a:extLst>
        </xdr:cNvPr>
        <xdr:cNvCxnSpPr/>
      </xdr:nvCxnSpPr>
      <xdr:spPr>
        <a:xfrm>
          <a:off x="1130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xmlns="" id="{FFBB91E3-E8FE-4353-9303-000437559C19}"/>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xmlns="" id="{6C96C710-9766-4E37-9C54-E754037CBC6C}"/>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xmlns="" id="{B1E39064-FB57-4370-BE96-2F0C1EB1EE3A}"/>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xmlns="" id="{9409AD8F-D1B4-406A-830F-AD98BF92F287}"/>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xmlns="" id="{F3505039-1E8C-4E59-A85A-47D27313047C}"/>
            </a:ext>
          </a:extLst>
        </xdr:cNvPr>
        <xdr:cNvSpPr txBox="1"/>
      </xdr:nvSpPr>
      <xdr:spPr>
        <a:xfrm>
          <a:off x="358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73677</xdr:rowOff>
    </xdr:from>
    <xdr:ext cx="405111" cy="259045"/>
    <xdr:sp macro="" textlink="">
      <xdr:nvSpPr>
        <xdr:cNvPr id="87" name="n_2mainValue【図書館】&#10;有形固定資産減価償却率">
          <a:extLst>
            <a:ext uri="{FF2B5EF4-FFF2-40B4-BE49-F238E27FC236}">
              <a16:creationId xmlns:a16="http://schemas.microsoft.com/office/drawing/2014/main" xmlns="" id="{E018B143-161B-4AF2-BBF8-E375E4CDB159}"/>
            </a:ext>
          </a:extLst>
        </xdr:cNvPr>
        <xdr:cNvSpPr txBox="1"/>
      </xdr:nvSpPr>
      <xdr:spPr>
        <a:xfrm>
          <a:off x="2705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xmlns="" id="{C9EE5DF7-1E68-46D4-8505-725658455988}"/>
            </a:ext>
          </a:extLst>
        </xdr:cNvPr>
        <xdr:cNvSpPr txBox="1"/>
      </xdr:nvSpPr>
      <xdr:spPr>
        <a:xfrm>
          <a:off x="1816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a:extLst>
            <a:ext uri="{FF2B5EF4-FFF2-40B4-BE49-F238E27FC236}">
              <a16:creationId xmlns:a16="http://schemas.microsoft.com/office/drawing/2014/main" xmlns="" id="{608E9FAF-735F-4FF4-BB5A-AC983CDAD124}"/>
            </a:ext>
          </a:extLst>
        </xdr:cNvPr>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794C1DC9-0744-4162-9832-EF79C348C4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0BB6EAED-1320-4529-95B0-15E84E343E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6186B3A9-635B-443A-B262-13E83B29FF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11A45146-42F3-4067-9797-49BFB2F017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078A6EB2-D43E-4162-BD8B-B9F90E246D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27F0B2AF-30E7-45C0-B20A-41E9A07358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4C5A97F1-A9DF-4216-A4E7-49A929265F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1C224AE8-2BF3-4986-A109-11DB183910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A4860D0B-8137-4F92-89DE-CD310B07FA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2C22A9AE-3892-48A6-9938-CF47B668E5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C5DC31C6-1149-4CEA-BCAB-FB8C01C910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C0DF1937-171B-4F79-AA56-B6B939E177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565320A6-623F-4B20-B44C-03FF71D56E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596776EB-FA1A-4ABF-A6AF-DDD56FD348C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398C2F9A-9D68-4BD0-B9CC-D13C71AA0B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4CB18D6E-CDE2-45BA-B81A-2EFF69E046B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B581BE41-223B-443F-8B9E-A537EC9591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9B8C047C-29AF-4C4D-9A33-931B3D10E2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695604A1-B153-4288-A5AE-57284EEB73C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F73C8A97-CC98-4F09-8BC6-43E7B005775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C72D0AC8-CF2F-47A9-92C6-0BC7330E62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606A8071-49DA-4F22-BEEF-337FE3CB999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EA46275D-C86C-42A0-80AB-4BC8C0023C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xmlns="" id="{623156FA-489E-420A-B8EC-12754C8B08D1}"/>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xmlns="" id="{7285ADE5-AC30-43C7-9BF8-B98CB46A7EC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xmlns="" id="{81D7548B-AFB3-401E-AB77-59DE507B58A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xmlns="" id="{A14B8829-6F31-445B-A4C1-6A8EF640A298}"/>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xmlns="" id="{D2EB6EFE-295E-4837-BCA0-E7E4D44D402F}"/>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xmlns="" id="{D9FCC9A3-B3FB-409B-9187-D1BE8ABB07C3}"/>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xmlns="" id="{192491FB-9871-45F1-BD28-80E2D818C0D8}"/>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xmlns="" id="{185B70CA-A3E1-42CD-A4F8-746AF9D5E58E}"/>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xmlns="" id="{814A58E8-842A-4A88-A133-4998AB6A7FB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xmlns="" id="{1A01255D-83D3-4A03-BF33-A8CE42C65048}"/>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xmlns="" id="{F7C74883-A066-43B1-AED4-65A915CC336B}"/>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1B1CE71-A43F-493B-9C92-BEEF653D32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9EF97B5-64E6-42CC-B5F4-6E35AF7B1F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CBC61F7-26E2-4F81-B353-C44C9DEBAD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200EE95-61FE-4B99-B470-BD37655F5A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8BED9A1-1B29-42CC-B0A1-F71E3DBFDD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29" name="楕円 128">
          <a:extLst>
            <a:ext uri="{FF2B5EF4-FFF2-40B4-BE49-F238E27FC236}">
              <a16:creationId xmlns:a16="http://schemas.microsoft.com/office/drawing/2014/main" xmlns="" id="{9E255F72-B5F5-41D1-B49A-32D37413F9CC}"/>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81297</xdr:rowOff>
    </xdr:from>
    <xdr:ext cx="469744" cy="259045"/>
    <xdr:sp macro="" textlink="">
      <xdr:nvSpPr>
        <xdr:cNvPr id="130" name="【図書館】&#10;一人当たり面積該当値テキスト">
          <a:extLst>
            <a:ext uri="{FF2B5EF4-FFF2-40B4-BE49-F238E27FC236}">
              <a16:creationId xmlns:a16="http://schemas.microsoft.com/office/drawing/2014/main" xmlns="" id="{1885190B-D3B5-4B8A-B0DB-4BB7531FC751}"/>
            </a:ext>
          </a:extLst>
        </xdr:cNvPr>
        <xdr:cNvSpPr txBox="1"/>
      </xdr:nvSpPr>
      <xdr:spPr>
        <a:xfrm>
          <a:off x="10515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31" name="楕円 130">
          <a:extLst>
            <a:ext uri="{FF2B5EF4-FFF2-40B4-BE49-F238E27FC236}">
              <a16:creationId xmlns:a16="http://schemas.microsoft.com/office/drawing/2014/main" xmlns="" id="{8C5299B8-9F87-4242-9D64-83632AD1A4F9}"/>
            </a:ext>
          </a:extLst>
        </xdr:cNvPr>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49530</xdr:rowOff>
    </xdr:to>
    <xdr:cxnSp macro="">
      <xdr:nvCxnSpPr>
        <xdr:cNvPr id="132" name="直線コネクタ 131">
          <a:extLst>
            <a:ext uri="{FF2B5EF4-FFF2-40B4-BE49-F238E27FC236}">
              <a16:creationId xmlns:a16="http://schemas.microsoft.com/office/drawing/2014/main" xmlns="" id="{10E89C5A-649F-49AD-8629-78129A8AAD13}"/>
            </a:ext>
          </a:extLst>
        </xdr:cNvPr>
        <xdr:cNvCxnSpPr/>
      </xdr:nvCxnSpPr>
      <xdr:spPr>
        <a:xfrm flipV="1">
          <a:off x="9639300" y="707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33" name="楕円 132">
          <a:extLst>
            <a:ext uri="{FF2B5EF4-FFF2-40B4-BE49-F238E27FC236}">
              <a16:creationId xmlns:a16="http://schemas.microsoft.com/office/drawing/2014/main" xmlns="" id="{74D97840-EAF5-4F43-BFD5-95B0EE6B90A9}"/>
            </a:ext>
          </a:extLst>
        </xdr:cNvPr>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49530</xdr:rowOff>
    </xdr:to>
    <xdr:cxnSp macro="">
      <xdr:nvCxnSpPr>
        <xdr:cNvPr id="134" name="直線コネクタ 133">
          <a:extLst>
            <a:ext uri="{FF2B5EF4-FFF2-40B4-BE49-F238E27FC236}">
              <a16:creationId xmlns:a16="http://schemas.microsoft.com/office/drawing/2014/main" xmlns="" id="{C603F40E-7320-4072-98BC-E78873667094}"/>
            </a:ext>
          </a:extLst>
        </xdr:cNvPr>
        <xdr:cNvCxnSpPr/>
      </xdr:nvCxnSpPr>
      <xdr:spPr>
        <a:xfrm>
          <a:off x="8750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5" name="楕円 134">
          <a:extLst>
            <a:ext uri="{FF2B5EF4-FFF2-40B4-BE49-F238E27FC236}">
              <a16:creationId xmlns:a16="http://schemas.microsoft.com/office/drawing/2014/main" xmlns="" id="{5E6EC778-7995-4646-A712-93534D3F2730}"/>
            </a:ext>
          </a:extLst>
        </xdr:cNvPr>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53340</xdr:rowOff>
    </xdr:to>
    <xdr:cxnSp macro="">
      <xdr:nvCxnSpPr>
        <xdr:cNvPr id="136" name="直線コネクタ 135">
          <a:extLst>
            <a:ext uri="{FF2B5EF4-FFF2-40B4-BE49-F238E27FC236}">
              <a16:creationId xmlns:a16="http://schemas.microsoft.com/office/drawing/2014/main" xmlns="" id="{C7F6F574-2F34-4B5B-9C63-787784F3DD6F}"/>
            </a:ext>
          </a:extLst>
        </xdr:cNvPr>
        <xdr:cNvCxnSpPr/>
      </xdr:nvCxnSpPr>
      <xdr:spPr>
        <a:xfrm flipV="1">
          <a:off x="7861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7" name="楕円 136">
          <a:extLst>
            <a:ext uri="{FF2B5EF4-FFF2-40B4-BE49-F238E27FC236}">
              <a16:creationId xmlns:a16="http://schemas.microsoft.com/office/drawing/2014/main" xmlns="" id="{6B1732E8-545B-4641-9A0A-AD2909418B81}"/>
            </a:ext>
          </a:extLst>
        </xdr:cNvPr>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53340</xdr:rowOff>
    </xdr:from>
    <xdr:to>
      <xdr:col>41</xdr:col>
      <xdr:colOff>50800</xdr:colOff>
      <xdr:row>41</xdr:row>
      <xdr:rowOff>53340</xdr:rowOff>
    </xdr:to>
    <xdr:cxnSp macro="">
      <xdr:nvCxnSpPr>
        <xdr:cNvPr id="138" name="直線コネクタ 137">
          <a:extLst>
            <a:ext uri="{FF2B5EF4-FFF2-40B4-BE49-F238E27FC236}">
              <a16:creationId xmlns:a16="http://schemas.microsoft.com/office/drawing/2014/main" xmlns="" id="{D4F05D14-6C6E-420F-A546-51B54E961B1D}"/>
            </a:ext>
          </a:extLst>
        </xdr:cNvPr>
        <xdr:cNvCxnSpPr/>
      </xdr:nvCxnSpPr>
      <xdr:spPr>
        <a:xfrm>
          <a:off x="6972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xmlns="" id="{C01F212A-41F5-45C4-981E-0EAC40DA450C}"/>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xmlns="" id="{C544D7CD-9B56-458F-88A5-86F45888440F}"/>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xmlns="" id="{A702BE65-FF6B-476E-B261-4CD01699F46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xmlns="" id="{AC2BED17-7E86-4FC1-BE0B-3580FEE352B3}"/>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91457</xdr:rowOff>
    </xdr:from>
    <xdr:ext cx="469744" cy="259045"/>
    <xdr:sp macro="" textlink="">
      <xdr:nvSpPr>
        <xdr:cNvPr id="143" name="n_1mainValue【図書館】&#10;一人当たり面積">
          <a:extLst>
            <a:ext uri="{FF2B5EF4-FFF2-40B4-BE49-F238E27FC236}">
              <a16:creationId xmlns:a16="http://schemas.microsoft.com/office/drawing/2014/main" xmlns="" id="{3D33C4C3-49F5-4D68-BC7F-8ECB985E1EE2}"/>
            </a:ext>
          </a:extLst>
        </xdr:cNvPr>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44" name="n_2mainValue【図書館】&#10;一人当たり面積">
          <a:extLst>
            <a:ext uri="{FF2B5EF4-FFF2-40B4-BE49-F238E27FC236}">
              <a16:creationId xmlns:a16="http://schemas.microsoft.com/office/drawing/2014/main" xmlns="" id="{575D828D-4A92-490B-87FA-CB429226BE83}"/>
            </a:ext>
          </a:extLst>
        </xdr:cNvPr>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5" name="n_3mainValue【図書館】&#10;一人当たり面積">
          <a:extLst>
            <a:ext uri="{FF2B5EF4-FFF2-40B4-BE49-F238E27FC236}">
              <a16:creationId xmlns:a16="http://schemas.microsoft.com/office/drawing/2014/main" xmlns="" id="{DD9505D8-A90D-4595-B4A4-D69D3026A314}"/>
            </a:ext>
          </a:extLst>
        </xdr:cNvPr>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6" name="n_4mainValue【図書館】&#10;一人当たり面積">
          <a:extLst>
            <a:ext uri="{FF2B5EF4-FFF2-40B4-BE49-F238E27FC236}">
              <a16:creationId xmlns:a16="http://schemas.microsoft.com/office/drawing/2014/main" xmlns="" id="{0DA4AAC0-AFD6-4CE9-9B33-FB055A3A14EA}"/>
            </a:ext>
          </a:extLst>
        </xdr:cNvPr>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BC053637-9C41-4D44-8213-A6CE53EA1D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A08B825E-2325-47E1-9B22-C82D57E2A3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9D960EB4-2417-48EF-A2F1-FE20070D375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E4C877E0-13D7-4430-8C04-163DDA637B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9504B9C9-DEA2-41D0-916F-8115B4DFFB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F9C5C1C1-89BA-41D7-B3DB-9042E42E73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2B29D9D3-6B78-4D32-BFA0-80AD29E83B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D77EAD04-FBF7-4687-814E-BD449C4E83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FFFAE53B-B52C-4BB8-A6C7-B2F7E13262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DB0F96E0-67C9-46A4-AC2E-A90AA98A16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CCE56D07-A909-4537-87B5-54E9B7A399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281AC854-889B-48B2-B729-7CBEA44860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62397776-E6F3-4792-8784-CA58C931D4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9FEEE240-3015-4936-BC7A-5B0CF140A23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7E2C4ACC-F3BC-46E6-B63C-2FDA166A0CA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005A1E01-8EF2-4634-AEEF-BB6A0C56CE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C8FC3906-A441-4D79-B03E-A0EC901D31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E9BCEA67-E3CA-4FE9-8076-9A79F90EBA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0F5E75C4-4E1A-482D-85AB-0E25B6B431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8485B7C7-E2F2-4A13-93D8-D5938C8E45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B67CC164-FC0C-4773-AF7F-1AA466506C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D6C9D344-EAA0-4620-B5D0-68324E2849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50E6665B-42C2-4389-B0D4-805C6AE847F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B344968A-984B-47E5-832B-571FE21B1D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96B2640E-7E3B-410D-B817-44D16FCACDE8}"/>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05CAE7FF-D62E-4E55-97FD-A5024A9A890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9DEAB839-0CD2-458D-8F48-B89B62C81D2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FF8145C6-8672-41E9-88F3-AF974BE4AE16}"/>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xmlns="" id="{A47F72B5-E4B5-4DCE-9E63-B89CF631F6DD}"/>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04A05D1C-AAB6-43E0-818F-172CF9DDD555}"/>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xmlns="" id="{EFD15A63-0FCB-4E49-92A2-F32132BD3C94}"/>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xmlns="" id="{D1CBB7D3-0F04-4BF4-9207-94004C2F0731}"/>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xmlns="" id="{D8DA06BC-BDD2-46EC-99EE-8F21B9B3C692}"/>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xmlns="" id="{0AA9B967-45D2-47D3-9EE6-373A5D87DD98}"/>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xmlns="" id="{8CDA05ED-E241-48F7-940C-B3E6CA7A0D17}"/>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293F3A24-6FEE-4FFD-AC74-E23F061F28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A9A003E-9288-4882-85E5-E418A4C8B7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1134B18-EA42-4BA7-9D05-51EC796C2D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CB4FA69-8C24-446D-AD51-FD69281BEA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F45FDEFF-9780-4451-8F67-BDEAAC4DEF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88265</xdr:rowOff>
    </xdr:from>
    <xdr:to>
      <xdr:col>24</xdr:col>
      <xdr:colOff>114300</xdr:colOff>
      <xdr:row>62</xdr:row>
      <xdr:rowOff>18415</xdr:rowOff>
    </xdr:to>
    <xdr:sp macro="" textlink="">
      <xdr:nvSpPr>
        <xdr:cNvPr id="187" name="楕円 186">
          <a:extLst>
            <a:ext uri="{FF2B5EF4-FFF2-40B4-BE49-F238E27FC236}">
              <a16:creationId xmlns:a16="http://schemas.microsoft.com/office/drawing/2014/main" xmlns="" id="{B43810DB-0E97-41B3-9CA0-2C95AC4617A3}"/>
            </a:ext>
          </a:extLst>
        </xdr:cNvPr>
        <xdr:cNvSpPr/>
      </xdr:nvSpPr>
      <xdr:spPr>
        <a:xfrm>
          <a:off x="4584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66692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D509ADF8-E432-4548-BF90-C822E9962624}"/>
            </a:ext>
          </a:extLst>
        </xdr:cNvPr>
        <xdr:cNvSpPr txBox="1"/>
      </xdr:nvSpPr>
      <xdr:spPr>
        <a:xfrm>
          <a:off x="4673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89" name="楕円 188">
          <a:extLst>
            <a:ext uri="{FF2B5EF4-FFF2-40B4-BE49-F238E27FC236}">
              <a16:creationId xmlns:a16="http://schemas.microsoft.com/office/drawing/2014/main" xmlns="" id="{75BC2214-7C8C-4882-BFCD-1B05CD5BF53D}"/>
            </a:ext>
          </a:extLst>
        </xdr:cNvPr>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139065</xdr:rowOff>
    </xdr:to>
    <xdr:cxnSp macro="">
      <xdr:nvCxnSpPr>
        <xdr:cNvPr id="190" name="直線コネクタ 189">
          <a:extLst>
            <a:ext uri="{FF2B5EF4-FFF2-40B4-BE49-F238E27FC236}">
              <a16:creationId xmlns:a16="http://schemas.microsoft.com/office/drawing/2014/main" xmlns="" id="{AD6D2A6C-AC54-4437-B73E-41D6072C87AE}"/>
            </a:ext>
          </a:extLst>
        </xdr:cNvPr>
        <xdr:cNvCxnSpPr/>
      </xdr:nvCxnSpPr>
      <xdr:spPr>
        <a:xfrm>
          <a:off x="3797300" y="10559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1" name="楕円 190">
          <a:extLst>
            <a:ext uri="{FF2B5EF4-FFF2-40B4-BE49-F238E27FC236}">
              <a16:creationId xmlns:a16="http://schemas.microsoft.com/office/drawing/2014/main" xmlns="" id="{DFB383C5-F7EB-428D-A1AC-8479B768DC5C}"/>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100965</xdr:rowOff>
    </xdr:to>
    <xdr:cxnSp macro="">
      <xdr:nvCxnSpPr>
        <xdr:cNvPr id="192" name="直線コネクタ 191">
          <a:extLst>
            <a:ext uri="{FF2B5EF4-FFF2-40B4-BE49-F238E27FC236}">
              <a16:creationId xmlns:a16="http://schemas.microsoft.com/office/drawing/2014/main" xmlns="" id="{182106FD-E211-443F-B31D-934F000918E7}"/>
            </a:ext>
          </a:extLst>
        </xdr:cNvPr>
        <xdr:cNvCxnSpPr/>
      </xdr:nvCxnSpPr>
      <xdr:spPr>
        <a:xfrm>
          <a:off x="2908300" y="104717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3" name="楕円 192">
          <a:extLst>
            <a:ext uri="{FF2B5EF4-FFF2-40B4-BE49-F238E27FC236}">
              <a16:creationId xmlns:a16="http://schemas.microsoft.com/office/drawing/2014/main" xmlns="" id="{34479280-DED4-427D-81F8-EFA11C31B7CB}"/>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36195</xdr:rowOff>
    </xdr:to>
    <xdr:cxnSp macro="">
      <xdr:nvCxnSpPr>
        <xdr:cNvPr id="194" name="直線コネクタ 193">
          <a:extLst>
            <a:ext uri="{FF2B5EF4-FFF2-40B4-BE49-F238E27FC236}">
              <a16:creationId xmlns:a16="http://schemas.microsoft.com/office/drawing/2014/main" xmlns="" id="{C7A9BC3D-C696-4FDE-A07D-3C47D0E442F8}"/>
            </a:ext>
          </a:extLst>
        </xdr:cNvPr>
        <xdr:cNvCxnSpPr/>
      </xdr:nvCxnSpPr>
      <xdr:spPr>
        <a:xfrm flipV="1">
          <a:off x="2019300" y="1047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195" name="楕円 194">
          <a:extLst>
            <a:ext uri="{FF2B5EF4-FFF2-40B4-BE49-F238E27FC236}">
              <a16:creationId xmlns:a16="http://schemas.microsoft.com/office/drawing/2014/main" xmlns="" id="{EDBD2E8E-112E-4C59-AA8F-276A14F55159}"/>
            </a:ext>
          </a:extLst>
        </xdr:cNvPr>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36195</xdr:rowOff>
    </xdr:to>
    <xdr:cxnSp macro="">
      <xdr:nvCxnSpPr>
        <xdr:cNvPr id="196" name="直線コネクタ 195">
          <a:extLst>
            <a:ext uri="{FF2B5EF4-FFF2-40B4-BE49-F238E27FC236}">
              <a16:creationId xmlns:a16="http://schemas.microsoft.com/office/drawing/2014/main" xmlns="" id="{5C80E712-8850-455A-B3B3-7CFB525DBEF4}"/>
            </a:ext>
          </a:extLst>
        </xdr:cNvPr>
        <xdr:cNvCxnSpPr/>
      </xdr:nvCxnSpPr>
      <xdr:spPr>
        <a:xfrm>
          <a:off x="1130300" y="10452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523B108A-9811-4B95-A607-7D88F9B6DAD3}"/>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2F531D30-2492-48C5-B65E-390C685E36A1}"/>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093B305A-1055-4701-9E2F-9352E9AF3435}"/>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7A5C584B-AF27-4D79-8829-A5516B9909F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E7BEF9A6-E6B1-426C-BE29-906EC85CC7A6}"/>
            </a:ext>
          </a:extLst>
        </xdr:cNvPr>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E3E4B37F-7479-4EDB-84EF-2F7671A5173F}"/>
            </a:ext>
          </a:extLst>
        </xdr:cNvPr>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C6C27D6B-322F-44B0-A570-D0B11A19B6B2}"/>
            </a:ext>
          </a:extLst>
        </xdr:cNvPr>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36212</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C9115391-4FD9-4C6D-9F71-B9EFBA2310C8}"/>
            </a:ext>
          </a:extLst>
        </xdr:cNvPr>
        <xdr:cNvSpPr txBox="1"/>
      </xdr:nvSpPr>
      <xdr:spPr>
        <a:xfrm>
          <a:off x="927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B5E91D40-45F8-41AE-BD43-538AE557A9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A58E4855-2AF6-4767-BD3D-D11F5EE499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7263AE1F-0BEB-401F-82B8-0B5A978800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1482B3ED-DC16-4D79-9A42-8C520A898B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624EFF24-959A-4167-9099-AA2133BAC2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C550D43A-2B8C-4C02-AA2A-78DB21C602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86CD2D1D-5874-4D70-96E1-97B19979AE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FBCD9080-3D63-4B52-9324-0F4A517543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1FA3C9E3-E034-4BF0-B1F6-FE365C2EDC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5166144-AA27-426B-95A2-8170B072E0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AB203EFC-CD51-449E-92BF-5EFDB998F2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EBA87F86-C5DD-486A-ACC4-98A4289D359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8FC544A6-80E4-4D32-9703-5D1BC32321C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65E4BAFB-F6F0-4A67-9470-CC62489CE8A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18260D0E-7E1F-4A1A-9FD5-95F8E53D75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548CBD05-BEBC-4635-809B-8D3453EF89E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6269D7A5-F34C-494A-9519-6E3A00F2F0C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7D38DE6B-95DE-4E83-91D1-7579FBEA7B8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D51AA3B8-322E-484C-8534-C332B84123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AA94DEBC-0C12-4FBA-B5D2-7B2E5F1C5B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4EF9F571-43AC-41B5-B90B-282421E519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xmlns="" id="{D1C53498-FC62-4A51-B4E0-FD48EA993D7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1AE05F23-E32A-4962-9416-3A86E879CD95}"/>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xmlns="" id="{966D98E2-B14E-4385-B35B-12761B279CEF}"/>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8999E952-A91B-41B8-AD1F-61EE686A1F03}"/>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xmlns="" id="{E4BB5ADE-5454-4B87-87B2-D9BE2DEC12CB}"/>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7B02F503-CDA0-41A8-8F93-5419CCCEC54C}"/>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xmlns="" id="{0205278A-AD0A-4010-98D7-0E9144A8A248}"/>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xmlns="" id="{B4FD60F7-BC69-468C-A789-D65AF36ACFD6}"/>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xmlns="" id="{D74C1EB2-29B0-4F8E-9580-52CA3B5C5B49}"/>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xmlns="" id="{CF88A414-2709-4322-B18E-27CE0CFF384F}"/>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xmlns="" id="{1FDB8059-CDF2-4B48-BFA9-71B0ED3CACA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FB3DDFE0-0582-4B8C-8A2E-39DDC7D861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2F2803ED-1420-40C5-9844-BE008A1F9F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7F4C0F7E-FF02-457E-A046-0731902675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D07FE54-EB49-4798-9B70-D79B837802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673CE530-840A-419F-AF9D-5D347AC8D4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34696</xdr:rowOff>
    </xdr:from>
    <xdr:to>
      <xdr:col>55</xdr:col>
      <xdr:colOff>50800</xdr:colOff>
      <xdr:row>63</xdr:row>
      <xdr:rowOff>136296</xdr:rowOff>
    </xdr:to>
    <xdr:sp macro="" textlink="">
      <xdr:nvSpPr>
        <xdr:cNvPr id="242" name="楕円 241">
          <a:extLst>
            <a:ext uri="{FF2B5EF4-FFF2-40B4-BE49-F238E27FC236}">
              <a16:creationId xmlns:a16="http://schemas.microsoft.com/office/drawing/2014/main" xmlns="" id="{5F1A3890-AB22-4079-8A41-EF94BC365659}"/>
            </a:ext>
          </a:extLst>
        </xdr:cNvPr>
        <xdr:cNvSpPr/>
      </xdr:nvSpPr>
      <xdr:spPr>
        <a:xfrm>
          <a:off x="104267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121073</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01E41728-04B1-49ED-8471-F0D749E0FB5B}"/>
            </a:ext>
          </a:extLst>
        </xdr:cNvPr>
        <xdr:cNvSpPr txBox="1"/>
      </xdr:nvSpPr>
      <xdr:spPr>
        <a:xfrm>
          <a:off x="10515600" y="107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35611</xdr:rowOff>
    </xdr:from>
    <xdr:to>
      <xdr:col>50</xdr:col>
      <xdr:colOff>165100</xdr:colOff>
      <xdr:row>63</xdr:row>
      <xdr:rowOff>137211</xdr:rowOff>
    </xdr:to>
    <xdr:sp macro="" textlink="">
      <xdr:nvSpPr>
        <xdr:cNvPr id="244" name="楕円 243">
          <a:extLst>
            <a:ext uri="{FF2B5EF4-FFF2-40B4-BE49-F238E27FC236}">
              <a16:creationId xmlns:a16="http://schemas.microsoft.com/office/drawing/2014/main" xmlns="" id="{C7562F6B-85AA-42F5-8122-456ADEDA73AB}"/>
            </a:ext>
          </a:extLst>
        </xdr:cNvPr>
        <xdr:cNvSpPr/>
      </xdr:nvSpPr>
      <xdr:spPr>
        <a:xfrm>
          <a:off x="9588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85496</xdr:rowOff>
    </xdr:from>
    <xdr:to>
      <xdr:col>55</xdr:col>
      <xdr:colOff>0</xdr:colOff>
      <xdr:row>63</xdr:row>
      <xdr:rowOff>86411</xdr:rowOff>
    </xdr:to>
    <xdr:cxnSp macro="">
      <xdr:nvCxnSpPr>
        <xdr:cNvPr id="245" name="直線コネクタ 244">
          <a:extLst>
            <a:ext uri="{FF2B5EF4-FFF2-40B4-BE49-F238E27FC236}">
              <a16:creationId xmlns:a16="http://schemas.microsoft.com/office/drawing/2014/main" xmlns="" id="{1ED82539-8605-452E-9502-DC5ED1741672}"/>
            </a:ext>
          </a:extLst>
        </xdr:cNvPr>
        <xdr:cNvCxnSpPr/>
      </xdr:nvCxnSpPr>
      <xdr:spPr>
        <a:xfrm flipV="1">
          <a:off x="9639300" y="1088684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52527</xdr:rowOff>
    </xdr:from>
    <xdr:to>
      <xdr:col>46</xdr:col>
      <xdr:colOff>38100</xdr:colOff>
      <xdr:row>63</xdr:row>
      <xdr:rowOff>154127</xdr:rowOff>
    </xdr:to>
    <xdr:sp macro="" textlink="">
      <xdr:nvSpPr>
        <xdr:cNvPr id="246" name="楕円 245">
          <a:extLst>
            <a:ext uri="{FF2B5EF4-FFF2-40B4-BE49-F238E27FC236}">
              <a16:creationId xmlns:a16="http://schemas.microsoft.com/office/drawing/2014/main" xmlns="" id="{64881499-E329-4502-A819-C661D5CBE812}"/>
            </a:ext>
          </a:extLst>
        </xdr:cNvPr>
        <xdr:cNvSpPr/>
      </xdr:nvSpPr>
      <xdr:spPr>
        <a:xfrm>
          <a:off x="8699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86411</xdr:rowOff>
    </xdr:from>
    <xdr:to>
      <xdr:col>50</xdr:col>
      <xdr:colOff>114300</xdr:colOff>
      <xdr:row>63</xdr:row>
      <xdr:rowOff>103327</xdr:rowOff>
    </xdr:to>
    <xdr:cxnSp macro="">
      <xdr:nvCxnSpPr>
        <xdr:cNvPr id="247" name="直線コネクタ 246">
          <a:extLst>
            <a:ext uri="{FF2B5EF4-FFF2-40B4-BE49-F238E27FC236}">
              <a16:creationId xmlns:a16="http://schemas.microsoft.com/office/drawing/2014/main" xmlns="" id="{34D76BEA-B652-41B9-9EA2-B4DF1F653765}"/>
            </a:ext>
          </a:extLst>
        </xdr:cNvPr>
        <xdr:cNvCxnSpPr/>
      </xdr:nvCxnSpPr>
      <xdr:spPr>
        <a:xfrm flipV="1">
          <a:off x="8750300" y="1088776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53899</xdr:rowOff>
    </xdr:from>
    <xdr:to>
      <xdr:col>41</xdr:col>
      <xdr:colOff>101600</xdr:colOff>
      <xdr:row>63</xdr:row>
      <xdr:rowOff>155499</xdr:rowOff>
    </xdr:to>
    <xdr:sp macro="" textlink="">
      <xdr:nvSpPr>
        <xdr:cNvPr id="248" name="楕円 247">
          <a:extLst>
            <a:ext uri="{FF2B5EF4-FFF2-40B4-BE49-F238E27FC236}">
              <a16:creationId xmlns:a16="http://schemas.microsoft.com/office/drawing/2014/main" xmlns="" id="{726AC4A2-8C96-400F-A1C3-41058D3DB5B6}"/>
            </a:ext>
          </a:extLst>
        </xdr:cNvPr>
        <xdr:cNvSpPr/>
      </xdr:nvSpPr>
      <xdr:spPr>
        <a:xfrm>
          <a:off x="7810500" y="10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103327</xdr:rowOff>
    </xdr:from>
    <xdr:to>
      <xdr:col>45</xdr:col>
      <xdr:colOff>177800</xdr:colOff>
      <xdr:row>63</xdr:row>
      <xdr:rowOff>104699</xdr:rowOff>
    </xdr:to>
    <xdr:cxnSp macro="">
      <xdr:nvCxnSpPr>
        <xdr:cNvPr id="249" name="直線コネクタ 248">
          <a:extLst>
            <a:ext uri="{FF2B5EF4-FFF2-40B4-BE49-F238E27FC236}">
              <a16:creationId xmlns:a16="http://schemas.microsoft.com/office/drawing/2014/main" xmlns="" id="{EF64C2CA-B813-4F63-9834-D1D9F8A2FC23}"/>
            </a:ext>
          </a:extLst>
        </xdr:cNvPr>
        <xdr:cNvCxnSpPr/>
      </xdr:nvCxnSpPr>
      <xdr:spPr>
        <a:xfrm flipV="1">
          <a:off x="7861300" y="109046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54356</xdr:rowOff>
    </xdr:from>
    <xdr:to>
      <xdr:col>36</xdr:col>
      <xdr:colOff>165100</xdr:colOff>
      <xdr:row>63</xdr:row>
      <xdr:rowOff>155956</xdr:rowOff>
    </xdr:to>
    <xdr:sp macro="" textlink="">
      <xdr:nvSpPr>
        <xdr:cNvPr id="250" name="楕円 249">
          <a:extLst>
            <a:ext uri="{FF2B5EF4-FFF2-40B4-BE49-F238E27FC236}">
              <a16:creationId xmlns:a16="http://schemas.microsoft.com/office/drawing/2014/main" xmlns="" id="{9CF53A8C-9EE7-4907-A24F-6510F9101F3F}"/>
            </a:ext>
          </a:extLst>
        </xdr:cNvPr>
        <xdr:cNvSpPr/>
      </xdr:nvSpPr>
      <xdr:spPr>
        <a:xfrm>
          <a:off x="6921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104699</xdr:rowOff>
    </xdr:from>
    <xdr:to>
      <xdr:col>41</xdr:col>
      <xdr:colOff>50800</xdr:colOff>
      <xdr:row>63</xdr:row>
      <xdr:rowOff>105156</xdr:rowOff>
    </xdr:to>
    <xdr:cxnSp macro="">
      <xdr:nvCxnSpPr>
        <xdr:cNvPr id="251" name="直線コネクタ 250">
          <a:extLst>
            <a:ext uri="{FF2B5EF4-FFF2-40B4-BE49-F238E27FC236}">
              <a16:creationId xmlns:a16="http://schemas.microsoft.com/office/drawing/2014/main" xmlns="" id="{25F1D146-4632-475B-A031-A9D738C37C73}"/>
            </a:ext>
          </a:extLst>
        </xdr:cNvPr>
        <xdr:cNvCxnSpPr/>
      </xdr:nvCxnSpPr>
      <xdr:spPr>
        <a:xfrm flipV="1">
          <a:off x="6972300" y="1090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xmlns="" id="{6BC84713-6EAE-4B95-8308-F3C727C132BE}"/>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xmlns="" id="{9B0FF400-EE09-445F-B3BD-B88C1AA7F677}"/>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xmlns="" id="{B3305889-7040-4654-8955-FD1EDF182178}"/>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xmlns="" id="{DFC8412E-687B-412B-9430-0D91B41E5F13}"/>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128338</xdr:rowOff>
    </xdr:from>
    <xdr:ext cx="469744" cy="259045"/>
    <xdr:sp macro="" textlink="">
      <xdr:nvSpPr>
        <xdr:cNvPr id="256" name="n_1mainValue【体育館・プール】&#10;一人当たり面積">
          <a:extLst>
            <a:ext uri="{FF2B5EF4-FFF2-40B4-BE49-F238E27FC236}">
              <a16:creationId xmlns:a16="http://schemas.microsoft.com/office/drawing/2014/main" xmlns="" id="{FEF49FEC-D269-4531-8D74-B72D6B290E58}"/>
            </a:ext>
          </a:extLst>
        </xdr:cNvPr>
        <xdr:cNvSpPr txBox="1"/>
      </xdr:nvSpPr>
      <xdr:spPr>
        <a:xfrm>
          <a:off x="93917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145254</xdr:rowOff>
    </xdr:from>
    <xdr:ext cx="469744" cy="259045"/>
    <xdr:sp macro="" textlink="">
      <xdr:nvSpPr>
        <xdr:cNvPr id="257" name="n_2mainValue【体育館・プール】&#10;一人当たり面積">
          <a:extLst>
            <a:ext uri="{FF2B5EF4-FFF2-40B4-BE49-F238E27FC236}">
              <a16:creationId xmlns:a16="http://schemas.microsoft.com/office/drawing/2014/main" xmlns="" id="{5190A849-C4D8-49B1-8CDA-9CBEF5506CF8}"/>
            </a:ext>
          </a:extLst>
        </xdr:cNvPr>
        <xdr:cNvSpPr txBox="1"/>
      </xdr:nvSpPr>
      <xdr:spPr>
        <a:xfrm>
          <a:off x="8515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146626</xdr:rowOff>
    </xdr:from>
    <xdr:ext cx="469744" cy="259045"/>
    <xdr:sp macro="" textlink="">
      <xdr:nvSpPr>
        <xdr:cNvPr id="258" name="n_3mainValue【体育館・プール】&#10;一人当たり面積">
          <a:extLst>
            <a:ext uri="{FF2B5EF4-FFF2-40B4-BE49-F238E27FC236}">
              <a16:creationId xmlns:a16="http://schemas.microsoft.com/office/drawing/2014/main" xmlns="" id="{58ECE39E-345B-4879-8179-DB52A0EE4C00}"/>
            </a:ext>
          </a:extLst>
        </xdr:cNvPr>
        <xdr:cNvSpPr txBox="1"/>
      </xdr:nvSpPr>
      <xdr:spPr>
        <a:xfrm>
          <a:off x="7626427" y="109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147083</xdr:rowOff>
    </xdr:from>
    <xdr:ext cx="469744" cy="259045"/>
    <xdr:sp macro="" textlink="">
      <xdr:nvSpPr>
        <xdr:cNvPr id="259" name="n_4mainValue【体育館・プール】&#10;一人当たり面積">
          <a:extLst>
            <a:ext uri="{FF2B5EF4-FFF2-40B4-BE49-F238E27FC236}">
              <a16:creationId xmlns:a16="http://schemas.microsoft.com/office/drawing/2014/main" xmlns="" id="{D37128CE-9ADB-4F5E-929B-8E1325C2CEA2}"/>
            </a:ext>
          </a:extLst>
        </xdr:cNvPr>
        <xdr:cNvSpPr txBox="1"/>
      </xdr:nvSpPr>
      <xdr:spPr>
        <a:xfrm>
          <a:off x="6737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B1F23935-A72E-482D-9BC7-0594822998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63AD0E8B-F19C-438E-B982-6F8CF165BF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30880F58-4EFE-41FF-A726-F2E4721DCE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8EF859C0-60CD-4D31-8579-422ACC6E79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9028099C-767B-4EC4-83F6-EA026DF762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73FCA7A5-5C70-48C6-925F-FFCE599306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72F9D835-C0EC-4FEB-891E-5C7B659241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C0FE0B46-59E9-499F-95F3-0B472EB431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0BEE01DA-00D6-4014-B3E0-27F2CD07E8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B79AB8C2-5347-4B9A-8A3F-A973D6BB91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D8343D64-F70A-4120-9605-74D7A8B1D0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D4DD42A3-93E6-491D-B4A4-D13647A5A9F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51C899D4-E969-45E9-B29B-AD14794A9FF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EE543062-CB4B-4620-B2D4-05D193DA84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1F9CF0A0-B4EA-482E-BCFC-B01AD2ED0A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3DBF8E48-12CE-4BAE-845A-549A1A577A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3EC8F371-7ECF-424A-8FE2-10E6CFF519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DC01D694-41E6-4CC8-A8D3-91713B5E8A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9083280E-1FBD-49AF-9A3A-0FF6781A59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C40A62C1-7B5E-4F26-A179-E0069E3AD6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91E88442-1CF2-4D75-8CB1-4F9BC1D0DF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C42BB3FA-9D27-4DDC-A57F-EEECA9172D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392D6166-CD5C-437C-B7C2-E5FD49F6A1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15AF8A2A-328B-422F-8853-8C45E291BA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0936BA9D-B8B9-47AC-8E54-28FC01BC9055}"/>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07FC5A0A-347D-4C87-BE91-B9EA8B4F623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C46FDFBC-BF91-464D-8B4A-CEF35326FEA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3C1B129B-1BB8-466B-8453-05F6426932F3}"/>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xmlns="" id="{1A555DD0-E9E2-4D98-A587-2D85B5EADF4B}"/>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A1D139A6-4283-4E19-B489-48CE5C0A3C39}"/>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xmlns="" id="{B4887735-E566-4BCE-80F4-7476E075C13A}"/>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xmlns="" id="{4E8D7F0C-81AB-47EA-92C8-3BAA1F9494BD}"/>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xmlns="" id="{81375204-3A69-4F33-AA3F-8DEFD9705EC7}"/>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xmlns="" id="{29D4BD18-2D90-47EE-BC27-BFA772E3067D}"/>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xmlns="" id="{9EE8B488-F1DC-4B02-AACB-F45331510368}"/>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CC82E10F-AE37-495A-BF07-45CCD07340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50384E60-3E1C-419A-B6F9-F8539B501D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C2CAA852-D9B6-4430-8246-E2CB6E2ACA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2FEB13EF-4352-4EA4-B89B-4C6F9E2023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FE8C52B-69E6-4E41-92CA-9612303977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0" name="楕円 299">
          <a:extLst>
            <a:ext uri="{FF2B5EF4-FFF2-40B4-BE49-F238E27FC236}">
              <a16:creationId xmlns:a16="http://schemas.microsoft.com/office/drawing/2014/main" xmlns="" id="{FDFB93A9-3419-4F31-8630-637419890712}"/>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0C643F61-DD6C-4BF5-863E-82F37982AA1D}"/>
            </a:ext>
          </a:extLst>
        </xdr:cNvPr>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12064</xdr:rowOff>
    </xdr:from>
    <xdr:to>
      <xdr:col>20</xdr:col>
      <xdr:colOff>38100</xdr:colOff>
      <xdr:row>85</xdr:row>
      <xdr:rowOff>113664</xdr:rowOff>
    </xdr:to>
    <xdr:sp macro="" textlink="">
      <xdr:nvSpPr>
        <xdr:cNvPr id="302" name="楕円 301">
          <a:extLst>
            <a:ext uri="{FF2B5EF4-FFF2-40B4-BE49-F238E27FC236}">
              <a16:creationId xmlns:a16="http://schemas.microsoft.com/office/drawing/2014/main" xmlns="" id="{02523632-CB8A-45B1-B140-CD88CFCDFCE0}"/>
            </a:ext>
          </a:extLst>
        </xdr:cNvPr>
        <xdr:cNvSpPr/>
      </xdr:nvSpPr>
      <xdr:spPr>
        <a:xfrm>
          <a:off x="3746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62864</xdr:rowOff>
    </xdr:from>
    <xdr:to>
      <xdr:col>24</xdr:col>
      <xdr:colOff>63500</xdr:colOff>
      <xdr:row>85</xdr:row>
      <xdr:rowOff>83820</xdr:rowOff>
    </xdr:to>
    <xdr:cxnSp macro="">
      <xdr:nvCxnSpPr>
        <xdr:cNvPr id="303" name="直線コネクタ 302">
          <a:extLst>
            <a:ext uri="{FF2B5EF4-FFF2-40B4-BE49-F238E27FC236}">
              <a16:creationId xmlns:a16="http://schemas.microsoft.com/office/drawing/2014/main" xmlns="" id="{A21A6716-3249-4E17-9BC9-F604BC8C8538}"/>
            </a:ext>
          </a:extLst>
        </xdr:cNvPr>
        <xdr:cNvCxnSpPr/>
      </xdr:nvCxnSpPr>
      <xdr:spPr>
        <a:xfrm>
          <a:off x="3797300" y="146361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160655</xdr:rowOff>
    </xdr:from>
    <xdr:to>
      <xdr:col>15</xdr:col>
      <xdr:colOff>101600</xdr:colOff>
      <xdr:row>85</xdr:row>
      <xdr:rowOff>90805</xdr:rowOff>
    </xdr:to>
    <xdr:sp macro="" textlink="">
      <xdr:nvSpPr>
        <xdr:cNvPr id="304" name="楕円 303">
          <a:extLst>
            <a:ext uri="{FF2B5EF4-FFF2-40B4-BE49-F238E27FC236}">
              <a16:creationId xmlns:a16="http://schemas.microsoft.com/office/drawing/2014/main" xmlns="" id="{9AE66FDC-472A-4A92-8075-1CDF9AA6C1B1}"/>
            </a:ext>
          </a:extLst>
        </xdr:cNvPr>
        <xdr:cNvSpPr/>
      </xdr:nvSpPr>
      <xdr:spPr>
        <a:xfrm>
          <a:off x="2857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40005</xdr:rowOff>
    </xdr:from>
    <xdr:to>
      <xdr:col>19</xdr:col>
      <xdr:colOff>177800</xdr:colOff>
      <xdr:row>85</xdr:row>
      <xdr:rowOff>62864</xdr:rowOff>
    </xdr:to>
    <xdr:cxnSp macro="">
      <xdr:nvCxnSpPr>
        <xdr:cNvPr id="305" name="直線コネクタ 304">
          <a:extLst>
            <a:ext uri="{FF2B5EF4-FFF2-40B4-BE49-F238E27FC236}">
              <a16:creationId xmlns:a16="http://schemas.microsoft.com/office/drawing/2014/main" xmlns="" id="{BD54D4D3-D1CF-46E4-9071-0EB8C75C848A}"/>
            </a:ext>
          </a:extLst>
        </xdr:cNvPr>
        <xdr:cNvCxnSpPr/>
      </xdr:nvCxnSpPr>
      <xdr:spPr>
        <a:xfrm>
          <a:off x="2908300" y="14613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122555</xdr:rowOff>
    </xdr:from>
    <xdr:to>
      <xdr:col>10</xdr:col>
      <xdr:colOff>165100</xdr:colOff>
      <xdr:row>85</xdr:row>
      <xdr:rowOff>52705</xdr:rowOff>
    </xdr:to>
    <xdr:sp macro="" textlink="">
      <xdr:nvSpPr>
        <xdr:cNvPr id="306" name="楕円 305">
          <a:extLst>
            <a:ext uri="{FF2B5EF4-FFF2-40B4-BE49-F238E27FC236}">
              <a16:creationId xmlns:a16="http://schemas.microsoft.com/office/drawing/2014/main" xmlns="" id="{FB4C3973-09FD-44E7-8A92-82257C5574E6}"/>
            </a:ext>
          </a:extLst>
        </xdr:cNvPr>
        <xdr:cNvSpPr/>
      </xdr:nvSpPr>
      <xdr:spPr>
        <a:xfrm>
          <a:off x="196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xdr:rowOff>
    </xdr:from>
    <xdr:to>
      <xdr:col>15</xdr:col>
      <xdr:colOff>50800</xdr:colOff>
      <xdr:row>85</xdr:row>
      <xdr:rowOff>40005</xdr:rowOff>
    </xdr:to>
    <xdr:cxnSp macro="">
      <xdr:nvCxnSpPr>
        <xdr:cNvPr id="307" name="直線コネクタ 306">
          <a:extLst>
            <a:ext uri="{FF2B5EF4-FFF2-40B4-BE49-F238E27FC236}">
              <a16:creationId xmlns:a16="http://schemas.microsoft.com/office/drawing/2014/main" xmlns="" id="{84D56A0F-18BC-454C-8D4C-E46F4A060AD9}"/>
            </a:ext>
          </a:extLst>
        </xdr:cNvPr>
        <xdr:cNvCxnSpPr/>
      </xdr:nvCxnSpPr>
      <xdr:spPr>
        <a:xfrm>
          <a:off x="2019300" y="14575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08" name="楕円 307">
          <a:extLst>
            <a:ext uri="{FF2B5EF4-FFF2-40B4-BE49-F238E27FC236}">
              <a16:creationId xmlns:a16="http://schemas.microsoft.com/office/drawing/2014/main" xmlns="" id="{C30CC397-A760-4964-8556-396239FCB423}"/>
            </a:ext>
          </a:extLst>
        </xdr:cNvPr>
        <xdr:cNvSpPr/>
      </xdr:nvSpPr>
      <xdr:spPr>
        <a:xfrm>
          <a:off x="107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133350</xdr:rowOff>
    </xdr:from>
    <xdr:to>
      <xdr:col>10</xdr:col>
      <xdr:colOff>114300</xdr:colOff>
      <xdr:row>85</xdr:row>
      <xdr:rowOff>1905</xdr:rowOff>
    </xdr:to>
    <xdr:cxnSp macro="">
      <xdr:nvCxnSpPr>
        <xdr:cNvPr id="309" name="直線コネクタ 308">
          <a:extLst>
            <a:ext uri="{FF2B5EF4-FFF2-40B4-BE49-F238E27FC236}">
              <a16:creationId xmlns:a16="http://schemas.microsoft.com/office/drawing/2014/main" xmlns="" id="{E8189A04-37C1-49BE-A2EE-13A52C44665F}"/>
            </a:ext>
          </a:extLst>
        </xdr:cNvPr>
        <xdr:cNvCxnSpPr/>
      </xdr:nvCxnSpPr>
      <xdr:spPr>
        <a:xfrm>
          <a:off x="1130300" y="14535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xmlns="" id="{8FF1390C-65E2-4564-9793-A6AD8CB9C4B2}"/>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xmlns="" id="{CF2CB91B-36F7-4857-B641-47A2C039031C}"/>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xmlns="" id="{B0BB9FF3-2061-4899-ACD6-6055C8BBBF1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xmlns="" id="{0BF41E69-0BAB-45C8-811C-30D08C16FEDC}"/>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104791</xdr:rowOff>
    </xdr:from>
    <xdr:ext cx="405111" cy="259045"/>
    <xdr:sp macro="" textlink="">
      <xdr:nvSpPr>
        <xdr:cNvPr id="314" name="n_1mainValue【福祉施設】&#10;有形固定資産減価償却率">
          <a:extLst>
            <a:ext uri="{FF2B5EF4-FFF2-40B4-BE49-F238E27FC236}">
              <a16:creationId xmlns:a16="http://schemas.microsoft.com/office/drawing/2014/main" xmlns="" id="{14BB1664-1F1E-472E-AA76-CC29B55F22A4}"/>
            </a:ext>
          </a:extLst>
        </xdr:cNvPr>
        <xdr:cNvSpPr txBox="1"/>
      </xdr:nvSpPr>
      <xdr:spPr>
        <a:xfrm>
          <a:off x="35820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81932</xdr:rowOff>
    </xdr:from>
    <xdr:ext cx="405111" cy="259045"/>
    <xdr:sp macro="" textlink="">
      <xdr:nvSpPr>
        <xdr:cNvPr id="315" name="n_2mainValue【福祉施設】&#10;有形固定資産減価償却率">
          <a:extLst>
            <a:ext uri="{FF2B5EF4-FFF2-40B4-BE49-F238E27FC236}">
              <a16:creationId xmlns:a16="http://schemas.microsoft.com/office/drawing/2014/main" xmlns="" id="{1BB51104-25A0-4DF7-ACCD-97D62A00909B}"/>
            </a:ext>
          </a:extLst>
        </xdr:cNvPr>
        <xdr:cNvSpPr txBox="1"/>
      </xdr:nvSpPr>
      <xdr:spPr>
        <a:xfrm>
          <a:off x="2705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43832</xdr:rowOff>
    </xdr:from>
    <xdr:ext cx="405111" cy="259045"/>
    <xdr:sp macro="" textlink="">
      <xdr:nvSpPr>
        <xdr:cNvPr id="316" name="n_3mainValue【福祉施設】&#10;有形固定資産減価償却率">
          <a:extLst>
            <a:ext uri="{FF2B5EF4-FFF2-40B4-BE49-F238E27FC236}">
              <a16:creationId xmlns:a16="http://schemas.microsoft.com/office/drawing/2014/main" xmlns="" id="{29556699-B003-4958-A931-8D93E12C5AF4}"/>
            </a:ext>
          </a:extLst>
        </xdr:cNvPr>
        <xdr:cNvSpPr txBox="1"/>
      </xdr:nvSpPr>
      <xdr:spPr>
        <a:xfrm>
          <a:off x="1816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macro="" textlink="">
      <xdr:nvSpPr>
        <xdr:cNvPr id="317" name="n_4mainValue【福祉施設】&#10;有形固定資産減価償却率">
          <a:extLst>
            <a:ext uri="{FF2B5EF4-FFF2-40B4-BE49-F238E27FC236}">
              <a16:creationId xmlns:a16="http://schemas.microsoft.com/office/drawing/2014/main" xmlns="" id="{8E1169B4-E48B-46F5-9E77-700FA7A54B63}"/>
            </a:ext>
          </a:extLst>
        </xdr:cNvPr>
        <xdr:cNvSpPr txBox="1"/>
      </xdr:nvSpPr>
      <xdr:spPr>
        <a:xfrm>
          <a:off x="927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F48ED9C0-7182-46FE-B291-6F79C7187E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C420D429-95E9-4111-958C-DD504BC1DF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612BB2C0-7396-4D72-963F-16D462BC4F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D088685E-FDBB-4F3B-80E3-61A4FB0CB0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B1D19836-33B1-4FCB-AFAA-58FB4BB955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4DD62AAB-E2BC-4B43-9516-5D8F8C8ADA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63891F32-81E3-412F-8214-B8011E39C6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F99F2BD7-2141-4A39-BE0F-DC87163A61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A5415AF7-10D3-4575-A398-53DBC7FD3E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6B7552E0-7D4F-446A-8F2F-F5F45EF9DD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xmlns="" id="{CA7CA25B-45BF-4A9A-ADCA-C41D8F676E1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xmlns="" id="{2F479E44-A732-41A1-9383-149270DABC2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xmlns="" id="{4E26A65E-72E1-415A-867D-BEEAE2F951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xmlns="" id="{B12378D7-20F4-4A90-9807-6D84812118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xmlns="" id="{FE52EBE5-8F02-49C6-BC32-B56E30D7830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xmlns="" id="{0180DA55-C10E-4C64-97A0-9F48B7EF02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xmlns="" id="{A91AAD7E-5CBF-4380-AD17-52730735B2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xmlns="" id="{90D7CA52-BBBE-4815-AC54-703C9E00D06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xmlns="" id="{3A440FD7-1F9D-4764-A1A6-F0B30D5053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xmlns="" id="{F61FF4D4-17EA-47C3-92A5-0C3EBEBACC7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3005A30D-8C2A-4485-9F84-410F663821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56D3471C-8E74-44A4-B8DD-9769865124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B2183F63-644A-4B65-A236-3ED5B63E93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xmlns="" id="{A032EEB8-00DE-4D2E-81A4-7632A1BCEDDA}"/>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xmlns="" id="{3F05A756-2E61-4596-AE7C-CAF804915A31}"/>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xmlns="" id="{1D9AB07C-AA7C-4D12-A1FD-9F0113D0746A}"/>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xmlns="" id="{2D6F46A4-21DA-49AD-A6EB-726AADB17697}"/>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xmlns="" id="{516DD149-CEF3-4477-8B23-BAA0BDF04C35}"/>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xmlns="" id="{38145571-2722-4D7E-A2AD-941211C7B277}"/>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xmlns="" id="{E7AC08D6-43B2-4BA5-B2BA-22B3FBF2FCC7}"/>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xmlns="" id="{B434A9D0-767F-46C0-919C-BDFDAD63FC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xmlns="" id="{561AF227-3715-4C24-82E3-80C2444C8A2E}"/>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xmlns="" id="{329AF4AA-3AAE-41B2-9918-30C8B68A4CB2}"/>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xmlns="" id="{E1E07F33-9E79-4383-9041-5F64AF162C12}"/>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D79DB587-479B-48CF-88B0-9FCD883373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38E418FA-982E-4276-90ED-C943E1B409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6668ACF8-2D8B-4E77-A3E8-7CB00609B3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13D6C24-5963-41D9-B162-CAD1AD7D3F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1BC8AF9-AD59-4087-A26A-0FEAAECDB3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57" name="楕円 356">
          <a:extLst>
            <a:ext uri="{FF2B5EF4-FFF2-40B4-BE49-F238E27FC236}">
              <a16:creationId xmlns:a16="http://schemas.microsoft.com/office/drawing/2014/main" xmlns="" id="{4287838D-576B-41DB-B6C7-9C1567DC7E2A}"/>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44466</xdr:rowOff>
    </xdr:from>
    <xdr:ext cx="469744" cy="259045"/>
    <xdr:sp macro="" textlink="">
      <xdr:nvSpPr>
        <xdr:cNvPr id="358" name="【福祉施設】&#10;一人当たり面積該当値テキスト">
          <a:extLst>
            <a:ext uri="{FF2B5EF4-FFF2-40B4-BE49-F238E27FC236}">
              <a16:creationId xmlns:a16="http://schemas.microsoft.com/office/drawing/2014/main" xmlns="" id="{484DC7D4-6E6A-4966-8767-C1C9165E949E}"/>
            </a:ext>
          </a:extLst>
        </xdr:cNvPr>
        <xdr:cNvSpPr txBox="1"/>
      </xdr:nvSpPr>
      <xdr:spPr>
        <a:xfrm>
          <a:off x="105156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59" name="楕円 358">
          <a:extLst>
            <a:ext uri="{FF2B5EF4-FFF2-40B4-BE49-F238E27FC236}">
              <a16:creationId xmlns:a16="http://schemas.microsoft.com/office/drawing/2014/main" xmlns="" id="{FB7504D8-3FD1-4BB0-AD0E-3DA5577583EA}"/>
            </a:ext>
          </a:extLst>
        </xdr:cNvPr>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72389</xdr:rowOff>
    </xdr:to>
    <xdr:cxnSp macro="">
      <xdr:nvCxnSpPr>
        <xdr:cNvPr id="360" name="直線コネクタ 359">
          <a:extLst>
            <a:ext uri="{FF2B5EF4-FFF2-40B4-BE49-F238E27FC236}">
              <a16:creationId xmlns:a16="http://schemas.microsoft.com/office/drawing/2014/main" xmlns="" id="{3ADDB9DD-1F7F-464D-A6DF-67A8915AF4B9}"/>
            </a:ext>
          </a:extLst>
        </xdr:cNvPr>
        <xdr:cNvCxnSpPr/>
      </xdr:nvCxnSpPr>
      <xdr:spPr>
        <a:xfrm>
          <a:off x="9639300" y="1463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16511</xdr:rowOff>
    </xdr:from>
    <xdr:to>
      <xdr:col>46</xdr:col>
      <xdr:colOff>38100</xdr:colOff>
      <xdr:row>85</xdr:row>
      <xdr:rowOff>118111</xdr:rowOff>
    </xdr:to>
    <xdr:sp macro="" textlink="">
      <xdr:nvSpPr>
        <xdr:cNvPr id="361" name="楕円 360">
          <a:extLst>
            <a:ext uri="{FF2B5EF4-FFF2-40B4-BE49-F238E27FC236}">
              <a16:creationId xmlns:a16="http://schemas.microsoft.com/office/drawing/2014/main" xmlns="" id="{7DB976CD-F3A7-43D7-A061-286FA33B3FC1}"/>
            </a:ext>
          </a:extLst>
        </xdr:cNvPr>
        <xdr:cNvSpPr/>
      </xdr:nvSpPr>
      <xdr:spPr>
        <a:xfrm>
          <a:off x="8699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67311</xdr:rowOff>
    </xdr:to>
    <xdr:cxnSp macro="">
      <xdr:nvCxnSpPr>
        <xdr:cNvPr id="362" name="直線コネクタ 361">
          <a:extLst>
            <a:ext uri="{FF2B5EF4-FFF2-40B4-BE49-F238E27FC236}">
              <a16:creationId xmlns:a16="http://schemas.microsoft.com/office/drawing/2014/main" xmlns="" id="{4BB8E56D-83F3-4595-83DA-077C39975A77}"/>
            </a:ext>
          </a:extLst>
        </xdr:cNvPr>
        <xdr:cNvCxnSpPr/>
      </xdr:nvCxnSpPr>
      <xdr:spPr>
        <a:xfrm flipV="1">
          <a:off x="8750300" y="146380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20320</xdr:rowOff>
    </xdr:from>
    <xdr:to>
      <xdr:col>41</xdr:col>
      <xdr:colOff>101600</xdr:colOff>
      <xdr:row>85</xdr:row>
      <xdr:rowOff>121920</xdr:rowOff>
    </xdr:to>
    <xdr:sp macro="" textlink="">
      <xdr:nvSpPr>
        <xdr:cNvPr id="363" name="楕円 362">
          <a:extLst>
            <a:ext uri="{FF2B5EF4-FFF2-40B4-BE49-F238E27FC236}">
              <a16:creationId xmlns:a16="http://schemas.microsoft.com/office/drawing/2014/main" xmlns="" id="{76369A78-4542-4482-ABD5-7C403991DD2C}"/>
            </a:ext>
          </a:extLst>
        </xdr:cNvPr>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67311</xdr:rowOff>
    </xdr:from>
    <xdr:to>
      <xdr:col>45</xdr:col>
      <xdr:colOff>177800</xdr:colOff>
      <xdr:row>85</xdr:row>
      <xdr:rowOff>71120</xdr:rowOff>
    </xdr:to>
    <xdr:cxnSp macro="">
      <xdr:nvCxnSpPr>
        <xdr:cNvPr id="364" name="直線コネクタ 363">
          <a:extLst>
            <a:ext uri="{FF2B5EF4-FFF2-40B4-BE49-F238E27FC236}">
              <a16:creationId xmlns:a16="http://schemas.microsoft.com/office/drawing/2014/main" xmlns="" id="{C4390EF3-2B1C-454A-B282-78999CE1B129}"/>
            </a:ext>
          </a:extLst>
        </xdr:cNvPr>
        <xdr:cNvCxnSpPr/>
      </xdr:nvCxnSpPr>
      <xdr:spPr>
        <a:xfrm flipV="1">
          <a:off x="7861300" y="14640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22861</xdr:rowOff>
    </xdr:from>
    <xdr:to>
      <xdr:col>36</xdr:col>
      <xdr:colOff>165100</xdr:colOff>
      <xdr:row>85</xdr:row>
      <xdr:rowOff>124461</xdr:rowOff>
    </xdr:to>
    <xdr:sp macro="" textlink="">
      <xdr:nvSpPr>
        <xdr:cNvPr id="365" name="楕円 364">
          <a:extLst>
            <a:ext uri="{FF2B5EF4-FFF2-40B4-BE49-F238E27FC236}">
              <a16:creationId xmlns:a16="http://schemas.microsoft.com/office/drawing/2014/main" xmlns="" id="{4FD2FDA9-5A13-4F18-AEB9-132CAE0CFE05}"/>
            </a:ext>
          </a:extLst>
        </xdr:cNvPr>
        <xdr:cNvSpPr/>
      </xdr:nvSpPr>
      <xdr:spPr>
        <a:xfrm>
          <a:off x="6921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73661</xdr:rowOff>
    </xdr:to>
    <xdr:cxnSp macro="">
      <xdr:nvCxnSpPr>
        <xdr:cNvPr id="366" name="直線コネクタ 365">
          <a:extLst>
            <a:ext uri="{FF2B5EF4-FFF2-40B4-BE49-F238E27FC236}">
              <a16:creationId xmlns:a16="http://schemas.microsoft.com/office/drawing/2014/main" xmlns="" id="{D6317060-83EF-47F3-AC8A-7938A13021FD}"/>
            </a:ext>
          </a:extLst>
        </xdr:cNvPr>
        <xdr:cNvCxnSpPr/>
      </xdr:nvCxnSpPr>
      <xdr:spPr>
        <a:xfrm flipV="1">
          <a:off x="6972300" y="14644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xmlns="" id="{350F2684-B950-4187-97A5-3E9B8818F101}"/>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xmlns="" id="{4E718F44-DDBA-4B57-AC68-643DD95B3C6F}"/>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xmlns="" id="{494D521F-4426-46A3-B4D0-B657829D9FBF}"/>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xmlns="" id="{1EEFE8E3-D4B1-4D77-9986-D09300194EE0}"/>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132097</xdr:rowOff>
    </xdr:from>
    <xdr:ext cx="469744" cy="259045"/>
    <xdr:sp macro="" textlink="">
      <xdr:nvSpPr>
        <xdr:cNvPr id="371" name="n_1mainValue【福祉施設】&#10;一人当たり面積">
          <a:extLst>
            <a:ext uri="{FF2B5EF4-FFF2-40B4-BE49-F238E27FC236}">
              <a16:creationId xmlns:a16="http://schemas.microsoft.com/office/drawing/2014/main" xmlns="" id="{B0A6E49B-7F82-4001-8274-714E13301B74}"/>
            </a:ext>
          </a:extLst>
        </xdr:cNvPr>
        <xdr:cNvSpPr txBox="1"/>
      </xdr:nvSpPr>
      <xdr:spPr>
        <a:xfrm>
          <a:off x="9391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134638</xdr:rowOff>
    </xdr:from>
    <xdr:ext cx="469744" cy="259045"/>
    <xdr:sp macro="" textlink="">
      <xdr:nvSpPr>
        <xdr:cNvPr id="372" name="n_2mainValue【福祉施設】&#10;一人当たり面積">
          <a:extLst>
            <a:ext uri="{FF2B5EF4-FFF2-40B4-BE49-F238E27FC236}">
              <a16:creationId xmlns:a16="http://schemas.microsoft.com/office/drawing/2014/main" xmlns="" id="{5BCE5720-D718-4720-A876-B725A732263B}"/>
            </a:ext>
          </a:extLst>
        </xdr:cNvPr>
        <xdr:cNvSpPr txBox="1"/>
      </xdr:nvSpPr>
      <xdr:spPr>
        <a:xfrm>
          <a:off x="85154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3" name="n_3mainValue【福祉施設】&#10;一人当たり面積">
          <a:extLst>
            <a:ext uri="{FF2B5EF4-FFF2-40B4-BE49-F238E27FC236}">
              <a16:creationId xmlns:a16="http://schemas.microsoft.com/office/drawing/2014/main" xmlns="" id="{9A070551-B012-4E0B-B0CE-6AEFC97B3472}"/>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140988</xdr:rowOff>
    </xdr:from>
    <xdr:ext cx="469744" cy="259045"/>
    <xdr:sp macro="" textlink="">
      <xdr:nvSpPr>
        <xdr:cNvPr id="374" name="n_4mainValue【福祉施設】&#10;一人当たり面積">
          <a:extLst>
            <a:ext uri="{FF2B5EF4-FFF2-40B4-BE49-F238E27FC236}">
              <a16:creationId xmlns:a16="http://schemas.microsoft.com/office/drawing/2014/main" xmlns="" id="{439BE8E0-3613-4134-9DC6-FF6402166487}"/>
            </a:ext>
          </a:extLst>
        </xdr:cNvPr>
        <xdr:cNvSpPr txBox="1"/>
      </xdr:nvSpPr>
      <xdr:spPr>
        <a:xfrm>
          <a:off x="6737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C9BE619F-29C7-40DC-929C-4574D0A9B3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06AFCD29-E9EA-4B10-9D33-3BE30D6C1A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85336FDC-5719-49E7-A661-CF2592F732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5BCC9C7B-E804-4F3E-8F54-01000237B7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6C7A045E-E52E-4FC0-B9AC-730C1413D4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C593C450-EB95-42BD-800B-61828A78E4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CA516B3D-030D-46DD-BD4E-B8B3A10641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E4C10E60-492C-46DD-8FE6-189F3C60DC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4E3F3F6C-2B92-4993-9CDA-B4B515BBF4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7B4EED02-2EF7-4DD2-B951-39D61450275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5C4D2486-82C7-41E7-AE55-C96920CBAB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xmlns="" id="{535A07E2-35DD-45CD-BF55-876F6EF1095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xmlns="" id="{C014ACB0-842A-4E26-B59E-1EAE1B6F451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xmlns="" id="{6D4313FA-ADB5-4EB3-9C32-0EA6E0B99F6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xmlns="" id="{FD63D46D-173A-4AC0-BDD3-A832D25B4F9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xmlns="" id="{5CA285F5-A189-40A6-BBFD-B6A22A8E8A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xmlns="" id="{35B7C104-1C25-4DBC-9092-47F0EBCC4A4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xmlns="" id="{5AB09E82-9B49-400C-9F38-D3773BF222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xmlns="" id="{3B1F76A4-AAEB-414F-AC4B-8D1D1EAED09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xmlns="" id="{8029DBB1-8594-43F1-91BA-8553D0FE006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xmlns="" id="{B27F8976-5C8D-4F73-A132-D9CD4EA2EAF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CD58C14E-C228-4152-B43D-F7DDA5FEF5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xmlns="" id="{05DF4DBB-229D-4DB1-BBE2-61ABA3E557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xmlns="" id="{5E1F8DA2-FD39-49DB-AABC-42833A6895A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xmlns="" id="{8CA2C830-CA62-4AAE-A2DF-E439123716CC}"/>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xmlns="" id="{D543CE55-2DE8-4C5C-8B8E-5034A99241C6}"/>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xmlns="" id="{44D178C0-921D-4FBF-B49C-200170565692}"/>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xmlns="" id="{3FEE5660-BD8A-4082-BE1E-DCA0D4BA9B7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xmlns="" id="{BD4F8C16-C924-4620-82E2-E97B9E6450C6}"/>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xmlns="" id="{58E2F8F1-81CA-47BF-8763-CABC411B315C}"/>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xmlns="" id="{DDFADF45-67A3-40F2-8959-5B419495A83D}"/>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xmlns="" id="{BDCD1D41-BBFF-48E9-870D-011303CD7A9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xmlns="" id="{419525AC-A01F-4B7D-9446-EFE21EBA959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xmlns="" id="{4B55EB1C-DA1B-4498-80F8-03D23B5EE243}"/>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AE90CD9E-0B8D-4BA8-ACA1-5AD46277F5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B17BF014-13B7-4124-85D8-7BD473C657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9D5FDB65-B13E-4B9D-8EF9-9C57CC1B77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8292183D-F9D5-4F51-B587-71FAEE584C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FA603A27-23B5-4D44-8CC8-C3DC759169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161289</xdr:rowOff>
    </xdr:from>
    <xdr:to>
      <xdr:col>24</xdr:col>
      <xdr:colOff>114300</xdr:colOff>
      <xdr:row>105</xdr:row>
      <xdr:rowOff>91439</xdr:rowOff>
    </xdr:to>
    <xdr:sp macro="" textlink="">
      <xdr:nvSpPr>
        <xdr:cNvPr id="414" name="楕円 413">
          <a:extLst>
            <a:ext uri="{FF2B5EF4-FFF2-40B4-BE49-F238E27FC236}">
              <a16:creationId xmlns:a16="http://schemas.microsoft.com/office/drawing/2014/main" xmlns="" id="{A48B9843-CDE6-466F-81B0-3961B9A04C4A}"/>
            </a:ext>
          </a:extLst>
        </xdr:cNvPr>
        <xdr:cNvSpPr/>
      </xdr:nvSpPr>
      <xdr:spPr>
        <a:xfrm>
          <a:off x="45847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139716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xmlns="" id="{166300CC-828E-4F7F-BFDC-D0BDE85DC482}"/>
            </a:ext>
          </a:extLst>
        </xdr:cNvPr>
        <xdr:cNvSpPr txBox="1"/>
      </xdr:nvSpPr>
      <xdr:spPr>
        <a:xfrm>
          <a:off x="4673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132080</xdr:rowOff>
    </xdr:from>
    <xdr:to>
      <xdr:col>20</xdr:col>
      <xdr:colOff>38100</xdr:colOff>
      <xdr:row>105</xdr:row>
      <xdr:rowOff>62230</xdr:rowOff>
    </xdr:to>
    <xdr:sp macro="" textlink="">
      <xdr:nvSpPr>
        <xdr:cNvPr id="416" name="楕円 415">
          <a:extLst>
            <a:ext uri="{FF2B5EF4-FFF2-40B4-BE49-F238E27FC236}">
              <a16:creationId xmlns:a16="http://schemas.microsoft.com/office/drawing/2014/main" xmlns="" id="{C9DF5319-3C61-4008-A498-8B45EF96A5F3}"/>
            </a:ext>
          </a:extLst>
        </xdr:cNvPr>
        <xdr:cNvSpPr/>
      </xdr:nvSpPr>
      <xdr:spPr>
        <a:xfrm>
          <a:off x="3746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40639</xdr:rowOff>
    </xdr:to>
    <xdr:cxnSp macro="">
      <xdr:nvCxnSpPr>
        <xdr:cNvPr id="417" name="直線コネクタ 416">
          <a:extLst>
            <a:ext uri="{FF2B5EF4-FFF2-40B4-BE49-F238E27FC236}">
              <a16:creationId xmlns:a16="http://schemas.microsoft.com/office/drawing/2014/main" xmlns="" id="{1743345D-7B90-4BA7-A062-B159ED100E57}"/>
            </a:ext>
          </a:extLst>
        </xdr:cNvPr>
        <xdr:cNvCxnSpPr/>
      </xdr:nvCxnSpPr>
      <xdr:spPr>
        <a:xfrm>
          <a:off x="3797300" y="1801368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102870</xdr:rowOff>
    </xdr:from>
    <xdr:to>
      <xdr:col>15</xdr:col>
      <xdr:colOff>101600</xdr:colOff>
      <xdr:row>105</xdr:row>
      <xdr:rowOff>33020</xdr:rowOff>
    </xdr:to>
    <xdr:sp macro="" textlink="">
      <xdr:nvSpPr>
        <xdr:cNvPr id="418" name="楕円 417">
          <a:extLst>
            <a:ext uri="{FF2B5EF4-FFF2-40B4-BE49-F238E27FC236}">
              <a16:creationId xmlns:a16="http://schemas.microsoft.com/office/drawing/2014/main" xmlns="" id="{6FCA8AF5-191F-435A-B6A9-3B07DBE70C13}"/>
            </a:ext>
          </a:extLst>
        </xdr:cNvPr>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153670</xdr:rowOff>
    </xdr:from>
    <xdr:to>
      <xdr:col>19</xdr:col>
      <xdr:colOff>177800</xdr:colOff>
      <xdr:row>105</xdr:row>
      <xdr:rowOff>11430</xdr:rowOff>
    </xdr:to>
    <xdr:cxnSp macro="">
      <xdr:nvCxnSpPr>
        <xdr:cNvPr id="419" name="直線コネクタ 418">
          <a:extLst>
            <a:ext uri="{FF2B5EF4-FFF2-40B4-BE49-F238E27FC236}">
              <a16:creationId xmlns:a16="http://schemas.microsoft.com/office/drawing/2014/main" xmlns="" id="{30E29991-ED6A-41BA-A89E-A56BA3E2487D}"/>
            </a:ext>
          </a:extLst>
        </xdr:cNvPr>
        <xdr:cNvCxnSpPr/>
      </xdr:nvCxnSpPr>
      <xdr:spPr>
        <a:xfrm>
          <a:off x="2908300" y="179844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73661</xdr:rowOff>
    </xdr:from>
    <xdr:to>
      <xdr:col>10</xdr:col>
      <xdr:colOff>165100</xdr:colOff>
      <xdr:row>105</xdr:row>
      <xdr:rowOff>3811</xdr:rowOff>
    </xdr:to>
    <xdr:sp macro="" textlink="">
      <xdr:nvSpPr>
        <xdr:cNvPr id="420" name="楕円 419">
          <a:extLst>
            <a:ext uri="{FF2B5EF4-FFF2-40B4-BE49-F238E27FC236}">
              <a16:creationId xmlns:a16="http://schemas.microsoft.com/office/drawing/2014/main" xmlns="" id="{3B802AEB-D520-4AA3-B357-BD675189B869}"/>
            </a:ext>
          </a:extLst>
        </xdr:cNvPr>
        <xdr:cNvSpPr/>
      </xdr:nvSpPr>
      <xdr:spPr>
        <a:xfrm>
          <a:off x="1968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124461</xdr:rowOff>
    </xdr:from>
    <xdr:to>
      <xdr:col>15</xdr:col>
      <xdr:colOff>50800</xdr:colOff>
      <xdr:row>104</xdr:row>
      <xdr:rowOff>153670</xdr:rowOff>
    </xdr:to>
    <xdr:cxnSp macro="">
      <xdr:nvCxnSpPr>
        <xdr:cNvPr id="421" name="直線コネクタ 420">
          <a:extLst>
            <a:ext uri="{FF2B5EF4-FFF2-40B4-BE49-F238E27FC236}">
              <a16:creationId xmlns:a16="http://schemas.microsoft.com/office/drawing/2014/main" xmlns="" id="{0C5BFD4F-AB1E-4A2A-AF13-17EDF017EE8D}"/>
            </a:ext>
          </a:extLst>
        </xdr:cNvPr>
        <xdr:cNvCxnSpPr/>
      </xdr:nvCxnSpPr>
      <xdr:spPr>
        <a:xfrm>
          <a:off x="2019300" y="179552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43180</xdr:rowOff>
    </xdr:from>
    <xdr:to>
      <xdr:col>6</xdr:col>
      <xdr:colOff>38100</xdr:colOff>
      <xdr:row>104</xdr:row>
      <xdr:rowOff>144780</xdr:rowOff>
    </xdr:to>
    <xdr:sp macro="" textlink="">
      <xdr:nvSpPr>
        <xdr:cNvPr id="422" name="楕円 421">
          <a:extLst>
            <a:ext uri="{FF2B5EF4-FFF2-40B4-BE49-F238E27FC236}">
              <a16:creationId xmlns:a16="http://schemas.microsoft.com/office/drawing/2014/main" xmlns="" id="{BCC3178C-D078-48A9-8873-D791DCA5E3E2}"/>
            </a:ext>
          </a:extLst>
        </xdr:cNvPr>
        <xdr:cNvSpPr/>
      </xdr:nvSpPr>
      <xdr:spPr>
        <a:xfrm>
          <a:off x="1079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93980</xdr:rowOff>
    </xdr:from>
    <xdr:to>
      <xdr:col>10</xdr:col>
      <xdr:colOff>114300</xdr:colOff>
      <xdr:row>104</xdr:row>
      <xdr:rowOff>124461</xdr:rowOff>
    </xdr:to>
    <xdr:cxnSp macro="">
      <xdr:nvCxnSpPr>
        <xdr:cNvPr id="423" name="直線コネクタ 422">
          <a:extLst>
            <a:ext uri="{FF2B5EF4-FFF2-40B4-BE49-F238E27FC236}">
              <a16:creationId xmlns:a16="http://schemas.microsoft.com/office/drawing/2014/main" xmlns="" id="{4B95F570-7CA2-4873-8199-F68149DB73DF}"/>
            </a:ext>
          </a:extLst>
        </xdr:cNvPr>
        <xdr:cNvCxnSpPr/>
      </xdr:nvCxnSpPr>
      <xdr:spPr>
        <a:xfrm>
          <a:off x="1130300" y="17924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xmlns="" id="{B2D462F3-3235-422A-BC97-8D36752AA75C}"/>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xmlns="" id="{C3858558-10D4-418B-9CE6-CF9BC2520548}"/>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xmlns="" id="{C8727461-D267-4059-9AE2-5BFCA1499D4A}"/>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xmlns="" id="{BC0B03D0-F85D-4F07-9750-3E312E19B901}"/>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53357</xdr:rowOff>
    </xdr:from>
    <xdr:ext cx="405111" cy="259045"/>
    <xdr:sp macro="" textlink="">
      <xdr:nvSpPr>
        <xdr:cNvPr id="428" name="n_1mainValue【市民会館】&#10;有形固定資産減価償却率">
          <a:extLst>
            <a:ext uri="{FF2B5EF4-FFF2-40B4-BE49-F238E27FC236}">
              <a16:creationId xmlns:a16="http://schemas.microsoft.com/office/drawing/2014/main" xmlns="" id="{88B5D5FE-1A94-4178-A529-62D10FA659DE}"/>
            </a:ext>
          </a:extLst>
        </xdr:cNvPr>
        <xdr:cNvSpPr txBox="1"/>
      </xdr:nvSpPr>
      <xdr:spPr>
        <a:xfrm>
          <a:off x="3582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24147</xdr:rowOff>
    </xdr:from>
    <xdr:ext cx="405111" cy="259045"/>
    <xdr:sp macro="" textlink="">
      <xdr:nvSpPr>
        <xdr:cNvPr id="429" name="n_2mainValue【市民会館】&#10;有形固定資産減価償却率">
          <a:extLst>
            <a:ext uri="{FF2B5EF4-FFF2-40B4-BE49-F238E27FC236}">
              <a16:creationId xmlns:a16="http://schemas.microsoft.com/office/drawing/2014/main" xmlns="" id="{225DFA4E-3C14-429C-B0C0-7A4E8336EEA1}"/>
            </a:ext>
          </a:extLst>
        </xdr:cNvPr>
        <xdr:cNvSpPr txBox="1"/>
      </xdr:nvSpPr>
      <xdr:spPr>
        <a:xfrm>
          <a:off x="2705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166388</xdr:rowOff>
    </xdr:from>
    <xdr:ext cx="405111" cy="259045"/>
    <xdr:sp macro="" textlink="">
      <xdr:nvSpPr>
        <xdr:cNvPr id="430" name="n_3mainValue【市民会館】&#10;有形固定資産減価償却率">
          <a:extLst>
            <a:ext uri="{FF2B5EF4-FFF2-40B4-BE49-F238E27FC236}">
              <a16:creationId xmlns:a16="http://schemas.microsoft.com/office/drawing/2014/main" xmlns="" id="{11903967-62F2-4011-B915-D07EC7725664}"/>
            </a:ext>
          </a:extLst>
        </xdr:cNvPr>
        <xdr:cNvSpPr txBox="1"/>
      </xdr:nvSpPr>
      <xdr:spPr>
        <a:xfrm>
          <a:off x="1816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135907</xdr:rowOff>
    </xdr:from>
    <xdr:ext cx="405111" cy="259045"/>
    <xdr:sp macro="" textlink="">
      <xdr:nvSpPr>
        <xdr:cNvPr id="431" name="n_4mainValue【市民会館】&#10;有形固定資産減価償却率">
          <a:extLst>
            <a:ext uri="{FF2B5EF4-FFF2-40B4-BE49-F238E27FC236}">
              <a16:creationId xmlns:a16="http://schemas.microsoft.com/office/drawing/2014/main" xmlns="" id="{C995B868-C2B5-4829-8437-791726DAD137}"/>
            </a:ext>
          </a:extLst>
        </xdr:cNvPr>
        <xdr:cNvSpPr txBox="1"/>
      </xdr:nvSpPr>
      <xdr:spPr>
        <a:xfrm>
          <a:off x="927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B5CA464C-86B3-446E-BE3E-CCF37137C8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E453F854-623F-4A1B-BAE8-847F76991A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3DCF3D80-74A0-40A9-9C0D-8D49DD1F00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1F601E44-F684-46D3-8AD2-EA63CAE938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BD380E51-ACFE-40BF-BC90-4975ACF893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DF58F9F5-C82D-4F50-BE4B-23DC3871E3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ED3C2E1C-DCAD-4356-81A8-C1C1866C0B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3665C1B7-60B6-48C7-ABE0-141446314DF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781266DE-67D8-4199-B750-C4CC13DE60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6B2A7212-4B20-44F8-9B0B-95742FA6B3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AEC1A077-1251-4BD2-8157-376FE20722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xmlns="" id="{36232CB8-28D9-4C1C-A9FD-BF84EAEF8C2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112BC1B1-E2C2-4A28-B418-6A1AEA99CA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xmlns="" id="{C0B59FFF-13C6-4A31-A751-45FFA837B86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F3FF6DB7-DE87-49B2-A9DB-580A920E38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xmlns="" id="{B60B08F7-44CA-4AA8-B4B3-9BF9CC19944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5E32BA3F-DDA5-4203-8120-ADB93360279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xmlns="" id="{5151FAEC-F2B6-4E79-9F22-AD5CD021251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C206164C-C4A0-493F-97FF-A79942AAF3B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xmlns="" id="{009D476D-AE2A-40D6-B6BE-415DC32DF2F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F734741A-3CFF-4AA4-B113-2081CF17D9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xmlns="" id="{D49B6BE8-D8C2-4527-BF8F-4CE4ED46C2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xmlns="" id="{3EEC5BA1-AAB8-4DB5-8C67-BEE80921B9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xmlns="" id="{FC5EDA01-3315-4C59-B3F9-8BF5B780DA8B}"/>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xmlns="" id="{6BBCE18D-EBA6-4D0F-97F8-310221C7F141}"/>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xmlns="" id="{FD187DE1-D11B-4E5A-B288-FC26F2C21E63}"/>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xmlns="" id="{A8403788-991C-453D-B563-6C1D7E433FED}"/>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xmlns="" id="{9A308305-DD84-4040-9C33-9719F977502C}"/>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xmlns="" id="{657F9C13-EA69-44B9-8D84-607B1AB4E296}"/>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xmlns="" id="{C0DE5E2E-B0D9-402F-9A36-5A6D5A0EBCFA}"/>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xmlns="" id="{D95DBDD0-908D-49BA-8377-697F64E9E938}"/>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xmlns="" id="{F1B638C7-A281-4AC3-8E87-2C2EF944D45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xmlns="" id="{58854EF9-E314-4068-8015-33100DDF7D2E}"/>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xmlns="" id="{5BF3976A-F5EB-4C94-BCF8-9F14707C42DE}"/>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FD562CD7-309A-497A-AA41-EB93A49714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B0D66DCB-F518-405D-A1E5-7D0F7AE5CB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B6616A2-F055-4AFA-857F-42AEE7DEB6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A0E272E0-9647-470A-837B-1C7F526D73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85DBF2AD-38D0-41B6-8ABE-2D68BE7921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71" name="楕円 470">
          <a:extLst>
            <a:ext uri="{FF2B5EF4-FFF2-40B4-BE49-F238E27FC236}">
              <a16:creationId xmlns:a16="http://schemas.microsoft.com/office/drawing/2014/main" xmlns="" id="{3F813311-C3D6-49E0-AF58-C5CD33221801}"/>
            </a:ext>
          </a:extLst>
        </xdr:cNvPr>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72" name="【市民会館】&#10;一人当たり面積該当値テキスト">
          <a:extLst>
            <a:ext uri="{FF2B5EF4-FFF2-40B4-BE49-F238E27FC236}">
              <a16:creationId xmlns:a16="http://schemas.microsoft.com/office/drawing/2014/main" xmlns="" id="{4FAF6683-8630-4B81-8D8D-9FEDF0F13A65}"/>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473" name="楕円 472">
          <a:extLst>
            <a:ext uri="{FF2B5EF4-FFF2-40B4-BE49-F238E27FC236}">
              <a16:creationId xmlns:a16="http://schemas.microsoft.com/office/drawing/2014/main" xmlns="" id="{B5B96E80-73F5-4026-AFC0-4A1F1AD39525}"/>
            </a:ext>
          </a:extLst>
        </xdr:cNvPr>
        <xdr:cNvSpPr/>
      </xdr:nvSpPr>
      <xdr:spPr>
        <a:xfrm>
          <a:off x="9588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20955</xdr:rowOff>
    </xdr:to>
    <xdr:cxnSp macro="">
      <xdr:nvCxnSpPr>
        <xdr:cNvPr id="474" name="直線コネクタ 473">
          <a:extLst>
            <a:ext uri="{FF2B5EF4-FFF2-40B4-BE49-F238E27FC236}">
              <a16:creationId xmlns:a16="http://schemas.microsoft.com/office/drawing/2014/main" xmlns="" id="{3ECFEF0A-D2C2-4479-924B-49C1326F4BF7}"/>
            </a:ext>
          </a:extLst>
        </xdr:cNvPr>
        <xdr:cNvCxnSpPr/>
      </xdr:nvCxnSpPr>
      <xdr:spPr>
        <a:xfrm flipV="1">
          <a:off x="9639300" y="18535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75" name="楕円 474">
          <a:extLst>
            <a:ext uri="{FF2B5EF4-FFF2-40B4-BE49-F238E27FC236}">
              <a16:creationId xmlns:a16="http://schemas.microsoft.com/office/drawing/2014/main" xmlns="" id="{C12E00E1-EF57-431F-9E79-1446646CB33B}"/>
            </a:ext>
          </a:extLst>
        </xdr:cNvPr>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20955</xdr:rowOff>
    </xdr:from>
    <xdr:to>
      <xdr:col>50</xdr:col>
      <xdr:colOff>114300</xdr:colOff>
      <xdr:row>108</xdr:row>
      <xdr:rowOff>22861</xdr:rowOff>
    </xdr:to>
    <xdr:cxnSp macro="">
      <xdr:nvCxnSpPr>
        <xdr:cNvPr id="476" name="直線コネクタ 475">
          <a:extLst>
            <a:ext uri="{FF2B5EF4-FFF2-40B4-BE49-F238E27FC236}">
              <a16:creationId xmlns:a16="http://schemas.microsoft.com/office/drawing/2014/main" xmlns="" id="{786C0400-2D97-42F9-8833-30B13FCCE59A}"/>
            </a:ext>
          </a:extLst>
        </xdr:cNvPr>
        <xdr:cNvCxnSpPr/>
      </xdr:nvCxnSpPr>
      <xdr:spPr>
        <a:xfrm flipV="1">
          <a:off x="8750300" y="1853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145414</xdr:rowOff>
    </xdr:from>
    <xdr:to>
      <xdr:col>41</xdr:col>
      <xdr:colOff>101600</xdr:colOff>
      <xdr:row>108</xdr:row>
      <xdr:rowOff>75564</xdr:rowOff>
    </xdr:to>
    <xdr:sp macro="" textlink="">
      <xdr:nvSpPr>
        <xdr:cNvPr id="477" name="楕円 476">
          <a:extLst>
            <a:ext uri="{FF2B5EF4-FFF2-40B4-BE49-F238E27FC236}">
              <a16:creationId xmlns:a16="http://schemas.microsoft.com/office/drawing/2014/main" xmlns="" id="{4BE35216-9389-4C1B-80ED-12DCE62A49E6}"/>
            </a:ext>
          </a:extLst>
        </xdr:cNvPr>
        <xdr:cNvSpPr/>
      </xdr:nvSpPr>
      <xdr:spPr>
        <a:xfrm>
          <a:off x="7810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24764</xdr:rowOff>
    </xdr:to>
    <xdr:cxnSp macro="">
      <xdr:nvCxnSpPr>
        <xdr:cNvPr id="478" name="直線コネクタ 477">
          <a:extLst>
            <a:ext uri="{FF2B5EF4-FFF2-40B4-BE49-F238E27FC236}">
              <a16:creationId xmlns:a16="http://schemas.microsoft.com/office/drawing/2014/main" xmlns="" id="{D8595E35-0A8C-424A-8EE4-AC8807B8A225}"/>
            </a:ext>
          </a:extLst>
        </xdr:cNvPr>
        <xdr:cNvCxnSpPr/>
      </xdr:nvCxnSpPr>
      <xdr:spPr>
        <a:xfrm flipV="1">
          <a:off x="7861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79" name="楕円 478">
          <a:extLst>
            <a:ext uri="{FF2B5EF4-FFF2-40B4-BE49-F238E27FC236}">
              <a16:creationId xmlns:a16="http://schemas.microsoft.com/office/drawing/2014/main" xmlns="" id="{BDED7D5E-DDC5-4C66-B1B4-8CFCE4D025A8}"/>
            </a:ext>
          </a:extLst>
        </xdr:cNvPr>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24764</xdr:rowOff>
    </xdr:from>
    <xdr:to>
      <xdr:col>41</xdr:col>
      <xdr:colOff>50800</xdr:colOff>
      <xdr:row>108</xdr:row>
      <xdr:rowOff>26670</xdr:rowOff>
    </xdr:to>
    <xdr:cxnSp macro="">
      <xdr:nvCxnSpPr>
        <xdr:cNvPr id="480" name="直線コネクタ 479">
          <a:extLst>
            <a:ext uri="{FF2B5EF4-FFF2-40B4-BE49-F238E27FC236}">
              <a16:creationId xmlns:a16="http://schemas.microsoft.com/office/drawing/2014/main" xmlns="" id="{50A69919-2321-4EF5-B679-AF7BA2B6A6BD}"/>
            </a:ext>
          </a:extLst>
        </xdr:cNvPr>
        <xdr:cNvCxnSpPr/>
      </xdr:nvCxnSpPr>
      <xdr:spPr>
        <a:xfrm flipV="1">
          <a:off x="6972300" y="1854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xmlns="" id="{4F8FDB09-7CC1-47FB-A43C-14FB6100619C}"/>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xmlns="" id="{A3691B35-2371-4A26-BE63-736941970B76}"/>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xmlns="" id="{C53CAA53-8B3E-4D9B-B9F8-FFF787DF28E5}"/>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xmlns="" id="{29EE9152-6DC8-4F72-AA4E-B77D1526D10C}"/>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485" name="n_1mainValue【市民会館】&#10;一人当たり面積">
          <a:extLst>
            <a:ext uri="{FF2B5EF4-FFF2-40B4-BE49-F238E27FC236}">
              <a16:creationId xmlns:a16="http://schemas.microsoft.com/office/drawing/2014/main" xmlns="" id="{613B5BB8-CE4F-429C-9C7C-6973484F0725}"/>
            </a:ext>
          </a:extLst>
        </xdr:cNvPr>
        <xdr:cNvSpPr txBox="1"/>
      </xdr:nvSpPr>
      <xdr:spPr>
        <a:xfrm>
          <a:off x="9391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86" name="n_2mainValue【市民会館】&#10;一人当たり面積">
          <a:extLst>
            <a:ext uri="{FF2B5EF4-FFF2-40B4-BE49-F238E27FC236}">
              <a16:creationId xmlns:a16="http://schemas.microsoft.com/office/drawing/2014/main" xmlns="" id="{784DE60F-9C6E-41D8-9FCF-498CC3E248BE}"/>
            </a:ext>
          </a:extLst>
        </xdr:cNvPr>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66691</xdr:rowOff>
    </xdr:from>
    <xdr:ext cx="469744" cy="259045"/>
    <xdr:sp macro="" textlink="">
      <xdr:nvSpPr>
        <xdr:cNvPr id="487" name="n_3mainValue【市民会館】&#10;一人当たり面積">
          <a:extLst>
            <a:ext uri="{FF2B5EF4-FFF2-40B4-BE49-F238E27FC236}">
              <a16:creationId xmlns:a16="http://schemas.microsoft.com/office/drawing/2014/main" xmlns="" id="{64EE31AE-1A3A-4B94-9C59-0C9D78C947FC}"/>
            </a:ext>
          </a:extLst>
        </xdr:cNvPr>
        <xdr:cNvSpPr txBox="1"/>
      </xdr:nvSpPr>
      <xdr:spPr>
        <a:xfrm>
          <a:off x="7626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88" name="n_4mainValue【市民会館】&#10;一人当たり面積">
          <a:extLst>
            <a:ext uri="{FF2B5EF4-FFF2-40B4-BE49-F238E27FC236}">
              <a16:creationId xmlns:a16="http://schemas.microsoft.com/office/drawing/2014/main" xmlns="" id="{14DFDDCF-8D12-4FEB-AF2B-881B646894B0}"/>
            </a:ext>
          </a:extLst>
        </xdr:cNvPr>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05810947-B754-4BD6-B84D-13BF4FBFA2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95A2DC4B-E58F-4547-9821-590050E025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E8DE6890-EAB7-44B3-A7DA-7E1F5C4826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1B8CAD35-3AAD-48C0-ABD4-0104F9D7C3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F42E34F2-4DCD-4A79-AF82-F8E4FF38BB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00082294-3DD9-4B81-BC36-FB210E0529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0B0DABCF-9412-451B-A91F-A4676459B0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B0AD380D-6E76-4932-90A5-73B6ACBBC5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624502D7-503F-443F-8CEA-4E0C0621D4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FAB8A2D7-0307-4B7F-B66F-D2AFE4732B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7C814A95-530F-42B7-8C20-7E7E3AE7CD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xmlns="" id="{6197BE7F-FB81-49F1-9E72-7E94B48B54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xmlns="" id="{80060ED1-6F1F-4966-BEF4-6DE13FBD81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xmlns="" id="{55DF9752-9545-4FF1-AF88-C1FAC918BA7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xmlns="" id="{A15DBEB1-4F1B-487F-A168-CD2A34F4DE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xmlns="" id="{AB99C088-5B9C-4E73-920C-695F26B4F5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xmlns="" id="{432FC5D5-DEB1-49C0-8C3B-A0113AB411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xmlns="" id="{DCF2767E-128C-4BB2-8696-7713AF8172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xmlns="" id="{834E6185-3A1A-4F06-A609-E77F2B7B48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xmlns="" id="{7B18F77B-5997-4645-A0AC-1BC70B3BFE2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xmlns="" id="{224EADBC-BCDE-4739-9B8F-8FAF7C52CFF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xmlns="" id="{D206E665-46D6-431A-BA7F-38005ABC26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xmlns="" id="{E9F73E16-222C-4F19-80D9-A6D62E515A5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xmlns="" id="{11309FAD-E439-4F8A-A112-39CB39716E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xmlns="" id="{F3CCC232-2DB0-4FDF-97A4-85D8CEC5A4B8}"/>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xmlns="" id="{3132AB32-0D60-4947-A0F8-FE0A55B60FC5}"/>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xmlns="" id="{326EB9BF-9C6E-4E2B-9AEE-662E983AB95E}"/>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xmlns="" id="{E086FFAB-DD77-4EB0-914E-C7DA1AA2F264}"/>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xmlns="" id="{8BC6CE46-9937-4A07-ABFD-FBCC92C96A3B}"/>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xmlns="" id="{3AA3BF7E-B400-4925-910E-C1A097D25F37}"/>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xmlns="" id="{CBC6CB50-5DEA-43FA-AB34-1867DF08ABE1}"/>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xmlns="" id="{D5F402E6-783E-4F93-BA1E-7E4CFB839C03}"/>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xmlns="" id="{8BD8350E-0A14-4DDF-9F40-7F3ABB17F66A}"/>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xmlns="" id="{6CABE185-2138-40DA-8712-287DD61183F5}"/>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xmlns="" id="{E69FB33E-8E56-4099-B1B1-B24735B2D812}"/>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356D1D3E-78FC-4788-927A-FE2319E945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62B932E3-6C8E-447D-9C4C-DA52181774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12D36A29-FAA1-4174-98AE-C0D86A996B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B84613E3-6442-4097-8EAF-54F446533B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1374B6DA-6BC4-4E3D-AB5E-C5237F113F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29" name="楕円 528">
          <a:extLst>
            <a:ext uri="{FF2B5EF4-FFF2-40B4-BE49-F238E27FC236}">
              <a16:creationId xmlns:a16="http://schemas.microsoft.com/office/drawing/2014/main" xmlns="" id="{2CEB2C7A-7A3A-4C83-AE24-955239D19DE1}"/>
            </a:ext>
          </a:extLst>
        </xdr:cNvPr>
        <xdr:cNvSpPr/>
      </xdr:nvSpPr>
      <xdr:spPr>
        <a:xfrm>
          <a:off x="16268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xmlns="" id="{82FD40AF-2A90-401C-80CD-801FBBAEC80E}"/>
            </a:ext>
          </a:extLst>
        </xdr:cNvPr>
        <xdr:cNvSpPr txBox="1"/>
      </xdr:nvSpPr>
      <xdr:spPr>
        <a:xfrm>
          <a:off x="16357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1" name="楕円 530">
          <a:extLst>
            <a:ext uri="{FF2B5EF4-FFF2-40B4-BE49-F238E27FC236}">
              <a16:creationId xmlns:a16="http://schemas.microsoft.com/office/drawing/2014/main" xmlns="" id="{B1576A94-69C0-4295-961A-9259CD93F669}"/>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121920</xdr:rowOff>
    </xdr:to>
    <xdr:cxnSp macro="">
      <xdr:nvCxnSpPr>
        <xdr:cNvPr id="532" name="直線コネクタ 531">
          <a:extLst>
            <a:ext uri="{FF2B5EF4-FFF2-40B4-BE49-F238E27FC236}">
              <a16:creationId xmlns:a16="http://schemas.microsoft.com/office/drawing/2014/main" xmlns="" id="{6097CEC4-EEF2-4D72-8683-C9591D0E6E52}"/>
            </a:ext>
          </a:extLst>
        </xdr:cNvPr>
        <xdr:cNvCxnSpPr/>
      </xdr:nvCxnSpPr>
      <xdr:spPr>
        <a:xfrm flipV="1">
          <a:off x="15481300" y="6757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533" name="楕円 532">
          <a:extLst>
            <a:ext uri="{FF2B5EF4-FFF2-40B4-BE49-F238E27FC236}">
              <a16:creationId xmlns:a16="http://schemas.microsoft.com/office/drawing/2014/main" xmlns="" id="{6DA23FE1-1C91-43F2-B61D-5DBBAB76EA34}"/>
            </a:ext>
          </a:extLst>
        </xdr:cNvPr>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40</xdr:row>
      <xdr:rowOff>62865</xdr:rowOff>
    </xdr:to>
    <xdr:cxnSp macro="">
      <xdr:nvCxnSpPr>
        <xdr:cNvPr id="534" name="直線コネクタ 533">
          <a:extLst>
            <a:ext uri="{FF2B5EF4-FFF2-40B4-BE49-F238E27FC236}">
              <a16:creationId xmlns:a16="http://schemas.microsoft.com/office/drawing/2014/main" xmlns="" id="{1CC6C234-175A-4BD3-AC7D-4B0DA705F0A5}"/>
            </a:ext>
          </a:extLst>
        </xdr:cNvPr>
        <xdr:cNvCxnSpPr/>
      </xdr:nvCxnSpPr>
      <xdr:spPr>
        <a:xfrm flipV="1">
          <a:off x="14592300" y="68084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107315</xdr:rowOff>
    </xdr:from>
    <xdr:to>
      <xdr:col>72</xdr:col>
      <xdr:colOff>38100</xdr:colOff>
      <xdr:row>41</xdr:row>
      <xdr:rowOff>37465</xdr:rowOff>
    </xdr:to>
    <xdr:sp macro="" textlink="">
      <xdr:nvSpPr>
        <xdr:cNvPr id="535" name="楕円 534">
          <a:extLst>
            <a:ext uri="{FF2B5EF4-FFF2-40B4-BE49-F238E27FC236}">
              <a16:creationId xmlns:a16="http://schemas.microsoft.com/office/drawing/2014/main" xmlns="" id="{74E38101-9026-4557-82BF-B38B34195EAE}"/>
            </a:ext>
          </a:extLst>
        </xdr:cNvPr>
        <xdr:cNvSpPr/>
      </xdr:nvSpPr>
      <xdr:spPr>
        <a:xfrm>
          <a:off x="13652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62865</xdr:rowOff>
    </xdr:from>
    <xdr:to>
      <xdr:col>76</xdr:col>
      <xdr:colOff>114300</xdr:colOff>
      <xdr:row>40</xdr:row>
      <xdr:rowOff>158115</xdr:rowOff>
    </xdr:to>
    <xdr:cxnSp macro="">
      <xdr:nvCxnSpPr>
        <xdr:cNvPr id="536" name="直線コネクタ 535">
          <a:extLst>
            <a:ext uri="{FF2B5EF4-FFF2-40B4-BE49-F238E27FC236}">
              <a16:creationId xmlns:a16="http://schemas.microsoft.com/office/drawing/2014/main" xmlns="" id="{8D120D0F-6BCB-4C17-B334-C29966251545}"/>
            </a:ext>
          </a:extLst>
        </xdr:cNvPr>
        <xdr:cNvCxnSpPr/>
      </xdr:nvCxnSpPr>
      <xdr:spPr>
        <a:xfrm flipV="1">
          <a:off x="13703300" y="692086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537" name="楕円 536">
          <a:extLst>
            <a:ext uri="{FF2B5EF4-FFF2-40B4-BE49-F238E27FC236}">
              <a16:creationId xmlns:a16="http://schemas.microsoft.com/office/drawing/2014/main" xmlns="" id="{2051C657-AD02-4924-AFFD-40852CB93F44}"/>
            </a:ext>
          </a:extLst>
        </xdr:cNvPr>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158115</xdr:rowOff>
    </xdr:from>
    <xdr:to>
      <xdr:col>71</xdr:col>
      <xdr:colOff>177800</xdr:colOff>
      <xdr:row>41</xdr:row>
      <xdr:rowOff>87630</xdr:rowOff>
    </xdr:to>
    <xdr:cxnSp macro="">
      <xdr:nvCxnSpPr>
        <xdr:cNvPr id="538" name="直線コネクタ 537">
          <a:extLst>
            <a:ext uri="{FF2B5EF4-FFF2-40B4-BE49-F238E27FC236}">
              <a16:creationId xmlns:a16="http://schemas.microsoft.com/office/drawing/2014/main" xmlns="" id="{CAA9C346-C9A6-471D-93FD-EF9B1785086A}"/>
            </a:ext>
          </a:extLst>
        </xdr:cNvPr>
        <xdr:cNvCxnSpPr/>
      </xdr:nvCxnSpPr>
      <xdr:spPr>
        <a:xfrm flipV="1">
          <a:off x="12814300" y="70161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6B8135A5-1432-4A90-8BBB-BEA12164DFF6}"/>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F4082617-5575-4D7F-BBE7-6F2089A91726}"/>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64A6AD32-6B26-4DF3-BB49-E03E4A3979AF}"/>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E516F16B-2F26-48FD-A06F-1A47353A0A61}"/>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84A91737-D8C3-4D80-B2D4-45C2D5039F52}"/>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104792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FF4F307F-FD2C-470D-A68B-799B9D6BC899}"/>
            </a:ext>
          </a:extLst>
        </xdr:cNvPr>
        <xdr:cNvSpPr txBox="1"/>
      </xdr:nvSpPr>
      <xdr:spPr>
        <a:xfrm>
          <a:off x="14389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28592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xmlns="" id="{B685CA15-23C3-452E-8457-9A59BBCFCD37}"/>
            </a:ext>
          </a:extLst>
        </xdr:cNvPr>
        <xdr:cNvSpPr txBox="1"/>
      </xdr:nvSpPr>
      <xdr:spPr>
        <a:xfrm>
          <a:off x="13500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xmlns="" id="{33E16583-D231-497E-B99F-B403A6FF110A}"/>
            </a:ext>
          </a:extLst>
        </xdr:cNvPr>
        <xdr:cNvSpPr txBox="1"/>
      </xdr:nvSpPr>
      <xdr:spPr>
        <a:xfrm>
          <a:off x="12611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041CA5FD-01C1-4751-9013-5B74EB28F1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195BEADF-FCFB-4444-9670-7F17620CBB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E15E1BC5-C85B-4501-9445-7CBEF34A74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E2C1AAE4-6DDF-4CDD-AABF-DD3C4CB762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3461B61D-A416-41AF-BCE5-0E138F2428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7A595C54-B5DA-4E1C-B681-8C164929C9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D1114B07-2A53-41F7-9D1E-BDEAB0EE54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5AA86043-FF2E-4A78-8973-D8718981B2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9C01CA85-2AA4-4AF9-B646-276857C0A6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8BA40D11-7328-4254-9974-3C621E39BC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xmlns="" id="{52AFEDDF-82BC-40AA-9357-7BBB30FA1FE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xmlns="" id="{AA2AC302-5329-4AFD-A02A-706DEB21476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xmlns="" id="{448B175D-8458-4D44-85EC-A40B068CCE0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xmlns="" id="{B86790AD-54AB-4D22-B6E5-1B3C0EF2933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xmlns="" id="{C212DBC4-397A-45BC-8920-5BC6BD9184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xmlns="" id="{D93057A3-2834-489E-85FF-3C349CB2F5E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xmlns="" id="{DA9C0B83-B137-4185-B0B2-82D8294F9B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xmlns="" id="{60E96EFD-6323-4E1D-B47B-E7E68DC3391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C0013952-FE4A-4035-94BB-06B62B8D5D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7DC43E5A-9C93-442E-9EB9-8253BF7586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18559C81-7488-43A0-85D8-A90D54E855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xmlns="" id="{14CFDF07-93BA-41F1-A3F6-CF502E00D234}"/>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357CB5EE-5CEA-4E09-8E26-BDE78208B8E2}"/>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xmlns="" id="{9806AB56-2258-4502-B22C-29D6BFAD7E96}"/>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9AF46C42-5763-4FD0-A0C5-A5B6493B5942}"/>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xmlns="" id="{479380C5-F983-4BF0-839D-736B967B135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9FAF571E-CAEC-4D5C-BF4C-21B5A62C6DCF}"/>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xmlns="" id="{80A88FCB-D12B-48A8-8BCD-44304FC05DD9}"/>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xmlns="" id="{52B31BCA-8787-4A06-AA5D-D4200B300AEE}"/>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xmlns="" id="{6D435271-5F09-4D3D-85A1-BC06ADBFB9AB}"/>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xmlns="" id="{896B74C6-4C56-48B1-8478-D56675291702}"/>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a:extLst>
            <a:ext uri="{FF2B5EF4-FFF2-40B4-BE49-F238E27FC236}">
              <a16:creationId xmlns:a16="http://schemas.microsoft.com/office/drawing/2014/main" xmlns="" id="{AEC45619-F2E0-4EF6-83BE-A33B6CDC38B5}"/>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665C1548-EDBD-408B-AC99-AD9D7FBF1F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D742F38A-0B94-47FA-BD03-3989E9B3FF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E66FA3C3-4FF3-402C-8375-DF9636FEF4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3BEA02A7-3070-4751-9C18-5B5381E22E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4C1F5B63-77FB-4F10-8B02-C7B2DAFA16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92688</xdr:rowOff>
    </xdr:from>
    <xdr:to>
      <xdr:col>116</xdr:col>
      <xdr:colOff>114300</xdr:colOff>
      <xdr:row>41</xdr:row>
      <xdr:rowOff>22838</xdr:rowOff>
    </xdr:to>
    <xdr:sp macro="" textlink="">
      <xdr:nvSpPr>
        <xdr:cNvPr id="584" name="楕円 583">
          <a:extLst>
            <a:ext uri="{FF2B5EF4-FFF2-40B4-BE49-F238E27FC236}">
              <a16:creationId xmlns:a16="http://schemas.microsoft.com/office/drawing/2014/main" xmlns="" id="{71F7E35A-707C-418E-8F72-7079755DC011}"/>
            </a:ext>
          </a:extLst>
        </xdr:cNvPr>
        <xdr:cNvSpPr/>
      </xdr:nvSpPr>
      <xdr:spPr>
        <a:xfrm>
          <a:off x="22110700" y="69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71115</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34113524-3087-4EE5-9324-296B80AFDEE7}"/>
            </a:ext>
          </a:extLst>
        </xdr:cNvPr>
        <xdr:cNvSpPr txBox="1"/>
      </xdr:nvSpPr>
      <xdr:spPr>
        <a:xfrm>
          <a:off x="22199600" y="69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102797</xdr:rowOff>
    </xdr:from>
    <xdr:to>
      <xdr:col>112</xdr:col>
      <xdr:colOff>38100</xdr:colOff>
      <xdr:row>41</xdr:row>
      <xdr:rowOff>32947</xdr:rowOff>
    </xdr:to>
    <xdr:sp macro="" textlink="">
      <xdr:nvSpPr>
        <xdr:cNvPr id="586" name="楕円 585">
          <a:extLst>
            <a:ext uri="{FF2B5EF4-FFF2-40B4-BE49-F238E27FC236}">
              <a16:creationId xmlns:a16="http://schemas.microsoft.com/office/drawing/2014/main" xmlns="" id="{84615C4F-74C8-4A38-B0E4-43C731473C59}"/>
            </a:ext>
          </a:extLst>
        </xdr:cNvPr>
        <xdr:cNvSpPr/>
      </xdr:nvSpPr>
      <xdr:spPr>
        <a:xfrm>
          <a:off x="21272500" y="6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143488</xdr:rowOff>
    </xdr:from>
    <xdr:to>
      <xdr:col>116</xdr:col>
      <xdr:colOff>63500</xdr:colOff>
      <xdr:row>40</xdr:row>
      <xdr:rowOff>153597</xdr:rowOff>
    </xdr:to>
    <xdr:cxnSp macro="">
      <xdr:nvCxnSpPr>
        <xdr:cNvPr id="587" name="直線コネクタ 586">
          <a:extLst>
            <a:ext uri="{FF2B5EF4-FFF2-40B4-BE49-F238E27FC236}">
              <a16:creationId xmlns:a16="http://schemas.microsoft.com/office/drawing/2014/main" xmlns="" id="{B8B4D152-85C7-46F9-A277-C559E3CD7B51}"/>
            </a:ext>
          </a:extLst>
        </xdr:cNvPr>
        <xdr:cNvCxnSpPr/>
      </xdr:nvCxnSpPr>
      <xdr:spPr>
        <a:xfrm flipV="1">
          <a:off x="21323300" y="7001488"/>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114858</xdr:rowOff>
    </xdr:from>
    <xdr:to>
      <xdr:col>107</xdr:col>
      <xdr:colOff>101600</xdr:colOff>
      <xdr:row>41</xdr:row>
      <xdr:rowOff>45008</xdr:rowOff>
    </xdr:to>
    <xdr:sp macro="" textlink="">
      <xdr:nvSpPr>
        <xdr:cNvPr id="588" name="楕円 587">
          <a:extLst>
            <a:ext uri="{FF2B5EF4-FFF2-40B4-BE49-F238E27FC236}">
              <a16:creationId xmlns:a16="http://schemas.microsoft.com/office/drawing/2014/main" xmlns="" id="{9674EDB6-1640-4106-B8FB-4EFB9D71278D}"/>
            </a:ext>
          </a:extLst>
        </xdr:cNvPr>
        <xdr:cNvSpPr/>
      </xdr:nvSpPr>
      <xdr:spPr>
        <a:xfrm>
          <a:off x="20383500" y="69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153597</xdr:rowOff>
    </xdr:from>
    <xdr:to>
      <xdr:col>111</xdr:col>
      <xdr:colOff>177800</xdr:colOff>
      <xdr:row>40</xdr:row>
      <xdr:rowOff>165658</xdr:rowOff>
    </xdr:to>
    <xdr:cxnSp macro="">
      <xdr:nvCxnSpPr>
        <xdr:cNvPr id="589" name="直線コネクタ 588">
          <a:extLst>
            <a:ext uri="{FF2B5EF4-FFF2-40B4-BE49-F238E27FC236}">
              <a16:creationId xmlns:a16="http://schemas.microsoft.com/office/drawing/2014/main" xmlns="" id="{93A5F127-E482-432D-A6E3-221DFF3B67C7}"/>
            </a:ext>
          </a:extLst>
        </xdr:cNvPr>
        <xdr:cNvCxnSpPr/>
      </xdr:nvCxnSpPr>
      <xdr:spPr>
        <a:xfrm flipV="1">
          <a:off x="20434300" y="7011597"/>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126284</xdr:rowOff>
    </xdr:from>
    <xdr:to>
      <xdr:col>102</xdr:col>
      <xdr:colOff>165100</xdr:colOff>
      <xdr:row>41</xdr:row>
      <xdr:rowOff>56434</xdr:rowOff>
    </xdr:to>
    <xdr:sp macro="" textlink="">
      <xdr:nvSpPr>
        <xdr:cNvPr id="590" name="楕円 589">
          <a:extLst>
            <a:ext uri="{FF2B5EF4-FFF2-40B4-BE49-F238E27FC236}">
              <a16:creationId xmlns:a16="http://schemas.microsoft.com/office/drawing/2014/main" xmlns="" id="{331F9613-9E85-4AA5-91D3-9B8B5ADA2BE5}"/>
            </a:ext>
          </a:extLst>
        </xdr:cNvPr>
        <xdr:cNvSpPr/>
      </xdr:nvSpPr>
      <xdr:spPr>
        <a:xfrm>
          <a:off x="19494500" y="69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165658</xdr:rowOff>
    </xdr:from>
    <xdr:to>
      <xdr:col>107</xdr:col>
      <xdr:colOff>50800</xdr:colOff>
      <xdr:row>41</xdr:row>
      <xdr:rowOff>5634</xdr:rowOff>
    </xdr:to>
    <xdr:cxnSp macro="">
      <xdr:nvCxnSpPr>
        <xdr:cNvPr id="591" name="直線コネクタ 590">
          <a:extLst>
            <a:ext uri="{FF2B5EF4-FFF2-40B4-BE49-F238E27FC236}">
              <a16:creationId xmlns:a16="http://schemas.microsoft.com/office/drawing/2014/main" xmlns="" id="{9BF9E216-0BDF-4BCE-809A-627D30E07D47}"/>
            </a:ext>
          </a:extLst>
        </xdr:cNvPr>
        <xdr:cNvCxnSpPr/>
      </xdr:nvCxnSpPr>
      <xdr:spPr>
        <a:xfrm flipV="1">
          <a:off x="19545300" y="7023658"/>
          <a:ext cx="889000" cy="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136186</xdr:rowOff>
    </xdr:from>
    <xdr:to>
      <xdr:col>98</xdr:col>
      <xdr:colOff>38100</xdr:colOff>
      <xdr:row>41</xdr:row>
      <xdr:rowOff>66336</xdr:rowOff>
    </xdr:to>
    <xdr:sp macro="" textlink="">
      <xdr:nvSpPr>
        <xdr:cNvPr id="592" name="楕円 591">
          <a:extLst>
            <a:ext uri="{FF2B5EF4-FFF2-40B4-BE49-F238E27FC236}">
              <a16:creationId xmlns:a16="http://schemas.microsoft.com/office/drawing/2014/main" xmlns="" id="{71AF7181-DE5F-4845-8EC2-9472EDDE3221}"/>
            </a:ext>
          </a:extLst>
        </xdr:cNvPr>
        <xdr:cNvSpPr/>
      </xdr:nvSpPr>
      <xdr:spPr>
        <a:xfrm>
          <a:off x="18605500" y="69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5634</xdr:rowOff>
    </xdr:from>
    <xdr:to>
      <xdr:col>102</xdr:col>
      <xdr:colOff>114300</xdr:colOff>
      <xdr:row>41</xdr:row>
      <xdr:rowOff>15536</xdr:rowOff>
    </xdr:to>
    <xdr:cxnSp macro="">
      <xdr:nvCxnSpPr>
        <xdr:cNvPr id="593" name="直線コネクタ 592">
          <a:extLst>
            <a:ext uri="{FF2B5EF4-FFF2-40B4-BE49-F238E27FC236}">
              <a16:creationId xmlns:a16="http://schemas.microsoft.com/office/drawing/2014/main" xmlns="" id="{A05E0C88-0358-41B9-A6B1-DD034B33B4BC}"/>
            </a:ext>
          </a:extLst>
        </xdr:cNvPr>
        <xdr:cNvCxnSpPr/>
      </xdr:nvCxnSpPr>
      <xdr:spPr>
        <a:xfrm flipV="1">
          <a:off x="18656300" y="7035084"/>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xmlns="" id="{AD10D0F6-330A-42CE-AA3E-F4A0AEFB0BDD}"/>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xmlns="" id="{7180BF75-844E-4A11-8B24-59AA3FB575ED}"/>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xmlns="" id="{A29BD6BE-E889-44F5-AEC7-9E4A707CA0BD}"/>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xmlns="" id="{47D57404-0FA3-43A3-9585-DD1A085E980D}"/>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24074</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xmlns="" id="{396A8826-8378-4A55-B34D-B2D1124AAD68}"/>
            </a:ext>
          </a:extLst>
        </xdr:cNvPr>
        <xdr:cNvSpPr txBox="1"/>
      </xdr:nvSpPr>
      <xdr:spPr>
        <a:xfrm>
          <a:off x="21043411" y="70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36135</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xmlns="" id="{8E08A04C-3C69-4971-8082-2D860F91E18B}"/>
            </a:ext>
          </a:extLst>
        </xdr:cNvPr>
        <xdr:cNvSpPr txBox="1"/>
      </xdr:nvSpPr>
      <xdr:spPr>
        <a:xfrm>
          <a:off x="20167111" y="70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47561</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xmlns="" id="{F923B8EA-A5A2-4AD1-BAC5-D77FDE1E94EA}"/>
            </a:ext>
          </a:extLst>
        </xdr:cNvPr>
        <xdr:cNvSpPr txBox="1"/>
      </xdr:nvSpPr>
      <xdr:spPr>
        <a:xfrm>
          <a:off x="19278111" y="70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57463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xmlns="" id="{320EC1FF-3779-47DE-83D3-A32F457633E9}"/>
            </a:ext>
          </a:extLst>
        </xdr:cNvPr>
        <xdr:cNvSpPr txBox="1"/>
      </xdr:nvSpPr>
      <xdr:spPr>
        <a:xfrm>
          <a:off x="18389111" y="70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9FF764F2-D287-45B3-9063-8372F64BCB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11FC1280-3A4D-4131-9B89-900EF52981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92E85D2E-2EBC-4437-A14F-37E70422AB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F97F3995-1CAE-4C5A-ABC6-1F06ED5130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118B072D-4350-4C8F-BD03-D773D74204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0450ADDD-21E2-46B0-9147-359810EFB6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B04D3679-57D1-4DC4-99DA-5A5BA194CD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EDE520A0-8317-4256-B912-CD53C60B38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9FDD39CF-E84E-4053-92E7-99C30A2DDC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A3258DAC-6EB9-4719-A202-C426F7CA57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xmlns="" id="{46B865A3-8CAE-4F9C-8777-E865C45AF9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xmlns="" id="{B033DB3F-F0CB-4033-9BF8-9F9D31653AF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xmlns="" id="{BFF976DA-509C-4A2E-A6E4-A31CB10A02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xmlns="" id="{BC5DE92B-3B57-41F0-98A5-1C7F5B994D7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xmlns="" id="{FA0F7A62-BC41-419A-A282-95BE3CE3117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xmlns="" id="{5BD74835-8326-4C53-AF79-FA2FC3E2308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xmlns="" id="{2BA4C712-C247-4FEA-91BD-CDFD5C0F811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xmlns="" id="{D01E141F-BFBB-432C-A93F-D75CAEEC3E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xmlns="" id="{69B5BD43-A7B2-40B4-BB73-A9C76BB17F6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xmlns="" id="{7F09D125-2C89-4D32-8781-623381FC13F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xmlns="" id="{C5F08A97-CC0C-452D-82E7-4EB2F3D567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xmlns="" id="{54C6B610-DA0B-4646-A18D-69A33CAB8F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xmlns="" id="{9FC1E91A-03AC-45DF-B6DC-D159C669FA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4DDC295E-21FA-4F4F-B11E-1C78284F5B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xmlns="" id="{A7560221-D839-449C-A79E-D471C1DF3F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xmlns="" id="{00E49993-11FB-46BA-B6A2-9B56F81190D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xmlns="" id="{43C97D5D-68EC-43B2-AAEA-31D23441661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xmlns="" id="{20385CD9-6708-4BD5-A226-0B1320633A1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xmlns="" id="{1683AB3F-A2A7-446E-B8E9-D987EA5406A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a:extLst>
            <a:ext uri="{FF2B5EF4-FFF2-40B4-BE49-F238E27FC236}">
              <a16:creationId xmlns:a16="http://schemas.microsoft.com/office/drawing/2014/main" xmlns="" id="{42A89652-9462-4901-89D9-047C7C37897F}"/>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xmlns="" id="{3D705D72-819F-40FF-8DF4-605C39B114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a:extLst>
            <a:ext uri="{FF2B5EF4-FFF2-40B4-BE49-F238E27FC236}">
              <a16:creationId xmlns:a16="http://schemas.microsoft.com/office/drawing/2014/main" xmlns="" id="{4EDEDE52-5A32-4E2A-9E4C-78DAF10EB659}"/>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a:extLst>
            <a:ext uri="{FF2B5EF4-FFF2-40B4-BE49-F238E27FC236}">
              <a16:creationId xmlns:a16="http://schemas.microsoft.com/office/drawing/2014/main" xmlns="" id="{B556DF44-790A-414D-B0DA-499E9C126B8A}"/>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a:extLst>
            <a:ext uri="{FF2B5EF4-FFF2-40B4-BE49-F238E27FC236}">
              <a16:creationId xmlns:a16="http://schemas.microsoft.com/office/drawing/2014/main" xmlns="" id="{7187075F-010A-4DD1-8A25-2CB9F9855521}"/>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a:extLst>
            <a:ext uri="{FF2B5EF4-FFF2-40B4-BE49-F238E27FC236}">
              <a16:creationId xmlns:a16="http://schemas.microsoft.com/office/drawing/2014/main" xmlns="" id="{EE92DA7D-27DF-4795-8E30-278A0D22945E}"/>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a:extLst>
            <a:ext uri="{FF2B5EF4-FFF2-40B4-BE49-F238E27FC236}">
              <a16:creationId xmlns:a16="http://schemas.microsoft.com/office/drawing/2014/main" xmlns="" id="{F77D853E-6DCD-4027-8B4E-F1A968FFD297}"/>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50FC69A5-442B-43D8-9772-C3FDA21441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14703E9C-E2DB-436C-B4A2-13B450D21B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A495FF5B-AB7C-4596-9BC4-CC643645FF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55B530D9-E5E0-4585-9052-92413AD53E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69B1E521-E328-4D5B-B605-34D1C6C4E2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643" name="楕円 642">
          <a:extLst>
            <a:ext uri="{FF2B5EF4-FFF2-40B4-BE49-F238E27FC236}">
              <a16:creationId xmlns:a16="http://schemas.microsoft.com/office/drawing/2014/main" xmlns="" id="{80EEB725-9470-4AE0-AD18-89BF7DCB290D}"/>
            </a:ext>
          </a:extLst>
        </xdr:cNvPr>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xmlns="" id="{4BA98B0B-BE86-4682-AE8B-81806331272A}"/>
            </a:ext>
          </a:extLst>
        </xdr:cNvPr>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45" name="楕円 644">
          <a:extLst>
            <a:ext uri="{FF2B5EF4-FFF2-40B4-BE49-F238E27FC236}">
              <a16:creationId xmlns:a16="http://schemas.microsoft.com/office/drawing/2014/main" xmlns="" id="{6E8ADB14-B68C-44E4-8027-41DD38281F9A}"/>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24493</xdr:rowOff>
    </xdr:to>
    <xdr:cxnSp macro="">
      <xdr:nvCxnSpPr>
        <xdr:cNvPr id="646" name="直線コネクタ 645">
          <a:extLst>
            <a:ext uri="{FF2B5EF4-FFF2-40B4-BE49-F238E27FC236}">
              <a16:creationId xmlns:a16="http://schemas.microsoft.com/office/drawing/2014/main" xmlns="" id="{26AB5469-A83F-4097-AC93-1A79D43AC414}"/>
            </a:ext>
          </a:extLst>
        </xdr:cNvPr>
        <xdr:cNvCxnSpPr/>
      </xdr:nvCxnSpPr>
      <xdr:spPr>
        <a:xfrm>
          <a:off x="15481300" y="101041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47" name="楕円 646">
          <a:extLst>
            <a:ext uri="{FF2B5EF4-FFF2-40B4-BE49-F238E27FC236}">
              <a16:creationId xmlns:a16="http://schemas.microsoft.com/office/drawing/2014/main" xmlns="" id="{4204517D-ABA9-45EC-A9F8-94D7F05552B6}"/>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160020</xdr:rowOff>
    </xdr:to>
    <xdr:cxnSp macro="">
      <xdr:nvCxnSpPr>
        <xdr:cNvPr id="648" name="直線コネクタ 647">
          <a:extLst>
            <a:ext uri="{FF2B5EF4-FFF2-40B4-BE49-F238E27FC236}">
              <a16:creationId xmlns:a16="http://schemas.microsoft.com/office/drawing/2014/main" xmlns="" id="{DBF85FBF-D3D2-4EDD-8F8C-EA10FFF1FD80}"/>
            </a:ext>
          </a:extLst>
        </xdr:cNvPr>
        <xdr:cNvCxnSpPr/>
      </xdr:nvCxnSpPr>
      <xdr:spPr>
        <a:xfrm>
          <a:off x="14592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9" name="楕円 648">
          <a:extLst>
            <a:ext uri="{FF2B5EF4-FFF2-40B4-BE49-F238E27FC236}">
              <a16:creationId xmlns:a16="http://schemas.microsoft.com/office/drawing/2014/main" xmlns="" id="{522B65B3-1E02-4B45-AC49-B1477D91E89F}"/>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137160</xdr:rowOff>
    </xdr:to>
    <xdr:cxnSp macro="">
      <xdr:nvCxnSpPr>
        <xdr:cNvPr id="650" name="直線コネクタ 649">
          <a:extLst>
            <a:ext uri="{FF2B5EF4-FFF2-40B4-BE49-F238E27FC236}">
              <a16:creationId xmlns:a16="http://schemas.microsoft.com/office/drawing/2014/main" xmlns="" id="{FAA79E16-313C-448E-A375-C715F491ACD3}"/>
            </a:ext>
          </a:extLst>
        </xdr:cNvPr>
        <xdr:cNvCxnSpPr/>
      </xdr:nvCxnSpPr>
      <xdr:spPr>
        <a:xfrm flipV="1">
          <a:off x="13703300" y="10069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1" name="楕円 650">
          <a:extLst>
            <a:ext uri="{FF2B5EF4-FFF2-40B4-BE49-F238E27FC236}">
              <a16:creationId xmlns:a16="http://schemas.microsoft.com/office/drawing/2014/main" xmlns="" id="{4BCB5AA1-21F1-4CB4-A85E-6D3B071DD740}"/>
            </a:ext>
          </a:extLst>
        </xdr:cNvPr>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52" name="直線コネクタ 651">
          <a:extLst>
            <a:ext uri="{FF2B5EF4-FFF2-40B4-BE49-F238E27FC236}">
              <a16:creationId xmlns:a16="http://schemas.microsoft.com/office/drawing/2014/main" xmlns="" id="{32D78AE0-4865-4172-97E0-CEDB0BF1B098}"/>
            </a:ext>
          </a:extLst>
        </xdr:cNvPr>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xmlns="" id="{641431B7-E177-4361-B5CC-300F559EDBF3}"/>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xmlns="" id="{6BE79B9A-8FE5-4B10-871D-EFE5FB6A5A8C}"/>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xmlns="" id="{064311F8-E228-4816-8BFF-00694226407E}"/>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xmlns="" id="{536CC34A-226E-4E8B-A428-4CF7838F5897}"/>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xmlns="" id="{AB21F81A-77C5-4CA2-AE1C-7B928A03866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xmlns="" id="{AAB5319E-525D-4963-A7A9-7F44831E2C70}"/>
            </a:ext>
          </a:extLst>
        </xdr:cNvPr>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xmlns="" id="{EE4EA16A-8946-40CA-9F6F-725B86701D94}"/>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xmlns="" id="{FB644B49-53C9-4857-961A-442DFA960775}"/>
            </a:ext>
          </a:extLst>
        </xdr:cNvPr>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32667B48-B2C1-46B5-9E80-54F1B0AD44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4CD9B497-7A37-412A-B4FA-ECDA10DD01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E3786B65-50F9-4303-B179-4B3D5233ED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437DC13F-72AF-45CE-9506-32CC16DCAE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FEE29800-06EB-45D2-8A9A-4764861BA3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9AE55B6D-288E-4422-A06B-EA78A56484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62D0B784-BC9C-49BB-AF4B-CB66BAF1C4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9BA6A880-04B5-43EF-98A0-D23B138A91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3E18729F-6B70-4BC9-AC14-3A92AB6A75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865B2B13-677B-4C9D-B7F0-8129E0F510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xmlns="" id="{3217A80E-D589-47D9-BB40-E787A6010A1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xmlns="" id="{EC0CBCBB-69E7-45B6-BF53-87B4C40A59E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xmlns="" id="{868297FA-5705-496B-B0FF-A0E7388892C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xmlns="" id="{F095F589-2FE4-4D44-AB4C-45B2C8AABB2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xmlns="" id="{DE3364BC-DFD5-4182-9F1C-8B908E0BBE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xmlns="" id="{DE772030-34C8-469A-BEED-625193E74C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xmlns="" id="{17A356C1-0141-4E19-812E-7A6EA74056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xmlns="" id="{48364DC8-D652-4937-93AA-7DFA63289C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xmlns="" id="{2CB8C8EF-7EBA-4BFE-AC35-B75EA2D9CC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xmlns="" id="{62CFEBEB-E462-4775-8594-35DE2B3A123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xmlns="" id="{72B2EDD9-CCB1-48BE-B2B0-9DED83455E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xmlns="" id="{47EF7BDB-D217-40DF-AE92-FD85791C9B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xmlns="" id="{85815AEC-1929-4899-8F5A-FFE4550DDB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a:extLst>
            <a:ext uri="{FF2B5EF4-FFF2-40B4-BE49-F238E27FC236}">
              <a16:creationId xmlns:a16="http://schemas.microsoft.com/office/drawing/2014/main" xmlns="" id="{3E0937C1-F087-4CF4-A3D1-5E158BF99EF1}"/>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xmlns="" id="{9BC6FD89-3864-440E-972E-E7C792E1FA0A}"/>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a:extLst>
            <a:ext uri="{FF2B5EF4-FFF2-40B4-BE49-F238E27FC236}">
              <a16:creationId xmlns:a16="http://schemas.microsoft.com/office/drawing/2014/main" xmlns="" id="{5157420B-A262-4B0B-953F-E58DFDBD52C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xmlns="" id="{3FD78DCC-1851-478B-86CE-32D264244969}"/>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a:extLst>
            <a:ext uri="{FF2B5EF4-FFF2-40B4-BE49-F238E27FC236}">
              <a16:creationId xmlns:a16="http://schemas.microsoft.com/office/drawing/2014/main" xmlns="" id="{ED0B72A4-1721-445F-98E3-13D9DFA75035}"/>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xmlns="" id="{A963103E-31E3-44CA-8501-E1D46E27A8E6}"/>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a:extLst>
            <a:ext uri="{FF2B5EF4-FFF2-40B4-BE49-F238E27FC236}">
              <a16:creationId xmlns:a16="http://schemas.microsoft.com/office/drawing/2014/main" xmlns="" id="{9389D8A4-69FA-460E-A0EF-1223208A62CC}"/>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a:extLst>
            <a:ext uri="{FF2B5EF4-FFF2-40B4-BE49-F238E27FC236}">
              <a16:creationId xmlns:a16="http://schemas.microsoft.com/office/drawing/2014/main" xmlns="" id="{03382039-1539-4D70-B659-BBFEE7FC858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a:extLst>
            <a:ext uri="{FF2B5EF4-FFF2-40B4-BE49-F238E27FC236}">
              <a16:creationId xmlns:a16="http://schemas.microsoft.com/office/drawing/2014/main" xmlns="" id="{C0724408-96E9-4E6E-8C1C-EA18193C8E9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a:extLst>
            <a:ext uri="{FF2B5EF4-FFF2-40B4-BE49-F238E27FC236}">
              <a16:creationId xmlns:a16="http://schemas.microsoft.com/office/drawing/2014/main" xmlns="" id="{0DF5DA0F-5726-4517-B8E1-B063F18CAAB9}"/>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a:extLst>
            <a:ext uri="{FF2B5EF4-FFF2-40B4-BE49-F238E27FC236}">
              <a16:creationId xmlns:a16="http://schemas.microsoft.com/office/drawing/2014/main" xmlns="" id="{08D036CB-3D3A-4657-BECF-3550BFE8EDC9}"/>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82B1C3CA-A9F8-4A1A-A79B-D0BC6735E5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8376AE6D-2736-4AE6-AD80-0D8CB1E5FF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74582F2-31B5-45A1-8630-D6F865A965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49693F1B-9B8E-4E69-9770-80BD68ED8A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F630C2D4-E1C4-4903-A35E-B169B59E73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700" name="楕円 699">
          <a:extLst>
            <a:ext uri="{FF2B5EF4-FFF2-40B4-BE49-F238E27FC236}">
              <a16:creationId xmlns:a16="http://schemas.microsoft.com/office/drawing/2014/main" xmlns="" id="{6315207D-5C77-4F3E-99B5-E16435BE5F21}"/>
            </a:ext>
          </a:extLst>
        </xdr:cNvPr>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21607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xmlns="" id="{A39DE637-A8D5-4EB3-BA7E-FCCE568DFA5E}"/>
            </a:ext>
          </a:extLst>
        </xdr:cNvPr>
        <xdr:cNvSpPr txBox="1"/>
      </xdr:nvSpPr>
      <xdr:spPr>
        <a:xfrm>
          <a:off x="22199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702" name="楕円 701">
          <a:extLst>
            <a:ext uri="{FF2B5EF4-FFF2-40B4-BE49-F238E27FC236}">
              <a16:creationId xmlns:a16="http://schemas.microsoft.com/office/drawing/2014/main" xmlns="" id="{9211FFA3-CCBD-421E-B884-AFFCE51CE073}"/>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57150</xdr:rowOff>
    </xdr:to>
    <xdr:cxnSp macro="">
      <xdr:nvCxnSpPr>
        <xdr:cNvPr id="703" name="直線コネクタ 702">
          <a:extLst>
            <a:ext uri="{FF2B5EF4-FFF2-40B4-BE49-F238E27FC236}">
              <a16:creationId xmlns:a16="http://schemas.microsoft.com/office/drawing/2014/main" xmlns="" id="{A5E73902-FF82-4EF5-A07F-1972B251C770}"/>
            </a:ext>
          </a:extLst>
        </xdr:cNvPr>
        <xdr:cNvCxnSpPr/>
      </xdr:nvCxnSpPr>
      <xdr:spPr>
        <a:xfrm flipV="1">
          <a:off x="21323300" y="1067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704" name="楕円 703">
          <a:extLst>
            <a:ext uri="{FF2B5EF4-FFF2-40B4-BE49-F238E27FC236}">
              <a16:creationId xmlns:a16="http://schemas.microsoft.com/office/drawing/2014/main" xmlns="" id="{97A5E599-8ED1-4706-986F-F136E1941A71}"/>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60960</xdr:rowOff>
    </xdr:to>
    <xdr:cxnSp macro="">
      <xdr:nvCxnSpPr>
        <xdr:cNvPr id="705" name="直線コネクタ 704">
          <a:extLst>
            <a:ext uri="{FF2B5EF4-FFF2-40B4-BE49-F238E27FC236}">
              <a16:creationId xmlns:a16="http://schemas.microsoft.com/office/drawing/2014/main" xmlns="" id="{D7483EE6-7768-4407-A605-0B9A3DC1EC37}"/>
            </a:ext>
          </a:extLst>
        </xdr:cNvPr>
        <xdr:cNvCxnSpPr/>
      </xdr:nvCxnSpPr>
      <xdr:spPr>
        <a:xfrm flipV="1">
          <a:off x="20434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706" name="楕円 705">
          <a:extLst>
            <a:ext uri="{FF2B5EF4-FFF2-40B4-BE49-F238E27FC236}">
              <a16:creationId xmlns:a16="http://schemas.microsoft.com/office/drawing/2014/main" xmlns="" id="{F0E1442B-C293-4B68-ADC2-D7F51B6FC8A9}"/>
            </a:ext>
          </a:extLst>
        </xdr:cNvPr>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64770</xdr:rowOff>
    </xdr:to>
    <xdr:cxnSp macro="">
      <xdr:nvCxnSpPr>
        <xdr:cNvPr id="707" name="直線コネクタ 706">
          <a:extLst>
            <a:ext uri="{FF2B5EF4-FFF2-40B4-BE49-F238E27FC236}">
              <a16:creationId xmlns:a16="http://schemas.microsoft.com/office/drawing/2014/main" xmlns="" id="{7B6F467B-D429-4B61-9678-BF3DB4BB4D82}"/>
            </a:ext>
          </a:extLst>
        </xdr:cNvPr>
        <xdr:cNvCxnSpPr/>
      </xdr:nvCxnSpPr>
      <xdr:spPr>
        <a:xfrm flipV="1">
          <a:off x="19545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708" name="楕円 707">
          <a:extLst>
            <a:ext uri="{FF2B5EF4-FFF2-40B4-BE49-F238E27FC236}">
              <a16:creationId xmlns:a16="http://schemas.microsoft.com/office/drawing/2014/main" xmlns="" id="{813108B7-ABFD-440B-9005-9B9BB72A1E8A}"/>
            </a:ext>
          </a:extLst>
        </xdr:cNvPr>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62</xdr:row>
      <xdr:rowOff>72390</xdr:rowOff>
    </xdr:to>
    <xdr:cxnSp macro="">
      <xdr:nvCxnSpPr>
        <xdr:cNvPr id="709" name="直線コネクタ 708">
          <a:extLst>
            <a:ext uri="{FF2B5EF4-FFF2-40B4-BE49-F238E27FC236}">
              <a16:creationId xmlns:a16="http://schemas.microsoft.com/office/drawing/2014/main" xmlns="" id="{6A17D837-F746-4BDB-A9A3-BABB03B66BF0}"/>
            </a:ext>
          </a:extLst>
        </xdr:cNvPr>
        <xdr:cNvCxnSpPr/>
      </xdr:nvCxnSpPr>
      <xdr:spPr>
        <a:xfrm flipV="1">
          <a:off x="18656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a:extLst>
            <a:ext uri="{FF2B5EF4-FFF2-40B4-BE49-F238E27FC236}">
              <a16:creationId xmlns:a16="http://schemas.microsoft.com/office/drawing/2014/main" xmlns="" id="{ABD165FE-7B6E-4AD2-B344-346F03DB59E4}"/>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a:extLst>
            <a:ext uri="{FF2B5EF4-FFF2-40B4-BE49-F238E27FC236}">
              <a16:creationId xmlns:a16="http://schemas.microsoft.com/office/drawing/2014/main" xmlns="" id="{1E5EAD88-C91A-412B-9BDC-0D70547F6E2E}"/>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a:extLst>
            <a:ext uri="{FF2B5EF4-FFF2-40B4-BE49-F238E27FC236}">
              <a16:creationId xmlns:a16="http://schemas.microsoft.com/office/drawing/2014/main" xmlns="" id="{2F7E7306-582C-4542-813E-29FE1D2E5A4C}"/>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a:extLst>
            <a:ext uri="{FF2B5EF4-FFF2-40B4-BE49-F238E27FC236}">
              <a16:creationId xmlns:a16="http://schemas.microsoft.com/office/drawing/2014/main" xmlns="" id="{B0304EBF-3824-4694-9A54-AE78817B7A97}"/>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714" name="n_1mainValue【保健センター・保健所】&#10;一人当たり面積">
          <a:extLst>
            <a:ext uri="{FF2B5EF4-FFF2-40B4-BE49-F238E27FC236}">
              <a16:creationId xmlns:a16="http://schemas.microsoft.com/office/drawing/2014/main" xmlns="" id="{FBCA17D1-B150-4B8C-99D3-637704E436C2}"/>
            </a:ext>
          </a:extLst>
        </xdr:cNvPr>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15" name="n_2mainValue【保健センター・保健所】&#10;一人当たり面積">
          <a:extLst>
            <a:ext uri="{FF2B5EF4-FFF2-40B4-BE49-F238E27FC236}">
              <a16:creationId xmlns:a16="http://schemas.microsoft.com/office/drawing/2014/main" xmlns="" id="{F4771771-B11B-4BA5-AFA6-B1872C038B9D}"/>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132097</xdr:rowOff>
    </xdr:from>
    <xdr:ext cx="469744" cy="259045"/>
    <xdr:sp macro="" textlink="">
      <xdr:nvSpPr>
        <xdr:cNvPr id="716" name="n_3mainValue【保健センター・保健所】&#10;一人当たり面積">
          <a:extLst>
            <a:ext uri="{FF2B5EF4-FFF2-40B4-BE49-F238E27FC236}">
              <a16:creationId xmlns:a16="http://schemas.microsoft.com/office/drawing/2014/main" xmlns="" id="{05EE1095-1245-47BE-A9EE-B2E36AE8B2A9}"/>
            </a:ext>
          </a:extLst>
        </xdr:cNvPr>
        <xdr:cNvSpPr txBox="1"/>
      </xdr:nvSpPr>
      <xdr:spPr>
        <a:xfrm>
          <a:off x="19310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717" name="n_4mainValue【保健センター・保健所】&#10;一人当たり面積">
          <a:extLst>
            <a:ext uri="{FF2B5EF4-FFF2-40B4-BE49-F238E27FC236}">
              <a16:creationId xmlns:a16="http://schemas.microsoft.com/office/drawing/2014/main" xmlns="" id="{8AA815CF-861F-4801-9D70-A5D0B05E7EF0}"/>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xmlns="" id="{84E17786-1443-4F4E-9BEC-2DBF909528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xmlns="" id="{56062791-09DD-4D34-9DD4-EE91D49C51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xmlns="" id="{10D00955-2CBE-4FCB-BCE5-04ADF713A9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xmlns="" id="{BC2F6345-A00A-4316-9973-AB9B4B4C07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xmlns="" id="{3E49656E-DE69-4FF3-98C3-C6ED517ADA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xmlns="" id="{2407E54A-3496-4A5E-9080-FACD996BD4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xmlns="" id="{98365703-305B-42AA-ACA2-2BFE1108A2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xmlns="" id="{BF9B5EE8-A9EB-4F5C-86DF-ACC3936A7F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xmlns="" id="{2A9E0ADB-F3AE-496D-B830-93ED4A29F6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xmlns="" id="{2551312D-160F-43F7-88BA-015312E57E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xmlns="" id="{F461B140-2415-4C10-9A23-9948C555D0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xmlns="" id="{38399407-BF64-491F-9CE2-0C95286053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xmlns="" id="{2513CD65-3D79-4257-AD3F-4A0A98EAFF9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xmlns="" id="{6250C21D-D895-431B-96D9-A750178CA7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xmlns="" id="{75383207-DA6B-4918-9397-4FEF3020D4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xmlns="" id="{67079412-D3DA-4B40-BD01-708C994CE5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xmlns="" id="{A13E87C0-8777-4BBE-B2A4-A90E79309F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xmlns="" id="{C04410B7-A804-4BCA-877E-4450C54D57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xmlns="" id="{0B38D220-89A9-44FF-9C9C-614B5D3153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xmlns="" id="{9AF9ACE4-BAAB-4667-88AC-AAB8E81998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xmlns="" id="{B3E17C21-62FC-462B-B7C0-E1820DC519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xmlns="" id="{D2D9D085-31DA-4C65-A5CD-3AFDA0614F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xmlns="" id="{B1441417-9C71-4B03-99D6-FC3EEE6456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xmlns="" id="{25620D83-41E0-42C0-9BA8-1A8C4DB2A9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xmlns="" id="{43F0C0D5-C29B-4CA0-97F1-92F50B0CF5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xmlns="" id="{1BA310FD-690B-40E7-B539-DA287762FACB}"/>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xmlns="" id="{EB9A4281-85D3-4E60-8554-02AF7E7152C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xmlns="" id="{C5E6B0DA-DF9A-47C9-B649-DC616CBC3F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a:extLst>
            <a:ext uri="{FF2B5EF4-FFF2-40B4-BE49-F238E27FC236}">
              <a16:creationId xmlns:a16="http://schemas.microsoft.com/office/drawing/2014/main" xmlns="" id="{4D5001F7-A24F-465A-9A63-9DE65D1655BB}"/>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a:extLst>
            <a:ext uri="{FF2B5EF4-FFF2-40B4-BE49-F238E27FC236}">
              <a16:creationId xmlns:a16="http://schemas.microsoft.com/office/drawing/2014/main" xmlns="" id="{497D2478-7FB0-4426-92B7-79BBB1B32A5F}"/>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a:extLst>
            <a:ext uri="{FF2B5EF4-FFF2-40B4-BE49-F238E27FC236}">
              <a16:creationId xmlns:a16="http://schemas.microsoft.com/office/drawing/2014/main" xmlns="" id="{F4D4D12B-85C1-4AF4-A01F-8C0D4C199E3F}"/>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a:extLst>
            <a:ext uri="{FF2B5EF4-FFF2-40B4-BE49-F238E27FC236}">
              <a16:creationId xmlns:a16="http://schemas.microsoft.com/office/drawing/2014/main" xmlns="" id="{CECBA36D-3883-4BA7-9C22-8E5C93A437A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a:extLst>
            <a:ext uri="{FF2B5EF4-FFF2-40B4-BE49-F238E27FC236}">
              <a16:creationId xmlns:a16="http://schemas.microsoft.com/office/drawing/2014/main" xmlns="" id="{19D841C1-E1C8-47C5-A083-24A5F8C7D1F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a:extLst>
            <a:ext uri="{FF2B5EF4-FFF2-40B4-BE49-F238E27FC236}">
              <a16:creationId xmlns:a16="http://schemas.microsoft.com/office/drawing/2014/main" xmlns="" id="{0EC414DB-8845-4865-94B2-DADB723D1AE2}"/>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a:extLst>
            <a:ext uri="{FF2B5EF4-FFF2-40B4-BE49-F238E27FC236}">
              <a16:creationId xmlns:a16="http://schemas.microsoft.com/office/drawing/2014/main" xmlns="" id="{711DB782-3F8B-45B9-BE12-F28CC78F1DAE}"/>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a:extLst>
            <a:ext uri="{FF2B5EF4-FFF2-40B4-BE49-F238E27FC236}">
              <a16:creationId xmlns:a16="http://schemas.microsoft.com/office/drawing/2014/main" xmlns="" id="{899AF03E-288F-43BC-BC68-90D38502E72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EC1B80E2-FD84-4C8F-8856-2DD32FD67E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FDD21714-A21F-4F60-9922-4A626A8249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B79B242-A9C6-49E3-9ECC-870D38B9D8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7D6F4495-9383-4018-B482-C3D1DE286C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CCA29971-297F-4993-9F44-86C32C87C1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9" name="楕円 758">
          <a:extLst>
            <a:ext uri="{FF2B5EF4-FFF2-40B4-BE49-F238E27FC236}">
              <a16:creationId xmlns:a16="http://schemas.microsoft.com/office/drawing/2014/main" xmlns="" id="{8254640B-0EB9-458C-AF33-F0D12FD1179F}"/>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760" name="【消防施設】&#10;有形固定資産減価償却率該当値テキスト">
          <a:extLst>
            <a:ext uri="{FF2B5EF4-FFF2-40B4-BE49-F238E27FC236}">
              <a16:creationId xmlns:a16="http://schemas.microsoft.com/office/drawing/2014/main" xmlns="" id="{F8B44BB3-05E9-419B-B8D5-A7E7A83150D0}"/>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761" name="楕円 760">
          <a:extLst>
            <a:ext uri="{FF2B5EF4-FFF2-40B4-BE49-F238E27FC236}">
              <a16:creationId xmlns:a16="http://schemas.microsoft.com/office/drawing/2014/main" xmlns="" id="{1901A2CA-24F1-4E9C-AAF5-3D5C9824E1B9}"/>
            </a:ext>
          </a:extLst>
        </xdr:cNvPr>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84</xdr:row>
      <xdr:rowOff>75656</xdr:rowOff>
    </xdr:to>
    <xdr:cxnSp macro="">
      <xdr:nvCxnSpPr>
        <xdr:cNvPr id="762" name="直線コネクタ 761">
          <a:extLst>
            <a:ext uri="{FF2B5EF4-FFF2-40B4-BE49-F238E27FC236}">
              <a16:creationId xmlns:a16="http://schemas.microsoft.com/office/drawing/2014/main" xmlns="" id="{5EA0AB24-37FE-4495-88B5-4869995A0ABD}"/>
            </a:ext>
          </a:extLst>
        </xdr:cNvPr>
        <xdr:cNvCxnSpPr/>
      </xdr:nvCxnSpPr>
      <xdr:spPr>
        <a:xfrm flipV="1">
          <a:off x="15481300" y="14245589"/>
          <a:ext cx="8382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763" name="楕円 762">
          <a:extLst>
            <a:ext uri="{FF2B5EF4-FFF2-40B4-BE49-F238E27FC236}">
              <a16:creationId xmlns:a16="http://schemas.microsoft.com/office/drawing/2014/main" xmlns="" id="{FADE5D7F-5EC7-4038-A3B5-FE4F1CC06F56}"/>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75656</xdr:rowOff>
    </xdr:to>
    <xdr:cxnSp macro="">
      <xdr:nvCxnSpPr>
        <xdr:cNvPr id="764" name="直線コネクタ 763">
          <a:extLst>
            <a:ext uri="{FF2B5EF4-FFF2-40B4-BE49-F238E27FC236}">
              <a16:creationId xmlns:a16="http://schemas.microsoft.com/office/drawing/2014/main" xmlns="" id="{7CA90888-4A50-4D32-AEA0-B63BE757D935}"/>
            </a:ext>
          </a:extLst>
        </xdr:cNvPr>
        <xdr:cNvCxnSpPr/>
      </xdr:nvCxnSpPr>
      <xdr:spPr>
        <a:xfrm>
          <a:off x="14592300" y="1444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134257</xdr:rowOff>
    </xdr:from>
    <xdr:to>
      <xdr:col>72</xdr:col>
      <xdr:colOff>38100</xdr:colOff>
      <xdr:row>84</xdr:row>
      <xdr:rowOff>64407</xdr:rowOff>
    </xdr:to>
    <xdr:sp macro="" textlink="">
      <xdr:nvSpPr>
        <xdr:cNvPr id="765" name="楕円 764">
          <a:extLst>
            <a:ext uri="{FF2B5EF4-FFF2-40B4-BE49-F238E27FC236}">
              <a16:creationId xmlns:a16="http://schemas.microsoft.com/office/drawing/2014/main" xmlns="" id="{7CA531D1-16B2-4A2F-97BA-25FFECB1EF3B}"/>
            </a:ext>
          </a:extLst>
        </xdr:cNvPr>
        <xdr:cNvSpPr/>
      </xdr:nvSpPr>
      <xdr:spPr>
        <a:xfrm>
          <a:off x="13652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xdr:rowOff>
    </xdr:from>
    <xdr:to>
      <xdr:col>76</xdr:col>
      <xdr:colOff>114300</xdr:colOff>
      <xdr:row>84</xdr:row>
      <xdr:rowOff>44631</xdr:rowOff>
    </xdr:to>
    <xdr:cxnSp macro="">
      <xdr:nvCxnSpPr>
        <xdr:cNvPr id="766" name="直線コネクタ 765">
          <a:extLst>
            <a:ext uri="{FF2B5EF4-FFF2-40B4-BE49-F238E27FC236}">
              <a16:creationId xmlns:a16="http://schemas.microsoft.com/office/drawing/2014/main" xmlns="" id="{983DE976-77A4-44D1-A460-51AD527D7022}"/>
            </a:ext>
          </a:extLst>
        </xdr:cNvPr>
        <xdr:cNvCxnSpPr/>
      </xdr:nvCxnSpPr>
      <xdr:spPr>
        <a:xfrm>
          <a:off x="13703300" y="1441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767" name="楕円 766">
          <a:extLst>
            <a:ext uri="{FF2B5EF4-FFF2-40B4-BE49-F238E27FC236}">
              <a16:creationId xmlns:a16="http://schemas.microsoft.com/office/drawing/2014/main" xmlns="" id="{93856690-DA0C-4B51-B68E-026591F36F95}"/>
            </a:ext>
          </a:extLst>
        </xdr:cNvPr>
        <xdr:cNvSpPr/>
      </xdr:nvSpPr>
      <xdr:spPr>
        <a:xfrm>
          <a:off x="1276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13607</xdr:rowOff>
    </xdr:to>
    <xdr:cxnSp macro="">
      <xdr:nvCxnSpPr>
        <xdr:cNvPr id="768" name="直線コネクタ 767">
          <a:extLst>
            <a:ext uri="{FF2B5EF4-FFF2-40B4-BE49-F238E27FC236}">
              <a16:creationId xmlns:a16="http://schemas.microsoft.com/office/drawing/2014/main" xmlns="" id="{1221F1BB-2B29-4380-8640-0786D280F097}"/>
            </a:ext>
          </a:extLst>
        </xdr:cNvPr>
        <xdr:cNvCxnSpPr/>
      </xdr:nvCxnSpPr>
      <xdr:spPr>
        <a:xfrm>
          <a:off x="12814300" y="1441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a:extLst>
            <a:ext uri="{FF2B5EF4-FFF2-40B4-BE49-F238E27FC236}">
              <a16:creationId xmlns:a16="http://schemas.microsoft.com/office/drawing/2014/main" xmlns="" id="{AE7B21D7-2DF9-4AE8-8FAD-20B7770497B1}"/>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a:extLst>
            <a:ext uri="{FF2B5EF4-FFF2-40B4-BE49-F238E27FC236}">
              <a16:creationId xmlns:a16="http://schemas.microsoft.com/office/drawing/2014/main" xmlns="" id="{4499C860-E10D-4D12-A1F3-1773C91A35A3}"/>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a:extLst>
            <a:ext uri="{FF2B5EF4-FFF2-40B4-BE49-F238E27FC236}">
              <a16:creationId xmlns:a16="http://schemas.microsoft.com/office/drawing/2014/main" xmlns="" id="{27DA7BF1-82D0-4380-BDD3-651A086A784A}"/>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a:extLst>
            <a:ext uri="{FF2B5EF4-FFF2-40B4-BE49-F238E27FC236}">
              <a16:creationId xmlns:a16="http://schemas.microsoft.com/office/drawing/2014/main" xmlns="" id="{B692C5F2-913B-444D-B4DD-9C0A608588FD}"/>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773" name="n_1mainValue【消防施設】&#10;有形固定資産減価償却率">
          <a:extLst>
            <a:ext uri="{FF2B5EF4-FFF2-40B4-BE49-F238E27FC236}">
              <a16:creationId xmlns:a16="http://schemas.microsoft.com/office/drawing/2014/main" xmlns="" id="{F03679DC-866E-4703-BB1D-9A27020EF97E}"/>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774" name="n_2mainValue【消防施設】&#10;有形固定資産減価償却率">
          <a:extLst>
            <a:ext uri="{FF2B5EF4-FFF2-40B4-BE49-F238E27FC236}">
              <a16:creationId xmlns:a16="http://schemas.microsoft.com/office/drawing/2014/main" xmlns="" id="{12AA34DA-0C04-4291-A350-EA23FA01B324}"/>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55534</xdr:rowOff>
    </xdr:from>
    <xdr:ext cx="405111" cy="259045"/>
    <xdr:sp macro="" textlink="">
      <xdr:nvSpPr>
        <xdr:cNvPr id="775" name="n_3mainValue【消防施設】&#10;有形固定資産減価償却率">
          <a:extLst>
            <a:ext uri="{FF2B5EF4-FFF2-40B4-BE49-F238E27FC236}">
              <a16:creationId xmlns:a16="http://schemas.microsoft.com/office/drawing/2014/main" xmlns="" id="{D39C69C6-591C-42B0-BB75-9008CA853F0B}"/>
            </a:ext>
          </a:extLst>
        </xdr:cNvPr>
        <xdr:cNvSpPr txBox="1"/>
      </xdr:nvSpPr>
      <xdr:spPr>
        <a:xfrm>
          <a:off x="13500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776" name="n_4mainValue【消防施設】&#10;有形固定資産減価償却率">
          <a:extLst>
            <a:ext uri="{FF2B5EF4-FFF2-40B4-BE49-F238E27FC236}">
              <a16:creationId xmlns:a16="http://schemas.microsoft.com/office/drawing/2014/main" xmlns="" id="{858353E9-7FC8-4D5F-8100-8FD5EB725FD7}"/>
            </a:ext>
          </a:extLst>
        </xdr:cNvPr>
        <xdr:cNvSpPr txBox="1"/>
      </xdr:nvSpPr>
      <xdr:spPr>
        <a:xfrm>
          <a:off x="12611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xmlns="" id="{E0A77613-D9EE-42D7-8C64-FEFAFBB5CF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xmlns="" id="{AC04CF96-C37E-48AC-9AEB-294ED7486D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xmlns="" id="{2C240B66-303E-4EEE-B85A-A477CC8FBD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xmlns="" id="{AF7DCE2A-93AB-45C0-9460-9B63909662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xmlns="" id="{DED2D8EB-63C0-4AFA-AFB5-77114F9DB4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xmlns="" id="{A004BDE4-BC71-45FF-9998-87D6DF8195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xmlns="" id="{45874BF4-CE94-4C2E-B8DF-367B603492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xmlns="" id="{763B73A3-B57C-4FA4-97B9-8DE63A71D3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xmlns="" id="{ADEE5B98-942C-40D3-9EDC-6BD33CB899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xmlns="" id="{BA9DB382-7BBA-4923-BC80-2C047765C7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xmlns="" id="{2F06C4DF-4675-413F-B09B-1273E9B8698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xmlns="" id="{0691752E-7858-43AC-825D-2076ECF0FFF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xmlns="" id="{B7BEBBD9-1911-4C31-A553-4ED02E3E188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xmlns="" id="{B960E016-BDDD-4799-8B68-980AF5AAA74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xmlns="" id="{F7390A5F-59FF-489F-A7F1-B07DCB7E22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xmlns="" id="{A815559E-3E19-4740-9175-3F9985287E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xmlns="" id="{A723A525-0C92-4690-BBB1-1E4D666584B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xmlns="" id="{0D20768A-93DC-4371-9579-9F7E52D5D43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xmlns="" id="{7534E9C5-667F-4884-99AE-0C6FEC3138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xmlns="" id="{C3FC2BFC-24AF-40A5-958A-0D095C348C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xmlns="" id="{AFF9D750-1C2D-4D9D-9776-CA48BB8169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a:extLst>
            <a:ext uri="{FF2B5EF4-FFF2-40B4-BE49-F238E27FC236}">
              <a16:creationId xmlns:a16="http://schemas.microsoft.com/office/drawing/2014/main" xmlns="" id="{652FA50B-4CA8-4C37-BE39-A2B4285388B9}"/>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a:extLst>
            <a:ext uri="{FF2B5EF4-FFF2-40B4-BE49-F238E27FC236}">
              <a16:creationId xmlns:a16="http://schemas.microsoft.com/office/drawing/2014/main" xmlns="" id="{CAC41810-3544-4167-915F-223BF5120A37}"/>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a:extLst>
            <a:ext uri="{FF2B5EF4-FFF2-40B4-BE49-F238E27FC236}">
              <a16:creationId xmlns:a16="http://schemas.microsoft.com/office/drawing/2014/main" xmlns="" id="{EBB92AEE-E7BE-4C9B-B6AC-76965968667B}"/>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a:extLst>
            <a:ext uri="{FF2B5EF4-FFF2-40B4-BE49-F238E27FC236}">
              <a16:creationId xmlns:a16="http://schemas.microsoft.com/office/drawing/2014/main" xmlns="" id="{63EAB471-1157-471E-BC24-9142E88F0D2E}"/>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a:extLst>
            <a:ext uri="{FF2B5EF4-FFF2-40B4-BE49-F238E27FC236}">
              <a16:creationId xmlns:a16="http://schemas.microsoft.com/office/drawing/2014/main" xmlns="" id="{768A3877-F9F9-4CED-9A0C-BAA14F8A89D9}"/>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a:extLst>
            <a:ext uri="{FF2B5EF4-FFF2-40B4-BE49-F238E27FC236}">
              <a16:creationId xmlns:a16="http://schemas.microsoft.com/office/drawing/2014/main" xmlns="" id="{75AFBB98-D713-4B55-921D-753B6FF271C6}"/>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a:extLst>
            <a:ext uri="{FF2B5EF4-FFF2-40B4-BE49-F238E27FC236}">
              <a16:creationId xmlns:a16="http://schemas.microsoft.com/office/drawing/2014/main" xmlns="" id="{6B39CA0D-613D-4B67-ABBE-A634E577A025}"/>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a:extLst>
            <a:ext uri="{FF2B5EF4-FFF2-40B4-BE49-F238E27FC236}">
              <a16:creationId xmlns:a16="http://schemas.microsoft.com/office/drawing/2014/main" xmlns="" id="{1E018E78-6329-4DC5-814F-50F66A26A527}"/>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a:extLst>
            <a:ext uri="{FF2B5EF4-FFF2-40B4-BE49-F238E27FC236}">
              <a16:creationId xmlns:a16="http://schemas.microsoft.com/office/drawing/2014/main" xmlns="" id="{8AE84D47-3B72-4574-B320-97E865446E5D}"/>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a:extLst>
            <a:ext uri="{FF2B5EF4-FFF2-40B4-BE49-F238E27FC236}">
              <a16:creationId xmlns:a16="http://schemas.microsoft.com/office/drawing/2014/main" xmlns="" id="{642445EA-F11D-48FF-9F6A-FEFABC60AF47}"/>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a:extLst>
            <a:ext uri="{FF2B5EF4-FFF2-40B4-BE49-F238E27FC236}">
              <a16:creationId xmlns:a16="http://schemas.microsoft.com/office/drawing/2014/main" xmlns="" id="{9D5EFED5-2D95-4C04-B9F7-0DB1DBE1203B}"/>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1C2D8D5B-5CD9-4123-A30D-7C03D22D6D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92EB0D28-5EFC-4400-B597-49CDB6E44B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xmlns="" id="{3D7B5DB5-42E7-435E-948E-65470D8B89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EBA84C56-3AC7-4A00-8CE2-3F0A82E035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A3F0FFA2-FC00-431D-91FF-91F566A4F4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141376</xdr:rowOff>
    </xdr:from>
    <xdr:to>
      <xdr:col>116</xdr:col>
      <xdr:colOff>114300</xdr:colOff>
      <xdr:row>86</xdr:row>
      <xdr:rowOff>71526</xdr:rowOff>
    </xdr:to>
    <xdr:sp macro="" textlink="">
      <xdr:nvSpPr>
        <xdr:cNvPr id="814" name="楕円 813">
          <a:extLst>
            <a:ext uri="{FF2B5EF4-FFF2-40B4-BE49-F238E27FC236}">
              <a16:creationId xmlns:a16="http://schemas.microsoft.com/office/drawing/2014/main" xmlns="" id="{6FFAF7FA-6E35-4130-AC70-2B582BA81228}"/>
            </a:ext>
          </a:extLst>
        </xdr:cNvPr>
        <xdr:cNvSpPr/>
      </xdr:nvSpPr>
      <xdr:spPr>
        <a:xfrm>
          <a:off x="221107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56303</xdr:rowOff>
    </xdr:from>
    <xdr:ext cx="469744" cy="259045"/>
    <xdr:sp macro="" textlink="">
      <xdr:nvSpPr>
        <xdr:cNvPr id="815" name="【消防施設】&#10;一人当たり面積該当値テキスト">
          <a:extLst>
            <a:ext uri="{FF2B5EF4-FFF2-40B4-BE49-F238E27FC236}">
              <a16:creationId xmlns:a16="http://schemas.microsoft.com/office/drawing/2014/main" xmlns="" id="{6B4EF189-3816-40B2-8D74-948F10DB1998}"/>
            </a:ext>
          </a:extLst>
        </xdr:cNvPr>
        <xdr:cNvSpPr txBox="1"/>
      </xdr:nvSpPr>
      <xdr:spPr>
        <a:xfrm>
          <a:off x="22199600" y="146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144120</xdr:rowOff>
    </xdr:from>
    <xdr:to>
      <xdr:col>112</xdr:col>
      <xdr:colOff>38100</xdr:colOff>
      <xdr:row>86</xdr:row>
      <xdr:rowOff>74270</xdr:rowOff>
    </xdr:to>
    <xdr:sp macro="" textlink="">
      <xdr:nvSpPr>
        <xdr:cNvPr id="816" name="楕円 815">
          <a:extLst>
            <a:ext uri="{FF2B5EF4-FFF2-40B4-BE49-F238E27FC236}">
              <a16:creationId xmlns:a16="http://schemas.microsoft.com/office/drawing/2014/main" xmlns="" id="{838F5092-9BE9-4101-9AF3-DF389CE1EAA9}"/>
            </a:ext>
          </a:extLst>
        </xdr:cNvPr>
        <xdr:cNvSpPr/>
      </xdr:nvSpPr>
      <xdr:spPr>
        <a:xfrm>
          <a:off x="21272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20726</xdr:rowOff>
    </xdr:from>
    <xdr:to>
      <xdr:col>116</xdr:col>
      <xdr:colOff>63500</xdr:colOff>
      <xdr:row>86</xdr:row>
      <xdr:rowOff>23470</xdr:rowOff>
    </xdr:to>
    <xdr:cxnSp macro="">
      <xdr:nvCxnSpPr>
        <xdr:cNvPr id="817" name="直線コネクタ 816">
          <a:extLst>
            <a:ext uri="{FF2B5EF4-FFF2-40B4-BE49-F238E27FC236}">
              <a16:creationId xmlns:a16="http://schemas.microsoft.com/office/drawing/2014/main" xmlns="" id="{7821DEB2-5EBB-4626-B850-4FF4A31C1CCB}"/>
            </a:ext>
          </a:extLst>
        </xdr:cNvPr>
        <xdr:cNvCxnSpPr/>
      </xdr:nvCxnSpPr>
      <xdr:spPr>
        <a:xfrm flipV="1">
          <a:off x="21323300" y="1476542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144120</xdr:rowOff>
    </xdr:from>
    <xdr:to>
      <xdr:col>107</xdr:col>
      <xdr:colOff>101600</xdr:colOff>
      <xdr:row>86</xdr:row>
      <xdr:rowOff>74270</xdr:rowOff>
    </xdr:to>
    <xdr:sp macro="" textlink="">
      <xdr:nvSpPr>
        <xdr:cNvPr id="818" name="楕円 817">
          <a:extLst>
            <a:ext uri="{FF2B5EF4-FFF2-40B4-BE49-F238E27FC236}">
              <a16:creationId xmlns:a16="http://schemas.microsoft.com/office/drawing/2014/main" xmlns="" id="{B6973C24-686D-44F1-A355-C49F93C1FB25}"/>
            </a:ext>
          </a:extLst>
        </xdr:cNvPr>
        <xdr:cNvSpPr/>
      </xdr:nvSpPr>
      <xdr:spPr>
        <a:xfrm>
          <a:off x="20383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23470</xdr:rowOff>
    </xdr:from>
    <xdr:to>
      <xdr:col>111</xdr:col>
      <xdr:colOff>177800</xdr:colOff>
      <xdr:row>86</xdr:row>
      <xdr:rowOff>23470</xdr:rowOff>
    </xdr:to>
    <xdr:cxnSp macro="">
      <xdr:nvCxnSpPr>
        <xdr:cNvPr id="819" name="直線コネクタ 818">
          <a:extLst>
            <a:ext uri="{FF2B5EF4-FFF2-40B4-BE49-F238E27FC236}">
              <a16:creationId xmlns:a16="http://schemas.microsoft.com/office/drawing/2014/main" xmlns="" id="{461CF773-A11B-4A70-9E73-47B77023172C}"/>
            </a:ext>
          </a:extLst>
        </xdr:cNvPr>
        <xdr:cNvCxnSpPr/>
      </xdr:nvCxnSpPr>
      <xdr:spPr>
        <a:xfrm>
          <a:off x="20434300" y="1476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141376</xdr:rowOff>
    </xdr:from>
    <xdr:to>
      <xdr:col>102</xdr:col>
      <xdr:colOff>165100</xdr:colOff>
      <xdr:row>86</xdr:row>
      <xdr:rowOff>71526</xdr:rowOff>
    </xdr:to>
    <xdr:sp macro="" textlink="">
      <xdr:nvSpPr>
        <xdr:cNvPr id="820" name="楕円 819">
          <a:extLst>
            <a:ext uri="{FF2B5EF4-FFF2-40B4-BE49-F238E27FC236}">
              <a16:creationId xmlns:a16="http://schemas.microsoft.com/office/drawing/2014/main" xmlns="" id="{C73A25B2-6B90-40C9-A0D0-1535BAB7F54B}"/>
            </a:ext>
          </a:extLst>
        </xdr:cNvPr>
        <xdr:cNvSpPr/>
      </xdr:nvSpPr>
      <xdr:spPr>
        <a:xfrm>
          <a:off x="19494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20726</xdr:rowOff>
    </xdr:from>
    <xdr:to>
      <xdr:col>107</xdr:col>
      <xdr:colOff>50800</xdr:colOff>
      <xdr:row>86</xdr:row>
      <xdr:rowOff>23470</xdr:rowOff>
    </xdr:to>
    <xdr:cxnSp macro="">
      <xdr:nvCxnSpPr>
        <xdr:cNvPr id="821" name="直線コネクタ 820">
          <a:extLst>
            <a:ext uri="{FF2B5EF4-FFF2-40B4-BE49-F238E27FC236}">
              <a16:creationId xmlns:a16="http://schemas.microsoft.com/office/drawing/2014/main" xmlns="" id="{A6B20D79-361C-4B88-947B-61F3D51A9497}"/>
            </a:ext>
          </a:extLst>
        </xdr:cNvPr>
        <xdr:cNvCxnSpPr/>
      </xdr:nvCxnSpPr>
      <xdr:spPr>
        <a:xfrm>
          <a:off x="19545300" y="147654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141376</xdr:rowOff>
    </xdr:from>
    <xdr:to>
      <xdr:col>98</xdr:col>
      <xdr:colOff>38100</xdr:colOff>
      <xdr:row>86</xdr:row>
      <xdr:rowOff>71526</xdr:rowOff>
    </xdr:to>
    <xdr:sp macro="" textlink="">
      <xdr:nvSpPr>
        <xdr:cNvPr id="822" name="楕円 821">
          <a:extLst>
            <a:ext uri="{FF2B5EF4-FFF2-40B4-BE49-F238E27FC236}">
              <a16:creationId xmlns:a16="http://schemas.microsoft.com/office/drawing/2014/main" xmlns="" id="{4EF43BC5-15AA-49C6-9383-CCF2DC9BA3F0}"/>
            </a:ext>
          </a:extLst>
        </xdr:cNvPr>
        <xdr:cNvSpPr/>
      </xdr:nvSpPr>
      <xdr:spPr>
        <a:xfrm>
          <a:off x="18605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20726</xdr:rowOff>
    </xdr:from>
    <xdr:to>
      <xdr:col>102</xdr:col>
      <xdr:colOff>114300</xdr:colOff>
      <xdr:row>86</xdr:row>
      <xdr:rowOff>20726</xdr:rowOff>
    </xdr:to>
    <xdr:cxnSp macro="">
      <xdr:nvCxnSpPr>
        <xdr:cNvPr id="823" name="直線コネクタ 822">
          <a:extLst>
            <a:ext uri="{FF2B5EF4-FFF2-40B4-BE49-F238E27FC236}">
              <a16:creationId xmlns:a16="http://schemas.microsoft.com/office/drawing/2014/main" xmlns="" id="{B89F79FF-DC83-43F5-A151-744D69DED99C}"/>
            </a:ext>
          </a:extLst>
        </xdr:cNvPr>
        <xdr:cNvCxnSpPr/>
      </xdr:nvCxnSpPr>
      <xdr:spPr>
        <a:xfrm>
          <a:off x="18656300" y="14765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a:extLst>
            <a:ext uri="{FF2B5EF4-FFF2-40B4-BE49-F238E27FC236}">
              <a16:creationId xmlns:a16="http://schemas.microsoft.com/office/drawing/2014/main" xmlns="" id="{4F1105F0-7FE9-478C-8065-D891E02FE63F}"/>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a:extLst>
            <a:ext uri="{FF2B5EF4-FFF2-40B4-BE49-F238E27FC236}">
              <a16:creationId xmlns:a16="http://schemas.microsoft.com/office/drawing/2014/main" xmlns="" id="{59CA53B9-B01B-4FC2-AD5A-C8B727160FA7}"/>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a:extLst>
            <a:ext uri="{FF2B5EF4-FFF2-40B4-BE49-F238E27FC236}">
              <a16:creationId xmlns:a16="http://schemas.microsoft.com/office/drawing/2014/main" xmlns="" id="{40A9DF80-7305-484A-BE97-CDD0C11868A8}"/>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a:extLst>
            <a:ext uri="{FF2B5EF4-FFF2-40B4-BE49-F238E27FC236}">
              <a16:creationId xmlns:a16="http://schemas.microsoft.com/office/drawing/2014/main" xmlns="" id="{C00C7E71-D4B6-4BA9-BFCF-97B630E8C62B}"/>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65397</xdr:rowOff>
    </xdr:from>
    <xdr:ext cx="469744" cy="259045"/>
    <xdr:sp macro="" textlink="">
      <xdr:nvSpPr>
        <xdr:cNvPr id="828" name="n_1mainValue【消防施設】&#10;一人当たり面積">
          <a:extLst>
            <a:ext uri="{FF2B5EF4-FFF2-40B4-BE49-F238E27FC236}">
              <a16:creationId xmlns:a16="http://schemas.microsoft.com/office/drawing/2014/main" xmlns="" id="{FDD66BFA-6D6B-47E2-8C87-F077F58BD744}"/>
            </a:ext>
          </a:extLst>
        </xdr:cNvPr>
        <xdr:cNvSpPr txBox="1"/>
      </xdr:nvSpPr>
      <xdr:spPr>
        <a:xfrm>
          <a:off x="21075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65397</xdr:rowOff>
    </xdr:from>
    <xdr:ext cx="469744" cy="259045"/>
    <xdr:sp macro="" textlink="">
      <xdr:nvSpPr>
        <xdr:cNvPr id="829" name="n_2mainValue【消防施設】&#10;一人当たり面積">
          <a:extLst>
            <a:ext uri="{FF2B5EF4-FFF2-40B4-BE49-F238E27FC236}">
              <a16:creationId xmlns:a16="http://schemas.microsoft.com/office/drawing/2014/main" xmlns="" id="{4BE2A327-164B-41BB-B2A1-26057E5A16F9}"/>
            </a:ext>
          </a:extLst>
        </xdr:cNvPr>
        <xdr:cNvSpPr txBox="1"/>
      </xdr:nvSpPr>
      <xdr:spPr>
        <a:xfrm>
          <a:off x="201994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62653</xdr:rowOff>
    </xdr:from>
    <xdr:ext cx="469744" cy="259045"/>
    <xdr:sp macro="" textlink="">
      <xdr:nvSpPr>
        <xdr:cNvPr id="830" name="n_3mainValue【消防施設】&#10;一人当たり面積">
          <a:extLst>
            <a:ext uri="{FF2B5EF4-FFF2-40B4-BE49-F238E27FC236}">
              <a16:creationId xmlns:a16="http://schemas.microsoft.com/office/drawing/2014/main" xmlns="" id="{31B653A7-1D57-4724-81A3-D8A7B87D5AB8}"/>
            </a:ext>
          </a:extLst>
        </xdr:cNvPr>
        <xdr:cNvSpPr txBox="1"/>
      </xdr:nvSpPr>
      <xdr:spPr>
        <a:xfrm>
          <a:off x="19310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62653</xdr:rowOff>
    </xdr:from>
    <xdr:ext cx="469744" cy="259045"/>
    <xdr:sp macro="" textlink="">
      <xdr:nvSpPr>
        <xdr:cNvPr id="831" name="n_4mainValue【消防施設】&#10;一人当たり面積">
          <a:extLst>
            <a:ext uri="{FF2B5EF4-FFF2-40B4-BE49-F238E27FC236}">
              <a16:creationId xmlns:a16="http://schemas.microsoft.com/office/drawing/2014/main" xmlns="" id="{15EBCF91-A5B3-4971-A0AF-F9FC7008D8C2}"/>
            </a:ext>
          </a:extLst>
        </xdr:cNvPr>
        <xdr:cNvSpPr txBox="1"/>
      </xdr:nvSpPr>
      <xdr:spPr>
        <a:xfrm>
          <a:off x="18421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xmlns="" id="{8C2C2CEC-5030-4DBA-BE6A-75077941DC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xmlns="" id="{5CDFA263-FA77-4922-A16B-492908EB4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xmlns="" id="{7E7D6C7C-66B3-46F3-B188-491E81304F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xmlns="" id="{AA54EAF3-FA91-4AD5-A03E-512FEDBB68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xmlns="" id="{5C33C1EE-7463-48D1-88EC-06915781ED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xmlns="" id="{39A2F1FB-9A68-404D-85EC-E1A35BE871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xmlns="" id="{35D68105-74F6-42D6-9696-38341C5579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xmlns="" id="{289FF9AC-DAA6-455D-A9CF-170A7A079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xmlns="" id="{F5407CDE-885A-4EAC-ACD2-C346DEB925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xmlns="" id="{0DD0C7D6-7F8F-42B7-A785-049A3399E2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xmlns="" id="{5DB5EC12-6AA0-48A3-B15A-BD3D5C4DA8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xmlns="" id="{5439AB5F-0019-4276-A633-EF1EFCCCEF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xmlns="" id="{BF53A9C4-4C37-4A4B-AA86-016B8BF878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xmlns="" id="{DF69D245-0FC4-4BCC-9DF9-8247DC2534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xmlns="" id="{5C109EF9-6643-4491-ABD6-B1C8554C36A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xmlns="" id="{12F871A8-4FA3-4922-9680-21E870C21E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xmlns="" id="{ACD44D89-DE8D-4BED-8508-A6E8BA77D6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xmlns="" id="{F0DBCCB2-BE53-4702-AAFB-17AC4447B9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xmlns="" id="{16B2E38C-102A-4C23-9011-19B1831525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xmlns="" id="{9C76BF27-95CD-46D2-82F0-F208437EA5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xmlns="" id="{979E538A-060C-4D48-B960-ADC9CEC5B0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xmlns="" id="{15198929-D54D-45F9-A0D9-1064E534EB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xmlns="" id="{B5D2FABB-EF08-4B72-800E-99BF788FBF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xmlns="" id="{802C3571-DA9C-42D4-82B3-483832F38F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xmlns="" id="{1D69B3EA-B6F6-4BBE-8126-F9285D59EB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a:extLst>
            <a:ext uri="{FF2B5EF4-FFF2-40B4-BE49-F238E27FC236}">
              <a16:creationId xmlns:a16="http://schemas.microsoft.com/office/drawing/2014/main" xmlns="" id="{EAD8833C-E43A-4329-8AD1-295C3FD5F5A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a:extLst>
            <a:ext uri="{FF2B5EF4-FFF2-40B4-BE49-F238E27FC236}">
              <a16:creationId xmlns:a16="http://schemas.microsoft.com/office/drawing/2014/main" xmlns="" id="{4DC13B44-D7EF-4D1A-8004-85EE6ADBD78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a:extLst>
            <a:ext uri="{FF2B5EF4-FFF2-40B4-BE49-F238E27FC236}">
              <a16:creationId xmlns:a16="http://schemas.microsoft.com/office/drawing/2014/main" xmlns="" id="{24285CBD-2911-4829-AC05-3F5D029E984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a:extLst>
            <a:ext uri="{FF2B5EF4-FFF2-40B4-BE49-F238E27FC236}">
              <a16:creationId xmlns:a16="http://schemas.microsoft.com/office/drawing/2014/main" xmlns="" id="{80CFB4C7-3E8A-4433-A996-128AA42D3808}"/>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a:extLst>
            <a:ext uri="{FF2B5EF4-FFF2-40B4-BE49-F238E27FC236}">
              <a16:creationId xmlns:a16="http://schemas.microsoft.com/office/drawing/2014/main" xmlns="" id="{0E0C8AAB-0395-43B6-8594-3D3ED6CE9FFB}"/>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a:extLst>
            <a:ext uri="{FF2B5EF4-FFF2-40B4-BE49-F238E27FC236}">
              <a16:creationId xmlns:a16="http://schemas.microsoft.com/office/drawing/2014/main" xmlns="" id="{B888F61F-CDDE-44D2-BBF5-E4DF81A937AF}"/>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a:extLst>
            <a:ext uri="{FF2B5EF4-FFF2-40B4-BE49-F238E27FC236}">
              <a16:creationId xmlns:a16="http://schemas.microsoft.com/office/drawing/2014/main" xmlns="" id="{DDF9DF05-18D3-49C3-86AD-A7AA547D30BF}"/>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xmlns="" id="{85408475-34C9-4AF7-A3C7-34C20E4ED429}"/>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a:extLst>
            <a:ext uri="{FF2B5EF4-FFF2-40B4-BE49-F238E27FC236}">
              <a16:creationId xmlns:a16="http://schemas.microsoft.com/office/drawing/2014/main" xmlns="" id="{C80D3CB9-177C-4978-B93B-97872889A3B4}"/>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a:extLst>
            <a:ext uri="{FF2B5EF4-FFF2-40B4-BE49-F238E27FC236}">
              <a16:creationId xmlns:a16="http://schemas.microsoft.com/office/drawing/2014/main" xmlns="" id="{BCA1006C-4392-4A98-965A-B1C183BEA2D5}"/>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a:extLst>
            <a:ext uri="{FF2B5EF4-FFF2-40B4-BE49-F238E27FC236}">
              <a16:creationId xmlns:a16="http://schemas.microsoft.com/office/drawing/2014/main" xmlns="" id="{4709DD7F-2AF3-4E97-B44F-3277CE8A10D2}"/>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5BAAA5FB-4A9D-4BED-B7A4-C1A6BB01BD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3B358F16-799F-4487-89B3-EAB2F1923E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97F9D92D-DDE5-49CA-84D0-7AF2ED34E4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CC771142-74DF-4A1C-B138-B20B94C635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1D94588-EBC6-480E-83C4-3A7A5326D0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73" name="楕円 872">
          <a:extLst>
            <a:ext uri="{FF2B5EF4-FFF2-40B4-BE49-F238E27FC236}">
              <a16:creationId xmlns:a16="http://schemas.microsoft.com/office/drawing/2014/main" xmlns="" id="{05B04054-D1BA-4F30-B630-C846F0161A77}"/>
            </a:ext>
          </a:extLst>
        </xdr:cNvPr>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4" name="【庁舎】&#10;有形固定資産減価償却率該当値テキスト">
          <a:extLst>
            <a:ext uri="{FF2B5EF4-FFF2-40B4-BE49-F238E27FC236}">
              <a16:creationId xmlns:a16="http://schemas.microsoft.com/office/drawing/2014/main" xmlns="" id="{001EF6D7-25A9-4129-964D-599AD23F6A84}"/>
            </a:ext>
          </a:extLst>
        </xdr:cNvPr>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875" name="楕円 874">
          <a:extLst>
            <a:ext uri="{FF2B5EF4-FFF2-40B4-BE49-F238E27FC236}">
              <a16:creationId xmlns:a16="http://schemas.microsoft.com/office/drawing/2014/main" xmlns="" id="{CDE395C4-E204-4102-B523-916C9910BF60}"/>
            </a:ext>
          </a:extLst>
        </xdr:cNvPr>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7620</xdr:rowOff>
    </xdr:to>
    <xdr:cxnSp macro="">
      <xdr:nvCxnSpPr>
        <xdr:cNvPr id="876" name="直線コネクタ 875">
          <a:extLst>
            <a:ext uri="{FF2B5EF4-FFF2-40B4-BE49-F238E27FC236}">
              <a16:creationId xmlns:a16="http://schemas.microsoft.com/office/drawing/2014/main" xmlns="" id="{B2C098E6-2D72-419B-B423-01048759ED0C}"/>
            </a:ext>
          </a:extLst>
        </xdr:cNvPr>
        <xdr:cNvCxnSpPr/>
      </xdr:nvCxnSpPr>
      <xdr:spPr>
        <a:xfrm>
          <a:off x="15481300" y="179919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77" name="楕円 876">
          <a:extLst>
            <a:ext uri="{FF2B5EF4-FFF2-40B4-BE49-F238E27FC236}">
              <a16:creationId xmlns:a16="http://schemas.microsoft.com/office/drawing/2014/main" xmlns="" id="{0F96457F-8C50-45DB-A9A1-E14312488722}"/>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104</xdr:row>
      <xdr:rowOff>161108</xdr:rowOff>
    </xdr:to>
    <xdr:cxnSp macro="">
      <xdr:nvCxnSpPr>
        <xdr:cNvPr id="878" name="直線コネクタ 877">
          <a:extLst>
            <a:ext uri="{FF2B5EF4-FFF2-40B4-BE49-F238E27FC236}">
              <a16:creationId xmlns:a16="http://schemas.microsoft.com/office/drawing/2014/main" xmlns="" id="{61F1E4BA-D1DA-4869-8C70-D3999E71CFF8}"/>
            </a:ext>
          </a:extLst>
        </xdr:cNvPr>
        <xdr:cNvCxnSpPr/>
      </xdr:nvCxnSpPr>
      <xdr:spPr>
        <a:xfrm>
          <a:off x="14592300" y="179739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879" name="楕円 878">
          <a:extLst>
            <a:ext uri="{FF2B5EF4-FFF2-40B4-BE49-F238E27FC236}">
              <a16:creationId xmlns:a16="http://schemas.microsoft.com/office/drawing/2014/main" xmlns="" id="{EC2ADD92-049B-4623-9CA3-ADE702A5F1E9}"/>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107</xdr:row>
      <xdr:rowOff>89263</xdr:rowOff>
    </xdr:to>
    <xdr:cxnSp macro="">
      <xdr:nvCxnSpPr>
        <xdr:cNvPr id="880" name="直線コネクタ 879">
          <a:extLst>
            <a:ext uri="{FF2B5EF4-FFF2-40B4-BE49-F238E27FC236}">
              <a16:creationId xmlns:a16="http://schemas.microsoft.com/office/drawing/2014/main" xmlns="" id="{D59A7850-08CE-4F30-A290-F6FAD48B8729}"/>
            </a:ext>
          </a:extLst>
        </xdr:cNvPr>
        <xdr:cNvCxnSpPr/>
      </xdr:nvCxnSpPr>
      <xdr:spPr>
        <a:xfrm flipV="1">
          <a:off x="13703300" y="17973948"/>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881" name="楕円 880">
          <a:extLst>
            <a:ext uri="{FF2B5EF4-FFF2-40B4-BE49-F238E27FC236}">
              <a16:creationId xmlns:a16="http://schemas.microsoft.com/office/drawing/2014/main" xmlns="" id="{4F3949C7-8AC1-40C4-AF65-AB8BD59698ED}"/>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89263</xdr:rowOff>
    </xdr:to>
    <xdr:cxnSp macro="">
      <xdr:nvCxnSpPr>
        <xdr:cNvPr id="882" name="直線コネクタ 881">
          <a:extLst>
            <a:ext uri="{FF2B5EF4-FFF2-40B4-BE49-F238E27FC236}">
              <a16:creationId xmlns:a16="http://schemas.microsoft.com/office/drawing/2014/main" xmlns="" id="{137E3C6E-C845-4D38-AF4F-1A673217F868}"/>
            </a:ext>
          </a:extLst>
        </xdr:cNvPr>
        <xdr:cNvCxnSpPr/>
      </xdr:nvCxnSpPr>
      <xdr:spPr>
        <a:xfrm>
          <a:off x="12814300" y="184033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xmlns="" id="{4ECE7C91-4D97-4B1D-B9C1-DBD828B5DC54}"/>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a:extLst>
            <a:ext uri="{FF2B5EF4-FFF2-40B4-BE49-F238E27FC236}">
              <a16:creationId xmlns:a16="http://schemas.microsoft.com/office/drawing/2014/main" xmlns="" id="{356F90D6-37E4-4533-BAB6-81B865B04BF7}"/>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a:extLst>
            <a:ext uri="{FF2B5EF4-FFF2-40B4-BE49-F238E27FC236}">
              <a16:creationId xmlns:a16="http://schemas.microsoft.com/office/drawing/2014/main" xmlns="" id="{B56CE42C-9517-4632-9E89-EE779401DDDF}"/>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a:extLst>
            <a:ext uri="{FF2B5EF4-FFF2-40B4-BE49-F238E27FC236}">
              <a16:creationId xmlns:a16="http://schemas.microsoft.com/office/drawing/2014/main" xmlns="" id="{3DE7B389-7FA9-4C35-9C26-BD113E8D7584}"/>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887" name="n_1mainValue【庁舎】&#10;有形固定資産減価償却率">
          <a:extLst>
            <a:ext uri="{FF2B5EF4-FFF2-40B4-BE49-F238E27FC236}">
              <a16:creationId xmlns:a16="http://schemas.microsoft.com/office/drawing/2014/main" xmlns="" id="{64323D78-3E48-43B4-83FA-391D131E827F}"/>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8" name="n_2mainValue【庁舎】&#10;有形固定資産減価償却率">
          <a:extLst>
            <a:ext uri="{FF2B5EF4-FFF2-40B4-BE49-F238E27FC236}">
              <a16:creationId xmlns:a16="http://schemas.microsoft.com/office/drawing/2014/main" xmlns="" id="{32A5118D-67B4-4920-BF8F-C2D9C04EBEAE}"/>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889" name="n_3mainValue【庁舎】&#10;有形固定資産減価償却率">
          <a:extLst>
            <a:ext uri="{FF2B5EF4-FFF2-40B4-BE49-F238E27FC236}">
              <a16:creationId xmlns:a16="http://schemas.microsoft.com/office/drawing/2014/main" xmlns="" id="{4189AD65-4E47-4752-B3D2-D88CA21A3323}"/>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890" name="n_4mainValue【庁舎】&#10;有形固定資産減価償却率">
          <a:extLst>
            <a:ext uri="{FF2B5EF4-FFF2-40B4-BE49-F238E27FC236}">
              <a16:creationId xmlns:a16="http://schemas.microsoft.com/office/drawing/2014/main" xmlns="" id="{C3730891-1D0F-45CC-9F7D-00EA4B52514C}"/>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xmlns="" id="{BCC5FB8A-89C2-4F20-870B-5C381EE2E5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xmlns="" id="{1C1AE972-03B5-4F97-A18F-CFA2CB2819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xmlns="" id="{CEFE310F-8A41-452B-BFC7-F3890A0B1C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xmlns="" id="{BFE9ECEB-2306-4752-BF80-F9027F2501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xmlns="" id="{868F3142-A5B5-46A2-ABE9-4EB8756E9D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xmlns="" id="{49C050D4-4352-4EB0-A1FF-CFB5432661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xmlns="" id="{B371F4E1-1D48-404E-A767-B79FD71204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xmlns="" id="{2C926379-5378-498E-95A5-300D6CD274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xmlns="" id="{97A30607-9C51-4938-AE8D-2C5B3854A1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xmlns="" id="{37CA719B-8597-44B3-A5EA-E766248AD9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xmlns="" id="{2A689C6D-1A78-4905-AD23-6A6C45EC9D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xmlns="" id="{BDCC430D-40EB-4CCC-995F-BCAE11E426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xmlns="" id="{BC14FAFF-CD6E-4CB4-951B-75B3646B754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xmlns="" id="{54E6AEC4-37E6-43FB-ACD0-2EBB2D3DF75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xmlns="" id="{347E9EA3-3047-4B8E-9166-26A73B697B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xmlns="" id="{3B1139A7-98EF-47B9-AA76-339B822DAD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xmlns="" id="{D0889D25-1A99-4CD7-8292-46272CCE9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xmlns="" id="{A46568D6-4A94-4967-809F-6C49266109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xmlns="" id="{E99FA93A-6477-4B64-AD3C-73F3B8D76F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xmlns="" id="{2B555E36-19F5-4E84-AAB0-1F3CFA8E0D5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xmlns="" id="{C0BBEA46-44E9-46C0-A3F1-18A8B4ADADE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xmlns="" id="{362AA857-43DB-4DE1-AD2E-3A56686FB39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7AD7D048-FA6D-4D40-AF01-DC2A588923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1C674B06-10EC-436D-A555-96373DE145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xmlns="" id="{0519E822-B106-4D61-8AA2-157D2BAA2D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a:extLst>
            <a:ext uri="{FF2B5EF4-FFF2-40B4-BE49-F238E27FC236}">
              <a16:creationId xmlns:a16="http://schemas.microsoft.com/office/drawing/2014/main" xmlns="" id="{B158A731-F0E1-4B9A-81BD-F4EB47C1D3B3}"/>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a:extLst>
            <a:ext uri="{FF2B5EF4-FFF2-40B4-BE49-F238E27FC236}">
              <a16:creationId xmlns:a16="http://schemas.microsoft.com/office/drawing/2014/main" xmlns="" id="{E1D15D9A-77E0-4E83-9C71-2B50C63BEA15}"/>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a:extLst>
            <a:ext uri="{FF2B5EF4-FFF2-40B4-BE49-F238E27FC236}">
              <a16:creationId xmlns:a16="http://schemas.microsoft.com/office/drawing/2014/main" xmlns="" id="{8DF0BD12-C9B8-4C33-B36B-40E8F4E67E3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a:extLst>
            <a:ext uri="{FF2B5EF4-FFF2-40B4-BE49-F238E27FC236}">
              <a16:creationId xmlns:a16="http://schemas.microsoft.com/office/drawing/2014/main" xmlns="" id="{8DAE1B74-15CB-4F24-AEFF-1C2ACD023AD2}"/>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a:extLst>
            <a:ext uri="{FF2B5EF4-FFF2-40B4-BE49-F238E27FC236}">
              <a16:creationId xmlns:a16="http://schemas.microsoft.com/office/drawing/2014/main" xmlns="" id="{919F7F94-47B7-4D09-BD11-4A3C53955BB5}"/>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a:extLst>
            <a:ext uri="{FF2B5EF4-FFF2-40B4-BE49-F238E27FC236}">
              <a16:creationId xmlns:a16="http://schemas.microsoft.com/office/drawing/2014/main" xmlns="" id="{405D86AC-9668-4181-BDC0-3AA337CCC4EA}"/>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a:extLst>
            <a:ext uri="{FF2B5EF4-FFF2-40B4-BE49-F238E27FC236}">
              <a16:creationId xmlns:a16="http://schemas.microsoft.com/office/drawing/2014/main" xmlns="" id="{089BE391-C789-47DB-A29A-5F17CC0F61B6}"/>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a:extLst>
            <a:ext uri="{FF2B5EF4-FFF2-40B4-BE49-F238E27FC236}">
              <a16:creationId xmlns:a16="http://schemas.microsoft.com/office/drawing/2014/main" xmlns="" id="{D9D930FF-A59C-43FF-AE22-4EB3F6F454F9}"/>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a:extLst>
            <a:ext uri="{FF2B5EF4-FFF2-40B4-BE49-F238E27FC236}">
              <a16:creationId xmlns:a16="http://schemas.microsoft.com/office/drawing/2014/main" xmlns="" id="{3036CD43-6785-4733-A80F-54AC107E33F4}"/>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xmlns="" id="{96A1BBF0-2D0B-4306-B922-AA93E8BB06AB}"/>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a:extLst>
            <a:ext uri="{FF2B5EF4-FFF2-40B4-BE49-F238E27FC236}">
              <a16:creationId xmlns:a16="http://schemas.microsoft.com/office/drawing/2014/main" xmlns="" id="{840B7B7A-51D6-4E62-8B9E-43E53CAEB7A5}"/>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E8678E50-0642-43DA-9E2F-ED24D5F180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2E06D917-B48A-41DD-8FF1-3D647FCBC5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1D2CED28-E19E-48DC-BE94-F6A0809B6D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49215CE7-0A0F-412B-9795-9D373384CF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AC2E336C-BFF8-4223-826D-0027D0FF68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932" name="楕円 931">
          <a:extLst>
            <a:ext uri="{FF2B5EF4-FFF2-40B4-BE49-F238E27FC236}">
              <a16:creationId xmlns:a16="http://schemas.microsoft.com/office/drawing/2014/main" xmlns="" id="{E9A4B30A-DEA0-42C3-AAFD-236148A03349}"/>
            </a:ext>
          </a:extLst>
        </xdr:cNvPr>
        <xdr:cNvSpPr/>
      </xdr:nvSpPr>
      <xdr:spPr>
        <a:xfrm>
          <a:off x="22110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100165</xdr:rowOff>
    </xdr:from>
    <xdr:ext cx="469744" cy="259045"/>
    <xdr:sp macro="" textlink="">
      <xdr:nvSpPr>
        <xdr:cNvPr id="933" name="【庁舎】&#10;一人当たり面積該当値テキスト">
          <a:extLst>
            <a:ext uri="{FF2B5EF4-FFF2-40B4-BE49-F238E27FC236}">
              <a16:creationId xmlns:a16="http://schemas.microsoft.com/office/drawing/2014/main" xmlns="" id="{9B074F45-9381-4ADE-B78F-05083BEE8773}"/>
            </a:ext>
          </a:extLst>
        </xdr:cNvPr>
        <xdr:cNvSpPr txBox="1"/>
      </xdr:nvSpPr>
      <xdr:spPr>
        <a:xfrm>
          <a:off x="22199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934" name="楕円 933">
          <a:extLst>
            <a:ext uri="{FF2B5EF4-FFF2-40B4-BE49-F238E27FC236}">
              <a16:creationId xmlns:a16="http://schemas.microsoft.com/office/drawing/2014/main" xmlns="" id="{279CA835-D828-445E-9D51-95E1DFA0D7B1}"/>
            </a:ext>
          </a:extLst>
        </xdr:cNvPr>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xdr:rowOff>
    </xdr:from>
    <xdr:to>
      <xdr:col>116</xdr:col>
      <xdr:colOff>63500</xdr:colOff>
      <xdr:row>107</xdr:row>
      <xdr:rowOff>5987</xdr:rowOff>
    </xdr:to>
    <xdr:cxnSp macro="">
      <xdr:nvCxnSpPr>
        <xdr:cNvPr id="935" name="直線コネクタ 934">
          <a:extLst>
            <a:ext uri="{FF2B5EF4-FFF2-40B4-BE49-F238E27FC236}">
              <a16:creationId xmlns:a16="http://schemas.microsoft.com/office/drawing/2014/main" xmlns="" id="{89259C9B-928D-4DD4-A388-3E8121E99C88}"/>
            </a:ext>
          </a:extLst>
        </xdr:cNvPr>
        <xdr:cNvCxnSpPr/>
      </xdr:nvCxnSpPr>
      <xdr:spPr>
        <a:xfrm flipV="1">
          <a:off x="21323300" y="183462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131536</xdr:rowOff>
    </xdr:from>
    <xdr:to>
      <xdr:col>107</xdr:col>
      <xdr:colOff>101600</xdr:colOff>
      <xdr:row>107</xdr:row>
      <xdr:rowOff>61686</xdr:rowOff>
    </xdr:to>
    <xdr:sp macro="" textlink="">
      <xdr:nvSpPr>
        <xdr:cNvPr id="936" name="楕円 935">
          <a:extLst>
            <a:ext uri="{FF2B5EF4-FFF2-40B4-BE49-F238E27FC236}">
              <a16:creationId xmlns:a16="http://schemas.microsoft.com/office/drawing/2014/main" xmlns="" id="{9B168A17-1D7D-4E6E-869F-0822B9CB3C74}"/>
            </a:ext>
          </a:extLst>
        </xdr:cNvPr>
        <xdr:cNvSpPr/>
      </xdr:nvSpPr>
      <xdr:spPr>
        <a:xfrm>
          <a:off x="2038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10886</xdr:rowOff>
    </xdr:to>
    <xdr:cxnSp macro="">
      <xdr:nvCxnSpPr>
        <xdr:cNvPr id="937" name="直線コネクタ 936">
          <a:extLst>
            <a:ext uri="{FF2B5EF4-FFF2-40B4-BE49-F238E27FC236}">
              <a16:creationId xmlns:a16="http://schemas.microsoft.com/office/drawing/2014/main" xmlns="" id="{B85AAD19-864C-4262-BCF3-247B70C06F1A}"/>
            </a:ext>
          </a:extLst>
        </xdr:cNvPr>
        <xdr:cNvCxnSpPr/>
      </xdr:nvCxnSpPr>
      <xdr:spPr>
        <a:xfrm flipV="1">
          <a:off x="20434300" y="18351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938" name="楕円 937">
          <a:extLst>
            <a:ext uri="{FF2B5EF4-FFF2-40B4-BE49-F238E27FC236}">
              <a16:creationId xmlns:a16="http://schemas.microsoft.com/office/drawing/2014/main" xmlns="" id="{E4C3820B-04F1-4646-99AD-B9D11BD406A7}"/>
            </a:ext>
          </a:extLst>
        </xdr:cNvPr>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10886</xdr:rowOff>
    </xdr:from>
    <xdr:to>
      <xdr:col>107</xdr:col>
      <xdr:colOff>50800</xdr:colOff>
      <xdr:row>107</xdr:row>
      <xdr:rowOff>17418</xdr:rowOff>
    </xdr:to>
    <xdr:cxnSp macro="">
      <xdr:nvCxnSpPr>
        <xdr:cNvPr id="939" name="直線コネクタ 938">
          <a:extLst>
            <a:ext uri="{FF2B5EF4-FFF2-40B4-BE49-F238E27FC236}">
              <a16:creationId xmlns:a16="http://schemas.microsoft.com/office/drawing/2014/main" xmlns="" id="{8BE44F19-F319-4B01-8947-C29C9EC8C0F2}"/>
            </a:ext>
          </a:extLst>
        </xdr:cNvPr>
        <xdr:cNvCxnSpPr/>
      </xdr:nvCxnSpPr>
      <xdr:spPr>
        <a:xfrm flipV="1">
          <a:off x="19545300" y="183560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40" name="楕円 939">
          <a:extLst>
            <a:ext uri="{FF2B5EF4-FFF2-40B4-BE49-F238E27FC236}">
              <a16:creationId xmlns:a16="http://schemas.microsoft.com/office/drawing/2014/main" xmlns="" id="{D101697D-37CF-4268-BC83-18B52A01C2E0}"/>
            </a:ext>
          </a:extLst>
        </xdr:cNvPr>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17418</xdr:rowOff>
    </xdr:from>
    <xdr:to>
      <xdr:col>102</xdr:col>
      <xdr:colOff>114300</xdr:colOff>
      <xdr:row>107</xdr:row>
      <xdr:rowOff>20682</xdr:rowOff>
    </xdr:to>
    <xdr:cxnSp macro="">
      <xdr:nvCxnSpPr>
        <xdr:cNvPr id="941" name="直線コネクタ 940">
          <a:extLst>
            <a:ext uri="{FF2B5EF4-FFF2-40B4-BE49-F238E27FC236}">
              <a16:creationId xmlns:a16="http://schemas.microsoft.com/office/drawing/2014/main" xmlns="" id="{7E5AC1A1-7805-4C5D-8321-8557009449EF}"/>
            </a:ext>
          </a:extLst>
        </xdr:cNvPr>
        <xdr:cNvCxnSpPr/>
      </xdr:nvCxnSpPr>
      <xdr:spPr>
        <a:xfrm flipV="1">
          <a:off x="18656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a:extLst>
            <a:ext uri="{FF2B5EF4-FFF2-40B4-BE49-F238E27FC236}">
              <a16:creationId xmlns:a16="http://schemas.microsoft.com/office/drawing/2014/main" xmlns="" id="{4C9D15C2-1026-44A1-9365-AD8486DB583D}"/>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a:extLst>
            <a:ext uri="{FF2B5EF4-FFF2-40B4-BE49-F238E27FC236}">
              <a16:creationId xmlns:a16="http://schemas.microsoft.com/office/drawing/2014/main" xmlns="" id="{3B8CC52C-16E5-4BD4-9824-D34AA6857E9E}"/>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a:extLst>
            <a:ext uri="{FF2B5EF4-FFF2-40B4-BE49-F238E27FC236}">
              <a16:creationId xmlns:a16="http://schemas.microsoft.com/office/drawing/2014/main" xmlns="" id="{968F0AF7-EFC2-435B-9713-3058F5091E3C}"/>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5" name="n_4aveValue【庁舎】&#10;一人当たり面積">
          <a:extLst>
            <a:ext uri="{FF2B5EF4-FFF2-40B4-BE49-F238E27FC236}">
              <a16:creationId xmlns:a16="http://schemas.microsoft.com/office/drawing/2014/main" xmlns="" id="{3641E804-1E39-416B-BFF0-0BAAF0647E23}"/>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946" name="n_1mainValue【庁舎】&#10;一人当たり面積">
          <a:extLst>
            <a:ext uri="{FF2B5EF4-FFF2-40B4-BE49-F238E27FC236}">
              <a16:creationId xmlns:a16="http://schemas.microsoft.com/office/drawing/2014/main" xmlns="" id="{68849823-3652-49A9-B6D8-1FD8F592F69A}"/>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52813</xdr:rowOff>
    </xdr:from>
    <xdr:ext cx="469744" cy="259045"/>
    <xdr:sp macro="" textlink="">
      <xdr:nvSpPr>
        <xdr:cNvPr id="947" name="n_2mainValue【庁舎】&#10;一人当たり面積">
          <a:extLst>
            <a:ext uri="{FF2B5EF4-FFF2-40B4-BE49-F238E27FC236}">
              <a16:creationId xmlns:a16="http://schemas.microsoft.com/office/drawing/2014/main" xmlns="" id="{CA0E65DA-AC43-4454-AAAE-4B1BFF3FB4EE}"/>
            </a:ext>
          </a:extLst>
        </xdr:cNvPr>
        <xdr:cNvSpPr txBox="1"/>
      </xdr:nvSpPr>
      <xdr:spPr>
        <a:xfrm>
          <a:off x="20199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948" name="n_3mainValue【庁舎】&#10;一人当たり面積">
          <a:extLst>
            <a:ext uri="{FF2B5EF4-FFF2-40B4-BE49-F238E27FC236}">
              <a16:creationId xmlns:a16="http://schemas.microsoft.com/office/drawing/2014/main" xmlns="" id="{7B1E3678-0188-4B2A-A1DD-FAB4F0D6A371}"/>
            </a:ext>
          </a:extLst>
        </xdr:cNvPr>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49" name="n_4mainValue【庁舎】&#10;一人当たり面積">
          <a:extLst>
            <a:ext uri="{FF2B5EF4-FFF2-40B4-BE49-F238E27FC236}">
              <a16:creationId xmlns:a16="http://schemas.microsoft.com/office/drawing/2014/main" xmlns="" id="{6943BBCB-6901-47F9-AA3A-34387B71A53E}"/>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3CD28F7E-4615-4DD3-B677-B01CA8269A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810A3E85-0B57-47C7-9DE4-90C15AB30C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30A64B62-C7C0-4744-9335-265512B524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体育館・プール、福祉施設、市民会館、一般廃棄物処理施設の有形固定資産減価償却率が高くなっている。一般廃棄物処理施設については近隣市町との間でごみ焼却施設の広域整備について協議を進めているところであるが、新施設整備までの間、引き続き必要な整備に努めていく。その他の施設については、令和２年度末に策定した公共施設等総合管理計画個別施設計画に基づき適正な維持管理を行うとともに、将来の人口推移や住民ニーズの変化等も勘案するなかで、施設保有量についても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16386202</v>
      </c>
      <c r="BO4" s="431"/>
      <c r="BP4" s="431"/>
      <c r="BQ4" s="431"/>
      <c r="BR4" s="431"/>
      <c r="BS4" s="431"/>
      <c r="BT4" s="431"/>
      <c r="BU4" s="432"/>
      <c r="BV4" s="430">
        <v>15852957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16100419</v>
      </c>
      <c r="BO5" s="468"/>
      <c r="BP5" s="468"/>
      <c r="BQ5" s="468"/>
      <c r="BR5" s="468"/>
      <c r="BS5" s="468"/>
      <c r="BT5" s="468"/>
      <c r="BU5" s="469"/>
      <c r="BV5" s="467">
        <v>15608181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100</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285783</v>
      </c>
      <c r="BO6" s="468"/>
      <c r="BP6" s="468"/>
      <c r="BQ6" s="468"/>
      <c r="BR6" s="468"/>
      <c r="BS6" s="468"/>
      <c r="BT6" s="468"/>
      <c r="BU6" s="469"/>
      <c r="BV6" s="467">
        <v>244776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105.3</v>
      </c>
      <c r="CU6" s="505"/>
      <c r="CV6" s="505"/>
      <c r="CW6" s="505"/>
      <c r="CX6" s="505"/>
      <c r="CY6" s="505"/>
      <c r="CZ6" s="505"/>
      <c r="DA6" s="506"/>
      <c r="DB6" s="504">
        <v>106.9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91168</v>
      </c>
      <c r="BO7" s="468"/>
      <c r="BP7" s="468"/>
      <c r="BQ7" s="468"/>
      <c r="BR7" s="468"/>
      <c r="BS7" s="468"/>
      <c r="BT7" s="468"/>
      <c r="BU7" s="469"/>
      <c r="BV7" s="467">
        <v>103924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8498934</v>
      </c>
      <c r="CU7" s="468"/>
      <c r="CV7" s="468"/>
      <c r="CW7" s="468"/>
      <c r="CX7" s="468"/>
      <c r="CY7" s="468"/>
      <c r="CZ7" s="468"/>
      <c r="DA7" s="469"/>
      <c r="DB7" s="467">
        <v>8492506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194615</v>
      </c>
      <c r="BO8" s="468"/>
      <c r="BP8" s="468"/>
      <c r="BQ8" s="468"/>
      <c r="BR8" s="468"/>
      <c r="BS8" s="468"/>
      <c r="BT8" s="468"/>
      <c r="BU8" s="469"/>
      <c r="BV8" s="467">
        <v>140852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0.56999999999999995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38755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53763</v>
      </c>
      <c r="BO9" s="468"/>
      <c r="BP9" s="468"/>
      <c r="BQ9" s="468"/>
      <c r="BR9" s="468"/>
      <c r="BS9" s="468"/>
      <c r="BT9" s="468"/>
      <c r="BU9" s="469"/>
      <c r="BV9" s="467">
        <v>37950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17.3</v>
      </c>
      <c r="CU9" s="465"/>
      <c r="CV9" s="465"/>
      <c r="CW9" s="465"/>
      <c r="CX9" s="465"/>
      <c r="CY9" s="465"/>
      <c r="CZ9" s="465"/>
      <c r="DA9" s="466"/>
      <c r="DB9" s="464">
        <v>17.7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40614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167361</v>
      </c>
      <c r="BO10" s="468"/>
      <c r="BP10" s="468"/>
      <c r="BQ10" s="468"/>
      <c r="BR10" s="468"/>
      <c r="BS10" s="468"/>
      <c r="BT10" s="468"/>
      <c r="BU10" s="469"/>
      <c r="BV10" s="467">
        <v>162706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115</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37507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750000</v>
      </c>
      <c r="BO12" s="468"/>
      <c r="BP12" s="468"/>
      <c r="BQ12" s="468"/>
      <c r="BR12" s="468"/>
      <c r="BS12" s="468"/>
      <c r="BT12" s="468"/>
      <c r="BU12" s="469"/>
      <c r="BV12" s="467">
        <v>510000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37241</v>
      </c>
      <c r="S13" s="552"/>
      <c r="T13" s="552"/>
      <c r="U13" s="552"/>
      <c r="V13" s="553"/>
      <c r="W13" s="483" t="s">
        <v>139</v>
      </c>
      <c r="X13" s="484"/>
      <c r="Y13" s="484"/>
      <c r="Z13" s="484"/>
      <c r="AA13" s="484"/>
      <c r="AB13" s="474"/>
      <c r="AC13" s="518">
        <v>1461</v>
      </c>
      <c r="AD13" s="519"/>
      <c r="AE13" s="519"/>
      <c r="AF13" s="519"/>
      <c r="AG13" s="561"/>
      <c r="AH13" s="518">
        <v>1438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-528876</v>
      </c>
      <c r="BO13" s="468"/>
      <c r="BP13" s="468"/>
      <c r="BQ13" s="468"/>
      <c r="BR13" s="468"/>
      <c r="BS13" s="468"/>
      <c r="BT13" s="468"/>
      <c r="BU13" s="469"/>
      <c r="BV13" s="467">
        <v>-309344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13.5</v>
      </c>
      <c r="CU13" s="465"/>
      <c r="CV13" s="465"/>
      <c r="CW13" s="465"/>
      <c r="CX13" s="465"/>
      <c r="CY13" s="465"/>
      <c r="CZ13" s="465"/>
      <c r="DA13" s="466"/>
      <c r="DB13" s="464">
        <v>12.7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38018</v>
      </c>
      <c r="S14" s="552"/>
      <c r="T14" s="552"/>
      <c r="U14" s="552"/>
      <c r="V14" s="553"/>
      <c r="W14" s="457"/>
      <c r="X14" s="458"/>
      <c r="Y14" s="458"/>
      <c r="Z14" s="458"/>
      <c r="AA14" s="458"/>
      <c r="AB14" s="447"/>
      <c r="AC14" s="554">
        <v>8.3000000000000007</v>
      </c>
      <c r="AD14" s="555"/>
      <c r="AE14" s="555"/>
      <c r="AF14" s="555"/>
      <c r="AG14" s="556"/>
      <c r="AH14" s="554">
        <v>8.1999999999999993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115.8</v>
      </c>
      <c r="CU14" s="566"/>
      <c r="CV14" s="566"/>
      <c r="CW14" s="566"/>
      <c r="CX14" s="566"/>
      <c r="CY14" s="566"/>
      <c r="CZ14" s="566"/>
      <c r="DA14" s="567"/>
      <c r="DB14" s="565">
        <v>105.9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37769</v>
      </c>
      <c r="S15" s="552"/>
      <c r="T15" s="552"/>
      <c r="U15" s="552"/>
      <c r="V15" s="553"/>
      <c r="W15" s="483" t="s">
        <v>146</v>
      </c>
      <c r="X15" s="484"/>
      <c r="Y15" s="484"/>
      <c r="Z15" s="484"/>
      <c r="AA15" s="484"/>
      <c r="AB15" s="474"/>
      <c r="AC15" s="518">
        <v>4127</v>
      </c>
      <c r="AD15" s="519"/>
      <c r="AE15" s="519"/>
      <c r="AF15" s="519"/>
      <c r="AG15" s="561"/>
      <c r="AH15" s="518">
        <v>4151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4179516</v>
      </c>
      <c r="BO15" s="431"/>
      <c r="BP15" s="431"/>
      <c r="BQ15" s="431"/>
      <c r="BR15" s="431"/>
      <c r="BS15" s="431"/>
      <c r="BT15" s="431"/>
      <c r="BU15" s="432"/>
      <c r="BV15" s="430">
        <v>4173616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23.5</v>
      </c>
      <c r="AD16" s="555"/>
      <c r="AE16" s="555"/>
      <c r="AF16" s="555"/>
      <c r="AG16" s="556"/>
      <c r="AH16" s="554">
        <v>23.6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7143724</v>
      </c>
      <c r="BO16" s="468"/>
      <c r="BP16" s="468"/>
      <c r="BQ16" s="468"/>
      <c r="BR16" s="468"/>
      <c r="BS16" s="468"/>
      <c r="BT16" s="468"/>
      <c r="BU16" s="469"/>
      <c r="BV16" s="467">
        <v>7078535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11961</v>
      </c>
      <c r="AD17" s="519"/>
      <c r="AE17" s="519"/>
      <c r="AF17" s="519"/>
      <c r="AG17" s="561"/>
      <c r="AH17" s="518">
        <v>11981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5326477</v>
      </c>
      <c r="BO17" s="468"/>
      <c r="BP17" s="468"/>
      <c r="BQ17" s="468"/>
      <c r="BR17" s="468"/>
      <c r="BS17" s="468"/>
      <c r="BT17" s="468"/>
      <c r="BU17" s="469"/>
      <c r="BV17" s="467">
        <v>5311250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45.37</v>
      </c>
      <c r="M18" s="583"/>
      <c r="N18" s="583"/>
      <c r="O18" s="583"/>
      <c r="P18" s="583"/>
      <c r="Q18" s="583"/>
      <c r="R18" s="584"/>
      <c r="S18" s="584"/>
      <c r="T18" s="584"/>
      <c r="U18" s="584"/>
      <c r="V18" s="585"/>
      <c r="W18" s="485"/>
      <c r="X18" s="486"/>
      <c r="Y18" s="486"/>
      <c r="Z18" s="486"/>
      <c r="AA18" s="486"/>
      <c r="AB18" s="477"/>
      <c r="AC18" s="586">
        <v>68.2</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8630890</v>
      </c>
      <c r="BO18" s="468"/>
      <c r="BP18" s="468"/>
      <c r="BQ18" s="468"/>
      <c r="BR18" s="468"/>
      <c r="BS18" s="468"/>
      <c r="BT18" s="468"/>
      <c r="BU18" s="469"/>
      <c r="BV18" s="467">
        <v>8672092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854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10638202</v>
      </c>
      <c r="BO19" s="468"/>
      <c r="BP19" s="468"/>
      <c r="BQ19" s="468"/>
      <c r="BR19" s="468"/>
      <c r="BS19" s="468"/>
      <c r="BT19" s="468"/>
      <c r="BU19" s="469"/>
      <c r="BV19" s="467">
        <v>10324334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15233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17095714</v>
      </c>
      <c r="BO23" s="468"/>
      <c r="BP23" s="468"/>
      <c r="BQ23" s="468"/>
      <c r="BR23" s="468"/>
      <c r="BS23" s="468"/>
      <c r="BT23" s="468"/>
      <c r="BU23" s="469"/>
      <c r="BV23" s="467">
        <v>17345369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8800</v>
      </c>
      <c r="R24" s="519"/>
      <c r="S24" s="519"/>
      <c r="T24" s="519"/>
      <c r="U24" s="519"/>
      <c r="V24" s="561"/>
      <c r="W24" s="620"/>
      <c r="X24" s="608"/>
      <c r="Y24" s="609"/>
      <c r="Z24" s="517" t="s">
        <v>170</v>
      </c>
      <c r="AA24" s="497"/>
      <c r="AB24" s="497"/>
      <c r="AC24" s="497"/>
      <c r="AD24" s="497"/>
      <c r="AE24" s="497"/>
      <c r="AF24" s="497"/>
      <c r="AG24" s="498"/>
      <c r="AH24" s="518">
        <v>345</v>
      </c>
      <c r="AI24" s="519"/>
      <c r="AJ24" s="519"/>
      <c r="AK24" s="519"/>
      <c r="AL24" s="561"/>
      <c r="AM24" s="518">
        <v>1043280</v>
      </c>
      <c r="AN24" s="519"/>
      <c r="AO24" s="519"/>
      <c r="AP24" s="519"/>
      <c r="AQ24" s="519"/>
      <c r="AR24" s="561"/>
      <c r="AS24" s="518">
        <v>3024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11805341</v>
      </c>
      <c r="BO24" s="468"/>
      <c r="BP24" s="468"/>
      <c r="BQ24" s="468"/>
      <c r="BR24" s="468"/>
      <c r="BS24" s="468"/>
      <c r="BT24" s="468"/>
      <c r="BU24" s="469"/>
      <c r="BV24" s="467">
        <v>11996633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7030</v>
      </c>
      <c r="R25" s="519"/>
      <c r="S25" s="519"/>
      <c r="T25" s="519"/>
      <c r="U25" s="519"/>
      <c r="V25" s="561"/>
      <c r="W25" s="620"/>
      <c r="X25" s="608"/>
      <c r="Y25" s="609"/>
      <c r="Z25" s="517" t="s">
        <v>173</v>
      </c>
      <c r="AA25" s="497"/>
      <c r="AB25" s="497"/>
      <c r="AC25" s="497"/>
      <c r="AD25" s="497"/>
      <c r="AE25" s="497"/>
      <c r="AF25" s="497"/>
      <c r="AG25" s="498"/>
      <c r="AH25" s="518">
        <v>41</v>
      </c>
      <c r="AI25" s="519"/>
      <c r="AJ25" s="519"/>
      <c r="AK25" s="519"/>
      <c r="AL25" s="561"/>
      <c r="AM25" s="518">
        <v>116645</v>
      </c>
      <c r="AN25" s="519"/>
      <c r="AO25" s="519"/>
      <c r="AP25" s="519"/>
      <c r="AQ25" s="519"/>
      <c r="AR25" s="561"/>
      <c r="AS25" s="518">
        <v>2845</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1998052</v>
      </c>
      <c r="BO25" s="431"/>
      <c r="BP25" s="431"/>
      <c r="BQ25" s="431"/>
      <c r="BR25" s="431"/>
      <c r="BS25" s="431"/>
      <c r="BT25" s="431"/>
      <c r="BU25" s="432"/>
      <c r="BV25" s="430">
        <v>2417286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6610</v>
      </c>
      <c r="R26" s="519"/>
      <c r="S26" s="519"/>
      <c r="T26" s="519"/>
      <c r="U26" s="519"/>
      <c r="V26" s="561"/>
      <c r="W26" s="620"/>
      <c r="X26" s="608"/>
      <c r="Y26" s="609"/>
      <c r="Z26" s="517" t="s">
        <v>176</v>
      </c>
      <c r="AA26" s="630"/>
      <c r="AB26" s="630"/>
      <c r="AC26" s="630"/>
      <c r="AD26" s="630"/>
      <c r="AE26" s="630"/>
      <c r="AF26" s="630"/>
      <c r="AG26" s="631"/>
      <c r="AH26" s="518">
        <v>26</v>
      </c>
      <c r="AI26" s="519"/>
      <c r="AJ26" s="519"/>
      <c r="AK26" s="519"/>
      <c r="AL26" s="561"/>
      <c r="AM26" s="518">
        <v>92014</v>
      </c>
      <c r="AN26" s="519"/>
      <c r="AO26" s="519"/>
      <c r="AP26" s="519"/>
      <c r="AQ26" s="519"/>
      <c r="AR26" s="561"/>
      <c r="AS26" s="518">
        <v>3539</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4720</v>
      </c>
      <c r="R27" s="519"/>
      <c r="S27" s="519"/>
      <c r="T27" s="519"/>
      <c r="U27" s="519"/>
      <c r="V27" s="561"/>
      <c r="W27" s="620"/>
      <c r="X27" s="608"/>
      <c r="Y27" s="609"/>
      <c r="Z27" s="517" t="s">
        <v>180</v>
      </c>
      <c r="AA27" s="497"/>
      <c r="AB27" s="497"/>
      <c r="AC27" s="497"/>
      <c r="AD27" s="497"/>
      <c r="AE27" s="497"/>
      <c r="AF27" s="497"/>
      <c r="AG27" s="498"/>
      <c r="AH27" s="518">
        <v>8</v>
      </c>
      <c r="AI27" s="519"/>
      <c r="AJ27" s="519"/>
      <c r="AK27" s="519"/>
      <c r="AL27" s="561"/>
      <c r="AM27" s="518">
        <v>22616</v>
      </c>
      <c r="AN27" s="519"/>
      <c r="AO27" s="519"/>
      <c r="AP27" s="519"/>
      <c r="AQ27" s="519"/>
      <c r="AR27" s="561"/>
      <c r="AS27" s="518">
        <v>2827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178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4170</v>
      </c>
      <c r="R28" s="519"/>
      <c r="S28" s="519"/>
      <c r="T28" s="519"/>
      <c r="U28" s="519"/>
      <c r="V28" s="561"/>
      <c r="W28" s="620"/>
      <c r="X28" s="608"/>
      <c r="Y28" s="609"/>
      <c r="Z28" s="517" t="s">
        <v>183</v>
      </c>
      <c r="AA28" s="497"/>
      <c r="AB28" s="497"/>
      <c r="AC28" s="497"/>
      <c r="AD28" s="497"/>
      <c r="AE28" s="497"/>
      <c r="AF28" s="497"/>
      <c r="AG28" s="498"/>
      <c r="AH28" s="518" t="s">
        <v>178</v>
      </c>
      <c r="AI28" s="519"/>
      <c r="AJ28" s="519"/>
      <c r="AK28" s="519"/>
      <c r="AL28" s="561"/>
      <c r="AM28" s="518" t="s">
        <v>178</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707149</v>
      </c>
      <c r="BO28" s="431"/>
      <c r="BP28" s="431"/>
      <c r="BQ28" s="431"/>
      <c r="BR28" s="431"/>
      <c r="BS28" s="431"/>
      <c r="BT28" s="431"/>
      <c r="BU28" s="432"/>
      <c r="BV28" s="430">
        <v>1289788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15</v>
      </c>
      <c r="M29" s="519"/>
      <c r="N29" s="519"/>
      <c r="O29" s="519"/>
      <c r="P29" s="561"/>
      <c r="Q29" s="518">
        <v>3910</v>
      </c>
      <c r="R29" s="519"/>
      <c r="S29" s="519"/>
      <c r="T29" s="519"/>
      <c r="U29" s="519"/>
      <c r="V29" s="561"/>
      <c r="W29" s="621"/>
      <c r="X29" s="622"/>
      <c r="Y29" s="623"/>
      <c r="Z29" s="517" t="s">
        <v>186</v>
      </c>
      <c r="AA29" s="497"/>
      <c r="AB29" s="497"/>
      <c r="AC29" s="497"/>
      <c r="AD29" s="497"/>
      <c r="AE29" s="497"/>
      <c r="AF29" s="497"/>
      <c r="AG29" s="498"/>
      <c r="AH29" s="518">
        <v>353</v>
      </c>
      <c r="AI29" s="519"/>
      <c r="AJ29" s="519"/>
      <c r="AK29" s="519"/>
      <c r="AL29" s="561"/>
      <c r="AM29" s="518">
        <v>1065896</v>
      </c>
      <c r="AN29" s="519"/>
      <c r="AO29" s="519"/>
      <c r="AP29" s="519"/>
      <c r="AQ29" s="519"/>
      <c r="AR29" s="561"/>
      <c r="AS29" s="518">
        <v>3020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684909</v>
      </c>
      <c r="BO29" s="468"/>
      <c r="BP29" s="468"/>
      <c r="BQ29" s="468"/>
      <c r="BR29" s="468"/>
      <c r="BS29" s="468"/>
      <c r="BT29" s="468"/>
      <c r="BU29" s="469"/>
      <c r="BV29" s="467">
        <v>923944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202746</v>
      </c>
      <c r="BO30" s="644"/>
      <c r="BP30" s="644"/>
      <c r="BQ30" s="644"/>
      <c r="BR30" s="644"/>
      <c r="BS30" s="644"/>
      <c r="BT30" s="644"/>
      <c r="BU30" s="645"/>
      <c r="BV30" s="643">
        <v>220513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小松島市競輪事業特別会計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小松島市公共下水道事業特別会計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小松島市外三町村衛生組合（一般会計）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小松島市土地開発公社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小松島市住宅新築資金等貸付事業特別会計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小松島市後期高齢者医療特別会計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那賀川北岸地域湛水防除施設組合
（那賀川北岸地域湛水防除施設組合会計）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小松島市土地取得事業特別会計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小松島市国民健康保険特別会計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徳島県後期高齢者医療広域連合（一般会計）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小松島市介護保険特別会計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徳島県後期高齢者医療広域連合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徳島県市町村総合事務組合（一般会計）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徳島県市町村総合事務組合
（徳島滞納整理機構特別会計）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WFPnkcfuCs/U3pDjWSdIX79Y+GkJw4gMyGEP9VTMGkZiOgLa7LUCM5sFDslGOO7ObJAtLKvf8QCqqNt0GGA==" saltValue="VzQxFCvUPlgbUIEjpP48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4501610</v>
      </c>
      <c r="S5" s="673"/>
      <c r="T5" s="673"/>
      <c r="U5" s="673"/>
      <c r="V5" s="673"/>
      <c r="W5" s="673"/>
      <c r="X5" s="673"/>
      <c r="Y5" s="674"/>
      <c r="Z5" s="675">
        <v>27.5</v>
      </c>
      <c r="AA5" s="675"/>
      <c r="AB5" s="675"/>
      <c r="AC5" s="675"/>
      <c r="AD5" s="676">
        <v>4501610</v>
      </c>
      <c r="AE5" s="676"/>
      <c r="AF5" s="676"/>
      <c r="AG5" s="676"/>
      <c r="AH5" s="676"/>
      <c r="AI5" s="676"/>
      <c r="AJ5" s="676"/>
      <c r="AK5" s="676"/>
      <c r="AL5" s="677">
        <v>54.9</v>
      </c>
      <c r="AM5" s="678"/>
      <c r="AN5" s="678"/>
      <c r="AO5" s="679"/>
      <c r="AP5" s="669" t="s">
        <v>226</v>
      </c>
      <c r="AQ5" s="670"/>
      <c r="AR5" s="670"/>
      <c r="AS5" s="670"/>
      <c r="AT5" s="670"/>
      <c r="AU5" s="670"/>
      <c r="AV5" s="670"/>
      <c r="AW5" s="670"/>
      <c r="AX5" s="670"/>
      <c r="AY5" s="670"/>
      <c r="AZ5" s="670"/>
      <c r="BA5" s="670"/>
      <c r="BB5" s="670"/>
      <c r="BC5" s="670"/>
      <c r="BD5" s="670"/>
      <c r="BE5" s="670"/>
      <c r="BF5" s="671"/>
      <c r="BG5" s="683">
        <v>4501610</v>
      </c>
      <c r="BH5" s="684"/>
      <c r="BI5" s="684"/>
      <c r="BJ5" s="684"/>
      <c r="BK5" s="684"/>
      <c r="BL5" s="684"/>
      <c r="BM5" s="684"/>
      <c r="BN5" s="685"/>
      <c r="BO5" s="686">
        <v>100</v>
      </c>
      <c r="BP5" s="686"/>
      <c r="BQ5" s="686"/>
      <c r="BR5" s="686"/>
      <c r="BS5" s="687">
        <v>67737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125602</v>
      </c>
      <c r="S6" s="684"/>
      <c r="T6" s="684"/>
      <c r="U6" s="684"/>
      <c r="V6" s="684"/>
      <c r="W6" s="684"/>
      <c r="X6" s="684"/>
      <c r="Y6" s="685"/>
      <c r="Z6" s="686">
        <v>0.8</v>
      </c>
      <c r="AA6" s="686"/>
      <c r="AB6" s="686"/>
      <c r="AC6" s="686"/>
      <c r="AD6" s="687">
        <v>125602</v>
      </c>
      <c r="AE6" s="687"/>
      <c r="AF6" s="687"/>
      <c r="AG6" s="687"/>
      <c r="AH6" s="687"/>
      <c r="AI6" s="687"/>
      <c r="AJ6" s="687"/>
      <c r="AK6" s="687"/>
      <c r="AL6" s="688">
        <v>1.5</v>
      </c>
      <c r="AM6" s="689"/>
      <c r="AN6" s="689"/>
      <c r="AO6" s="690"/>
      <c r="AP6" s="680" t="s">
        <v>231</v>
      </c>
      <c r="AQ6" s="681"/>
      <c r="AR6" s="681"/>
      <c r="AS6" s="681"/>
      <c r="AT6" s="681"/>
      <c r="AU6" s="681"/>
      <c r="AV6" s="681"/>
      <c r="AW6" s="681"/>
      <c r="AX6" s="681"/>
      <c r="AY6" s="681"/>
      <c r="AZ6" s="681"/>
      <c r="BA6" s="681"/>
      <c r="BB6" s="681"/>
      <c r="BC6" s="681"/>
      <c r="BD6" s="681"/>
      <c r="BE6" s="681"/>
      <c r="BF6" s="682"/>
      <c r="BG6" s="683">
        <v>4501610</v>
      </c>
      <c r="BH6" s="684"/>
      <c r="BI6" s="684"/>
      <c r="BJ6" s="684"/>
      <c r="BK6" s="684"/>
      <c r="BL6" s="684"/>
      <c r="BM6" s="684"/>
      <c r="BN6" s="685"/>
      <c r="BO6" s="686">
        <v>100</v>
      </c>
      <c r="BP6" s="686"/>
      <c r="BQ6" s="686"/>
      <c r="BR6" s="686"/>
      <c r="BS6" s="687">
        <v>67737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185257</v>
      </c>
      <c r="CS6" s="684"/>
      <c r="CT6" s="684"/>
      <c r="CU6" s="684"/>
      <c r="CV6" s="684"/>
      <c r="CW6" s="684"/>
      <c r="CX6" s="684"/>
      <c r="CY6" s="685"/>
      <c r="CZ6" s="677">
        <v>1.2</v>
      </c>
      <c r="DA6" s="678"/>
      <c r="DB6" s="678"/>
      <c r="DC6" s="697"/>
      <c r="DD6" s="692" t="s">
        <v>233</v>
      </c>
      <c r="DE6" s="684"/>
      <c r="DF6" s="684"/>
      <c r="DG6" s="684"/>
      <c r="DH6" s="684"/>
      <c r="DI6" s="684"/>
      <c r="DJ6" s="684"/>
      <c r="DK6" s="684"/>
      <c r="DL6" s="684"/>
      <c r="DM6" s="684"/>
      <c r="DN6" s="684"/>
      <c r="DO6" s="684"/>
      <c r="DP6" s="685"/>
      <c r="DQ6" s="692">
        <v>185081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5141</v>
      </c>
      <c r="S7" s="684"/>
      <c r="T7" s="684"/>
      <c r="U7" s="684"/>
      <c r="V7" s="684"/>
      <c r="W7" s="684"/>
      <c r="X7" s="684"/>
      <c r="Y7" s="685"/>
      <c r="Z7" s="686">
        <v>0</v>
      </c>
      <c r="AA7" s="686"/>
      <c r="AB7" s="686"/>
      <c r="AC7" s="686"/>
      <c r="AD7" s="687">
        <v>5141</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1958157</v>
      </c>
      <c r="BH7" s="684"/>
      <c r="BI7" s="684"/>
      <c r="BJ7" s="684"/>
      <c r="BK7" s="684"/>
      <c r="BL7" s="684"/>
      <c r="BM7" s="684"/>
      <c r="BN7" s="685"/>
      <c r="BO7" s="686">
        <v>43.5</v>
      </c>
      <c r="BP7" s="686"/>
      <c r="BQ7" s="686"/>
      <c r="BR7" s="686"/>
      <c r="BS7" s="687">
        <v>58330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1494769</v>
      </c>
      <c r="CS7" s="684"/>
      <c r="CT7" s="684"/>
      <c r="CU7" s="684"/>
      <c r="CV7" s="684"/>
      <c r="CW7" s="684"/>
      <c r="CX7" s="684"/>
      <c r="CY7" s="685"/>
      <c r="CZ7" s="686">
        <v>9.3000000000000007</v>
      </c>
      <c r="DA7" s="686"/>
      <c r="DB7" s="686"/>
      <c r="DC7" s="686"/>
      <c r="DD7" s="692">
        <v>29181</v>
      </c>
      <c r="DE7" s="684"/>
      <c r="DF7" s="684"/>
      <c r="DG7" s="684"/>
      <c r="DH7" s="684"/>
      <c r="DI7" s="684"/>
      <c r="DJ7" s="684"/>
      <c r="DK7" s="684"/>
      <c r="DL7" s="684"/>
      <c r="DM7" s="684"/>
      <c r="DN7" s="684"/>
      <c r="DO7" s="684"/>
      <c r="DP7" s="685"/>
      <c r="DQ7" s="692">
        <v>1252424</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35305</v>
      </c>
      <c r="S8" s="684"/>
      <c r="T8" s="684"/>
      <c r="U8" s="684"/>
      <c r="V8" s="684"/>
      <c r="W8" s="684"/>
      <c r="X8" s="684"/>
      <c r="Y8" s="685"/>
      <c r="Z8" s="686">
        <v>0.2</v>
      </c>
      <c r="AA8" s="686"/>
      <c r="AB8" s="686"/>
      <c r="AC8" s="686"/>
      <c r="AD8" s="687">
        <v>35305</v>
      </c>
      <c r="AE8" s="687"/>
      <c r="AF8" s="687"/>
      <c r="AG8" s="687"/>
      <c r="AH8" s="687"/>
      <c r="AI8" s="687"/>
      <c r="AJ8" s="687"/>
      <c r="AK8" s="687"/>
      <c r="AL8" s="688">
        <v>0.4</v>
      </c>
      <c r="AM8" s="689"/>
      <c r="AN8" s="689"/>
      <c r="AO8" s="690"/>
      <c r="AP8" s="680" t="s">
        <v>238</v>
      </c>
      <c r="AQ8" s="681"/>
      <c r="AR8" s="681"/>
      <c r="AS8" s="681"/>
      <c r="AT8" s="681"/>
      <c r="AU8" s="681"/>
      <c r="AV8" s="681"/>
      <c r="AW8" s="681"/>
      <c r="AX8" s="681"/>
      <c r="AY8" s="681"/>
      <c r="AZ8" s="681"/>
      <c r="BA8" s="681"/>
      <c r="BB8" s="681"/>
      <c r="BC8" s="681"/>
      <c r="BD8" s="681"/>
      <c r="BE8" s="681"/>
      <c r="BF8" s="682"/>
      <c r="BG8" s="683">
        <v>64827</v>
      </c>
      <c r="BH8" s="684"/>
      <c r="BI8" s="684"/>
      <c r="BJ8" s="684"/>
      <c r="BK8" s="684"/>
      <c r="BL8" s="684"/>
      <c r="BM8" s="684"/>
      <c r="BN8" s="685"/>
      <c r="BO8" s="686">
        <v>1.4</v>
      </c>
      <c r="BP8" s="686"/>
      <c r="BQ8" s="686"/>
      <c r="BR8" s="686"/>
      <c r="BS8" s="692" t="s">
        <v>178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6882321</v>
      </c>
      <c r="CS8" s="684"/>
      <c r="CT8" s="684"/>
      <c r="CU8" s="684"/>
      <c r="CV8" s="684"/>
      <c r="CW8" s="684"/>
      <c r="CX8" s="684"/>
      <c r="CY8" s="685"/>
      <c r="CZ8" s="686">
        <v>42.7</v>
      </c>
      <c r="DA8" s="686"/>
      <c r="DB8" s="686"/>
      <c r="DC8" s="686"/>
      <c r="DD8" s="692">
        <v>220159</v>
      </c>
      <c r="DE8" s="684"/>
      <c r="DF8" s="684"/>
      <c r="DG8" s="684"/>
      <c r="DH8" s="684"/>
      <c r="DI8" s="684"/>
      <c r="DJ8" s="684"/>
      <c r="DK8" s="684"/>
      <c r="DL8" s="684"/>
      <c r="DM8" s="684"/>
      <c r="DN8" s="684"/>
      <c r="DO8" s="684"/>
      <c r="DP8" s="685"/>
      <c r="DQ8" s="692">
        <v>3491897</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18321</v>
      </c>
      <c r="S9" s="684"/>
      <c r="T9" s="684"/>
      <c r="U9" s="684"/>
      <c r="V9" s="684"/>
      <c r="W9" s="684"/>
      <c r="X9" s="684"/>
      <c r="Y9" s="685"/>
      <c r="Z9" s="686">
        <v>0.1</v>
      </c>
      <c r="AA9" s="686"/>
      <c r="AB9" s="686"/>
      <c r="AC9" s="686"/>
      <c r="AD9" s="687">
        <v>18321</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1579552</v>
      </c>
      <c r="BH9" s="684"/>
      <c r="BI9" s="684"/>
      <c r="BJ9" s="684"/>
      <c r="BK9" s="684"/>
      <c r="BL9" s="684"/>
      <c r="BM9" s="684"/>
      <c r="BN9" s="685"/>
      <c r="BO9" s="686">
        <v>35.1</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1513893</v>
      </c>
      <c r="CS9" s="684"/>
      <c r="CT9" s="684"/>
      <c r="CU9" s="684"/>
      <c r="CV9" s="684"/>
      <c r="CW9" s="684"/>
      <c r="CX9" s="684"/>
      <c r="CY9" s="685"/>
      <c r="CZ9" s="686">
        <v>9.4</v>
      </c>
      <c r="DA9" s="686"/>
      <c r="DB9" s="686"/>
      <c r="DC9" s="686"/>
      <c r="DD9" s="692">
        <v>220383</v>
      </c>
      <c r="DE9" s="684"/>
      <c r="DF9" s="684"/>
      <c r="DG9" s="684"/>
      <c r="DH9" s="684"/>
      <c r="DI9" s="684"/>
      <c r="DJ9" s="684"/>
      <c r="DK9" s="684"/>
      <c r="DL9" s="684"/>
      <c r="DM9" s="684"/>
      <c r="DN9" s="684"/>
      <c r="DO9" s="684"/>
      <c r="DP9" s="685"/>
      <c r="DQ9" s="692">
        <v>1198281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178</v>
      </c>
      <c r="AA10" s="686"/>
      <c r="AB10" s="686"/>
      <c r="AC10" s="686"/>
      <c r="AD10" s="687" t="s">
        <v>178</v>
      </c>
      <c r="AE10" s="687"/>
      <c r="AF10" s="687"/>
      <c r="AG10" s="687"/>
      <c r="AH10" s="687"/>
      <c r="AI10" s="687"/>
      <c r="AJ10" s="687"/>
      <c r="AK10" s="687"/>
      <c r="AL10" s="688" t="s">
        <v>178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115096</v>
      </c>
      <c r="BH10" s="684"/>
      <c r="BI10" s="684"/>
      <c r="BJ10" s="684"/>
      <c r="BK10" s="684"/>
      <c r="BL10" s="684"/>
      <c r="BM10" s="684"/>
      <c r="BN10" s="685"/>
      <c r="BO10" s="686">
        <v>2.6</v>
      </c>
      <c r="BP10" s="686"/>
      <c r="BQ10" s="686"/>
      <c r="BR10" s="686"/>
      <c r="BS10" s="692">
        <v>19138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5000</v>
      </c>
      <c r="CS10" s="684"/>
      <c r="CT10" s="684"/>
      <c r="CU10" s="684"/>
      <c r="CV10" s="684"/>
      <c r="CW10" s="684"/>
      <c r="CX10" s="684"/>
      <c r="CY10" s="685"/>
      <c r="CZ10" s="686">
        <v>0</v>
      </c>
      <c r="DA10" s="686"/>
      <c r="DB10" s="686"/>
      <c r="DC10" s="686"/>
      <c r="DD10" s="692" t="s">
        <v>178</v>
      </c>
      <c r="DE10" s="684"/>
      <c r="DF10" s="684"/>
      <c r="DG10" s="684"/>
      <c r="DH10" s="684"/>
      <c r="DI10" s="684"/>
      <c r="DJ10" s="684"/>
      <c r="DK10" s="684"/>
      <c r="DL10" s="684"/>
      <c r="DM10" s="684"/>
      <c r="DN10" s="684"/>
      <c r="DO10" s="684"/>
      <c r="DP10" s="685"/>
      <c r="DQ10" s="692">
        <v>5000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630670</v>
      </c>
      <c r="S11" s="684"/>
      <c r="T11" s="684"/>
      <c r="U11" s="684"/>
      <c r="V11" s="684"/>
      <c r="W11" s="684"/>
      <c r="X11" s="684"/>
      <c r="Y11" s="685"/>
      <c r="Z11" s="688">
        <v>3.8</v>
      </c>
      <c r="AA11" s="689"/>
      <c r="AB11" s="689"/>
      <c r="AC11" s="701"/>
      <c r="AD11" s="692">
        <v>630670</v>
      </c>
      <c r="AE11" s="684"/>
      <c r="AF11" s="684"/>
      <c r="AG11" s="684"/>
      <c r="AH11" s="684"/>
      <c r="AI11" s="684"/>
      <c r="AJ11" s="684"/>
      <c r="AK11" s="685"/>
      <c r="AL11" s="688">
        <v>7.7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198682</v>
      </c>
      <c r="BH11" s="684"/>
      <c r="BI11" s="684"/>
      <c r="BJ11" s="684"/>
      <c r="BK11" s="684"/>
      <c r="BL11" s="684"/>
      <c r="BM11" s="684"/>
      <c r="BN11" s="685"/>
      <c r="BO11" s="686">
        <v>4.4000000000000004</v>
      </c>
      <c r="BP11" s="686"/>
      <c r="BQ11" s="686"/>
      <c r="BR11" s="686"/>
      <c r="BS11" s="692">
        <v>39192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309317</v>
      </c>
      <c r="CS11" s="684"/>
      <c r="CT11" s="684"/>
      <c r="CU11" s="684"/>
      <c r="CV11" s="684"/>
      <c r="CW11" s="684"/>
      <c r="CX11" s="684"/>
      <c r="CY11" s="685"/>
      <c r="CZ11" s="686">
        <v>1.9</v>
      </c>
      <c r="DA11" s="686"/>
      <c r="DB11" s="686"/>
      <c r="DC11" s="686"/>
      <c r="DD11" s="692">
        <v>40251</v>
      </c>
      <c r="DE11" s="684"/>
      <c r="DF11" s="684"/>
      <c r="DG11" s="684"/>
      <c r="DH11" s="684"/>
      <c r="DI11" s="684"/>
      <c r="DJ11" s="684"/>
      <c r="DK11" s="684"/>
      <c r="DL11" s="684"/>
      <c r="DM11" s="684"/>
      <c r="DN11" s="684"/>
      <c r="DO11" s="684"/>
      <c r="DP11" s="685"/>
      <c r="DQ11" s="692">
        <v>148954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178</v>
      </c>
      <c r="S12" s="684"/>
      <c r="T12" s="684"/>
      <c r="U12" s="684"/>
      <c r="V12" s="684"/>
      <c r="W12" s="684"/>
      <c r="X12" s="684"/>
      <c r="Y12" s="685"/>
      <c r="Z12" s="686" t="s">
        <v>178</v>
      </c>
      <c r="AA12" s="686"/>
      <c r="AB12" s="686"/>
      <c r="AC12" s="686"/>
      <c r="AD12" s="687" t="s">
        <v>233</v>
      </c>
      <c r="AE12" s="687"/>
      <c r="AF12" s="687"/>
      <c r="AG12" s="687"/>
      <c r="AH12" s="687"/>
      <c r="AI12" s="687"/>
      <c r="AJ12" s="687"/>
      <c r="AK12" s="687"/>
      <c r="AL12" s="688" t="s">
        <v>137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2103008</v>
      </c>
      <c r="BH12" s="684"/>
      <c r="BI12" s="684"/>
      <c r="BJ12" s="684"/>
      <c r="BK12" s="684"/>
      <c r="BL12" s="684"/>
      <c r="BM12" s="684"/>
      <c r="BN12" s="685"/>
      <c r="BO12" s="686">
        <v>46.7</v>
      </c>
      <c r="BP12" s="686"/>
      <c r="BQ12" s="686"/>
      <c r="BR12" s="686"/>
      <c r="BS12" s="692" t="s">
        <v>178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151483</v>
      </c>
      <c r="CS12" s="684"/>
      <c r="CT12" s="684"/>
      <c r="CU12" s="684"/>
      <c r="CV12" s="684"/>
      <c r="CW12" s="684"/>
      <c r="CX12" s="684"/>
      <c r="CY12" s="685"/>
      <c r="CZ12" s="686">
        <v>0.9</v>
      </c>
      <c r="DA12" s="686"/>
      <c r="DB12" s="686"/>
      <c r="DC12" s="686"/>
      <c r="DD12" s="692">
        <v>20250</v>
      </c>
      <c r="DE12" s="684"/>
      <c r="DF12" s="684"/>
      <c r="DG12" s="684"/>
      <c r="DH12" s="684"/>
      <c r="DI12" s="684"/>
      <c r="DJ12" s="684"/>
      <c r="DK12" s="684"/>
      <c r="DL12" s="684"/>
      <c r="DM12" s="684"/>
      <c r="DN12" s="684"/>
      <c r="DO12" s="684"/>
      <c r="DP12" s="685"/>
      <c r="DQ12" s="692">
        <v>112269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178</v>
      </c>
      <c r="S13" s="684"/>
      <c r="T13" s="684"/>
      <c r="U13" s="684"/>
      <c r="V13" s="684"/>
      <c r="W13" s="684"/>
      <c r="X13" s="684"/>
      <c r="Y13" s="685"/>
      <c r="Z13" s="686" t="s">
        <v>178</v>
      </c>
      <c r="AA13" s="686"/>
      <c r="AB13" s="686"/>
      <c r="AC13" s="686"/>
      <c r="AD13" s="687" t="s">
        <v>233</v>
      </c>
      <c r="AE13" s="687"/>
      <c r="AF13" s="687"/>
      <c r="AG13" s="687"/>
      <c r="AH13" s="687"/>
      <c r="AI13" s="687"/>
      <c r="AJ13" s="687"/>
      <c r="AK13" s="687"/>
      <c r="AL13" s="688" t="s">
        <v>178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2087686</v>
      </c>
      <c r="BH13" s="684"/>
      <c r="BI13" s="684"/>
      <c r="BJ13" s="684"/>
      <c r="BK13" s="684"/>
      <c r="BL13" s="684"/>
      <c r="BM13" s="684"/>
      <c r="BN13" s="685"/>
      <c r="BO13" s="686">
        <v>46.4</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1822199</v>
      </c>
      <c r="CS13" s="684"/>
      <c r="CT13" s="684"/>
      <c r="CU13" s="684"/>
      <c r="CV13" s="684"/>
      <c r="CW13" s="684"/>
      <c r="CX13" s="684"/>
      <c r="CY13" s="685"/>
      <c r="CZ13" s="686">
        <v>11.3</v>
      </c>
      <c r="DA13" s="686"/>
      <c r="DB13" s="686"/>
      <c r="DC13" s="686"/>
      <c r="DD13" s="692">
        <v>1104706</v>
      </c>
      <c r="DE13" s="684"/>
      <c r="DF13" s="684"/>
      <c r="DG13" s="684"/>
      <c r="DH13" s="684"/>
      <c r="DI13" s="684"/>
      <c r="DJ13" s="684"/>
      <c r="DK13" s="684"/>
      <c r="DL13" s="684"/>
      <c r="DM13" s="684"/>
      <c r="DN13" s="684"/>
      <c r="DO13" s="684"/>
      <c r="DP13" s="685"/>
      <c r="DQ13" s="692">
        <v>784871</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11828</v>
      </c>
      <c r="S14" s="684"/>
      <c r="T14" s="684"/>
      <c r="U14" s="684"/>
      <c r="V14" s="684"/>
      <c r="W14" s="684"/>
      <c r="X14" s="684"/>
      <c r="Y14" s="685"/>
      <c r="Z14" s="686">
        <v>0.1</v>
      </c>
      <c r="AA14" s="686"/>
      <c r="AB14" s="686"/>
      <c r="AC14" s="686"/>
      <c r="AD14" s="687">
        <v>11828</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138581</v>
      </c>
      <c r="BH14" s="684"/>
      <c r="BI14" s="684"/>
      <c r="BJ14" s="684"/>
      <c r="BK14" s="684"/>
      <c r="BL14" s="684"/>
      <c r="BM14" s="684"/>
      <c r="BN14" s="685"/>
      <c r="BO14" s="686">
        <v>3.1</v>
      </c>
      <c r="BP14" s="686"/>
      <c r="BQ14" s="686"/>
      <c r="BR14" s="686"/>
      <c r="BS14" s="692">
        <v>9407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429861</v>
      </c>
      <c r="CS14" s="684"/>
      <c r="CT14" s="684"/>
      <c r="CU14" s="684"/>
      <c r="CV14" s="684"/>
      <c r="CW14" s="684"/>
      <c r="CX14" s="684"/>
      <c r="CY14" s="685"/>
      <c r="CZ14" s="686">
        <v>2.7</v>
      </c>
      <c r="DA14" s="686"/>
      <c r="DB14" s="686"/>
      <c r="DC14" s="686"/>
      <c r="DD14" s="692">
        <v>58516</v>
      </c>
      <c r="DE14" s="684"/>
      <c r="DF14" s="684"/>
      <c r="DG14" s="684"/>
      <c r="DH14" s="684"/>
      <c r="DI14" s="684"/>
      <c r="DJ14" s="684"/>
      <c r="DK14" s="684"/>
      <c r="DL14" s="684"/>
      <c r="DM14" s="684"/>
      <c r="DN14" s="684"/>
      <c r="DO14" s="684"/>
      <c r="DP14" s="685"/>
      <c r="DQ14" s="692">
        <v>377362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178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301864</v>
      </c>
      <c r="BH15" s="684"/>
      <c r="BI15" s="684"/>
      <c r="BJ15" s="684"/>
      <c r="BK15" s="684"/>
      <c r="BL15" s="684"/>
      <c r="BM15" s="684"/>
      <c r="BN15" s="685"/>
      <c r="BO15" s="686">
        <v>6.7</v>
      </c>
      <c r="BP15" s="686"/>
      <c r="BQ15" s="686"/>
      <c r="BR15" s="686"/>
      <c r="BS15" s="692" t="s">
        <v>178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1404788</v>
      </c>
      <c r="CS15" s="684"/>
      <c r="CT15" s="684"/>
      <c r="CU15" s="684"/>
      <c r="CV15" s="684"/>
      <c r="CW15" s="684"/>
      <c r="CX15" s="684"/>
      <c r="CY15" s="685"/>
      <c r="CZ15" s="686">
        <v>8.6999999999999993</v>
      </c>
      <c r="DA15" s="686"/>
      <c r="DB15" s="686"/>
      <c r="DC15" s="686"/>
      <c r="DD15" s="692">
        <v>536871</v>
      </c>
      <c r="DE15" s="684"/>
      <c r="DF15" s="684"/>
      <c r="DG15" s="684"/>
      <c r="DH15" s="684"/>
      <c r="DI15" s="684"/>
      <c r="DJ15" s="684"/>
      <c r="DK15" s="684"/>
      <c r="DL15" s="684"/>
      <c r="DM15" s="684"/>
      <c r="DN15" s="684"/>
      <c r="DO15" s="684"/>
      <c r="DP15" s="685"/>
      <c r="DQ15" s="692">
        <v>957446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3071</v>
      </c>
      <c r="S16" s="684"/>
      <c r="T16" s="684"/>
      <c r="U16" s="684"/>
      <c r="V16" s="684"/>
      <c r="W16" s="684"/>
      <c r="X16" s="684"/>
      <c r="Y16" s="685"/>
      <c r="Z16" s="686">
        <v>0</v>
      </c>
      <c r="AA16" s="686"/>
      <c r="AB16" s="686"/>
      <c r="AC16" s="686"/>
      <c r="AD16" s="687">
        <v>3071</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178</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178</v>
      </c>
      <c r="CS16" s="684"/>
      <c r="CT16" s="684"/>
      <c r="CU16" s="684"/>
      <c r="CV16" s="684"/>
      <c r="CW16" s="684"/>
      <c r="CX16" s="684"/>
      <c r="CY16" s="685"/>
      <c r="CZ16" s="686" t="s">
        <v>178</v>
      </c>
      <c r="DA16" s="686"/>
      <c r="DB16" s="686"/>
      <c r="DC16" s="686"/>
      <c r="DD16" s="692" t="s">
        <v>178</v>
      </c>
      <c r="DE16" s="684"/>
      <c r="DF16" s="684"/>
      <c r="DG16" s="684"/>
      <c r="DH16" s="684"/>
      <c r="DI16" s="684"/>
      <c r="DJ16" s="684"/>
      <c r="DK16" s="684"/>
      <c r="DL16" s="684"/>
      <c r="DM16" s="684"/>
      <c r="DN16" s="684"/>
      <c r="DO16" s="684"/>
      <c r="DP16" s="685"/>
      <c r="DQ16" s="692" t="s">
        <v>233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64102</v>
      </c>
      <c r="S17" s="684"/>
      <c r="T17" s="684"/>
      <c r="U17" s="684"/>
      <c r="V17" s="684"/>
      <c r="W17" s="684"/>
      <c r="X17" s="684"/>
      <c r="Y17" s="685"/>
      <c r="Z17" s="686">
        <v>0.4</v>
      </c>
      <c r="AA17" s="686"/>
      <c r="AB17" s="686"/>
      <c r="AC17" s="686"/>
      <c r="AD17" s="687">
        <v>64102</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233</v>
      </c>
      <c r="BP17" s="686"/>
      <c r="BQ17" s="686"/>
      <c r="BR17" s="686"/>
      <c r="BS17" s="692" t="s">
        <v>178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1901531</v>
      </c>
      <c r="CS17" s="684"/>
      <c r="CT17" s="684"/>
      <c r="CU17" s="684"/>
      <c r="CV17" s="684"/>
      <c r="CW17" s="684"/>
      <c r="CX17" s="684"/>
      <c r="CY17" s="685"/>
      <c r="CZ17" s="686">
        <v>11.8</v>
      </c>
      <c r="DA17" s="686"/>
      <c r="DB17" s="686"/>
      <c r="DC17" s="686"/>
      <c r="DD17" s="692" t="s">
        <v>178</v>
      </c>
      <c r="DE17" s="684"/>
      <c r="DF17" s="684"/>
      <c r="DG17" s="684"/>
      <c r="DH17" s="684"/>
      <c r="DI17" s="684"/>
      <c r="DJ17" s="684"/>
      <c r="DK17" s="684"/>
      <c r="DL17" s="684"/>
      <c r="DM17" s="684"/>
      <c r="DN17" s="684"/>
      <c r="DO17" s="684"/>
      <c r="DP17" s="685"/>
      <c r="DQ17" s="692">
        <v>1838834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17995</v>
      </c>
      <c r="S18" s="684"/>
      <c r="T18" s="684"/>
      <c r="U18" s="684"/>
      <c r="V18" s="684"/>
      <c r="W18" s="684"/>
      <c r="X18" s="684"/>
      <c r="Y18" s="685"/>
      <c r="Z18" s="686">
        <v>0.1</v>
      </c>
      <c r="AA18" s="686"/>
      <c r="AB18" s="686"/>
      <c r="AC18" s="686"/>
      <c r="AD18" s="687">
        <v>17995</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178</v>
      </c>
      <c r="BH18" s="684"/>
      <c r="BI18" s="684"/>
      <c r="BJ18" s="684"/>
      <c r="BK18" s="684"/>
      <c r="BL18" s="684"/>
      <c r="BM18" s="684"/>
      <c r="BN18" s="685"/>
      <c r="BO18" s="686" t="s">
        <v>233</v>
      </c>
      <c r="BP18" s="686"/>
      <c r="BQ18" s="686"/>
      <c r="BR18" s="686"/>
      <c r="BS18" s="692" t="s">
        <v>178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178</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1594</v>
      </c>
      <c r="S19" s="684"/>
      <c r="T19" s="684"/>
      <c r="U19" s="684"/>
      <c r="V19" s="684"/>
      <c r="W19" s="684"/>
      <c r="X19" s="684"/>
      <c r="Y19" s="685"/>
      <c r="Z19" s="686">
        <v>0</v>
      </c>
      <c r="AA19" s="686"/>
      <c r="AB19" s="686"/>
      <c r="AC19" s="686"/>
      <c r="AD19" s="687">
        <v>1594</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178</v>
      </c>
      <c r="BH19" s="684"/>
      <c r="BI19" s="684"/>
      <c r="BJ19" s="684"/>
      <c r="BK19" s="684"/>
      <c r="BL19" s="684"/>
      <c r="BM19" s="684"/>
      <c r="BN19" s="685"/>
      <c r="BO19" s="686" t="s">
        <v>137</v>
      </c>
      <c r="BP19" s="686"/>
      <c r="BQ19" s="686"/>
      <c r="BR19" s="686"/>
      <c r="BS19" s="692" t="s">
        <v>137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178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657</v>
      </c>
      <c r="S20" s="684"/>
      <c r="T20" s="684"/>
      <c r="U20" s="684"/>
      <c r="V20" s="684"/>
      <c r="W20" s="684"/>
      <c r="X20" s="684"/>
      <c r="Y20" s="685"/>
      <c r="Z20" s="686">
        <v>0</v>
      </c>
      <c r="AA20" s="686"/>
      <c r="AB20" s="686"/>
      <c r="AC20" s="686"/>
      <c r="AD20" s="687">
        <v>657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233</v>
      </c>
      <c r="BH20" s="684"/>
      <c r="BI20" s="684"/>
      <c r="BJ20" s="684"/>
      <c r="BK20" s="684"/>
      <c r="BL20" s="684"/>
      <c r="BM20" s="684"/>
      <c r="BN20" s="685"/>
      <c r="BO20" s="686" t="s">
        <v>178</v>
      </c>
      <c r="BP20" s="686"/>
      <c r="BQ20" s="686"/>
      <c r="BR20" s="686"/>
      <c r="BS20" s="692" t="s">
        <v>233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16100419</v>
      </c>
      <c r="CS20" s="684"/>
      <c r="CT20" s="684"/>
      <c r="CU20" s="684"/>
      <c r="CV20" s="684"/>
      <c r="CW20" s="684"/>
      <c r="CX20" s="684"/>
      <c r="CY20" s="685"/>
      <c r="CZ20" s="686">
        <v>100</v>
      </c>
      <c r="DA20" s="686"/>
      <c r="DB20" s="686"/>
      <c r="DC20" s="686"/>
      <c r="DD20" s="692">
        <v>2230317</v>
      </c>
      <c r="DE20" s="684"/>
      <c r="DF20" s="684"/>
      <c r="DG20" s="684"/>
      <c r="DH20" s="684"/>
      <c r="DI20" s="684"/>
      <c r="DJ20" s="684"/>
      <c r="DK20" s="684"/>
      <c r="DL20" s="684"/>
      <c r="DM20" s="684"/>
      <c r="DN20" s="684"/>
      <c r="DO20" s="684"/>
      <c r="DP20" s="685"/>
      <c r="DQ20" s="692">
        <v>10352419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43856</v>
      </c>
      <c r="S21" s="684"/>
      <c r="T21" s="684"/>
      <c r="U21" s="684"/>
      <c r="V21" s="684"/>
      <c r="W21" s="684"/>
      <c r="X21" s="684"/>
      <c r="Y21" s="685"/>
      <c r="Z21" s="686">
        <v>0.3</v>
      </c>
      <c r="AA21" s="686"/>
      <c r="AB21" s="686"/>
      <c r="AC21" s="686"/>
      <c r="AD21" s="687">
        <v>43856</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178</v>
      </c>
      <c r="BH21" s="684"/>
      <c r="BI21" s="684"/>
      <c r="BJ21" s="684"/>
      <c r="BK21" s="684"/>
      <c r="BL21" s="684"/>
      <c r="BM21" s="684"/>
      <c r="BN21" s="685"/>
      <c r="BO21" s="686" t="s">
        <v>178</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3490469</v>
      </c>
      <c r="S22" s="684"/>
      <c r="T22" s="684"/>
      <c r="U22" s="684"/>
      <c r="V22" s="684"/>
      <c r="W22" s="684"/>
      <c r="X22" s="684"/>
      <c r="Y22" s="685"/>
      <c r="Z22" s="686">
        <v>21.3</v>
      </c>
      <c r="AA22" s="686"/>
      <c r="AB22" s="686"/>
      <c r="AC22" s="686"/>
      <c r="AD22" s="687">
        <v>2750272</v>
      </c>
      <c r="AE22" s="687"/>
      <c r="AF22" s="687"/>
      <c r="AG22" s="687"/>
      <c r="AH22" s="687"/>
      <c r="AI22" s="687"/>
      <c r="AJ22" s="687"/>
      <c r="AK22" s="687"/>
      <c r="AL22" s="688">
        <v>33.6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233</v>
      </c>
      <c r="BP22" s="686"/>
      <c r="BQ22" s="686"/>
      <c r="BR22" s="686"/>
      <c r="BS22" s="692" t="s">
        <v>178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2750272</v>
      </c>
      <c r="S23" s="684"/>
      <c r="T23" s="684"/>
      <c r="U23" s="684"/>
      <c r="V23" s="684"/>
      <c r="W23" s="684"/>
      <c r="X23" s="684"/>
      <c r="Y23" s="685"/>
      <c r="Z23" s="686">
        <v>16.8</v>
      </c>
      <c r="AA23" s="686"/>
      <c r="AB23" s="686"/>
      <c r="AC23" s="686"/>
      <c r="AD23" s="687">
        <v>2750272</v>
      </c>
      <c r="AE23" s="687"/>
      <c r="AF23" s="687"/>
      <c r="AG23" s="687"/>
      <c r="AH23" s="687"/>
      <c r="AI23" s="687"/>
      <c r="AJ23" s="687"/>
      <c r="AK23" s="687"/>
      <c r="AL23" s="688">
        <v>33.6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178</v>
      </c>
      <c r="BH23" s="684"/>
      <c r="BI23" s="684"/>
      <c r="BJ23" s="684"/>
      <c r="BK23" s="684"/>
      <c r="BL23" s="684"/>
      <c r="BM23" s="684"/>
      <c r="BN23" s="685"/>
      <c r="BO23" s="686" t="s">
        <v>233</v>
      </c>
      <c r="BP23" s="686"/>
      <c r="BQ23" s="686"/>
      <c r="BR23" s="686"/>
      <c r="BS23" s="692" t="s">
        <v>178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740197</v>
      </c>
      <c r="S24" s="684"/>
      <c r="T24" s="684"/>
      <c r="U24" s="684"/>
      <c r="V24" s="684"/>
      <c r="W24" s="684"/>
      <c r="X24" s="684"/>
      <c r="Y24" s="685"/>
      <c r="Z24" s="686">
        <v>4.5</v>
      </c>
      <c r="AA24" s="686"/>
      <c r="AB24" s="686"/>
      <c r="AC24" s="686"/>
      <c r="AD24" s="687" t="s">
        <v>178</v>
      </c>
      <c r="AE24" s="687"/>
      <c r="AF24" s="687"/>
      <c r="AG24" s="687"/>
      <c r="AH24" s="687"/>
      <c r="AI24" s="687"/>
      <c r="AJ24" s="687"/>
      <c r="AK24" s="687"/>
      <c r="AL24" s="688" t="s">
        <v>233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178</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7831033</v>
      </c>
      <c r="CS24" s="673"/>
      <c r="CT24" s="673"/>
      <c r="CU24" s="673"/>
      <c r="CV24" s="673"/>
      <c r="CW24" s="673"/>
      <c r="CX24" s="673"/>
      <c r="CY24" s="674"/>
      <c r="CZ24" s="677">
        <v>48.6</v>
      </c>
      <c r="DA24" s="678"/>
      <c r="DB24" s="678"/>
      <c r="DC24" s="697"/>
      <c r="DD24" s="722">
        <v>5340077</v>
      </c>
      <c r="DE24" s="673"/>
      <c r="DF24" s="673"/>
      <c r="DG24" s="673"/>
      <c r="DH24" s="673"/>
      <c r="DI24" s="673"/>
      <c r="DJ24" s="673"/>
      <c r="DK24" s="674"/>
      <c r="DL24" s="722">
        <v>5333483</v>
      </c>
      <c r="DM24" s="673"/>
      <c r="DN24" s="673"/>
      <c r="DO24" s="673"/>
      <c r="DP24" s="673"/>
      <c r="DQ24" s="673"/>
      <c r="DR24" s="673"/>
      <c r="DS24" s="673"/>
      <c r="DT24" s="673"/>
      <c r="DU24" s="673"/>
      <c r="DV24" s="674"/>
      <c r="DW24" s="677">
        <v>61.8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178</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178</v>
      </c>
      <c r="BH25" s="684"/>
      <c r="BI25" s="684"/>
      <c r="BJ25" s="684"/>
      <c r="BK25" s="684"/>
      <c r="BL25" s="684"/>
      <c r="BM25" s="684"/>
      <c r="BN25" s="685"/>
      <c r="BO25" s="686" t="s">
        <v>178</v>
      </c>
      <c r="BP25" s="686"/>
      <c r="BQ25" s="686"/>
      <c r="BR25" s="686"/>
      <c r="BS25" s="692" t="s">
        <v>178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2671013</v>
      </c>
      <c r="CS25" s="719"/>
      <c r="CT25" s="719"/>
      <c r="CU25" s="719"/>
      <c r="CV25" s="719"/>
      <c r="CW25" s="719"/>
      <c r="CX25" s="719"/>
      <c r="CY25" s="720"/>
      <c r="CZ25" s="688">
        <v>16.600000000000001</v>
      </c>
      <c r="DA25" s="717"/>
      <c r="DB25" s="717"/>
      <c r="DC25" s="721"/>
      <c r="DD25" s="692">
        <v>2536641</v>
      </c>
      <c r="DE25" s="719"/>
      <c r="DF25" s="719"/>
      <c r="DG25" s="719"/>
      <c r="DH25" s="719"/>
      <c r="DI25" s="719"/>
      <c r="DJ25" s="719"/>
      <c r="DK25" s="720"/>
      <c r="DL25" s="692">
        <v>2530047</v>
      </c>
      <c r="DM25" s="719"/>
      <c r="DN25" s="719"/>
      <c r="DO25" s="719"/>
      <c r="DP25" s="719"/>
      <c r="DQ25" s="719"/>
      <c r="DR25" s="719"/>
      <c r="DS25" s="719"/>
      <c r="DT25" s="719"/>
      <c r="DU25" s="719"/>
      <c r="DV25" s="720"/>
      <c r="DW25" s="688">
        <v>29.3</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8886119</v>
      </c>
      <c r="S26" s="684"/>
      <c r="T26" s="684"/>
      <c r="U26" s="684"/>
      <c r="V26" s="684"/>
      <c r="W26" s="684"/>
      <c r="X26" s="684"/>
      <c r="Y26" s="685"/>
      <c r="Z26" s="686">
        <v>54.2</v>
      </c>
      <c r="AA26" s="686"/>
      <c r="AB26" s="686"/>
      <c r="AC26" s="686"/>
      <c r="AD26" s="687">
        <v>8145922</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233</v>
      </c>
      <c r="BH26" s="684"/>
      <c r="BI26" s="684"/>
      <c r="BJ26" s="684"/>
      <c r="BK26" s="684"/>
      <c r="BL26" s="684"/>
      <c r="BM26" s="684"/>
      <c r="BN26" s="685"/>
      <c r="BO26" s="686" t="s">
        <v>233</v>
      </c>
      <c r="BP26" s="686"/>
      <c r="BQ26" s="686"/>
      <c r="BR26" s="686"/>
      <c r="BS26" s="692" t="s">
        <v>178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1883979</v>
      </c>
      <c r="CS26" s="684"/>
      <c r="CT26" s="684"/>
      <c r="CU26" s="684"/>
      <c r="CV26" s="684"/>
      <c r="CW26" s="684"/>
      <c r="CX26" s="684"/>
      <c r="CY26" s="685"/>
      <c r="CZ26" s="688">
        <v>11.7</v>
      </c>
      <c r="DA26" s="717"/>
      <c r="DB26" s="717"/>
      <c r="DC26" s="721"/>
      <c r="DD26" s="692">
        <v>1767443</v>
      </c>
      <c r="DE26" s="684"/>
      <c r="DF26" s="684"/>
      <c r="DG26" s="684"/>
      <c r="DH26" s="684"/>
      <c r="DI26" s="684"/>
      <c r="DJ26" s="684"/>
      <c r="DK26" s="685"/>
      <c r="DL26" s="692" t="s">
        <v>233</v>
      </c>
      <c r="DM26" s="684"/>
      <c r="DN26" s="684"/>
      <c r="DO26" s="684"/>
      <c r="DP26" s="684"/>
      <c r="DQ26" s="684"/>
      <c r="DR26" s="684"/>
      <c r="DS26" s="684"/>
      <c r="DT26" s="684"/>
      <c r="DU26" s="684"/>
      <c r="DV26" s="685"/>
      <c r="DW26" s="688" t="s">
        <v>178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5970</v>
      </c>
      <c r="S27" s="684"/>
      <c r="T27" s="684"/>
      <c r="U27" s="684"/>
      <c r="V27" s="684"/>
      <c r="W27" s="684"/>
      <c r="X27" s="684"/>
      <c r="Y27" s="685"/>
      <c r="Z27" s="686">
        <v>0</v>
      </c>
      <c r="AA27" s="686"/>
      <c r="AB27" s="686"/>
      <c r="AC27" s="686"/>
      <c r="AD27" s="687">
        <v>5970</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4501610</v>
      </c>
      <c r="BH27" s="684"/>
      <c r="BI27" s="684"/>
      <c r="BJ27" s="684"/>
      <c r="BK27" s="684"/>
      <c r="BL27" s="684"/>
      <c r="BM27" s="684"/>
      <c r="BN27" s="685"/>
      <c r="BO27" s="686">
        <v>100</v>
      </c>
      <c r="BP27" s="686"/>
      <c r="BQ27" s="686"/>
      <c r="BR27" s="686"/>
      <c r="BS27" s="692">
        <v>67737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3258489</v>
      </c>
      <c r="CS27" s="719"/>
      <c r="CT27" s="719"/>
      <c r="CU27" s="719"/>
      <c r="CV27" s="719"/>
      <c r="CW27" s="719"/>
      <c r="CX27" s="719"/>
      <c r="CY27" s="720"/>
      <c r="CZ27" s="688">
        <v>20.2</v>
      </c>
      <c r="DA27" s="717"/>
      <c r="DB27" s="717"/>
      <c r="DC27" s="721"/>
      <c r="DD27" s="692">
        <v>964602</v>
      </c>
      <c r="DE27" s="719"/>
      <c r="DF27" s="719"/>
      <c r="DG27" s="719"/>
      <c r="DH27" s="719"/>
      <c r="DI27" s="719"/>
      <c r="DJ27" s="719"/>
      <c r="DK27" s="720"/>
      <c r="DL27" s="692">
        <v>964602</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114506</v>
      </c>
      <c r="S28" s="684"/>
      <c r="T28" s="684"/>
      <c r="U28" s="684"/>
      <c r="V28" s="684"/>
      <c r="W28" s="684"/>
      <c r="X28" s="684"/>
      <c r="Y28" s="685"/>
      <c r="Z28" s="686">
        <v>0.7</v>
      </c>
      <c r="AA28" s="686"/>
      <c r="AB28" s="686"/>
      <c r="AC28" s="686"/>
      <c r="AD28" s="687" t="s">
        <v>178</v>
      </c>
      <c r="AE28" s="687"/>
      <c r="AF28" s="687"/>
      <c r="AG28" s="687"/>
      <c r="AH28" s="687"/>
      <c r="AI28" s="687"/>
      <c r="AJ28" s="687"/>
      <c r="AK28" s="687"/>
      <c r="AL28" s="688" t="s">
        <v>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1901531</v>
      </c>
      <c r="CS28" s="684"/>
      <c r="CT28" s="684"/>
      <c r="CU28" s="684"/>
      <c r="CV28" s="684"/>
      <c r="CW28" s="684"/>
      <c r="CX28" s="684"/>
      <c r="CY28" s="685"/>
      <c r="CZ28" s="688">
        <v>11.8</v>
      </c>
      <c r="DA28" s="717"/>
      <c r="DB28" s="717"/>
      <c r="DC28" s="721"/>
      <c r="DD28" s="692">
        <v>1838834</v>
      </c>
      <c r="DE28" s="684"/>
      <c r="DF28" s="684"/>
      <c r="DG28" s="684"/>
      <c r="DH28" s="684"/>
      <c r="DI28" s="684"/>
      <c r="DJ28" s="684"/>
      <c r="DK28" s="685"/>
      <c r="DL28" s="692">
        <v>1838834</v>
      </c>
      <c r="DM28" s="684"/>
      <c r="DN28" s="684"/>
      <c r="DO28" s="684"/>
      <c r="DP28" s="684"/>
      <c r="DQ28" s="684"/>
      <c r="DR28" s="684"/>
      <c r="DS28" s="684"/>
      <c r="DT28" s="684"/>
      <c r="DU28" s="684"/>
      <c r="DV28" s="685"/>
      <c r="DW28" s="688">
        <v>21.3</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186851</v>
      </c>
      <c r="S29" s="684"/>
      <c r="T29" s="684"/>
      <c r="U29" s="684"/>
      <c r="V29" s="684"/>
      <c r="W29" s="684"/>
      <c r="X29" s="684"/>
      <c r="Y29" s="685"/>
      <c r="Z29" s="686">
        <v>1.1000000000000001</v>
      </c>
      <c r="AA29" s="686"/>
      <c r="AB29" s="686"/>
      <c r="AC29" s="686"/>
      <c r="AD29" s="687">
        <v>5066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1897383</v>
      </c>
      <c r="CS29" s="719"/>
      <c r="CT29" s="719"/>
      <c r="CU29" s="719"/>
      <c r="CV29" s="719"/>
      <c r="CW29" s="719"/>
      <c r="CX29" s="719"/>
      <c r="CY29" s="720"/>
      <c r="CZ29" s="688">
        <v>11.8</v>
      </c>
      <c r="DA29" s="717"/>
      <c r="DB29" s="717"/>
      <c r="DC29" s="721"/>
      <c r="DD29" s="692">
        <v>1834686</v>
      </c>
      <c r="DE29" s="719"/>
      <c r="DF29" s="719"/>
      <c r="DG29" s="719"/>
      <c r="DH29" s="719"/>
      <c r="DI29" s="719"/>
      <c r="DJ29" s="719"/>
      <c r="DK29" s="720"/>
      <c r="DL29" s="692">
        <v>1834686</v>
      </c>
      <c r="DM29" s="719"/>
      <c r="DN29" s="719"/>
      <c r="DO29" s="719"/>
      <c r="DP29" s="719"/>
      <c r="DQ29" s="719"/>
      <c r="DR29" s="719"/>
      <c r="DS29" s="719"/>
      <c r="DT29" s="719"/>
      <c r="DU29" s="719"/>
      <c r="DV29" s="720"/>
      <c r="DW29" s="688">
        <v>21.3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77251</v>
      </c>
      <c r="S30" s="684"/>
      <c r="T30" s="684"/>
      <c r="U30" s="684"/>
      <c r="V30" s="684"/>
      <c r="W30" s="684"/>
      <c r="X30" s="684"/>
      <c r="Y30" s="685"/>
      <c r="Z30" s="686">
        <v>0.5</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1810655</v>
      </c>
      <c r="CS30" s="684"/>
      <c r="CT30" s="684"/>
      <c r="CU30" s="684"/>
      <c r="CV30" s="684"/>
      <c r="CW30" s="684"/>
      <c r="CX30" s="684"/>
      <c r="CY30" s="685"/>
      <c r="CZ30" s="688">
        <v>11.2</v>
      </c>
      <c r="DA30" s="717"/>
      <c r="DB30" s="717"/>
      <c r="DC30" s="721"/>
      <c r="DD30" s="692">
        <v>1748047</v>
      </c>
      <c r="DE30" s="684"/>
      <c r="DF30" s="684"/>
      <c r="DG30" s="684"/>
      <c r="DH30" s="684"/>
      <c r="DI30" s="684"/>
      <c r="DJ30" s="684"/>
      <c r="DK30" s="685"/>
      <c r="DL30" s="692">
        <v>1748047</v>
      </c>
      <c r="DM30" s="684"/>
      <c r="DN30" s="684"/>
      <c r="DO30" s="684"/>
      <c r="DP30" s="684"/>
      <c r="DQ30" s="684"/>
      <c r="DR30" s="684"/>
      <c r="DS30" s="684"/>
      <c r="DT30" s="684"/>
      <c r="DU30" s="684"/>
      <c r="DV30" s="685"/>
      <c r="DW30" s="688">
        <v>20.3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2787922</v>
      </c>
      <c r="S31" s="684"/>
      <c r="T31" s="684"/>
      <c r="U31" s="684"/>
      <c r="V31" s="684"/>
      <c r="W31" s="684"/>
      <c r="X31" s="684"/>
      <c r="Y31" s="685"/>
      <c r="Z31" s="686">
        <v>17</v>
      </c>
      <c r="AA31" s="686"/>
      <c r="AB31" s="686"/>
      <c r="AC31" s="686"/>
      <c r="AD31" s="687" t="s">
        <v>233</v>
      </c>
      <c r="AE31" s="687"/>
      <c r="AF31" s="687"/>
      <c r="AG31" s="687"/>
      <c r="AH31" s="687"/>
      <c r="AI31" s="687"/>
      <c r="AJ31" s="687"/>
      <c r="AK31" s="687"/>
      <c r="AL31" s="688" t="s">
        <v>178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99.1</v>
      </c>
      <c r="BH31" s="738"/>
      <c r="BI31" s="738"/>
      <c r="BJ31" s="738"/>
      <c r="BK31" s="738"/>
      <c r="BL31" s="738"/>
      <c r="BM31" s="678">
        <v>95.9</v>
      </c>
      <c r="BN31" s="738"/>
      <c r="BO31" s="738"/>
      <c r="BP31" s="738"/>
      <c r="BQ31" s="739"/>
      <c r="BR31" s="751">
        <v>98.7</v>
      </c>
      <c r="BS31" s="738"/>
      <c r="BT31" s="738"/>
      <c r="BU31" s="738"/>
      <c r="BV31" s="738"/>
      <c r="BW31" s="738"/>
      <c r="BX31" s="678">
        <v>95.4</v>
      </c>
      <c r="BY31" s="738"/>
      <c r="BZ31" s="738"/>
      <c r="CA31" s="738"/>
      <c r="CB31" s="739"/>
      <c r="CD31" s="725"/>
      <c r="CE31" s="726"/>
      <c r="CF31" s="698" t="s">
        <v>312</v>
      </c>
      <c r="CG31" s="699"/>
      <c r="CH31" s="699"/>
      <c r="CI31" s="699"/>
      <c r="CJ31" s="699"/>
      <c r="CK31" s="699"/>
      <c r="CL31" s="699"/>
      <c r="CM31" s="699"/>
      <c r="CN31" s="699"/>
      <c r="CO31" s="699"/>
      <c r="CP31" s="699"/>
      <c r="CQ31" s="700"/>
      <c r="CR31" s="683">
        <v>86728</v>
      </c>
      <c r="CS31" s="719"/>
      <c r="CT31" s="719"/>
      <c r="CU31" s="719"/>
      <c r="CV31" s="719"/>
      <c r="CW31" s="719"/>
      <c r="CX31" s="719"/>
      <c r="CY31" s="720"/>
      <c r="CZ31" s="688">
        <v>0.5</v>
      </c>
      <c r="DA31" s="717"/>
      <c r="DB31" s="717"/>
      <c r="DC31" s="721"/>
      <c r="DD31" s="692">
        <v>86639</v>
      </c>
      <c r="DE31" s="719"/>
      <c r="DF31" s="719"/>
      <c r="DG31" s="719"/>
      <c r="DH31" s="719"/>
      <c r="DI31" s="719"/>
      <c r="DJ31" s="719"/>
      <c r="DK31" s="720"/>
      <c r="DL31" s="692">
        <v>86639</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27925</v>
      </c>
      <c r="S32" s="684"/>
      <c r="T32" s="684"/>
      <c r="U32" s="684"/>
      <c r="V32" s="684"/>
      <c r="W32" s="684"/>
      <c r="X32" s="684"/>
      <c r="Y32" s="685"/>
      <c r="Z32" s="686">
        <v>0.2</v>
      </c>
      <c r="AA32" s="686"/>
      <c r="AB32" s="686"/>
      <c r="AC32" s="686"/>
      <c r="AD32" s="687">
        <v>27925</v>
      </c>
      <c r="AE32" s="687"/>
      <c r="AF32" s="687"/>
      <c r="AG32" s="687"/>
      <c r="AH32" s="687"/>
      <c r="AI32" s="687"/>
      <c r="AJ32" s="687"/>
      <c r="AK32" s="687"/>
      <c r="AL32" s="688">
        <v>0.3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97.3</v>
      </c>
      <c r="BN32" s="749"/>
      <c r="BO32" s="749"/>
      <c r="BP32" s="749"/>
      <c r="BQ32" s="750"/>
      <c r="BR32" s="752">
        <v>98.9</v>
      </c>
      <c r="BS32" s="719"/>
      <c r="BT32" s="719"/>
      <c r="BU32" s="719"/>
      <c r="BV32" s="719"/>
      <c r="BW32" s="719"/>
      <c r="BX32" s="689">
        <v>96.9</v>
      </c>
      <c r="BY32" s="749"/>
      <c r="BZ32" s="749"/>
      <c r="CA32" s="749"/>
      <c r="CB32" s="750"/>
      <c r="CD32" s="727"/>
      <c r="CE32" s="728"/>
      <c r="CF32" s="698" t="s">
        <v>316</v>
      </c>
      <c r="CG32" s="699"/>
      <c r="CH32" s="699"/>
      <c r="CI32" s="699"/>
      <c r="CJ32" s="699"/>
      <c r="CK32" s="699"/>
      <c r="CL32" s="699"/>
      <c r="CM32" s="699"/>
      <c r="CN32" s="699"/>
      <c r="CO32" s="699"/>
      <c r="CP32" s="699"/>
      <c r="CQ32" s="700"/>
      <c r="CR32" s="683">
        <v>4148</v>
      </c>
      <c r="CS32" s="684"/>
      <c r="CT32" s="684"/>
      <c r="CU32" s="684"/>
      <c r="CV32" s="684"/>
      <c r="CW32" s="684"/>
      <c r="CX32" s="684"/>
      <c r="CY32" s="685"/>
      <c r="CZ32" s="688">
        <v>0</v>
      </c>
      <c r="DA32" s="717"/>
      <c r="DB32" s="717"/>
      <c r="DC32" s="721"/>
      <c r="DD32" s="692">
        <v>4148</v>
      </c>
      <c r="DE32" s="684"/>
      <c r="DF32" s="684"/>
      <c r="DG32" s="684"/>
      <c r="DH32" s="684"/>
      <c r="DI32" s="684"/>
      <c r="DJ32" s="684"/>
      <c r="DK32" s="685"/>
      <c r="DL32" s="692">
        <v>4148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1249238</v>
      </c>
      <c r="S33" s="684"/>
      <c r="T33" s="684"/>
      <c r="U33" s="684"/>
      <c r="V33" s="684"/>
      <c r="W33" s="684"/>
      <c r="X33" s="684"/>
      <c r="Y33" s="685"/>
      <c r="Z33" s="686">
        <v>7.6</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98.9</v>
      </c>
      <c r="BH33" s="754"/>
      <c r="BI33" s="754"/>
      <c r="BJ33" s="754"/>
      <c r="BK33" s="754"/>
      <c r="BL33" s="754"/>
      <c r="BM33" s="755">
        <v>94.5</v>
      </c>
      <c r="BN33" s="754"/>
      <c r="BO33" s="754"/>
      <c r="BP33" s="754"/>
      <c r="BQ33" s="756"/>
      <c r="BR33" s="753">
        <v>98.5</v>
      </c>
      <c r="BS33" s="754"/>
      <c r="BT33" s="754"/>
      <c r="BU33" s="754"/>
      <c r="BV33" s="754"/>
      <c r="BW33" s="754"/>
      <c r="BX33" s="755">
        <v>93.9</v>
      </c>
      <c r="BY33" s="754"/>
      <c r="BZ33" s="754"/>
      <c r="CA33" s="754"/>
      <c r="CB33" s="756"/>
      <c r="CD33" s="698" t="s">
        <v>319</v>
      </c>
      <c r="CE33" s="699"/>
      <c r="CF33" s="699"/>
      <c r="CG33" s="699"/>
      <c r="CH33" s="699"/>
      <c r="CI33" s="699"/>
      <c r="CJ33" s="699"/>
      <c r="CK33" s="699"/>
      <c r="CL33" s="699"/>
      <c r="CM33" s="699"/>
      <c r="CN33" s="699"/>
      <c r="CO33" s="699"/>
      <c r="CP33" s="699"/>
      <c r="CQ33" s="700"/>
      <c r="CR33" s="683">
        <v>6039069</v>
      </c>
      <c r="CS33" s="719"/>
      <c r="CT33" s="719"/>
      <c r="CU33" s="719"/>
      <c r="CV33" s="719"/>
      <c r="CW33" s="719"/>
      <c r="CX33" s="719"/>
      <c r="CY33" s="720"/>
      <c r="CZ33" s="688">
        <v>37.5</v>
      </c>
      <c r="DA33" s="717"/>
      <c r="DB33" s="717"/>
      <c r="DC33" s="721"/>
      <c r="DD33" s="692">
        <v>4489135</v>
      </c>
      <c r="DE33" s="719"/>
      <c r="DF33" s="719"/>
      <c r="DG33" s="719"/>
      <c r="DH33" s="719"/>
      <c r="DI33" s="719"/>
      <c r="DJ33" s="719"/>
      <c r="DK33" s="720"/>
      <c r="DL33" s="692">
        <v>3297407</v>
      </c>
      <c r="DM33" s="719"/>
      <c r="DN33" s="719"/>
      <c r="DO33" s="719"/>
      <c r="DP33" s="719"/>
      <c r="DQ33" s="719"/>
      <c r="DR33" s="719"/>
      <c r="DS33" s="719"/>
      <c r="DT33" s="719"/>
      <c r="DU33" s="719"/>
      <c r="DV33" s="720"/>
      <c r="DW33" s="688">
        <v>38.200000000000003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6005</v>
      </c>
      <c r="S34" s="684"/>
      <c r="T34" s="684"/>
      <c r="U34" s="684"/>
      <c r="V34" s="684"/>
      <c r="W34" s="684"/>
      <c r="X34" s="684"/>
      <c r="Y34" s="685"/>
      <c r="Z34" s="686">
        <v>0</v>
      </c>
      <c r="AA34" s="686"/>
      <c r="AB34" s="686"/>
      <c r="AC34" s="686"/>
      <c r="AD34" s="687">
        <v>2463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2155013</v>
      </c>
      <c r="CS34" s="684"/>
      <c r="CT34" s="684"/>
      <c r="CU34" s="684"/>
      <c r="CV34" s="684"/>
      <c r="CW34" s="684"/>
      <c r="CX34" s="684"/>
      <c r="CY34" s="685"/>
      <c r="CZ34" s="688">
        <v>13.4</v>
      </c>
      <c r="DA34" s="717"/>
      <c r="DB34" s="717"/>
      <c r="DC34" s="721"/>
      <c r="DD34" s="692">
        <v>1644571</v>
      </c>
      <c r="DE34" s="684"/>
      <c r="DF34" s="684"/>
      <c r="DG34" s="684"/>
      <c r="DH34" s="684"/>
      <c r="DI34" s="684"/>
      <c r="DJ34" s="684"/>
      <c r="DK34" s="685"/>
      <c r="DL34" s="692">
        <v>986352</v>
      </c>
      <c r="DM34" s="684"/>
      <c r="DN34" s="684"/>
      <c r="DO34" s="684"/>
      <c r="DP34" s="684"/>
      <c r="DQ34" s="684"/>
      <c r="DR34" s="684"/>
      <c r="DS34" s="684"/>
      <c r="DT34" s="684"/>
      <c r="DU34" s="684"/>
      <c r="DV34" s="685"/>
      <c r="DW34" s="688">
        <v>11.4</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26413</v>
      </c>
      <c r="S35" s="684"/>
      <c r="T35" s="684"/>
      <c r="U35" s="684"/>
      <c r="V35" s="684"/>
      <c r="W35" s="684"/>
      <c r="X35" s="684"/>
      <c r="Y35" s="685"/>
      <c r="Z35" s="686">
        <v>0.2</v>
      </c>
      <c r="AA35" s="686"/>
      <c r="AB35" s="686"/>
      <c r="AC35" s="686"/>
      <c r="AD35" s="687" t="s">
        <v>178</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47795</v>
      </c>
      <c r="CS35" s="719"/>
      <c r="CT35" s="719"/>
      <c r="CU35" s="719"/>
      <c r="CV35" s="719"/>
      <c r="CW35" s="719"/>
      <c r="CX35" s="719"/>
      <c r="CY35" s="720"/>
      <c r="CZ35" s="688">
        <v>0.3</v>
      </c>
      <c r="DA35" s="717"/>
      <c r="DB35" s="717"/>
      <c r="DC35" s="721"/>
      <c r="DD35" s="692">
        <v>36125</v>
      </c>
      <c r="DE35" s="719"/>
      <c r="DF35" s="719"/>
      <c r="DG35" s="719"/>
      <c r="DH35" s="719"/>
      <c r="DI35" s="719"/>
      <c r="DJ35" s="719"/>
      <c r="DK35" s="720"/>
      <c r="DL35" s="692">
        <v>36125</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1011943</v>
      </c>
      <c r="S36" s="684"/>
      <c r="T36" s="684"/>
      <c r="U36" s="684"/>
      <c r="V36" s="684"/>
      <c r="W36" s="684"/>
      <c r="X36" s="684"/>
      <c r="Y36" s="685"/>
      <c r="Z36" s="686">
        <v>6.2</v>
      </c>
      <c r="AA36" s="686"/>
      <c r="AB36" s="686"/>
      <c r="AC36" s="686"/>
      <c r="AD36" s="687" t="s">
        <v>137</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2014589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61335</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1650167</v>
      </c>
      <c r="CS36" s="684"/>
      <c r="CT36" s="684"/>
      <c r="CU36" s="684"/>
      <c r="CV36" s="684"/>
      <c r="CW36" s="684"/>
      <c r="CX36" s="684"/>
      <c r="CY36" s="685"/>
      <c r="CZ36" s="688">
        <v>10.199999999999999</v>
      </c>
      <c r="DA36" s="717"/>
      <c r="DB36" s="717"/>
      <c r="DC36" s="721"/>
      <c r="DD36" s="692">
        <v>958345</v>
      </c>
      <c r="DE36" s="684"/>
      <c r="DF36" s="684"/>
      <c r="DG36" s="684"/>
      <c r="DH36" s="684"/>
      <c r="DI36" s="684"/>
      <c r="DJ36" s="684"/>
      <c r="DK36" s="685"/>
      <c r="DL36" s="692">
        <v>761863</v>
      </c>
      <c r="DM36" s="684"/>
      <c r="DN36" s="684"/>
      <c r="DO36" s="684"/>
      <c r="DP36" s="684"/>
      <c r="DQ36" s="684"/>
      <c r="DR36" s="684"/>
      <c r="DS36" s="684"/>
      <c r="DT36" s="684"/>
      <c r="DU36" s="684"/>
      <c r="DV36" s="685"/>
      <c r="DW36" s="688">
        <v>8.8000000000000007</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244776</v>
      </c>
      <c r="S37" s="684"/>
      <c r="T37" s="684"/>
      <c r="U37" s="684"/>
      <c r="V37" s="684"/>
      <c r="W37" s="684"/>
      <c r="X37" s="684"/>
      <c r="Y37" s="685"/>
      <c r="Z37" s="686">
        <v>1.5</v>
      </c>
      <c r="AA37" s="686"/>
      <c r="AB37" s="686"/>
      <c r="AC37" s="686"/>
      <c r="AD37" s="687" t="s">
        <v>178</v>
      </c>
      <c r="AE37" s="687"/>
      <c r="AF37" s="687"/>
      <c r="AG37" s="687"/>
      <c r="AH37" s="687"/>
      <c r="AI37" s="687"/>
      <c r="AJ37" s="687"/>
      <c r="AK37" s="687"/>
      <c r="AL37" s="688" t="s">
        <v>178</v>
      </c>
      <c r="AM37" s="689"/>
      <c r="AN37" s="689"/>
      <c r="AO37" s="690"/>
      <c r="AQ37" s="761" t="s">
        <v>331</v>
      </c>
      <c r="AR37" s="762"/>
      <c r="AS37" s="762"/>
      <c r="AT37" s="762"/>
      <c r="AU37" s="762"/>
      <c r="AV37" s="762"/>
      <c r="AW37" s="762"/>
      <c r="AX37" s="762"/>
      <c r="AY37" s="763"/>
      <c r="AZ37" s="683">
        <v>308738</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1707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334389</v>
      </c>
      <c r="CS37" s="719"/>
      <c r="CT37" s="719"/>
      <c r="CU37" s="719"/>
      <c r="CV37" s="719"/>
      <c r="CW37" s="719"/>
      <c r="CX37" s="719"/>
      <c r="CY37" s="720"/>
      <c r="CZ37" s="688">
        <v>2.1</v>
      </c>
      <c r="DA37" s="717"/>
      <c r="DB37" s="717"/>
      <c r="DC37" s="721"/>
      <c r="DD37" s="692">
        <v>334389</v>
      </c>
      <c r="DE37" s="719"/>
      <c r="DF37" s="719"/>
      <c r="DG37" s="719"/>
      <c r="DH37" s="719"/>
      <c r="DI37" s="719"/>
      <c r="DJ37" s="719"/>
      <c r="DK37" s="720"/>
      <c r="DL37" s="692">
        <v>308037</v>
      </c>
      <c r="DM37" s="719"/>
      <c r="DN37" s="719"/>
      <c r="DO37" s="719"/>
      <c r="DP37" s="719"/>
      <c r="DQ37" s="719"/>
      <c r="DR37" s="719"/>
      <c r="DS37" s="719"/>
      <c r="DT37" s="719"/>
      <c r="DU37" s="719"/>
      <c r="DV37" s="720"/>
      <c r="DW37" s="688">
        <v>3.6</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200283</v>
      </c>
      <c r="S38" s="684"/>
      <c r="T38" s="684"/>
      <c r="U38" s="684"/>
      <c r="V38" s="684"/>
      <c r="W38" s="684"/>
      <c r="X38" s="684"/>
      <c r="Y38" s="685"/>
      <c r="Z38" s="686">
        <v>1.2</v>
      </c>
      <c r="AA38" s="686"/>
      <c r="AB38" s="686"/>
      <c r="AC38" s="686"/>
      <c r="AD38" s="687">
        <v>8020</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1554</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5061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2013035</v>
      </c>
      <c r="CS38" s="684"/>
      <c r="CT38" s="684"/>
      <c r="CU38" s="684"/>
      <c r="CV38" s="684"/>
      <c r="CW38" s="684"/>
      <c r="CX38" s="684"/>
      <c r="CY38" s="685"/>
      <c r="CZ38" s="688">
        <v>12.5</v>
      </c>
      <c r="DA38" s="717"/>
      <c r="DB38" s="717"/>
      <c r="DC38" s="721"/>
      <c r="DD38" s="692">
        <v>1682526</v>
      </c>
      <c r="DE38" s="684"/>
      <c r="DF38" s="684"/>
      <c r="DG38" s="684"/>
      <c r="DH38" s="684"/>
      <c r="DI38" s="684"/>
      <c r="DJ38" s="684"/>
      <c r="DK38" s="685"/>
      <c r="DL38" s="692">
        <v>1513067</v>
      </c>
      <c r="DM38" s="684"/>
      <c r="DN38" s="684"/>
      <c r="DO38" s="684"/>
      <c r="DP38" s="684"/>
      <c r="DQ38" s="684"/>
      <c r="DR38" s="684"/>
      <c r="DS38" s="684"/>
      <c r="DT38" s="684"/>
      <c r="DU38" s="684"/>
      <c r="DV38" s="685"/>
      <c r="DW38" s="688">
        <v>17.5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1561000</v>
      </c>
      <c r="S39" s="684"/>
      <c r="T39" s="684"/>
      <c r="U39" s="684"/>
      <c r="V39" s="684"/>
      <c r="W39" s="684"/>
      <c r="X39" s="684"/>
      <c r="Y39" s="685"/>
      <c r="Z39" s="686">
        <v>9.5</v>
      </c>
      <c r="AA39" s="686"/>
      <c r="AB39" s="686"/>
      <c r="AC39" s="686"/>
      <c r="AD39" s="687" t="s">
        <v>178</v>
      </c>
      <c r="AE39" s="687"/>
      <c r="AF39" s="687"/>
      <c r="AG39" s="687"/>
      <c r="AH39" s="687"/>
      <c r="AI39" s="687"/>
      <c r="AJ39" s="687"/>
      <c r="AK39" s="687"/>
      <c r="AL39" s="688" t="s">
        <v>178</v>
      </c>
      <c r="AM39" s="689"/>
      <c r="AN39" s="689"/>
      <c r="AO39" s="690"/>
      <c r="AQ39" s="761" t="s">
        <v>339</v>
      </c>
      <c r="AR39" s="762"/>
      <c r="AS39" s="762"/>
      <c r="AT39" s="762"/>
      <c r="AU39" s="762"/>
      <c r="AV39" s="762"/>
      <c r="AW39" s="762"/>
      <c r="AX39" s="762"/>
      <c r="AY39" s="763"/>
      <c r="AZ39" s="683" t="s">
        <v>233</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7931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170059</v>
      </c>
      <c r="CS39" s="719"/>
      <c r="CT39" s="719"/>
      <c r="CU39" s="719"/>
      <c r="CV39" s="719"/>
      <c r="CW39" s="719"/>
      <c r="CX39" s="719"/>
      <c r="CY39" s="720"/>
      <c r="CZ39" s="688">
        <v>1.1000000000000001</v>
      </c>
      <c r="DA39" s="717"/>
      <c r="DB39" s="717"/>
      <c r="DC39" s="721"/>
      <c r="DD39" s="692">
        <v>167568</v>
      </c>
      <c r="DE39" s="719"/>
      <c r="DF39" s="719"/>
      <c r="DG39" s="719"/>
      <c r="DH39" s="719"/>
      <c r="DI39" s="719"/>
      <c r="DJ39" s="719"/>
      <c r="DK39" s="720"/>
      <c r="DL39" s="692" t="s">
        <v>233</v>
      </c>
      <c r="DM39" s="719"/>
      <c r="DN39" s="719"/>
      <c r="DO39" s="719"/>
      <c r="DP39" s="719"/>
      <c r="DQ39" s="719"/>
      <c r="DR39" s="719"/>
      <c r="DS39" s="719"/>
      <c r="DT39" s="719"/>
      <c r="DU39" s="719"/>
      <c r="DV39" s="720"/>
      <c r="DW39" s="688" t="s">
        <v>178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v>11200</v>
      </c>
      <c r="S40" s="684"/>
      <c r="T40" s="684"/>
      <c r="U40" s="684"/>
      <c r="V40" s="684"/>
      <c r="W40" s="684"/>
      <c r="X40" s="684"/>
      <c r="Y40" s="685"/>
      <c r="Z40" s="686">
        <v>0.1</v>
      </c>
      <c r="AA40" s="686"/>
      <c r="AB40" s="686"/>
      <c r="AC40" s="686"/>
      <c r="AD40" s="687" t="s">
        <v>137</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t="s">
        <v>178</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99</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v>
      </c>
      <c r="DA40" s="717"/>
      <c r="DB40" s="717"/>
      <c r="DC40" s="721"/>
      <c r="DD40" s="692" t="s">
        <v>233</v>
      </c>
      <c r="DE40" s="684"/>
      <c r="DF40" s="684"/>
      <c r="DG40" s="684"/>
      <c r="DH40" s="684"/>
      <c r="DI40" s="684"/>
      <c r="DJ40" s="684"/>
      <c r="DK40" s="685"/>
      <c r="DL40" s="692" t="s">
        <v>178</v>
      </c>
      <c r="DM40" s="684"/>
      <c r="DN40" s="684"/>
      <c r="DO40" s="684"/>
      <c r="DP40" s="684"/>
      <c r="DQ40" s="684"/>
      <c r="DR40" s="684"/>
      <c r="DS40" s="684"/>
      <c r="DT40" s="684"/>
      <c r="DU40" s="684"/>
      <c r="DV40" s="685"/>
      <c r="DW40" s="688" t="s">
        <v>178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422100</v>
      </c>
      <c r="S41" s="684"/>
      <c r="T41" s="684"/>
      <c r="U41" s="684"/>
      <c r="V41" s="684"/>
      <c r="W41" s="684"/>
      <c r="X41" s="684"/>
      <c r="Y41" s="685"/>
      <c r="Z41" s="686">
        <v>2.6</v>
      </c>
      <c r="AA41" s="686"/>
      <c r="AB41" s="686"/>
      <c r="AC41" s="686"/>
      <c r="AD41" s="687" t="s">
        <v>178</v>
      </c>
      <c r="AE41" s="687"/>
      <c r="AF41" s="687"/>
      <c r="AG41" s="687"/>
      <c r="AH41" s="687"/>
      <c r="AI41" s="687"/>
      <c r="AJ41" s="687"/>
      <c r="AK41" s="687"/>
      <c r="AL41" s="688" t="s">
        <v>178</v>
      </c>
      <c r="AM41" s="689"/>
      <c r="AN41" s="689"/>
      <c r="AO41" s="690"/>
      <c r="AQ41" s="761" t="s">
        <v>348</v>
      </c>
      <c r="AR41" s="762"/>
      <c r="AS41" s="762"/>
      <c r="AT41" s="762"/>
      <c r="AU41" s="762"/>
      <c r="AV41" s="762"/>
      <c r="AW41" s="762"/>
      <c r="AX41" s="762"/>
      <c r="AY41" s="763"/>
      <c r="AZ41" s="683">
        <v>383605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178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233</v>
      </c>
      <c r="DA41" s="717"/>
      <c r="DB41" s="717"/>
      <c r="DC41" s="721"/>
      <c r="DD41" s="692" t="s">
        <v>178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16386202</v>
      </c>
      <c r="S42" s="769"/>
      <c r="T42" s="769"/>
      <c r="U42" s="769"/>
      <c r="V42" s="769"/>
      <c r="W42" s="769"/>
      <c r="X42" s="769"/>
      <c r="Y42" s="777"/>
      <c r="Z42" s="778">
        <v>100</v>
      </c>
      <c r="AA42" s="778"/>
      <c r="AB42" s="778"/>
      <c r="AC42" s="778"/>
      <c r="AD42" s="779">
        <v>8195366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1320692</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393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2230317</v>
      </c>
      <c r="CS42" s="684"/>
      <c r="CT42" s="684"/>
      <c r="CU42" s="684"/>
      <c r="CV42" s="684"/>
      <c r="CW42" s="684"/>
      <c r="CX42" s="684"/>
      <c r="CY42" s="685"/>
      <c r="CZ42" s="688">
        <v>13.9</v>
      </c>
      <c r="DA42" s="689"/>
      <c r="DB42" s="689"/>
      <c r="DC42" s="701"/>
      <c r="DD42" s="692">
        <v>523207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90647</v>
      </c>
      <c r="CS43" s="719"/>
      <c r="CT43" s="719"/>
      <c r="CU43" s="719"/>
      <c r="CV43" s="719"/>
      <c r="CW43" s="719"/>
      <c r="CX43" s="719"/>
      <c r="CY43" s="720"/>
      <c r="CZ43" s="688">
        <v>0.6</v>
      </c>
      <c r="DA43" s="717"/>
      <c r="DB43" s="717"/>
      <c r="DC43" s="721"/>
      <c r="DD43" s="692">
        <v>90647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2230317</v>
      </c>
      <c r="CS44" s="684"/>
      <c r="CT44" s="684"/>
      <c r="CU44" s="684"/>
      <c r="CV44" s="684"/>
      <c r="CW44" s="684"/>
      <c r="CX44" s="684"/>
      <c r="CY44" s="685"/>
      <c r="CZ44" s="688">
        <v>13.9</v>
      </c>
      <c r="DA44" s="689"/>
      <c r="DB44" s="689"/>
      <c r="DC44" s="701"/>
      <c r="DD44" s="692">
        <v>523207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1014855</v>
      </c>
      <c r="CS45" s="719"/>
      <c r="CT45" s="719"/>
      <c r="CU45" s="719"/>
      <c r="CV45" s="719"/>
      <c r="CW45" s="719"/>
      <c r="CX45" s="719"/>
      <c r="CY45" s="720"/>
      <c r="CZ45" s="688">
        <v>6.3</v>
      </c>
      <c r="DA45" s="717"/>
      <c r="DB45" s="717"/>
      <c r="DC45" s="721"/>
      <c r="DD45" s="692">
        <v>56401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1188778</v>
      </c>
      <c r="CS46" s="684"/>
      <c r="CT46" s="684"/>
      <c r="CU46" s="684"/>
      <c r="CV46" s="684"/>
      <c r="CW46" s="684"/>
      <c r="CX46" s="684"/>
      <c r="CY46" s="685"/>
      <c r="CZ46" s="688">
        <v>7.4</v>
      </c>
      <c r="DA46" s="689"/>
      <c r="DB46" s="689"/>
      <c r="DC46" s="701"/>
      <c r="DD46" s="692">
        <v>465292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178</v>
      </c>
      <c r="CS47" s="719"/>
      <c r="CT47" s="719"/>
      <c r="CU47" s="719"/>
      <c r="CV47" s="719"/>
      <c r="CW47" s="719"/>
      <c r="CX47" s="719"/>
      <c r="CY47" s="720"/>
      <c r="CZ47" s="688" t="s">
        <v>137</v>
      </c>
      <c r="DA47" s="717"/>
      <c r="DB47" s="717"/>
      <c r="DC47" s="721"/>
      <c r="DD47" s="692" t="s">
        <v>137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16100419</v>
      </c>
      <c r="CS49" s="754"/>
      <c r="CT49" s="754"/>
      <c r="CU49" s="754"/>
      <c r="CV49" s="754"/>
      <c r="CW49" s="754"/>
      <c r="CX49" s="754"/>
      <c r="CY49" s="785"/>
      <c r="CZ49" s="780">
        <v>100</v>
      </c>
      <c r="DA49" s="786"/>
      <c r="DB49" s="786"/>
      <c r="DC49" s="787"/>
      <c r="DD49" s="788">
        <v>10352419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L1pSFSy/f9xmcTgXNq6f5AvZzoNqVmXKDVxsIov3tX+ghCvfk6Auy7ZcrIaCZzM6FPWDllclHbShIoSwNWvtQ==" saltValue="Y05Iz9bg96RJTkKP3tdT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16699</v>
      </c>
      <c r="R7" s="819"/>
      <c r="S7" s="819"/>
      <c r="T7" s="819"/>
      <c r="U7" s="819"/>
      <c r="V7" s="819">
        <v>16269</v>
      </c>
      <c r="W7" s="819"/>
      <c r="X7" s="819"/>
      <c r="Y7" s="819"/>
      <c r="Z7" s="819"/>
      <c r="AA7" s="819">
        <v>430</v>
      </c>
      <c r="AB7" s="819"/>
      <c r="AC7" s="819"/>
      <c r="AD7" s="819"/>
      <c r="AE7" s="820"/>
      <c r="AF7" s="821">
        <v>339</v>
      </c>
      <c r="AG7" s="822"/>
      <c r="AH7" s="822"/>
      <c r="AI7" s="822"/>
      <c r="AJ7" s="823"/>
      <c r="AK7" s="858">
        <v>1012</v>
      </c>
      <c r="AL7" s="859"/>
      <c r="AM7" s="859"/>
      <c r="AN7" s="859"/>
      <c r="AO7" s="859"/>
      <c r="AP7" s="859">
        <v>17094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v>3</v>
      </c>
      <c r="CI7" s="856"/>
      <c r="CJ7" s="856"/>
      <c r="CK7" s="856"/>
      <c r="CL7" s="857"/>
      <c r="CM7" s="855">
        <v>27</v>
      </c>
      <c r="CN7" s="856"/>
      <c r="CO7" s="856"/>
      <c r="CP7" s="856"/>
      <c r="CQ7" s="857"/>
      <c r="CR7" s="855">
        <v>11</v>
      </c>
      <c r="CS7" s="856"/>
      <c r="CT7" s="856"/>
      <c r="CU7" s="856"/>
      <c r="CV7" s="857"/>
      <c r="CW7" s="855" t="s">
        <v>608</v>
      </c>
      <c r="CX7" s="856"/>
      <c r="CY7" s="856"/>
      <c r="CZ7" s="856"/>
      <c r="DA7" s="857"/>
      <c r="DB7" s="855" t="s">
        <v>608</v>
      </c>
      <c r="DC7" s="856"/>
      <c r="DD7" s="856"/>
      <c r="DE7" s="856"/>
      <c r="DF7" s="857"/>
      <c r="DG7" s="855">
        <v>414</v>
      </c>
      <c r="DH7" s="856"/>
      <c r="DI7" s="856"/>
      <c r="DJ7" s="856"/>
      <c r="DK7" s="857"/>
      <c r="DL7" s="855" t="s">
        <v>608</v>
      </c>
      <c r="DM7" s="856"/>
      <c r="DN7" s="856"/>
      <c r="DO7" s="856"/>
      <c r="DP7" s="857"/>
      <c r="DQ7" s="855" t="s">
        <v>608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48</v>
      </c>
      <c r="R8" s="843"/>
      <c r="S8" s="843"/>
      <c r="T8" s="843"/>
      <c r="U8" s="843"/>
      <c r="V8" s="843">
        <v>192</v>
      </c>
      <c r="W8" s="843"/>
      <c r="X8" s="843"/>
      <c r="Y8" s="843"/>
      <c r="Z8" s="843"/>
      <c r="AA8" s="843">
        <v>-144</v>
      </c>
      <c r="AB8" s="843"/>
      <c r="AC8" s="843"/>
      <c r="AD8" s="843"/>
      <c r="AE8" s="844"/>
      <c r="AF8" s="845">
        <v>-144</v>
      </c>
      <c r="AG8" s="846"/>
      <c r="AH8" s="846"/>
      <c r="AI8" s="846"/>
      <c r="AJ8" s="847"/>
      <c r="AK8" s="848" t="s">
        <v>596</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t="s">
        <v>596</v>
      </c>
      <c r="R9" s="843"/>
      <c r="S9" s="843"/>
      <c r="T9" s="843"/>
      <c r="U9" s="843"/>
      <c r="V9" s="843" t="s">
        <v>596</v>
      </c>
      <c r="W9" s="843"/>
      <c r="X9" s="843"/>
      <c r="Y9" s="843"/>
      <c r="Z9" s="843"/>
      <c r="AA9" s="843" t="s">
        <v>596</v>
      </c>
      <c r="AB9" s="843"/>
      <c r="AC9" s="843"/>
      <c r="AD9" s="843"/>
      <c r="AE9" s="844"/>
      <c r="AF9" s="845" t="s">
        <v>390</v>
      </c>
      <c r="AG9" s="846"/>
      <c r="AH9" s="846"/>
      <c r="AI9" s="846"/>
      <c r="AJ9" s="847"/>
      <c r="AK9" s="848" t="s">
        <v>596</v>
      </c>
      <c r="AL9" s="849"/>
      <c r="AM9" s="849"/>
      <c r="AN9" s="849"/>
      <c r="AO9" s="849"/>
      <c r="AP9" s="849" t="s">
        <v>596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195</v>
      </c>
      <c r="AG23" s="878"/>
      <c r="AH23" s="878"/>
      <c r="AI23" s="878"/>
      <c r="AJ23" s="881"/>
      <c r="AK23" s="882"/>
      <c r="AL23" s="883"/>
      <c r="AM23" s="883"/>
      <c r="AN23" s="883"/>
      <c r="AO23" s="883"/>
      <c r="AP23" s="878">
        <v>17095</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13619</v>
      </c>
      <c r="R28" s="907"/>
      <c r="S28" s="907"/>
      <c r="T28" s="907"/>
      <c r="U28" s="907"/>
      <c r="V28" s="907">
        <v>13538</v>
      </c>
      <c r="W28" s="907"/>
      <c r="X28" s="907"/>
      <c r="Y28" s="907"/>
      <c r="Z28" s="907"/>
      <c r="AA28" s="907">
        <v>80</v>
      </c>
      <c r="AB28" s="907"/>
      <c r="AC28" s="907"/>
      <c r="AD28" s="907"/>
      <c r="AE28" s="908"/>
      <c r="AF28" s="909">
        <v>80</v>
      </c>
      <c r="AG28" s="907"/>
      <c r="AH28" s="907"/>
      <c r="AI28" s="907"/>
      <c r="AJ28" s="910"/>
      <c r="AK28" s="911" t="s">
        <v>596</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605</v>
      </c>
      <c r="R29" s="843"/>
      <c r="S29" s="843"/>
      <c r="T29" s="843"/>
      <c r="U29" s="843"/>
      <c r="V29" s="843">
        <v>595</v>
      </c>
      <c r="W29" s="843"/>
      <c r="X29" s="843"/>
      <c r="Y29" s="843"/>
      <c r="Z29" s="843"/>
      <c r="AA29" s="843">
        <v>10</v>
      </c>
      <c r="AB29" s="843"/>
      <c r="AC29" s="843"/>
      <c r="AD29" s="843"/>
      <c r="AE29" s="844"/>
      <c r="AF29" s="845">
        <v>10</v>
      </c>
      <c r="AG29" s="846"/>
      <c r="AH29" s="846"/>
      <c r="AI29" s="846"/>
      <c r="AJ29" s="847"/>
      <c r="AK29" s="914">
        <v>178</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4460</v>
      </c>
      <c r="R30" s="843"/>
      <c r="S30" s="843"/>
      <c r="T30" s="843"/>
      <c r="U30" s="843"/>
      <c r="V30" s="843">
        <v>4399</v>
      </c>
      <c r="W30" s="843"/>
      <c r="X30" s="843"/>
      <c r="Y30" s="843"/>
      <c r="Z30" s="843"/>
      <c r="AA30" s="843">
        <v>61</v>
      </c>
      <c r="AB30" s="843"/>
      <c r="AC30" s="843"/>
      <c r="AD30" s="843"/>
      <c r="AE30" s="844"/>
      <c r="AF30" s="845">
        <v>61</v>
      </c>
      <c r="AG30" s="846"/>
      <c r="AH30" s="846"/>
      <c r="AI30" s="846"/>
      <c r="AJ30" s="847"/>
      <c r="AK30" s="914">
        <v>384</v>
      </c>
      <c r="AL30" s="915"/>
      <c r="AM30" s="915"/>
      <c r="AN30" s="915"/>
      <c r="AO30" s="915"/>
      <c r="AP30" s="915" t="s">
        <v>596</v>
      </c>
      <c r="AQ30" s="915"/>
      <c r="AR30" s="915"/>
      <c r="AS30" s="915"/>
      <c r="AT30" s="915"/>
      <c r="AU30" s="915" t="s">
        <v>596</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4111</v>
      </c>
      <c r="R31" s="843"/>
      <c r="S31" s="843"/>
      <c r="T31" s="843"/>
      <c r="U31" s="843"/>
      <c r="V31" s="843">
        <v>3869</v>
      </c>
      <c r="W31" s="843"/>
      <c r="X31" s="843"/>
      <c r="Y31" s="843"/>
      <c r="Z31" s="843"/>
      <c r="AA31" s="843">
        <v>243</v>
      </c>
      <c r="AB31" s="843"/>
      <c r="AC31" s="843"/>
      <c r="AD31" s="843"/>
      <c r="AE31" s="844"/>
      <c r="AF31" s="845">
        <v>243</v>
      </c>
      <c r="AG31" s="846"/>
      <c r="AH31" s="846"/>
      <c r="AI31" s="846"/>
      <c r="AJ31" s="847"/>
      <c r="AK31" s="914">
        <v>599</v>
      </c>
      <c r="AL31" s="915"/>
      <c r="AM31" s="915"/>
      <c r="AN31" s="915"/>
      <c r="AO31" s="915"/>
      <c r="AP31" s="915" t="s">
        <v>596</v>
      </c>
      <c r="AQ31" s="915"/>
      <c r="AR31" s="915"/>
      <c r="AS31" s="915"/>
      <c r="AT31" s="915"/>
      <c r="AU31" s="915" t="s">
        <v>596</v>
      </c>
      <c r="AV31" s="915"/>
      <c r="AW31" s="915"/>
      <c r="AX31" s="915"/>
      <c r="AY31" s="915"/>
      <c r="AZ31" s="916" t="s">
        <v>596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781</v>
      </c>
      <c r="R32" s="843"/>
      <c r="S32" s="843"/>
      <c r="T32" s="843"/>
      <c r="U32" s="843"/>
      <c r="V32" s="843">
        <v>616</v>
      </c>
      <c r="W32" s="843"/>
      <c r="X32" s="843"/>
      <c r="Y32" s="843"/>
      <c r="Z32" s="843"/>
      <c r="AA32" s="843">
        <v>159</v>
      </c>
      <c r="AB32" s="843"/>
      <c r="AC32" s="843"/>
      <c r="AD32" s="843"/>
      <c r="AE32" s="844"/>
      <c r="AF32" s="845">
        <v>498</v>
      </c>
      <c r="AG32" s="846"/>
      <c r="AH32" s="846"/>
      <c r="AI32" s="846"/>
      <c r="AJ32" s="847"/>
      <c r="AK32" s="914">
        <v>1</v>
      </c>
      <c r="AL32" s="915"/>
      <c r="AM32" s="915"/>
      <c r="AN32" s="915"/>
      <c r="AO32" s="915"/>
      <c r="AP32" s="915">
        <v>3153</v>
      </c>
      <c r="AQ32" s="915"/>
      <c r="AR32" s="915"/>
      <c r="AS32" s="915"/>
      <c r="AT32" s="915"/>
      <c r="AU32" s="915" t="s">
        <v>596</v>
      </c>
      <c r="AV32" s="915"/>
      <c r="AW32" s="915"/>
      <c r="AX32" s="915"/>
      <c r="AY32" s="915"/>
      <c r="AZ32" s="916" t="s">
        <v>596</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414</v>
      </c>
      <c r="R33" s="843"/>
      <c r="S33" s="843"/>
      <c r="T33" s="843"/>
      <c r="U33" s="843"/>
      <c r="V33" s="843">
        <v>402</v>
      </c>
      <c r="W33" s="843"/>
      <c r="X33" s="843"/>
      <c r="Y33" s="843"/>
      <c r="Z33" s="843"/>
      <c r="AA33" s="843">
        <v>11</v>
      </c>
      <c r="AB33" s="843"/>
      <c r="AC33" s="843"/>
      <c r="AD33" s="843"/>
      <c r="AE33" s="844"/>
      <c r="AF33" s="845">
        <v>11</v>
      </c>
      <c r="AG33" s="846"/>
      <c r="AH33" s="846"/>
      <c r="AI33" s="846"/>
      <c r="AJ33" s="847"/>
      <c r="AK33" s="914">
        <v>309</v>
      </c>
      <c r="AL33" s="915"/>
      <c r="AM33" s="915"/>
      <c r="AN33" s="915"/>
      <c r="AO33" s="915"/>
      <c r="AP33" s="915">
        <v>4577</v>
      </c>
      <c r="AQ33" s="915"/>
      <c r="AR33" s="915"/>
      <c r="AS33" s="915"/>
      <c r="AT33" s="915"/>
      <c r="AU33" s="915">
        <v>4577</v>
      </c>
      <c r="AV33" s="915"/>
      <c r="AW33" s="915"/>
      <c r="AX33" s="915"/>
      <c r="AY33" s="915"/>
      <c r="AZ33" s="916" t="s">
        <v>596</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903</v>
      </c>
      <c r="AG63" s="926"/>
      <c r="AH63" s="926"/>
      <c r="AI63" s="926"/>
      <c r="AJ63" s="927"/>
      <c r="AK63" s="928"/>
      <c r="AL63" s="923"/>
      <c r="AM63" s="923"/>
      <c r="AN63" s="923"/>
      <c r="AO63" s="923"/>
      <c r="AP63" s="926">
        <v>7730</v>
      </c>
      <c r="AQ63" s="926"/>
      <c r="AR63" s="926"/>
      <c r="AS63" s="926"/>
      <c r="AT63" s="926"/>
      <c r="AU63" s="926">
        <v>4577</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597</v>
      </c>
      <c r="C68" s="954"/>
      <c r="D68" s="954"/>
      <c r="E68" s="954"/>
      <c r="F68" s="954"/>
      <c r="G68" s="954"/>
      <c r="H68" s="954"/>
      <c r="I68" s="954"/>
      <c r="J68" s="954"/>
      <c r="K68" s="954"/>
      <c r="L68" s="954"/>
      <c r="M68" s="954"/>
      <c r="N68" s="954"/>
      <c r="O68" s="954"/>
      <c r="P68" s="955"/>
      <c r="Q68" s="956">
        <v>442</v>
      </c>
      <c r="R68" s="950"/>
      <c r="S68" s="950"/>
      <c r="T68" s="950"/>
      <c r="U68" s="950"/>
      <c r="V68" s="950">
        <v>395</v>
      </c>
      <c r="W68" s="950"/>
      <c r="X68" s="950"/>
      <c r="Y68" s="950"/>
      <c r="Z68" s="950"/>
      <c r="AA68" s="950">
        <v>47</v>
      </c>
      <c r="AB68" s="950"/>
      <c r="AC68" s="950"/>
      <c r="AD68" s="950"/>
      <c r="AE68" s="950"/>
      <c r="AF68" s="950">
        <v>47</v>
      </c>
      <c r="AG68" s="950"/>
      <c r="AH68" s="950"/>
      <c r="AI68" s="950"/>
      <c r="AJ68" s="950"/>
      <c r="AK68" s="950" t="s">
        <v>596</v>
      </c>
      <c r="AL68" s="950"/>
      <c r="AM68" s="950"/>
      <c r="AN68" s="950"/>
      <c r="AO68" s="950"/>
      <c r="AP68" s="950">
        <v>35</v>
      </c>
      <c r="AQ68" s="950"/>
      <c r="AR68" s="950"/>
      <c r="AS68" s="950"/>
      <c r="AT68" s="950"/>
      <c r="AU68" s="950">
        <v>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52.5" customHeight="1" x14ac:dyDescent="0.15">
      <c r="A69" s="262">
        <v>2</v>
      </c>
      <c r="B69" s="961" t="s">
        <v>598</v>
      </c>
      <c r="C69" s="958"/>
      <c r="D69" s="958"/>
      <c r="E69" s="958"/>
      <c r="F69" s="958"/>
      <c r="G69" s="958"/>
      <c r="H69" s="958"/>
      <c r="I69" s="958"/>
      <c r="J69" s="958"/>
      <c r="K69" s="958"/>
      <c r="L69" s="958"/>
      <c r="M69" s="958"/>
      <c r="N69" s="958"/>
      <c r="O69" s="958"/>
      <c r="P69" s="959"/>
      <c r="Q69" s="960">
        <v>35</v>
      </c>
      <c r="R69" s="915"/>
      <c r="S69" s="915"/>
      <c r="T69" s="915"/>
      <c r="U69" s="915"/>
      <c r="V69" s="915">
        <v>23</v>
      </c>
      <c r="W69" s="915"/>
      <c r="X69" s="915"/>
      <c r="Y69" s="915"/>
      <c r="Z69" s="915"/>
      <c r="AA69" s="915">
        <v>12</v>
      </c>
      <c r="AB69" s="915"/>
      <c r="AC69" s="915"/>
      <c r="AD69" s="915"/>
      <c r="AE69" s="915"/>
      <c r="AF69" s="915">
        <v>4</v>
      </c>
      <c r="AG69" s="915"/>
      <c r="AH69" s="915"/>
      <c r="AI69" s="915"/>
      <c r="AJ69" s="915"/>
      <c r="AK69" s="915">
        <v>13</v>
      </c>
      <c r="AL69" s="915"/>
      <c r="AM69" s="915"/>
      <c r="AN69" s="915"/>
      <c r="AO69" s="915"/>
      <c r="AP69" s="915">
        <v>1</v>
      </c>
      <c r="AQ69" s="915"/>
      <c r="AR69" s="915"/>
      <c r="AS69" s="915"/>
      <c r="AT69" s="915"/>
      <c r="AU69" s="915" t="s">
        <v>596</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599</v>
      </c>
      <c r="C70" s="958"/>
      <c r="D70" s="958"/>
      <c r="E70" s="958"/>
      <c r="F70" s="958"/>
      <c r="G70" s="958"/>
      <c r="H70" s="958"/>
      <c r="I70" s="958"/>
      <c r="J70" s="958"/>
      <c r="K70" s="958"/>
      <c r="L70" s="958"/>
      <c r="M70" s="958"/>
      <c r="N70" s="958"/>
      <c r="O70" s="958"/>
      <c r="P70" s="959"/>
      <c r="Q70" s="960">
        <v>513</v>
      </c>
      <c r="R70" s="915"/>
      <c r="S70" s="915"/>
      <c r="T70" s="915"/>
      <c r="U70" s="915"/>
      <c r="V70" s="915">
        <v>512</v>
      </c>
      <c r="W70" s="915"/>
      <c r="X70" s="915"/>
      <c r="Y70" s="915"/>
      <c r="Z70" s="915"/>
      <c r="AA70" s="915">
        <v>1</v>
      </c>
      <c r="AB70" s="915"/>
      <c r="AC70" s="915"/>
      <c r="AD70" s="915"/>
      <c r="AE70" s="915"/>
      <c r="AF70" s="915">
        <v>1</v>
      </c>
      <c r="AG70" s="915"/>
      <c r="AH70" s="915"/>
      <c r="AI70" s="915"/>
      <c r="AJ70" s="915"/>
      <c r="AK70" s="915">
        <v>9</v>
      </c>
      <c r="AL70" s="915"/>
      <c r="AM70" s="915"/>
      <c r="AN70" s="915"/>
      <c r="AO70" s="915"/>
      <c r="AP70" s="915" t="s">
        <v>596</v>
      </c>
      <c r="AQ70" s="915"/>
      <c r="AR70" s="915"/>
      <c r="AS70" s="915"/>
      <c r="AT70" s="915"/>
      <c r="AU70" s="915" t="s">
        <v>596</v>
      </c>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36" customHeight="1" x14ac:dyDescent="0.15">
      <c r="A71" s="262">
        <v>4</v>
      </c>
      <c r="B71" s="961" t="s">
        <v>600</v>
      </c>
      <c r="C71" s="958"/>
      <c r="D71" s="958"/>
      <c r="E71" s="958"/>
      <c r="F71" s="958"/>
      <c r="G71" s="958"/>
      <c r="H71" s="958"/>
      <c r="I71" s="958"/>
      <c r="J71" s="958"/>
      <c r="K71" s="958"/>
      <c r="L71" s="958"/>
      <c r="M71" s="958"/>
      <c r="N71" s="958"/>
      <c r="O71" s="958"/>
      <c r="P71" s="959"/>
      <c r="Q71" s="960">
        <v>135282</v>
      </c>
      <c r="R71" s="915"/>
      <c r="S71" s="915"/>
      <c r="T71" s="915"/>
      <c r="U71" s="915"/>
      <c r="V71" s="915">
        <v>127603</v>
      </c>
      <c r="W71" s="915"/>
      <c r="X71" s="915"/>
      <c r="Y71" s="915"/>
      <c r="Z71" s="915"/>
      <c r="AA71" s="915">
        <v>7679</v>
      </c>
      <c r="AB71" s="915"/>
      <c r="AC71" s="915"/>
      <c r="AD71" s="915"/>
      <c r="AE71" s="915"/>
      <c r="AF71" s="915">
        <v>7679</v>
      </c>
      <c r="AG71" s="915"/>
      <c r="AH71" s="915"/>
      <c r="AI71" s="915"/>
      <c r="AJ71" s="915"/>
      <c r="AK71" s="915" t="s">
        <v>596</v>
      </c>
      <c r="AL71" s="915"/>
      <c r="AM71" s="915"/>
      <c r="AN71" s="915"/>
      <c r="AO71" s="915"/>
      <c r="AP71" s="915" t="s">
        <v>596</v>
      </c>
      <c r="AQ71" s="915"/>
      <c r="AR71" s="915"/>
      <c r="AS71" s="915"/>
      <c r="AT71" s="915"/>
      <c r="AU71" s="915" t="s">
        <v>596</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601</v>
      </c>
      <c r="C72" s="958"/>
      <c r="D72" s="958"/>
      <c r="E72" s="958"/>
      <c r="F72" s="958"/>
      <c r="G72" s="958"/>
      <c r="H72" s="958"/>
      <c r="I72" s="958"/>
      <c r="J72" s="958"/>
      <c r="K72" s="958"/>
      <c r="L72" s="958"/>
      <c r="M72" s="958"/>
      <c r="N72" s="958"/>
      <c r="O72" s="958"/>
      <c r="P72" s="959"/>
      <c r="Q72" s="960">
        <v>5321</v>
      </c>
      <c r="R72" s="915"/>
      <c r="S72" s="915"/>
      <c r="T72" s="915"/>
      <c r="U72" s="915"/>
      <c r="V72" s="915">
        <v>4836</v>
      </c>
      <c r="W72" s="915"/>
      <c r="X72" s="915"/>
      <c r="Y72" s="915"/>
      <c r="Z72" s="915"/>
      <c r="AA72" s="915">
        <v>485</v>
      </c>
      <c r="AB72" s="915"/>
      <c r="AC72" s="915"/>
      <c r="AD72" s="915"/>
      <c r="AE72" s="915"/>
      <c r="AF72" s="915">
        <v>485</v>
      </c>
      <c r="AG72" s="915"/>
      <c r="AH72" s="915"/>
      <c r="AI72" s="915"/>
      <c r="AJ72" s="915"/>
      <c r="AK72" s="915">
        <v>5</v>
      </c>
      <c r="AL72" s="915"/>
      <c r="AM72" s="915"/>
      <c r="AN72" s="915"/>
      <c r="AO72" s="915"/>
      <c r="AP72" s="915" t="s">
        <v>596</v>
      </c>
      <c r="AQ72" s="915"/>
      <c r="AR72" s="915"/>
      <c r="AS72" s="915"/>
      <c r="AT72" s="915"/>
      <c r="AU72" s="915" t="s">
        <v>596</v>
      </c>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36.75" customHeight="1" x14ac:dyDescent="0.15">
      <c r="A73" s="262">
        <v>6</v>
      </c>
      <c r="B73" s="961" t="s">
        <v>602</v>
      </c>
      <c r="C73" s="958"/>
      <c r="D73" s="958"/>
      <c r="E73" s="958"/>
      <c r="F73" s="958"/>
      <c r="G73" s="958"/>
      <c r="H73" s="958"/>
      <c r="I73" s="958"/>
      <c r="J73" s="958"/>
      <c r="K73" s="958"/>
      <c r="L73" s="958"/>
      <c r="M73" s="958"/>
      <c r="N73" s="958"/>
      <c r="O73" s="958"/>
      <c r="P73" s="959"/>
      <c r="Q73" s="960">
        <v>138</v>
      </c>
      <c r="R73" s="915"/>
      <c r="S73" s="915"/>
      <c r="T73" s="915"/>
      <c r="U73" s="915"/>
      <c r="V73" s="915">
        <v>68</v>
      </c>
      <c r="W73" s="915"/>
      <c r="X73" s="915"/>
      <c r="Y73" s="915"/>
      <c r="Z73" s="915"/>
      <c r="AA73" s="915">
        <v>70</v>
      </c>
      <c r="AB73" s="915"/>
      <c r="AC73" s="915"/>
      <c r="AD73" s="915"/>
      <c r="AE73" s="915"/>
      <c r="AF73" s="915">
        <v>70</v>
      </c>
      <c r="AG73" s="915"/>
      <c r="AH73" s="915"/>
      <c r="AI73" s="915"/>
      <c r="AJ73" s="915"/>
      <c r="AK73" s="915" t="s">
        <v>596</v>
      </c>
      <c r="AL73" s="915"/>
      <c r="AM73" s="915"/>
      <c r="AN73" s="915"/>
      <c r="AO73" s="915"/>
      <c r="AP73" s="915" t="s">
        <v>596</v>
      </c>
      <c r="AQ73" s="915"/>
      <c r="AR73" s="915"/>
      <c r="AS73" s="915"/>
      <c r="AT73" s="915"/>
      <c r="AU73" s="915" t="s">
        <v>596</v>
      </c>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8286</v>
      </c>
      <c r="AG88" s="926"/>
      <c r="AH88" s="926"/>
      <c r="AI88" s="926"/>
      <c r="AJ88" s="926"/>
      <c r="AK88" s="923"/>
      <c r="AL88" s="923"/>
      <c r="AM88" s="923"/>
      <c r="AN88" s="923"/>
      <c r="AO88" s="923"/>
      <c r="AP88" s="926">
        <v>36</v>
      </c>
      <c r="AQ88" s="926"/>
      <c r="AR88" s="926"/>
      <c r="AS88" s="926"/>
      <c r="AT88" s="926"/>
      <c r="AU88" s="926">
        <v>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11</v>
      </c>
      <c r="CS102" s="934"/>
      <c r="CT102" s="934"/>
      <c r="CU102" s="934"/>
      <c r="CV102" s="978"/>
      <c r="CW102" s="977" t="s">
        <v>609</v>
      </c>
      <c r="CX102" s="934"/>
      <c r="CY102" s="934"/>
      <c r="CZ102" s="934"/>
      <c r="DA102" s="978"/>
      <c r="DB102" s="977" t="s">
        <v>609</v>
      </c>
      <c r="DC102" s="934"/>
      <c r="DD102" s="934"/>
      <c r="DE102" s="934"/>
      <c r="DF102" s="978"/>
      <c r="DG102" s="977">
        <v>414</v>
      </c>
      <c r="DH102" s="934"/>
      <c r="DI102" s="934"/>
      <c r="DJ102" s="934"/>
      <c r="DK102" s="978"/>
      <c r="DL102" s="977" t="s">
        <v>609</v>
      </c>
      <c r="DM102" s="934"/>
      <c r="DN102" s="934"/>
      <c r="DO102" s="934"/>
      <c r="DP102" s="978"/>
      <c r="DQ102" s="977" t="s">
        <v>609</v>
      </c>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433</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434</v>
      </c>
      <c r="AB109" s="980"/>
      <c r="AC109" s="980"/>
      <c r="AD109" s="980"/>
      <c r="AE109" s="981"/>
      <c r="AF109" s="979" t="s">
        <v>307</v>
      </c>
      <c r="AG109" s="980"/>
      <c r="AH109" s="980"/>
      <c r="AI109" s="980"/>
      <c r="AJ109" s="981"/>
      <c r="AK109" s="979" t="s">
        <v>306</v>
      </c>
      <c r="AL109" s="980"/>
      <c r="AM109" s="980"/>
      <c r="AN109" s="980"/>
      <c r="AO109" s="981"/>
      <c r="AP109" s="979" t="s">
        <v>435</v>
      </c>
      <c r="AQ109" s="980"/>
      <c r="AR109" s="980"/>
      <c r="AS109" s="980"/>
      <c r="AT109" s="982"/>
      <c r="AU109" s="999" t="s">
        <v>433</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434</v>
      </c>
      <c r="BR109" s="980"/>
      <c r="BS109" s="980"/>
      <c r="BT109" s="980"/>
      <c r="BU109" s="981"/>
      <c r="BV109" s="979" t="s">
        <v>307</v>
      </c>
      <c r="BW109" s="980"/>
      <c r="BX109" s="980"/>
      <c r="BY109" s="980"/>
      <c r="BZ109" s="981"/>
      <c r="CA109" s="979" t="s">
        <v>306</v>
      </c>
      <c r="CB109" s="980"/>
      <c r="CC109" s="980"/>
      <c r="CD109" s="980"/>
      <c r="CE109" s="981"/>
      <c r="CF109" s="1000" t="s">
        <v>435</v>
      </c>
      <c r="CG109" s="1000"/>
      <c r="CH109" s="1000"/>
      <c r="CI109" s="1000"/>
      <c r="CJ109" s="1000"/>
      <c r="CK109" s="979" t="s">
        <v>436</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434</v>
      </c>
      <c r="DH109" s="980"/>
      <c r="DI109" s="980"/>
      <c r="DJ109" s="980"/>
      <c r="DK109" s="981"/>
      <c r="DL109" s="979" t="s">
        <v>307</v>
      </c>
      <c r="DM109" s="980"/>
      <c r="DN109" s="980"/>
      <c r="DO109" s="980"/>
      <c r="DP109" s="981"/>
      <c r="DQ109" s="979" t="s">
        <v>306</v>
      </c>
      <c r="DR109" s="980"/>
      <c r="DS109" s="980"/>
      <c r="DT109" s="980"/>
      <c r="DU109" s="981"/>
      <c r="DV109" s="979" t="s">
        <v>435</v>
      </c>
      <c r="DW109" s="980"/>
      <c r="DX109" s="980"/>
      <c r="DY109" s="980"/>
      <c r="DZ109" s="982"/>
    </row>
    <row r="110" spans="1:131" s="247" customFormat="1" ht="26.25" customHeight="1" x14ac:dyDescent="0.15">
      <c r="A110" s="983" t="s">
        <v>437</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1898663</v>
      </c>
      <c r="AB110" s="987"/>
      <c r="AC110" s="987"/>
      <c r="AD110" s="987"/>
      <c r="AE110" s="988"/>
      <c r="AF110" s="989">
        <v>1884567</v>
      </c>
      <c r="AG110" s="987"/>
      <c r="AH110" s="987"/>
      <c r="AI110" s="987"/>
      <c r="AJ110" s="988"/>
      <c r="AK110" s="989">
        <v>1897382</v>
      </c>
      <c r="AL110" s="987"/>
      <c r="AM110" s="987"/>
      <c r="AN110" s="987"/>
      <c r="AO110" s="988"/>
      <c r="AP110" s="990">
        <v>25.3</v>
      </c>
      <c r="AQ110" s="991"/>
      <c r="AR110" s="991"/>
      <c r="AS110" s="991"/>
      <c r="AT110" s="992"/>
      <c r="AU110" s="993" t="s">
        <v>73</v>
      </c>
      <c r="AV110" s="994"/>
      <c r="AW110" s="994"/>
      <c r="AX110" s="994"/>
      <c r="AY110" s="994"/>
      <c r="AZ110" s="1035" t="s">
        <v>438</v>
      </c>
      <c r="BA110" s="984"/>
      <c r="BB110" s="984"/>
      <c r="BC110" s="984"/>
      <c r="BD110" s="984"/>
      <c r="BE110" s="984"/>
      <c r="BF110" s="984"/>
      <c r="BG110" s="984"/>
      <c r="BH110" s="984"/>
      <c r="BI110" s="984"/>
      <c r="BJ110" s="984"/>
      <c r="BK110" s="984"/>
      <c r="BL110" s="984"/>
      <c r="BM110" s="984"/>
      <c r="BN110" s="984"/>
      <c r="BO110" s="984"/>
      <c r="BP110" s="985"/>
      <c r="BQ110" s="1021">
        <v>17373792</v>
      </c>
      <c r="BR110" s="1022"/>
      <c r="BS110" s="1022"/>
      <c r="BT110" s="1022"/>
      <c r="BU110" s="1022"/>
      <c r="BV110" s="1022">
        <v>17345370</v>
      </c>
      <c r="BW110" s="1022"/>
      <c r="BX110" s="1022"/>
      <c r="BY110" s="1022"/>
      <c r="BZ110" s="1022"/>
      <c r="CA110" s="1022">
        <v>17095715</v>
      </c>
      <c r="CB110" s="1022"/>
      <c r="CC110" s="1022"/>
      <c r="CD110" s="1022"/>
      <c r="CE110" s="1022"/>
      <c r="CF110" s="1036">
        <v>227.9</v>
      </c>
      <c r="CG110" s="1037"/>
      <c r="CH110" s="1037"/>
      <c r="CI110" s="1037"/>
      <c r="CJ110" s="1037"/>
      <c r="CK110" s="1038" t="s">
        <v>439</v>
      </c>
      <c r="CL110" s="1039"/>
      <c r="CM110" s="1018" t="s">
        <v>440</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441</v>
      </c>
      <c r="DH110" s="1022"/>
      <c r="DI110" s="1022"/>
      <c r="DJ110" s="1022"/>
      <c r="DK110" s="1022"/>
      <c r="DL110" s="1022" t="s">
        <v>441</v>
      </c>
      <c r="DM110" s="1022"/>
      <c r="DN110" s="1022"/>
      <c r="DO110" s="1022"/>
      <c r="DP110" s="1022"/>
      <c r="DQ110" s="1022" t="s">
        <v>441</v>
      </c>
      <c r="DR110" s="1022"/>
      <c r="DS110" s="1022"/>
      <c r="DT110" s="1022"/>
      <c r="DU110" s="1022"/>
      <c r="DV110" s="1023" t="s">
        <v>441</v>
      </c>
      <c r="DW110" s="1023"/>
      <c r="DX110" s="1023"/>
      <c r="DY110" s="1023"/>
      <c r="DZ110" s="1024"/>
    </row>
    <row r="111" spans="1:131" s="247" customFormat="1" ht="26.25" customHeight="1" x14ac:dyDescent="0.15">
      <c r="A111" s="1025" t="s">
        <v>442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443</v>
      </c>
      <c r="AB111" s="1029"/>
      <c r="AC111" s="1029"/>
      <c r="AD111" s="1029"/>
      <c r="AE111" s="1030"/>
      <c r="AF111" s="1031" t="s">
        <v>443</v>
      </c>
      <c r="AG111" s="1029"/>
      <c r="AH111" s="1029"/>
      <c r="AI111" s="1029"/>
      <c r="AJ111" s="1030"/>
      <c r="AK111" s="1031" t="s">
        <v>443</v>
      </c>
      <c r="AL111" s="1029"/>
      <c r="AM111" s="1029"/>
      <c r="AN111" s="1029"/>
      <c r="AO111" s="1030"/>
      <c r="AP111" s="1032" t="s">
        <v>443</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t="s">
        <v>445</v>
      </c>
      <c r="BR111" s="1015"/>
      <c r="BS111" s="1015"/>
      <c r="BT111" s="1015"/>
      <c r="BU111" s="1015"/>
      <c r="BV111" s="1015" t="s">
        <v>446</v>
      </c>
      <c r="BW111" s="1015"/>
      <c r="BX111" s="1015"/>
      <c r="BY111" s="1015"/>
      <c r="BZ111" s="1015"/>
      <c r="CA111" s="1015" t="s">
        <v>447</v>
      </c>
      <c r="CB111" s="1015"/>
      <c r="CC111" s="1015"/>
      <c r="CD111" s="1015"/>
      <c r="CE111" s="1015"/>
      <c r="CF111" s="1009" t="s">
        <v>445</v>
      </c>
      <c r="CG111" s="1010"/>
      <c r="CH111" s="1010"/>
      <c r="CI111" s="1010"/>
      <c r="CJ111" s="1010"/>
      <c r="CK111" s="1040"/>
      <c r="CL111" s="1041"/>
      <c r="CM111" s="1011" t="s">
        <v>448</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446</v>
      </c>
      <c r="DH111" s="1015"/>
      <c r="DI111" s="1015"/>
      <c r="DJ111" s="1015"/>
      <c r="DK111" s="1015"/>
      <c r="DL111" s="1015" t="s">
        <v>178</v>
      </c>
      <c r="DM111" s="1015"/>
      <c r="DN111" s="1015"/>
      <c r="DO111" s="1015"/>
      <c r="DP111" s="1015"/>
      <c r="DQ111" s="1015" t="s">
        <v>445</v>
      </c>
      <c r="DR111" s="1015"/>
      <c r="DS111" s="1015"/>
      <c r="DT111" s="1015"/>
      <c r="DU111" s="1015"/>
      <c r="DV111" s="1016" t="s">
        <v>178</v>
      </c>
      <c r="DW111" s="1016"/>
      <c r="DX111" s="1016"/>
      <c r="DY111" s="1016"/>
      <c r="DZ111" s="1017"/>
    </row>
    <row r="112" spans="1:131" s="247" customFormat="1" ht="26.25" customHeight="1" x14ac:dyDescent="0.15">
      <c r="A112" s="1047" t="s">
        <v>449</v>
      </c>
      <c r="B112" s="1048"/>
      <c r="C112" s="1045" t="s">
        <v>450</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451</v>
      </c>
      <c r="AB112" s="1054"/>
      <c r="AC112" s="1054"/>
      <c r="AD112" s="1054"/>
      <c r="AE112" s="1055"/>
      <c r="AF112" s="1056" t="s">
        <v>445</v>
      </c>
      <c r="AG112" s="1054"/>
      <c r="AH112" s="1054"/>
      <c r="AI112" s="1054"/>
      <c r="AJ112" s="1055"/>
      <c r="AK112" s="1056" t="s">
        <v>452</v>
      </c>
      <c r="AL112" s="1054"/>
      <c r="AM112" s="1054"/>
      <c r="AN112" s="1054"/>
      <c r="AO112" s="1055"/>
      <c r="AP112" s="1057" t="s">
        <v>178</v>
      </c>
      <c r="AQ112" s="1058"/>
      <c r="AR112" s="1058"/>
      <c r="AS112" s="1058"/>
      <c r="AT112" s="1059"/>
      <c r="AU112" s="995"/>
      <c r="AV112" s="996"/>
      <c r="AW112" s="996"/>
      <c r="AX112" s="996"/>
      <c r="AY112" s="996"/>
      <c r="AZ112" s="1044" t="s">
        <v>453</v>
      </c>
      <c r="BA112" s="1045"/>
      <c r="BB112" s="1045"/>
      <c r="BC112" s="1045"/>
      <c r="BD112" s="1045"/>
      <c r="BE112" s="1045"/>
      <c r="BF112" s="1045"/>
      <c r="BG112" s="1045"/>
      <c r="BH112" s="1045"/>
      <c r="BI112" s="1045"/>
      <c r="BJ112" s="1045"/>
      <c r="BK112" s="1045"/>
      <c r="BL112" s="1045"/>
      <c r="BM112" s="1045"/>
      <c r="BN112" s="1045"/>
      <c r="BO112" s="1045"/>
      <c r="BP112" s="1046"/>
      <c r="BQ112" s="1014">
        <v>4774444</v>
      </c>
      <c r="BR112" s="1015"/>
      <c r="BS112" s="1015"/>
      <c r="BT112" s="1015"/>
      <c r="BU112" s="1015"/>
      <c r="BV112" s="1015">
        <v>4710705</v>
      </c>
      <c r="BW112" s="1015"/>
      <c r="BX112" s="1015"/>
      <c r="BY112" s="1015"/>
      <c r="BZ112" s="1015"/>
      <c r="CA112" s="1015">
        <v>4576883</v>
      </c>
      <c r="CB112" s="1015"/>
      <c r="CC112" s="1015"/>
      <c r="CD112" s="1015"/>
      <c r="CE112" s="1015"/>
      <c r="CF112" s="1009">
        <v>61</v>
      </c>
      <c r="CG112" s="1010"/>
      <c r="CH112" s="1010"/>
      <c r="CI112" s="1010"/>
      <c r="CJ112" s="1010"/>
      <c r="CK112" s="1040"/>
      <c r="CL112" s="1041"/>
      <c r="CM112" s="1011" t="s">
        <v>454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446</v>
      </c>
      <c r="DH112" s="1015"/>
      <c r="DI112" s="1015"/>
      <c r="DJ112" s="1015"/>
      <c r="DK112" s="1015"/>
      <c r="DL112" s="1015" t="s">
        <v>455</v>
      </c>
      <c r="DM112" s="1015"/>
      <c r="DN112" s="1015"/>
      <c r="DO112" s="1015"/>
      <c r="DP112" s="1015"/>
      <c r="DQ112" s="1015" t="s">
        <v>456</v>
      </c>
      <c r="DR112" s="1015"/>
      <c r="DS112" s="1015"/>
      <c r="DT112" s="1015"/>
      <c r="DU112" s="1015"/>
      <c r="DV112" s="1016" t="s">
        <v>445</v>
      </c>
      <c r="DW112" s="1016"/>
      <c r="DX112" s="1016"/>
      <c r="DY112" s="1016"/>
      <c r="DZ112" s="1017"/>
    </row>
    <row r="113" spans="1:130" s="247" customFormat="1" ht="26.25" customHeight="1" x14ac:dyDescent="0.15">
      <c r="A113" s="1049"/>
      <c r="B113" s="1050"/>
      <c r="C113" s="1045" t="s">
        <v>457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152752</v>
      </c>
      <c r="AB113" s="1029"/>
      <c r="AC113" s="1029"/>
      <c r="AD113" s="1029"/>
      <c r="AE113" s="1030"/>
      <c r="AF113" s="1031">
        <v>171440</v>
      </c>
      <c r="AG113" s="1029"/>
      <c r="AH113" s="1029"/>
      <c r="AI113" s="1029"/>
      <c r="AJ113" s="1030"/>
      <c r="AK113" s="1031">
        <v>206122</v>
      </c>
      <c r="AL113" s="1029"/>
      <c r="AM113" s="1029"/>
      <c r="AN113" s="1029"/>
      <c r="AO113" s="1030"/>
      <c r="AP113" s="1032">
        <v>2.7</v>
      </c>
      <c r="AQ113" s="1033"/>
      <c r="AR113" s="1033"/>
      <c r="AS113" s="1033"/>
      <c r="AT113" s="1034"/>
      <c r="AU113" s="995"/>
      <c r="AV113" s="996"/>
      <c r="AW113" s="996"/>
      <c r="AX113" s="996"/>
      <c r="AY113" s="996"/>
      <c r="AZ113" s="1044" t="s">
        <v>458</v>
      </c>
      <c r="BA113" s="1045"/>
      <c r="BB113" s="1045"/>
      <c r="BC113" s="1045"/>
      <c r="BD113" s="1045"/>
      <c r="BE113" s="1045"/>
      <c r="BF113" s="1045"/>
      <c r="BG113" s="1045"/>
      <c r="BH113" s="1045"/>
      <c r="BI113" s="1045"/>
      <c r="BJ113" s="1045"/>
      <c r="BK113" s="1045"/>
      <c r="BL113" s="1045"/>
      <c r="BM113" s="1045"/>
      <c r="BN113" s="1045"/>
      <c r="BO113" s="1045"/>
      <c r="BP113" s="1046"/>
      <c r="BQ113" s="1014">
        <v>39093</v>
      </c>
      <c r="BR113" s="1015"/>
      <c r="BS113" s="1015"/>
      <c r="BT113" s="1015"/>
      <c r="BU113" s="1015"/>
      <c r="BV113" s="1015">
        <v>31172</v>
      </c>
      <c r="BW113" s="1015"/>
      <c r="BX113" s="1015"/>
      <c r="BY113" s="1015"/>
      <c r="BZ113" s="1015"/>
      <c r="CA113" s="1015">
        <v>23249</v>
      </c>
      <c r="CB113" s="1015"/>
      <c r="CC113" s="1015"/>
      <c r="CD113" s="1015"/>
      <c r="CE113" s="1015"/>
      <c r="CF113" s="1009">
        <v>0.3</v>
      </c>
      <c r="CG113" s="1010"/>
      <c r="CH113" s="1010"/>
      <c r="CI113" s="1010"/>
      <c r="CJ113" s="1010"/>
      <c r="CK113" s="1040"/>
      <c r="CL113" s="1041"/>
      <c r="CM113" s="1011" t="s">
        <v>459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445</v>
      </c>
      <c r="DH113" s="1054"/>
      <c r="DI113" s="1054"/>
      <c r="DJ113" s="1054"/>
      <c r="DK113" s="1055"/>
      <c r="DL113" s="1056" t="s">
        <v>445</v>
      </c>
      <c r="DM113" s="1054"/>
      <c r="DN113" s="1054"/>
      <c r="DO113" s="1054"/>
      <c r="DP113" s="1055"/>
      <c r="DQ113" s="1056" t="s">
        <v>446</v>
      </c>
      <c r="DR113" s="1054"/>
      <c r="DS113" s="1054"/>
      <c r="DT113" s="1054"/>
      <c r="DU113" s="1055"/>
      <c r="DV113" s="1057" t="s">
        <v>456</v>
      </c>
      <c r="DW113" s="1058"/>
      <c r="DX113" s="1058"/>
      <c r="DY113" s="1058"/>
      <c r="DZ113" s="1059"/>
    </row>
    <row r="114" spans="1:130" s="247" customFormat="1" ht="26.25" customHeight="1" x14ac:dyDescent="0.15">
      <c r="A114" s="1049"/>
      <c r="B114" s="1050"/>
      <c r="C114" s="1045" t="s">
        <v>460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8055</v>
      </c>
      <c r="AB114" s="1054"/>
      <c r="AC114" s="1054"/>
      <c r="AD114" s="1054"/>
      <c r="AE114" s="1055"/>
      <c r="AF114" s="1056">
        <v>8031</v>
      </c>
      <c r="AG114" s="1054"/>
      <c r="AH114" s="1054"/>
      <c r="AI114" s="1054"/>
      <c r="AJ114" s="1055"/>
      <c r="AK114" s="1056">
        <v>8008</v>
      </c>
      <c r="AL114" s="1054"/>
      <c r="AM114" s="1054"/>
      <c r="AN114" s="1054"/>
      <c r="AO114" s="1055"/>
      <c r="AP114" s="1057">
        <v>0.1</v>
      </c>
      <c r="AQ114" s="1058"/>
      <c r="AR114" s="1058"/>
      <c r="AS114" s="1058"/>
      <c r="AT114" s="1059"/>
      <c r="AU114" s="995"/>
      <c r="AV114" s="996"/>
      <c r="AW114" s="996"/>
      <c r="AX114" s="996"/>
      <c r="AY114" s="996"/>
      <c r="AZ114" s="1044" t="s">
        <v>461</v>
      </c>
      <c r="BA114" s="1045"/>
      <c r="BB114" s="1045"/>
      <c r="BC114" s="1045"/>
      <c r="BD114" s="1045"/>
      <c r="BE114" s="1045"/>
      <c r="BF114" s="1045"/>
      <c r="BG114" s="1045"/>
      <c r="BH114" s="1045"/>
      <c r="BI114" s="1045"/>
      <c r="BJ114" s="1045"/>
      <c r="BK114" s="1045"/>
      <c r="BL114" s="1045"/>
      <c r="BM114" s="1045"/>
      <c r="BN114" s="1045"/>
      <c r="BO114" s="1045"/>
      <c r="BP114" s="1046"/>
      <c r="BQ114" s="1014">
        <v>2148658</v>
      </c>
      <c r="BR114" s="1015"/>
      <c r="BS114" s="1015"/>
      <c r="BT114" s="1015"/>
      <c r="BU114" s="1015"/>
      <c r="BV114" s="1015">
        <v>2152317</v>
      </c>
      <c r="BW114" s="1015"/>
      <c r="BX114" s="1015"/>
      <c r="BY114" s="1015"/>
      <c r="BZ114" s="1015"/>
      <c r="CA114" s="1015">
        <v>2231562</v>
      </c>
      <c r="CB114" s="1015"/>
      <c r="CC114" s="1015"/>
      <c r="CD114" s="1015"/>
      <c r="CE114" s="1015"/>
      <c r="CF114" s="1009">
        <v>29.7</v>
      </c>
      <c r="CG114" s="1010"/>
      <c r="CH114" s="1010"/>
      <c r="CI114" s="1010"/>
      <c r="CJ114" s="1010"/>
      <c r="CK114" s="1040"/>
      <c r="CL114" s="1041"/>
      <c r="CM114" s="1011" t="s">
        <v>462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445</v>
      </c>
      <c r="DH114" s="1054"/>
      <c r="DI114" s="1054"/>
      <c r="DJ114" s="1054"/>
      <c r="DK114" s="1055"/>
      <c r="DL114" s="1056" t="s">
        <v>446</v>
      </c>
      <c r="DM114" s="1054"/>
      <c r="DN114" s="1054"/>
      <c r="DO114" s="1054"/>
      <c r="DP114" s="1055"/>
      <c r="DQ114" s="1056" t="s">
        <v>178</v>
      </c>
      <c r="DR114" s="1054"/>
      <c r="DS114" s="1054"/>
      <c r="DT114" s="1054"/>
      <c r="DU114" s="1055"/>
      <c r="DV114" s="1057" t="s">
        <v>456</v>
      </c>
      <c r="DW114" s="1058"/>
      <c r="DX114" s="1058"/>
      <c r="DY114" s="1058"/>
      <c r="DZ114" s="1059"/>
    </row>
    <row r="115" spans="1:130" s="247" customFormat="1" ht="26.25" customHeight="1" x14ac:dyDescent="0.15">
      <c r="A115" s="1049"/>
      <c r="B115" s="1050"/>
      <c r="C115" s="1045" t="s">
        <v>463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456</v>
      </c>
      <c r="AB115" s="1029"/>
      <c r="AC115" s="1029"/>
      <c r="AD115" s="1029"/>
      <c r="AE115" s="1030"/>
      <c r="AF115" s="1031" t="s">
        <v>447</v>
      </c>
      <c r="AG115" s="1029"/>
      <c r="AH115" s="1029"/>
      <c r="AI115" s="1029"/>
      <c r="AJ115" s="1030"/>
      <c r="AK115" s="1031" t="s">
        <v>446</v>
      </c>
      <c r="AL115" s="1029"/>
      <c r="AM115" s="1029"/>
      <c r="AN115" s="1029"/>
      <c r="AO115" s="1030"/>
      <c r="AP115" s="1032" t="s">
        <v>445</v>
      </c>
      <c r="AQ115" s="1033"/>
      <c r="AR115" s="1033"/>
      <c r="AS115" s="1033"/>
      <c r="AT115" s="1034"/>
      <c r="AU115" s="995"/>
      <c r="AV115" s="996"/>
      <c r="AW115" s="996"/>
      <c r="AX115" s="996"/>
      <c r="AY115" s="996"/>
      <c r="AZ115" s="1044" t="s">
        <v>464</v>
      </c>
      <c r="BA115" s="1045"/>
      <c r="BB115" s="1045"/>
      <c r="BC115" s="1045"/>
      <c r="BD115" s="1045"/>
      <c r="BE115" s="1045"/>
      <c r="BF115" s="1045"/>
      <c r="BG115" s="1045"/>
      <c r="BH115" s="1045"/>
      <c r="BI115" s="1045"/>
      <c r="BJ115" s="1045"/>
      <c r="BK115" s="1045"/>
      <c r="BL115" s="1045"/>
      <c r="BM115" s="1045"/>
      <c r="BN115" s="1045"/>
      <c r="BO115" s="1045"/>
      <c r="BP115" s="1046"/>
      <c r="BQ115" s="1014">
        <v>3172</v>
      </c>
      <c r="BR115" s="1015"/>
      <c r="BS115" s="1015"/>
      <c r="BT115" s="1015"/>
      <c r="BU115" s="1015"/>
      <c r="BV115" s="1015" t="s">
        <v>445</v>
      </c>
      <c r="BW115" s="1015"/>
      <c r="BX115" s="1015"/>
      <c r="BY115" s="1015"/>
      <c r="BZ115" s="1015"/>
      <c r="CA115" s="1015" t="s">
        <v>446</v>
      </c>
      <c r="CB115" s="1015"/>
      <c r="CC115" s="1015"/>
      <c r="CD115" s="1015"/>
      <c r="CE115" s="1015"/>
      <c r="CF115" s="1009" t="s">
        <v>455</v>
      </c>
      <c r="CG115" s="1010"/>
      <c r="CH115" s="1010"/>
      <c r="CI115" s="1010"/>
      <c r="CJ115" s="1010"/>
      <c r="CK115" s="1040"/>
      <c r="CL115" s="1041"/>
      <c r="CM115" s="1044" t="s">
        <v>465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445</v>
      </c>
      <c r="DH115" s="1054"/>
      <c r="DI115" s="1054"/>
      <c r="DJ115" s="1054"/>
      <c r="DK115" s="1055"/>
      <c r="DL115" s="1056" t="s">
        <v>447</v>
      </c>
      <c r="DM115" s="1054"/>
      <c r="DN115" s="1054"/>
      <c r="DO115" s="1054"/>
      <c r="DP115" s="1055"/>
      <c r="DQ115" s="1056" t="s">
        <v>445</v>
      </c>
      <c r="DR115" s="1054"/>
      <c r="DS115" s="1054"/>
      <c r="DT115" s="1054"/>
      <c r="DU115" s="1055"/>
      <c r="DV115" s="1057" t="s">
        <v>445</v>
      </c>
      <c r="DW115" s="1058"/>
      <c r="DX115" s="1058"/>
      <c r="DY115" s="1058"/>
      <c r="DZ115" s="1059"/>
    </row>
    <row r="116" spans="1:130" s="247" customFormat="1" ht="26.25" customHeight="1" x14ac:dyDescent="0.15">
      <c r="A116" s="1051"/>
      <c r="B116" s="1052"/>
      <c r="C116" s="1060" t="s">
        <v>466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19</v>
      </c>
      <c r="AB116" s="1054"/>
      <c r="AC116" s="1054"/>
      <c r="AD116" s="1054"/>
      <c r="AE116" s="1055"/>
      <c r="AF116" s="1056">
        <v>201</v>
      </c>
      <c r="AG116" s="1054"/>
      <c r="AH116" s="1054"/>
      <c r="AI116" s="1054"/>
      <c r="AJ116" s="1055"/>
      <c r="AK116" s="1056">
        <v>1</v>
      </c>
      <c r="AL116" s="1054"/>
      <c r="AM116" s="1054"/>
      <c r="AN116" s="1054"/>
      <c r="AO116" s="1055"/>
      <c r="AP116" s="1057">
        <v>0</v>
      </c>
      <c r="AQ116" s="1058"/>
      <c r="AR116" s="1058"/>
      <c r="AS116" s="1058"/>
      <c r="AT116" s="1059"/>
      <c r="AU116" s="995"/>
      <c r="AV116" s="996"/>
      <c r="AW116" s="996"/>
      <c r="AX116" s="996"/>
      <c r="AY116" s="996"/>
      <c r="AZ116" s="1062" t="s">
        <v>467</v>
      </c>
      <c r="BA116" s="1063"/>
      <c r="BB116" s="1063"/>
      <c r="BC116" s="1063"/>
      <c r="BD116" s="1063"/>
      <c r="BE116" s="1063"/>
      <c r="BF116" s="1063"/>
      <c r="BG116" s="1063"/>
      <c r="BH116" s="1063"/>
      <c r="BI116" s="1063"/>
      <c r="BJ116" s="1063"/>
      <c r="BK116" s="1063"/>
      <c r="BL116" s="1063"/>
      <c r="BM116" s="1063"/>
      <c r="BN116" s="1063"/>
      <c r="BO116" s="1063"/>
      <c r="BP116" s="1064"/>
      <c r="BQ116" s="1014" t="s">
        <v>447</v>
      </c>
      <c r="BR116" s="1015"/>
      <c r="BS116" s="1015"/>
      <c r="BT116" s="1015"/>
      <c r="BU116" s="1015"/>
      <c r="BV116" s="1015" t="s">
        <v>447</v>
      </c>
      <c r="BW116" s="1015"/>
      <c r="BX116" s="1015"/>
      <c r="BY116" s="1015"/>
      <c r="BZ116" s="1015"/>
      <c r="CA116" s="1015" t="s">
        <v>445</v>
      </c>
      <c r="CB116" s="1015"/>
      <c r="CC116" s="1015"/>
      <c r="CD116" s="1015"/>
      <c r="CE116" s="1015"/>
      <c r="CF116" s="1009" t="s">
        <v>447</v>
      </c>
      <c r="CG116" s="1010"/>
      <c r="CH116" s="1010"/>
      <c r="CI116" s="1010"/>
      <c r="CJ116" s="1010"/>
      <c r="CK116" s="1040"/>
      <c r="CL116" s="1041"/>
      <c r="CM116" s="1011" t="s">
        <v>468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445</v>
      </c>
      <c r="DH116" s="1054"/>
      <c r="DI116" s="1054"/>
      <c r="DJ116" s="1054"/>
      <c r="DK116" s="1055"/>
      <c r="DL116" s="1056" t="s">
        <v>445</v>
      </c>
      <c r="DM116" s="1054"/>
      <c r="DN116" s="1054"/>
      <c r="DO116" s="1054"/>
      <c r="DP116" s="1055"/>
      <c r="DQ116" s="1056" t="s">
        <v>445</v>
      </c>
      <c r="DR116" s="1054"/>
      <c r="DS116" s="1054"/>
      <c r="DT116" s="1054"/>
      <c r="DU116" s="1055"/>
      <c r="DV116" s="1057" t="s">
        <v>447</v>
      </c>
      <c r="DW116" s="1058"/>
      <c r="DX116" s="1058"/>
      <c r="DY116" s="1058"/>
      <c r="DZ116" s="1059"/>
    </row>
    <row r="117" spans="1:130" s="247" customFormat="1" ht="26.25" customHeight="1" x14ac:dyDescent="0.15">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469</v>
      </c>
      <c r="Z117" s="981"/>
      <c r="AA117" s="1071">
        <v>2059489</v>
      </c>
      <c r="AB117" s="1072"/>
      <c r="AC117" s="1072"/>
      <c r="AD117" s="1072"/>
      <c r="AE117" s="1073"/>
      <c r="AF117" s="1074">
        <v>2064239</v>
      </c>
      <c r="AG117" s="1072"/>
      <c r="AH117" s="1072"/>
      <c r="AI117" s="1072"/>
      <c r="AJ117" s="1073"/>
      <c r="AK117" s="1074">
        <v>2111513</v>
      </c>
      <c r="AL117" s="1072"/>
      <c r="AM117" s="1072"/>
      <c r="AN117" s="1072"/>
      <c r="AO117" s="1073"/>
      <c r="AP117" s="1075"/>
      <c r="AQ117" s="1076"/>
      <c r="AR117" s="1076"/>
      <c r="AS117" s="1076"/>
      <c r="AT117" s="1077"/>
      <c r="AU117" s="995"/>
      <c r="AV117" s="996"/>
      <c r="AW117" s="996"/>
      <c r="AX117" s="996"/>
      <c r="AY117" s="996"/>
      <c r="AZ117" s="1062" t="s">
        <v>470</v>
      </c>
      <c r="BA117" s="1063"/>
      <c r="BB117" s="1063"/>
      <c r="BC117" s="1063"/>
      <c r="BD117" s="1063"/>
      <c r="BE117" s="1063"/>
      <c r="BF117" s="1063"/>
      <c r="BG117" s="1063"/>
      <c r="BH117" s="1063"/>
      <c r="BI117" s="1063"/>
      <c r="BJ117" s="1063"/>
      <c r="BK117" s="1063"/>
      <c r="BL117" s="1063"/>
      <c r="BM117" s="1063"/>
      <c r="BN117" s="1063"/>
      <c r="BO117" s="1063"/>
      <c r="BP117" s="1064"/>
      <c r="BQ117" s="1014" t="s">
        <v>445</v>
      </c>
      <c r="BR117" s="1015"/>
      <c r="BS117" s="1015"/>
      <c r="BT117" s="1015"/>
      <c r="BU117" s="1015"/>
      <c r="BV117" s="1015" t="s">
        <v>452</v>
      </c>
      <c r="BW117" s="1015"/>
      <c r="BX117" s="1015"/>
      <c r="BY117" s="1015"/>
      <c r="BZ117" s="1015"/>
      <c r="CA117" s="1015" t="s">
        <v>451</v>
      </c>
      <c r="CB117" s="1015"/>
      <c r="CC117" s="1015"/>
      <c r="CD117" s="1015"/>
      <c r="CE117" s="1015"/>
      <c r="CF117" s="1009" t="s">
        <v>446</v>
      </c>
      <c r="CG117" s="1010"/>
      <c r="CH117" s="1010"/>
      <c r="CI117" s="1010"/>
      <c r="CJ117" s="1010"/>
      <c r="CK117" s="1040"/>
      <c r="CL117" s="1041"/>
      <c r="CM117" s="1011" t="s">
        <v>471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451</v>
      </c>
      <c r="DH117" s="1054"/>
      <c r="DI117" s="1054"/>
      <c r="DJ117" s="1054"/>
      <c r="DK117" s="1055"/>
      <c r="DL117" s="1056" t="s">
        <v>445</v>
      </c>
      <c r="DM117" s="1054"/>
      <c r="DN117" s="1054"/>
      <c r="DO117" s="1054"/>
      <c r="DP117" s="1055"/>
      <c r="DQ117" s="1056" t="s">
        <v>456</v>
      </c>
      <c r="DR117" s="1054"/>
      <c r="DS117" s="1054"/>
      <c r="DT117" s="1054"/>
      <c r="DU117" s="1055"/>
      <c r="DV117" s="1057" t="s">
        <v>451</v>
      </c>
      <c r="DW117" s="1058"/>
      <c r="DX117" s="1058"/>
      <c r="DY117" s="1058"/>
      <c r="DZ117" s="1059"/>
    </row>
    <row r="118" spans="1:130" s="247" customFormat="1" ht="26.25" customHeight="1" x14ac:dyDescent="0.15">
      <c r="A118" s="999" t="s">
        <v>436</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434</v>
      </c>
      <c r="AB118" s="980"/>
      <c r="AC118" s="980"/>
      <c r="AD118" s="980"/>
      <c r="AE118" s="981"/>
      <c r="AF118" s="979" t="s">
        <v>307</v>
      </c>
      <c r="AG118" s="980"/>
      <c r="AH118" s="980"/>
      <c r="AI118" s="980"/>
      <c r="AJ118" s="981"/>
      <c r="AK118" s="979" t="s">
        <v>306</v>
      </c>
      <c r="AL118" s="980"/>
      <c r="AM118" s="980"/>
      <c r="AN118" s="980"/>
      <c r="AO118" s="981"/>
      <c r="AP118" s="1066" t="s">
        <v>435</v>
      </c>
      <c r="AQ118" s="1067"/>
      <c r="AR118" s="1067"/>
      <c r="AS118" s="1067"/>
      <c r="AT118" s="1068"/>
      <c r="AU118" s="995"/>
      <c r="AV118" s="996"/>
      <c r="AW118" s="996"/>
      <c r="AX118" s="996"/>
      <c r="AY118" s="996"/>
      <c r="AZ118" s="1069" t="s">
        <v>472</v>
      </c>
      <c r="BA118" s="1060"/>
      <c r="BB118" s="1060"/>
      <c r="BC118" s="1060"/>
      <c r="BD118" s="1060"/>
      <c r="BE118" s="1060"/>
      <c r="BF118" s="1060"/>
      <c r="BG118" s="1060"/>
      <c r="BH118" s="1060"/>
      <c r="BI118" s="1060"/>
      <c r="BJ118" s="1060"/>
      <c r="BK118" s="1060"/>
      <c r="BL118" s="1060"/>
      <c r="BM118" s="1060"/>
      <c r="BN118" s="1060"/>
      <c r="BO118" s="1060"/>
      <c r="BP118" s="1061"/>
      <c r="BQ118" s="1092" t="s">
        <v>445</v>
      </c>
      <c r="BR118" s="1093"/>
      <c r="BS118" s="1093"/>
      <c r="BT118" s="1093"/>
      <c r="BU118" s="1093"/>
      <c r="BV118" s="1093" t="s">
        <v>451</v>
      </c>
      <c r="BW118" s="1093"/>
      <c r="BX118" s="1093"/>
      <c r="BY118" s="1093"/>
      <c r="BZ118" s="1093"/>
      <c r="CA118" s="1093" t="s">
        <v>445</v>
      </c>
      <c r="CB118" s="1093"/>
      <c r="CC118" s="1093"/>
      <c r="CD118" s="1093"/>
      <c r="CE118" s="1093"/>
      <c r="CF118" s="1009" t="s">
        <v>456</v>
      </c>
      <c r="CG118" s="1010"/>
      <c r="CH118" s="1010"/>
      <c r="CI118" s="1010"/>
      <c r="CJ118" s="1010"/>
      <c r="CK118" s="1040"/>
      <c r="CL118" s="1041"/>
      <c r="CM118" s="1011" t="s">
        <v>473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447</v>
      </c>
      <c r="DH118" s="1054"/>
      <c r="DI118" s="1054"/>
      <c r="DJ118" s="1054"/>
      <c r="DK118" s="1055"/>
      <c r="DL118" s="1056" t="s">
        <v>445</v>
      </c>
      <c r="DM118" s="1054"/>
      <c r="DN118" s="1054"/>
      <c r="DO118" s="1054"/>
      <c r="DP118" s="1055"/>
      <c r="DQ118" s="1056" t="s">
        <v>447</v>
      </c>
      <c r="DR118" s="1054"/>
      <c r="DS118" s="1054"/>
      <c r="DT118" s="1054"/>
      <c r="DU118" s="1055"/>
      <c r="DV118" s="1057" t="s">
        <v>452</v>
      </c>
      <c r="DW118" s="1058"/>
      <c r="DX118" s="1058"/>
      <c r="DY118" s="1058"/>
      <c r="DZ118" s="1059"/>
    </row>
    <row r="119" spans="1:130" s="247" customFormat="1" ht="26.25" customHeight="1" x14ac:dyDescent="0.15">
      <c r="A119" s="1153" t="s">
        <v>439</v>
      </c>
      <c r="B119" s="1039"/>
      <c r="C119" s="1018" t="s">
        <v>440</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456</v>
      </c>
      <c r="AB119" s="987"/>
      <c r="AC119" s="987"/>
      <c r="AD119" s="987"/>
      <c r="AE119" s="988"/>
      <c r="AF119" s="989" t="s">
        <v>451</v>
      </c>
      <c r="AG119" s="987"/>
      <c r="AH119" s="987"/>
      <c r="AI119" s="987"/>
      <c r="AJ119" s="988"/>
      <c r="AK119" s="989" t="s">
        <v>445</v>
      </c>
      <c r="AL119" s="987"/>
      <c r="AM119" s="987"/>
      <c r="AN119" s="987"/>
      <c r="AO119" s="988"/>
      <c r="AP119" s="990" t="s">
        <v>451</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474</v>
      </c>
      <c r="BP119" s="1101"/>
      <c r="BQ119" s="1092">
        <v>24339159</v>
      </c>
      <c r="BR119" s="1093"/>
      <c r="BS119" s="1093"/>
      <c r="BT119" s="1093"/>
      <c r="BU119" s="1093"/>
      <c r="BV119" s="1093">
        <v>24239564</v>
      </c>
      <c r="BW119" s="1093"/>
      <c r="BX119" s="1093"/>
      <c r="BY119" s="1093"/>
      <c r="BZ119" s="1093"/>
      <c r="CA119" s="1093">
        <v>23927409</v>
      </c>
      <c r="CB119" s="1093"/>
      <c r="CC119" s="1093"/>
      <c r="CD119" s="1093"/>
      <c r="CE119" s="1093"/>
      <c r="CF119" s="1094"/>
      <c r="CG119" s="1095"/>
      <c r="CH119" s="1095"/>
      <c r="CI119" s="1095"/>
      <c r="CJ119" s="1096"/>
      <c r="CK119" s="1042"/>
      <c r="CL119" s="1043"/>
      <c r="CM119" s="1097" t="s">
        <v>475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445</v>
      </c>
      <c r="DH119" s="1079"/>
      <c r="DI119" s="1079"/>
      <c r="DJ119" s="1079"/>
      <c r="DK119" s="1080"/>
      <c r="DL119" s="1078" t="s">
        <v>445</v>
      </c>
      <c r="DM119" s="1079"/>
      <c r="DN119" s="1079"/>
      <c r="DO119" s="1079"/>
      <c r="DP119" s="1080"/>
      <c r="DQ119" s="1078" t="s">
        <v>445</v>
      </c>
      <c r="DR119" s="1079"/>
      <c r="DS119" s="1079"/>
      <c r="DT119" s="1079"/>
      <c r="DU119" s="1080"/>
      <c r="DV119" s="1081" t="s">
        <v>445</v>
      </c>
      <c r="DW119" s="1082"/>
      <c r="DX119" s="1082"/>
      <c r="DY119" s="1082"/>
      <c r="DZ119" s="1083"/>
    </row>
    <row r="120" spans="1:130" s="247" customFormat="1" ht="26.25" customHeight="1" x14ac:dyDescent="0.15">
      <c r="A120" s="1154"/>
      <c r="B120" s="1041"/>
      <c r="C120" s="1011" t="s">
        <v>448</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445</v>
      </c>
      <c r="AB120" s="1054"/>
      <c r="AC120" s="1054"/>
      <c r="AD120" s="1054"/>
      <c r="AE120" s="1055"/>
      <c r="AF120" s="1056" t="s">
        <v>445</v>
      </c>
      <c r="AG120" s="1054"/>
      <c r="AH120" s="1054"/>
      <c r="AI120" s="1054"/>
      <c r="AJ120" s="1055"/>
      <c r="AK120" s="1056" t="s">
        <v>451</v>
      </c>
      <c r="AL120" s="1054"/>
      <c r="AM120" s="1054"/>
      <c r="AN120" s="1054"/>
      <c r="AO120" s="1055"/>
      <c r="AP120" s="1057" t="s">
        <v>445</v>
      </c>
      <c r="AQ120" s="1058"/>
      <c r="AR120" s="1058"/>
      <c r="AS120" s="1058"/>
      <c r="AT120" s="1059"/>
      <c r="AU120" s="1084" t="s">
        <v>476</v>
      </c>
      <c r="AV120" s="1085"/>
      <c r="AW120" s="1085"/>
      <c r="AX120" s="1085"/>
      <c r="AY120" s="1086"/>
      <c r="AZ120" s="1035" t="s">
        <v>477</v>
      </c>
      <c r="BA120" s="984"/>
      <c r="BB120" s="984"/>
      <c r="BC120" s="984"/>
      <c r="BD120" s="984"/>
      <c r="BE120" s="984"/>
      <c r="BF120" s="984"/>
      <c r="BG120" s="984"/>
      <c r="BH120" s="984"/>
      <c r="BI120" s="984"/>
      <c r="BJ120" s="984"/>
      <c r="BK120" s="984"/>
      <c r="BL120" s="984"/>
      <c r="BM120" s="984"/>
      <c r="BN120" s="984"/>
      <c r="BO120" s="984"/>
      <c r="BP120" s="985"/>
      <c r="BQ120" s="1021">
        <v>4618032</v>
      </c>
      <c r="BR120" s="1022"/>
      <c r="BS120" s="1022"/>
      <c r="BT120" s="1022"/>
      <c r="BU120" s="1022"/>
      <c r="BV120" s="1022">
        <v>4106948</v>
      </c>
      <c r="BW120" s="1022"/>
      <c r="BX120" s="1022"/>
      <c r="BY120" s="1022"/>
      <c r="BZ120" s="1022"/>
      <c r="CA120" s="1022">
        <v>3369189</v>
      </c>
      <c r="CB120" s="1022"/>
      <c r="CC120" s="1022"/>
      <c r="CD120" s="1022"/>
      <c r="CE120" s="1022"/>
      <c r="CF120" s="1036">
        <v>44.9</v>
      </c>
      <c r="CG120" s="1037"/>
      <c r="CH120" s="1037"/>
      <c r="CI120" s="1037"/>
      <c r="CJ120" s="1037"/>
      <c r="CK120" s="1102" t="s">
        <v>478</v>
      </c>
      <c r="CL120" s="1103"/>
      <c r="CM120" s="1103"/>
      <c r="CN120" s="1103"/>
      <c r="CO120" s="1104"/>
      <c r="CP120" s="1110" t="s">
        <v>479</v>
      </c>
      <c r="CQ120" s="1111"/>
      <c r="CR120" s="1111"/>
      <c r="CS120" s="1111"/>
      <c r="CT120" s="1111"/>
      <c r="CU120" s="1111"/>
      <c r="CV120" s="1111"/>
      <c r="CW120" s="1111"/>
      <c r="CX120" s="1111"/>
      <c r="CY120" s="1111"/>
      <c r="CZ120" s="1111"/>
      <c r="DA120" s="1111"/>
      <c r="DB120" s="1111"/>
      <c r="DC120" s="1111"/>
      <c r="DD120" s="1111"/>
      <c r="DE120" s="1111"/>
      <c r="DF120" s="1112"/>
      <c r="DG120" s="1021">
        <v>4774444</v>
      </c>
      <c r="DH120" s="1022"/>
      <c r="DI120" s="1022"/>
      <c r="DJ120" s="1022"/>
      <c r="DK120" s="1022"/>
      <c r="DL120" s="1022">
        <v>4710705</v>
      </c>
      <c r="DM120" s="1022"/>
      <c r="DN120" s="1022"/>
      <c r="DO120" s="1022"/>
      <c r="DP120" s="1022"/>
      <c r="DQ120" s="1022">
        <v>4576883</v>
      </c>
      <c r="DR120" s="1022"/>
      <c r="DS120" s="1022"/>
      <c r="DT120" s="1022"/>
      <c r="DU120" s="1022"/>
      <c r="DV120" s="1023">
        <v>61</v>
      </c>
      <c r="DW120" s="1023"/>
      <c r="DX120" s="1023"/>
      <c r="DY120" s="1023"/>
      <c r="DZ120" s="1024"/>
    </row>
    <row r="121" spans="1:130" s="247" customFormat="1" ht="26.25" customHeight="1" x14ac:dyDescent="0.15">
      <c r="A121" s="1154"/>
      <c r="B121" s="1041"/>
      <c r="C121" s="1062" t="s">
        <v>480</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445</v>
      </c>
      <c r="AB121" s="1054"/>
      <c r="AC121" s="1054"/>
      <c r="AD121" s="1054"/>
      <c r="AE121" s="1055"/>
      <c r="AF121" s="1056" t="s">
        <v>451</v>
      </c>
      <c r="AG121" s="1054"/>
      <c r="AH121" s="1054"/>
      <c r="AI121" s="1054"/>
      <c r="AJ121" s="1055"/>
      <c r="AK121" s="1056" t="s">
        <v>445</v>
      </c>
      <c r="AL121" s="1054"/>
      <c r="AM121" s="1054"/>
      <c r="AN121" s="1054"/>
      <c r="AO121" s="1055"/>
      <c r="AP121" s="1057" t="s">
        <v>451</v>
      </c>
      <c r="AQ121" s="1058"/>
      <c r="AR121" s="1058"/>
      <c r="AS121" s="1058"/>
      <c r="AT121" s="1059"/>
      <c r="AU121" s="1087"/>
      <c r="AV121" s="1088"/>
      <c r="AW121" s="1088"/>
      <c r="AX121" s="1088"/>
      <c r="AY121" s="1089"/>
      <c r="AZ121" s="1044" t="s">
        <v>481</v>
      </c>
      <c r="BA121" s="1045"/>
      <c r="BB121" s="1045"/>
      <c r="BC121" s="1045"/>
      <c r="BD121" s="1045"/>
      <c r="BE121" s="1045"/>
      <c r="BF121" s="1045"/>
      <c r="BG121" s="1045"/>
      <c r="BH121" s="1045"/>
      <c r="BI121" s="1045"/>
      <c r="BJ121" s="1045"/>
      <c r="BK121" s="1045"/>
      <c r="BL121" s="1045"/>
      <c r="BM121" s="1045"/>
      <c r="BN121" s="1045"/>
      <c r="BO121" s="1045"/>
      <c r="BP121" s="1046"/>
      <c r="BQ121" s="1014">
        <v>428967</v>
      </c>
      <c r="BR121" s="1015"/>
      <c r="BS121" s="1015"/>
      <c r="BT121" s="1015"/>
      <c r="BU121" s="1015"/>
      <c r="BV121" s="1015">
        <v>444332</v>
      </c>
      <c r="BW121" s="1015"/>
      <c r="BX121" s="1015"/>
      <c r="BY121" s="1015"/>
      <c r="BZ121" s="1015"/>
      <c r="CA121" s="1015">
        <v>420978</v>
      </c>
      <c r="CB121" s="1015"/>
      <c r="CC121" s="1015"/>
      <c r="CD121" s="1015"/>
      <c r="CE121" s="1015"/>
      <c r="CF121" s="1009">
        <v>5.6</v>
      </c>
      <c r="CG121" s="1010"/>
      <c r="CH121" s="1010"/>
      <c r="CI121" s="1010"/>
      <c r="CJ121" s="1010"/>
      <c r="CK121" s="1105"/>
      <c r="CL121" s="1106"/>
      <c r="CM121" s="1106"/>
      <c r="CN121" s="1106"/>
      <c r="CO121" s="1107"/>
      <c r="CP121" s="1115" t="s">
        <v>482</v>
      </c>
      <c r="CQ121" s="1116"/>
      <c r="CR121" s="1116"/>
      <c r="CS121" s="1116"/>
      <c r="CT121" s="1116"/>
      <c r="CU121" s="1116"/>
      <c r="CV121" s="1116"/>
      <c r="CW121" s="1116"/>
      <c r="CX121" s="1116"/>
      <c r="CY121" s="1116"/>
      <c r="CZ121" s="1116"/>
      <c r="DA121" s="1116"/>
      <c r="DB121" s="1116"/>
      <c r="DC121" s="1116"/>
      <c r="DD121" s="1116"/>
      <c r="DE121" s="1116"/>
      <c r="DF121" s="1117"/>
      <c r="DG121" s="1014" t="s">
        <v>445</v>
      </c>
      <c r="DH121" s="1015"/>
      <c r="DI121" s="1015"/>
      <c r="DJ121" s="1015"/>
      <c r="DK121" s="1015"/>
      <c r="DL121" s="1015" t="s">
        <v>445</v>
      </c>
      <c r="DM121" s="1015"/>
      <c r="DN121" s="1015"/>
      <c r="DO121" s="1015"/>
      <c r="DP121" s="1015"/>
      <c r="DQ121" s="1015" t="s">
        <v>445</v>
      </c>
      <c r="DR121" s="1015"/>
      <c r="DS121" s="1015"/>
      <c r="DT121" s="1015"/>
      <c r="DU121" s="1015"/>
      <c r="DV121" s="1016" t="s">
        <v>456</v>
      </c>
      <c r="DW121" s="1016"/>
      <c r="DX121" s="1016"/>
      <c r="DY121" s="1016"/>
      <c r="DZ121" s="1017"/>
    </row>
    <row r="122" spans="1:130" s="247" customFormat="1" ht="26.25" customHeight="1" x14ac:dyDescent="0.15">
      <c r="A122" s="1154"/>
      <c r="B122" s="1041"/>
      <c r="C122" s="1011" t="s">
        <v>462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445</v>
      </c>
      <c r="AB122" s="1054"/>
      <c r="AC122" s="1054"/>
      <c r="AD122" s="1054"/>
      <c r="AE122" s="1055"/>
      <c r="AF122" s="1056" t="s">
        <v>445</v>
      </c>
      <c r="AG122" s="1054"/>
      <c r="AH122" s="1054"/>
      <c r="AI122" s="1054"/>
      <c r="AJ122" s="1055"/>
      <c r="AK122" s="1056" t="s">
        <v>445</v>
      </c>
      <c r="AL122" s="1054"/>
      <c r="AM122" s="1054"/>
      <c r="AN122" s="1054"/>
      <c r="AO122" s="1055"/>
      <c r="AP122" s="1057" t="s">
        <v>445</v>
      </c>
      <c r="AQ122" s="1058"/>
      <c r="AR122" s="1058"/>
      <c r="AS122" s="1058"/>
      <c r="AT122" s="1059"/>
      <c r="AU122" s="1087"/>
      <c r="AV122" s="1088"/>
      <c r="AW122" s="1088"/>
      <c r="AX122" s="1088"/>
      <c r="AY122" s="1089"/>
      <c r="AZ122" s="1069" t="s">
        <v>483</v>
      </c>
      <c r="BA122" s="1060"/>
      <c r="BB122" s="1060"/>
      <c r="BC122" s="1060"/>
      <c r="BD122" s="1060"/>
      <c r="BE122" s="1060"/>
      <c r="BF122" s="1060"/>
      <c r="BG122" s="1060"/>
      <c r="BH122" s="1060"/>
      <c r="BI122" s="1060"/>
      <c r="BJ122" s="1060"/>
      <c r="BK122" s="1060"/>
      <c r="BL122" s="1060"/>
      <c r="BM122" s="1060"/>
      <c r="BN122" s="1060"/>
      <c r="BO122" s="1060"/>
      <c r="BP122" s="1061"/>
      <c r="BQ122" s="1092">
        <v>11803038</v>
      </c>
      <c r="BR122" s="1093"/>
      <c r="BS122" s="1093"/>
      <c r="BT122" s="1093"/>
      <c r="BU122" s="1093"/>
      <c r="BV122" s="1093">
        <v>11754686</v>
      </c>
      <c r="BW122" s="1093"/>
      <c r="BX122" s="1093"/>
      <c r="BY122" s="1093"/>
      <c r="BZ122" s="1093"/>
      <c r="CA122" s="1093">
        <v>11444500</v>
      </c>
      <c r="CB122" s="1093"/>
      <c r="CC122" s="1093"/>
      <c r="CD122" s="1093"/>
      <c r="CE122" s="1093"/>
      <c r="CF122" s="1113">
        <v>152.6</v>
      </c>
      <c r="CG122" s="1114"/>
      <c r="CH122" s="1114"/>
      <c r="CI122" s="1114"/>
      <c r="CJ122" s="1114"/>
      <c r="CK122" s="1105"/>
      <c r="CL122" s="1106"/>
      <c r="CM122" s="1106"/>
      <c r="CN122" s="1106"/>
      <c r="CO122" s="1107"/>
      <c r="CP122" s="1115" t="s">
        <v>484</v>
      </c>
      <c r="CQ122" s="1116"/>
      <c r="CR122" s="1116"/>
      <c r="CS122" s="1116"/>
      <c r="CT122" s="1116"/>
      <c r="CU122" s="1116"/>
      <c r="CV122" s="1116"/>
      <c r="CW122" s="1116"/>
      <c r="CX122" s="1116"/>
      <c r="CY122" s="1116"/>
      <c r="CZ122" s="1116"/>
      <c r="DA122" s="1116"/>
      <c r="DB122" s="1116"/>
      <c r="DC122" s="1116"/>
      <c r="DD122" s="1116"/>
      <c r="DE122" s="1116"/>
      <c r="DF122" s="1117"/>
      <c r="DG122" s="1014" t="s">
        <v>445</v>
      </c>
      <c r="DH122" s="1015"/>
      <c r="DI122" s="1015"/>
      <c r="DJ122" s="1015"/>
      <c r="DK122" s="1015"/>
      <c r="DL122" s="1015" t="s">
        <v>452</v>
      </c>
      <c r="DM122" s="1015"/>
      <c r="DN122" s="1015"/>
      <c r="DO122" s="1015"/>
      <c r="DP122" s="1015"/>
      <c r="DQ122" s="1015" t="s">
        <v>445</v>
      </c>
      <c r="DR122" s="1015"/>
      <c r="DS122" s="1015"/>
      <c r="DT122" s="1015"/>
      <c r="DU122" s="1015"/>
      <c r="DV122" s="1016" t="s">
        <v>445</v>
      </c>
      <c r="DW122" s="1016"/>
      <c r="DX122" s="1016"/>
      <c r="DY122" s="1016"/>
      <c r="DZ122" s="1017"/>
    </row>
    <row r="123" spans="1:130" s="247" customFormat="1" ht="26.25" customHeight="1" x14ac:dyDescent="0.15">
      <c r="A123" s="1154"/>
      <c r="B123" s="1041"/>
      <c r="C123" s="1011" t="s">
        <v>468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445</v>
      </c>
      <c r="AB123" s="1054"/>
      <c r="AC123" s="1054"/>
      <c r="AD123" s="1054"/>
      <c r="AE123" s="1055"/>
      <c r="AF123" s="1056" t="s">
        <v>456</v>
      </c>
      <c r="AG123" s="1054"/>
      <c r="AH123" s="1054"/>
      <c r="AI123" s="1054"/>
      <c r="AJ123" s="1055"/>
      <c r="AK123" s="1056" t="s">
        <v>445</v>
      </c>
      <c r="AL123" s="1054"/>
      <c r="AM123" s="1054"/>
      <c r="AN123" s="1054"/>
      <c r="AO123" s="1055"/>
      <c r="AP123" s="1057" t="s">
        <v>451</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485</v>
      </c>
      <c r="BP123" s="1101"/>
      <c r="BQ123" s="1160">
        <v>16850037</v>
      </c>
      <c r="BR123" s="1161"/>
      <c r="BS123" s="1161"/>
      <c r="BT123" s="1161"/>
      <c r="BU123" s="1161"/>
      <c r="BV123" s="1161">
        <v>16305966</v>
      </c>
      <c r="BW123" s="1161"/>
      <c r="BX123" s="1161"/>
      <c r="BY123" s="1161"/>
      <c r="BZ123" s="1161"/>
      <c r="CA123" s="1161">
        <v>15234667</v>
      </c>
      <c r="CB123" s="1161"/>
      <c r="CC123" s="1161"/>
      <c r="CD123" s="1161"/>
      <c r="CE123" s="1161"/>
      <c r="CF123" s="1094"/>
      <c r="CG123" s="1095"/>
      <c r="CH123" s="1095"/>
      <c r="CI123" s="1095"/>
      <c r="CJ123" s="1096"/>
      <c r="CK123" s="1105"/>
      <c r="CL123" s="1106"/>
      <c r="CM123" s="1106"/>
      <c r="CN123" s="1106"/>
      <c r="CO123" s="1107"/>
      <c r="CP123" s="1115" t="s">
        <v>486</v>
      </c>
      <c r="CQ123" s="1116"/>
      <c r="CR123" s="1116"/>
      <c r="CS123" s="1116"/>
      <c r="CT123" s="1116"/>
      <c r="CU123" s="1116"/>
      <c r="CV123" s="1116"/>
      <c r="CW123" s="1116"/>
      <c r="CX123" s="1116"/>
      <c r="CY123" s="1116"/>
      <c r="CZ123" s="1116"/>
      <c r="DA123" s="1116"/>
      <c r="DB123" s="1116"/>
      <c r="DC123" s="1116"/>
      <c r="DD123" s="1116"/>
      <c r="DE123" s="1116"/>
      <c r="DF123" s="1117"/>
      <c r="DG123" s="1053" t="s">
        <v>445</v>
      </c>
      <c r="DH123" s="1054"/>
      <c r="DI123" s="1054"/>
      <c r="DJ123" s="1054"/>
      <c r="DK123" s="1055"/>
      <c r="DL123" s="1056" t="s">
        <v>452</v>
      </c>
      <c r="DM123" s="1054"/>
      <c r="DN123" s="1054"/>
      <c r="DO123" s="1054"/>
      <c r="DP123" s="1055"/>
      <c r="DQ123" s="1056" t="s">
        <v>452</v>
      </c>
      <c r="DR123" s="1054"/>
      <c r="DS123" s="1054"/>
      <c r="DT123" s="1054"/>
      <c r="DU123" s="1055"/>
      <c r="DV123" s="1057" t="s">
        <v>456</v>
      </c>
      <c r="DW123" s="1058"/>
      <c r="DX123" s="1058"/>
      <c r="DY123" s="1058"/>
      <c r="DZ123" s="1059"/>
    </row>
    <row r="124" spans="1:130" s="247" customFormat="1" ht="26.25" customHeight="1" thickBot="1" x14ac:dyDescent="0.2">
      <c r="A124" s="1154"/>
      <c r="B124" s="1041"/>
      <c r="C124" s="1011" t="s">
        <v>471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456</v>
      </c>
      <c r="AB124" s="1054"/>
      <c r="AC124" s="1054"/>
      <c r="AD124" s="1054"/>
      <c r="AE124" s="1055"/>
      <c r="AF124" s="1056" t="s">
        <v>452</v>
      </c>
      <c r="AG124" s="1054"/>
      <c r="AH124" s="1054"/>
      <c r="AI124" s="1054"/>
      <c r="AJ124" s="1055"/>
      <c r="AK124" s="1056" t="s">
        <v>445</v>
      </c>
      <c r="AL124" s="1054"/>
      <c r="AM124" s="1054"/>
      <c r="AN124" s="1054"/>
      <c r="AO124" s="1055"/>
      <c r="AP124" s="1057" t="s">
        <v>452</v>
      </c>
      <c r="AQ124" s="1058"/>
      <c r="AR124" s="1058"/>
      <c r="AS124" s="1058"/>
      <c r="AT124" s="1059"/>
      <c r="AU124" s="1156" t="s">
        <v>487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99.9</v>
      </c>
      <c r="BR124" s="1123"/>
      <c r="BS124" s="1123"/>
      <c r="BT124" s="1123"/>
      <c r="BU124" s="1123"/>
      <c r="BV124" s="1123">
        <v>105.9</v>
      </c>
      <c r="BW124" s="1123"/>
      <c r="BX124" s="1123"/>
      <c r="BY124" s="1123"/>
      <c r="BZ124" s="1123"/>
      <c r="CA124" s="1123">
        <v>115.8</v>
      </c>
      <c r="CB124" s="1123"/>
      <c r="CC124" s="1123"/>
      <c r="CD124" s="1123"/>
      <c r="CE124" s="1123"/>
      <c r="CF124" s="1124"/>
      <c r="CG124" s="1125"/>
      <c r="CH124" s="1125"/>
      <c r="CI124" s="1125"/>
      <c r="CJ124" s="1126"/>
      <c r="CK124" s="1108"/>
      <c r="CL124" s="1108"/>
      <c r="CM124" s="1108"/>
      <c r="CN124" s="1108"/>
      <c r="CO124" s="1109"/>
      <c r="CP124" s="1115" t="s">
        <v>488</v>
      </c>
      <c r="CQ124" s="1116"/>
      <c r="CR124" s="1116"/>
      <c r="CS124" s="1116"/>
      <c r="CT124" s="1116"/>
      <c r="CU124" s="1116"/>
      <c r="CV124" s="1116"/>
      <c r="CW124" s="1116"/>
      <c r="CX124" s="1116"/>
      <c r="CY124" s="1116"/>
      <c r="CZ124" s="1116"/>
      <c r="DA124" s="1116"/>
      <c r="DB124" s="1116"/>
      <c r="DC124" s="1116"/>
      <c r="DD124" s="1116"/>
      <c r="DE124" s="1116"/>
      <c r="DF124" s="1117"/>
      <c r="DG124" s="1100" t="s">
        <v>445</v>
      </c>
      <c r="DH124" s="1079"/>
      <c r="DI124" s="1079"/>
      <c r="DJ124" s="1079"/>
      <c r="DK124" s="1080"/>
      <c r="DL124" s="1078" t="s">
        <v>445</v>
      </c>
      <c r="DM124" s="1079"/>
      <c r="DN124" s="1079"/>
      <c r="DO124" s="1079"/>
      <c r="DP124" s="1080"/>
      <c r="DQ124" s="1078" t="s">
        <v>452</v>
      </c>
      <c r="DR124" s="1079"/>
      <c r="DS124" s="1079"/>
      <c r="DT124" s="1079"/>
      <c r="DU124" s="1080"/>
      <c r="DV124" s="1081" t="s">
        <v>445</v>
      </c>
      <c r="DW124" s="1082"/>
      <c r="DX124" s="1082"/>
      <c r="DY124" s="1082"/>
      <c r="DZ124" s="1083"/>
    </row>
    <row r="125" spans="1:130" s="247" customFormat="1" ht="26.25" customHeight="1" x14ac:dyDescent="0.15">
      <c r="A125" s="1154"/>
      <c r="B125" s="1041"/>
      <c r="C125" s="1011" t="s">
        <v>473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452</v>
      </c>
      <c r="AB125" s="1054"/>
      <c r="AC125" s="1054"/>
      <c r="AD125" s="1054"/>
      <c r="AE125" s="1055"/>
      <c r="AF125" s="1056" t="s">
        <v>445</v>
      </c>
      <c r="AG125" s="1054"/>
      <c r="AH125" s="1054"/>
      <c r="AI125" s="1054"/>
      <c r="AJ125" s="1055"/>
      <c r="AK125" s="1056" t="s">
        <v>445</v>
      </c>
      <c r="AL125" s="1054"/>
      <c r="AM125" s="1054"/>
      <c r="AN125" s="1054"/>
      <c r="AO125" s="1055"/>
      <c r="AP125" s="1057" t="s">
        <v>445</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489</v>
      </c>
      <c r="CL125" s="1103"/>
      <c r="CM125" s="1103"/>
      <c r="CN125" s="1103"/>
      <c r="CO125" s="1104"/>
      <c r="CP125" s="1035" t="s">
        <v>490</v>
      </c>
      <c r="CQ125" s="984"/>
      <c r="CR125" s="984"/>
      <c r="CS125" s="984"/>
      <c r="CT125" s="984"/>
      <c r="CU125" s="984"/>
      <c r="CV125" s="984"/>
      <c r="CW125" s="984"/>
      <c r="CX125" s="984"/>
      <c r="CY125" s="984"/>
      <c r="CZ125" s="984"/>
      <c r="DA125" s="984"/>
      <c r="DB125" s="984"/>
      <c r="DC125" s="984"/>
      <c r="DD125" s="984"/>
      <c r="DE125" s="984"/>
      <c r="DF125" s="985"/>
      <c r="DG125" s="1021" t="s">
        <v>445</v>
      </c>
      <c r="DH125" s="1022"/>
      <c r="DI125" s="1022"/>
      <c r="DJ125" s="1022"/>
      <c r="DK125" s="1022"/>
      <c r="DL125" s="1022" t="s">
        <v>445</v>
      </c>
      <c r="DM125" s="1022"/>
      <c r="DN125" s="1022"/>
      <c r="DO125" s="1022"/>
      <c r="DP125" s="1022"/>
      <c r="DQ125" s="1022" t="s">
        <v>445</v>
      </c>
      <c r="DR125" s="1022"/>
      <c r="DS125" s="1022"/>
      <c r="DT125" s="1022"/>
      <c r="DU125" s="1022"/>
      <c r="DV125" s="1023" t="s">
        <v>445</v>
      </c>
      <c r="DW125" s="1023"/>
      <c r="DX125" s="1023"/>
      <c r="DY125" s="1023"/>
      <c r="DZ125" s="1024"/>
    </row>
    <row r="126" spans="1:130" s="247" customFormat="1" ht="26.25" customHeight="1" thickBot="1" x14ac:dyDescent="0.2">
      <c r="A126" s="1154"/>
      <c r="B126" s="1041"/>
      <c r="C126" s="1011" t="s">
        <v>475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452</v>
      </c>
      <c r="AB126" s="1054"/>
      <c r="AC126" s="1054"/>
      <c r="AD126" s="1054"/>
      <c r="AE126" s="1055"/>
      <c r="AF126" s="1056" t="s">
        <v>445</v>
      </c>
      <c r="AG126" s="1054"/>
      <c r="AH126" s="1054"/>
      <c r="AI126" s="1054"/>
      <c r="AJ126" s="1055"/>
      <c r="AK126" s="1056" t="s">
        <v>445</v>
      </c>
      <c r="AL126" s="1054"/>
      <c r="AM126" s="1054"/>
      <c r="AN126" s="1054"/>
      <c r="AO126" s="1055"/>
      <c r="AP126" s="1057" t="s">
        <v>445</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491</v>
      </c>
      <c r="CQ126" s="1045"/>
      <c r="CR126" s="1045"/>
      <c r="CS126" s="1045"/>
      <c r="CT126" s="1045"/>
      <c r="CU126" s="1045"/>
      <c r="CV126" s="1045"/>
      <c r="CW126" s="1045"/>
      <c r="CX126" s="1045"/>
      <c r="CY126" s="1045"/>
      <c r="CZ126" s="1045"/>
      <c r="DA126" s="1045"/>
      <c r="DB126" s="1045"/>
      <c r="DC126" s="1045"/>
      <c r="DD126" s="1045"/>
      <c r="DE126" s="1045"/>
      <c r="DF126" s="1046"/>
      <c r="DG126" s="1014">
        <v>3172</v>
      </c>
      <c r="DH126" s="1015"/>
      <c r="DI126" s="1015"/>
      <c r="DJ126" s="1015"/>
      <c r="DK126" s="1015"/>
      <c r="DL126" s="1015" t="s">
        <v>445</v>
      </c>
      <c r="DM126" s="1015"/>
      <c r="DN126" s="1015"/>
      <c r="DO126" s="1015"/>
      <c r="DP126" s="1015"/>
      <c r="DQ126" s="1015" t="s">
        <v>445</v>
      </c>
      <c r="DR126" s="1015"/>
      <c r="DS126" s="1015"/>
      <c r="DT126" s="1015"/>
      <c r="DU126" s="1015"/>
      <c r="DV126" s="1016" t="s">
        <v>452</v>
      </c>
      <c r="DW126" s="1016"/>
      <c r="DX126" s="1016"/>
      <c r="DY126" s="1016"/>
      <c r="DZ126" s="1017"/>
    </row>
    <row r="127" spans="1:130" s="247" customFormat="1" ht="26.25" customHeight="1" x14ac:dyDescent="0.15">
      <c r="A127" s="1155"/>
      <c r="B127" s="1043"/>
      <c r="C127" s="1097" t="s">
        <v>492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445</v>
      </c>
      <c r="AB127" s="1054"/>
      <c r="AC127" s="1054"/>
      <c r="AD127" s="1054"/>
      <c r="AE127" s="1055"/>
      <c r="AF127" s="1056" t="s">
        <v>452</v>
      </c>
      <c r="AG127" s="1054"/>
      <c r="AH127" s="1054"/>
      <c r="AI127" s="1054"/>
      <c r="AJ127" s="1055"/>
      <c r="AK127" s="1056" t="s">
        <v>452</v>
      </c>
      <c r="AL127" s="1054"/>
      <c r="AM127" s="1054"/>
      <c r="AN127" s="1054"/>
      <c r="AO127" s="1055"/>
      <c r="AP127" s="1057" t="s">
        <v>445</v>
      </c>
      <c r="AQ127" s="1058"/>
      <c r="AR127" s="1058"/>
      <c r="AS127" s="1058"/>
      <c r="AT127" s="1059"/>
      <c r="AU127" s="283"/>
      <c r="AV127" s="283"/>
      <c r="AW127" s="283"/>
      <c r="AX127" s="1127" t="s">
        <v>493</v>
      </c>
      <c r="AY127" s="1128"/>
      <c r="AZ127" s="1128"/>
      <c r="BA127" s="1128"/>
      <c r="BB127" s="1128"/>
      <c r="BC127" s="1128"/>
      <c r="BD127" s="1128"/>
      <c r="BE127" s="1129"/>
      <c r="BF127" s="1130" t="s">
        <v>494</v>
      </c>
      <c r="BG127" s="1128"/>
      <c r="BH127" s="1128"/>
      <c r="BI127" s="1128"/>
      <c r="BJ127" s="1128"/>
      <c r="BK127" s="1128"/>
      <c r="BL127" s="1129"/>
      <c r="BM127" s="1130" t="s">
        <v>495</v>
      </c>
      <c r="BN127" s="1128"/>
      <c r="BO127" s="1128"/>
      <c r="BP127" s="1128"/>
      <c r="BQ127" s="1128"/>
      <c r="BR127" s="1128"/>
      <c r="BS127" s="1129"/>
      <c r="BT127" s="1130" t="s">
        <v>496</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497</v>
      </c>
      <c r="CQ127" s="1045"/>
      <c r="CR127" s="1045"/>
      <c r="CS127" s="1045"/>
      <c r="CT127" s="1045"/>
      <c r="CU127" s="1045"/>
      <c r="CV127" s="1045"/>
      <c r="CW127" s="1045"/>
      <c r="CX127" s="1045"/>
      <c r="CY127" s="1045"/>
      <c r="CZ127" s="1045"/>
      <c r="DA127" s="1045"/>
      <c r="DB127" s="1045"/>
      <c r="DC127" s="1045"/>
      <c r="DD127" s="1045"/>
      <c r="DE127" s="1045"/>
      <c r="DF127" s="1046"/>
      <c r="DG127" s="1014" t="s">
        <v>445</v>
      </c>
      <c r="DH127" s="1015"/>
      <c r="DI127" s="1015"/>
      <c r="DJ127" s="1015"/>
      <c r="DK127" s="1015"/>
      <c r="DL127" s="1015" t="s">
        <v>445</v>
      </c>
      <c r="DM127" s="1015"/>
      <c r="DN127" s="1015"/>
      <c r="DO127" s="1015"/>
      <c r="DP127" s="1015"/>
      <c r="DQ127" s="1015" t="s">
        <v>445</v>
      </c>
      <c r="DR127" s="1015"/>
      <c r="DS127" s="1015"/>
      <c r="DT127" s="1015"/>
      <c r="DU127" s="1015"/>
      <c r="DV127" s="1016" t="s">
        <v>452</v>
      </c>
      <c r="DW127" s="1016"/>
      <c r="DX127" s="1016"/>
      <c r="DY127" s="1016"/>
      <c r="DZ127" s="1017"/>
    </row>
    <row r="128" spans="1:130" s="247" customFormat="1" ht="26.25" customHeight="1" thickBot="1" x14ac:dyDescent="0.2">
      <c r="A128" s="1138" t="s">
        <v>498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499</v>
      </c>
      <c r="X128" s="1140"/>
      <c r="Y128" s="1140"/>
      <c r="Z128" s="1141"/>
      <c r="AA128" s="1142">
        <v>65712</v>
      </c>
      <c r="AB128" s="1143"/>
      <c r="AC128" s="1143"/>
      <c r="AD128" s="1143"/>
      <c r="AE128" s="1144"/>
      <c r="AF128" s="1145">
        <v>66563</v>
      </c>
      <c r="AG128" s="1143"/>
      <c r="AH128" s="1143"/>
      <c r="AI128" s="1143"/>
      <c r="AJ128" s="1144"/>
      <c r="AK128" s="1145">
        <v>62697</v>
      </c>
      <c r="AL128" s="1143"/>
      <c r="AM128" s="1143"/>
      <c r="AN128" s="1143"/>
      <c r="AO128" s="1144"/>
      <c r="AP128" s="1146"/>
      <c r="AQ128" s="1147"/>
      <c r="AR128" s="1147"/>
      <c r="AS128" s="1147"/>
      <c r="AT128" s="1148"/>
      <c r="AU128" s="283"/>
      <c r="AV128" s="283"/>
      <c r="AW128" s="283"/>
      <c r="AX128" s="983" t="s">
        <v>500</v>
      </c>
      <c r="AY128" s="984"/>
      <c r="AZ128" s="984"/>
      <c r="BA128" s="984"/>
      <c r="BB128" s="984"/>
      <c r="BC128" s="984"/>
      <c r="BD128" s="984"/>
      <c r="BE128" s="985"/>
      <c r="BF128" s="1149" t="s">
        <v>445</v>
      </c>
      <c r="BG128" s="1150"/>
      <c r="BH128" s="1150"/>
      <c r="BI128" s="1150"/>
      <c r="BJ128" s="1150"/>
      <c r="BK128" s="1150"/>
      <c r="BL128" s="1151"/>
      <c r="BM128" s="1149">
        <v>13.63</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501</v>
      </c>
      <c r="CQ128" s="1132"/>
      <c r="CR128" s="1132"/>
      <c r="CS128" s="1132"/>
      <c r="CT128" s="1132"/>
      <c r="CU128" s="1132"/>
      <c r="CV128" s="1132"/>
      <c r="CW128" s="1132"/>
      <c r="CX128" s="1132"/>
      <c r="CY128" s="1132"/>
      <c r="CZ128" s="1132"/>
      <c r="DA128" s="1132"/>
      <c r="DB128" s="1132"/>
      <c r="DC128" s="1132"/>
      <c r="DD128" s="1132"/>
      <c r="DE128" s="1132"/>
      <c r="DF128" s="1133"/>
      <c r="DG128" s="1134" t="s">
        <v>445</v>
      </c>
      <c r="DH128" s="1135"/>
      <c r="DI128" s="1135"/>
      <c r="DJ128" s="1135"/>
      <c r="DK128" s="1135"/>
      <c r="DL128" s="1135" t="s">
        <v>445</v>
      </c>
      <c r="DM128" s="1135"/>
      <c r="DN128" s="1135"/>
      <c r="DO128" s="1135"/>
      <c r="DP128" s="1135"/>
      <c r="DQ128" s="1135" t="s">
        <v>445</v>
      </c>
      <c r="DR128" s="1135"/>
      <c r="DS128" s="1135"/>
      <c r="DT128" s="1135"/>
      <c r="DU128" s="1135"/>
      <c r="DV128" s="1136" t="s">
        <v>445</v>
      </c>
      <c r="DW128" s="1136"/>
      <c r="DX128" s="1136"/>
      <c r="DY128" s="1136"/>
      <c r="DZ128" s="1137"/>
    </row>
    <row r="129" spans="1:131" s="247"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502</v>
      </c>
      <c r="X129" s="1169"/>
      <c r="Y129" s="1169"/>
      <c r="Z129" s="1170"/>
      <c r="AA129" s="1053">
        <v>8497493</v>
      </c>
      <c r="AB129" s="1054"/>
      <c r="AC129" s="1054"/>
      <c r="AD129" s="1054"/>
      <c r="AE129" s="1055"/>
      <c r="AF129" s="1056">
        <v>8492506</v>
      </c>
      <c r="AG129" s="1054"/>
      <c r="AH129" s="1054"/>
      <c r="AI129" s="1054"/>
      <c r="AJ129" s="1055"/>
      <c r="AK129" s="1056">
        <v>8498934</v>
      </c>
      <c r="AL129" s="1054"/>
      <c r="AM129" s="1054"/>
      <c r="AN129" s="1054"/>
      <c r="AO129" s="1055"/>
      <c r="AP129" s="1171"/>
      <c r="AQ129" s="1172"/>
      <c r="AR129" s="1172"/>
      <c r="AS129" s="1172"/>
      <c r="AT129" s="1173"/>
      <c r="AU129" s="285"/>
      <c r="AV129" s="285"/>
      <c r="AW129" s="285"/>
      <c r="AX129" s="1162" t="s">
        <v>503</v>
      </c>
      <c r="AY129" s="1045"/>
      <c r="AZ129" s="1045"/>
      <c r="BA129" s="1045"/>
      <c r="BB129" s="1045"/>
      <c r="BC129" s="1045"/>
      <c r="BD129" s="1045"/>
      <c r="BE129" s="1046"/>
      <c r="BF129" s="1163" t="s">
        <v>445</v>
      </c>
      <c r="BG129" s="1164"/>
      <c r="BH129" s="1164"/>
      <c r="BI129" s="1164"/>
      <c r="BJ129" s="1164"/>
      <c r="BK129" s="1164"/>
      <c r="BL129" s="1165"/>
      <c r="BM129" s="1163">
        <v>18.63</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505</v>
      </c>
      <c r="X130" s="1169"/>
      <c r="Y130" s="1169"/>
      <c r="Z130" s="1170"/>
      <c r="AA130" s="1053">
        <v>1004611</v>
      </c>
      <c r="AB130" s="1054"/>
      <c r="AC130" s="1054"/>
      <c r="AD130" s="1054"/>
      <c r="AE130" s="1055"/>
      <c r="AF130" s="1056">
        <v>1002032</v>
      </c>
      <c r="AG130" s="1054"/>
      <c r="AH130" s="1054"/>
      <c r="AI130" s="1054"/>
      <c r="AJ130" s="1055"/>
      <c r="AK130" s="1056">
        <v>997568</v>
      </c>
      <c r="AL130" s="1054"/>
      <c r="AM130" s="1054"/>
      <c r="AN130" s="1054"/>
      <c r="AO130" s="1055"/>
      <c r="AP130" s="1171"/>
      <c r="AQ130" s="1172"/>
      <c r="AR130" s="1172"/>
      <c r="AS130" s="1172"/>
      <c r="AT130" s="1173"/>
      <c r="AU130" s="285"/>
      <c r="AV130" s="285"/>
      <c r="AW130" s="285"/>
      <c r="AX130" s="1162" t="s">
        <v>506</v>
      </c>
      <c r="AY130" s="1045"/>
      <c r="AZ130" s="1045"/>
      <c r="BA130" s="1045"/>
      <c r="BB130" s="1045"/>
      <c r="BC130" s="1045"/>
      <c r="BD130" s="1045"/>
      <c r="BE130" s="1046"/>
      <c r="BF130" s="1199">
        <v>13.5</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507</v>
      </c>
      <c r="X131" s="1207"/>
      <c r="Y131" s="1207"/>
      <c r="Z131" s="1208"/>
      <c r="AA131" s="1100">
        <v>7492882</v>
      </c>
      <c r="AB131" s="1079"/>
      <c r="AC131" s="1079"/>
      <c r="AD131" s="1079"/>
      <c r="AE131" s="1080"/>
      <c r="AF131" s="1078">
        <v>7490474</v>
      </c>
      <c r="AG131" s="1079"/>
      <c r="AH131" s="1079"/>
      <c r="AI131" s="1079"/>
      <c r="AJ131" s="1080"/>
      <c r="AK131" s="1078">
        <v>7501366</v>
      </c>
      <c r="AL131" s="1079"/>
      <c r="AM131" s="1079"/>
      <c r="AN131" s="1079"/>
      <c r="AO131" s="1080"/>
      <c r="AP131" s="1209"/>
      <c r="AQ131" s="1210"/>
      <c r="AR131" s="1210"/>
      <c r="AS131" s="1210"/>
      <c r="AT131" s="1211"/>
      <c r="AU131" s="285"/>
      <c r="AV131" s="285"/>
      <c r="AW131" s="285"/>
      <c r="AX131" s="1181" t="s">
        <v>508</v>
      </c>
      <c r="AY131" s="1132"/>
      <c r="AZ131" s="1132"/>
      <c r="BA131" s="1132"/>
      <c r="BB131" s="1132"/>
      <c r="BC131" s="1132"/>
      <c r="BD131" s="1132"/>
      <c r="BE131" s="1133"/>
      <c r="BF131" s="1182">
        <v>115.8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510</v>
      </c>
      <c r="W132" s="1192"/>
      <c r="X132" s="1192"/>
      <c r="Y132" s="1192"/>
      <c r="Z132" s="1193"/>
      <c r="AA132" s="1194">
        <v>13.20140902</v>
      </c>
      <c r="AB132" s="1195"/>
      <c r="AC132" s="1195"/>
      <c r="AD132" s="1195"/>
      <c r="AE132" s="1196"/>
      <c r="AF132" s="1197">
        <v>13.29213612</v>
      </c>
      <c r="AG132" s="1195"/>
      <c r="AH132" s="1195"/>
      <c r="AI132" s="1195"/>
      <c r="AJ132" s="1196"/>
      <c r="AK132" s="1197">
        <v>14.014087569999999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511</v>
      </c>
      <c r="W133" s="1175"/>
      <c r="X133" s="1175"/>
      <c r="Y133" s="1175"/>
      <c r="Z133" s="1176"/>
      <c r="AA133" s="1177">
        <v>11.8</v>
      </c>
      <c r="AB133" s="1178"/>
      <c r="AC133" s="1178"/>
      <c r="AD133" s="1178"/>
      <c r="AE133" s="1179"/>
      <c r="AF133" s="1177">
        <v>12.7</v>
      </c>
      <c r="AG133" s="1178"/>
      <c r="AH133" s="1178"/>
      <c r="AI133" s="1178"/>
      <c r="AJ133" s="1179"/>
      <c r="AK133" s="1177">
        <v>13.5</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zK2lxqAefKxkzz+qGqgH5jjQzB8Ypz9yWWJDgIEb2g2VORBA3hdYIpIJYmWmbRB1xa5OiORD7pGzwOF2pAtFQ==" saltValue="3jT5yBEq7Kp2otOtvFRE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9aaUkwMXCQubKFdMsPzOAfBJKv9OdrJQ4xv46LikA+3EAioFXp1Qa1lk0kDyn5blMjSstx/1mQHr7uq+ZsKIQ==" saltValue="E54n5WNKTL2zy6RQZuRY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SL+qaEPKw7qm/f1DgLQj3RyxdQpbrjbpWSrPwubgBdl9ieo1wca/Jmjljh5I0zi2MeW+q27Vwb16gLVcp2g==" saltValue="whUogNiTnzAtGiJ2FtuV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520</v>
      </c>
      <c r="AL9" s="1218"/>
      <c r="AM9" s="1218"/>
      <c r="AN9" s="1219"/>
      <c r="AO9" s="313">
        <v>2671013</v>
      </c>
      <c r="AP9" s="313">
        <v>71214</v>
      </c>
      <c r="AQ9" s="314">
        <v>90613</v>
      </c>
      <c r="AR9" s="315">
        <v>-21.4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521</v>
      </c>
      <c r="AL10" s="1218"/>
      <c r="AM10" s="1218"/>
      <c r="AN10" s="1219"/>
      <c r="AO10" s="316">
        <v>401241</v>
      </c>
      <c r="AP10" s="316">
        <v>10698</v>
      </c>
      <c r="AQ10" s="317">
        <v>7525</v>
      </c>
      <c r="AR10" s="318">
        <v>42.2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522</v>
      </c>
      <c r="AL11" s="1218"/>
      <c r="AM11" s="1218"/>
      <c r="AN11" s="1219"/>
      <c r="AO11" s="316">
        <v>13231</v>
      </c>
      <c r="AP11" s="316">
        <v>353</v>
      </c>
      <c r="AQ11" s="317">
        <v>9582</v>
      </c>
      <c r="AR11" s="318">
        <v>-96.3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523</v>
      </c>
      <c r="AL12" s="1218"/>
      <c r="AM12" s="1218"/>
      <c r="AN12" s="1219"/>
      <c r="AO12" s="316" t="s">
        <v>524</v>
      </c>
      <c r="AP12" s="316" t="s">
        <v>524</v>
      </c>
      <c r="AQ12" s="317">
        <v>1356</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525</v>
      </c>
      <c r="AL13" s="1218"/>
      <c r="AM13" s="1218"/>
      <c r="AN13" s="1219"/>
      <c r="AO13" s="316" t="s">
        <v>524</v>
      </c>
      <c r="AP13" s="316" t="s">
        <v>524</v>
      </c>
      <c r="AQ13" s="317">
        <v>2</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526</v>
      </c>
      <c r="AL14" s="1218"/>
      <c r="AM14" s="1218"/>
      <c r="AN14" s="1219"/>
      <c r="AO14" s="316">
        <v>117370</v>
      </c>
      <c r="AP14" s="316">
        <v>3129</v>
      </c>
      <c r="AQ14" s="317">
        <v>4182</v>
      </c>
      <c r="AR14" s="318">
        <v>-25.2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527</v>
      </c>
      <c r="AL15" s="1218"/>
      <c r="AM15" s="1218"/>
      <c r="AN15" s="1219"/>
      <c r="AO15" s="316">
        <v>90647</v>
      </c>
      <c r="AP15" s="316">
        <v>2417</v>
      </c>
      <c r="AQ15" s="317">
        <v>2331</v>
      </c>
      <c r="AR15" s="318">
        <v>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528</v>
      </c>
      <c r="AL16" s="1221"/>
      <c r="AM16" s="1221"/>
      <c r="AN16" s="1222"/>
      <c r="AO16" s="316">
        <v>-109904</v>
      </c>
      <c r="AP16" s="316">
        <v>-2930</v>
      </c>
      <c r="AQ16" s="317">
        <v>-8270</v>
      </c>
      <c r="AR16" s="318">
        <v>-64.599999999999994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186</v>
      </c>
      <c r="AL17" s="1221"/>
      <c r="AM17" s="1221"/>
      <c r="AN17" s="1222"/>
      <c r="AO17" s="316">
        <v>3183598</v>
      </c>
      <c r="AP17" s="316">
        <v>84880</v>
      </c>
      <c r="AQ17" s="317">
        <v>107322</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533</v>
      </c>
      <c r="AL21" s="1213"/>
      <c r="AM21" s="1213"/>
      <c r="AN21" s="1214"/>
      <c r="AO21" s="328">
        <v>9.41</v>
      </c>
      <c r="AP21" s="329">
        <v>10.18</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534</v>
      </c>
      <c r="AL22" s="1213"/>
      <c r="AM22" s="1213"/>
      <c r="AN22" s="1214"/>
      <c r="AO22" s="333">
        <v>99</v>
      </c>
      <c r="AP22" s="334">
        <v>97.7</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538</v>
      </c>
      <c r="AL32" s="1229"/>
      <c r="AM32" s="1229"/>
      <c r="AN32" s="1230"/>
      <c r="AO32" s="343">
        <v>1897382</v>
      </c>
      <c r="AP32" s="343">
        <v>50587</v>
      </c>
      <c r="AQ32" s="344">
        <v>67619</v>
      </c>
      <c r="AR32" s="345">
        <v>-25.2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539</v>
      </c>
      <c r="AL33" s="1229"/>
      <c r="AM33" s="1229"/>
      <c r="AN33" s="1230"/>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540</v>
      </c>
      <c r="AL34" s="1229"/>
      <c r="AM34" s="1229"/>
      <c r="AN34" s="1230"/>
      <c r="AO34" s="343" t="s">
        <v>524</v>
      </c>
      <c r="AP34" s="343" t="s">
        <v>524</v>
      </c>
      <c r="AQ34" s="344">
        <v>3</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541</v>
      </c>
      <c r="AL35" s="1229"/>
      <c r="AM35" s="1229"/>
      <c r="AN35" s="1230"/>
      <c r="AO35" s="343">
        <v>206122</v>
      </c>
      <c r="AP35" s="343">
        <v>5496</v>
      </c>
      <c r="AQ35" s="344">
        <v>17835</v>
      </c>
      <c r="AR35" s="345">
        <v>-69.2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542</v>
      </c>
      <c r="AL36" s="1229"/>
      <c r="AM36" s="1229"/>
      <c r="AN36" s="1230"/>
      <c r="AO36" s="343">
        <v>8008</v>
      </c>
      <c r="AP36" s="343">
        <v>214</v>
      </c>
      <c r="AQ36" s="344">
        <v>2401</v>
      </c>
      <c r="AR36" s="345">
        <v>-91.1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543</v>
      </c>
      <c r="AL37" s="1229"/>
      <c r="AM37" s="1229"/>
      <c r="AN37" s="1230"/>
      <c r="AO37" s="343" t="s">
        <v>524</v>
      </c>
      <c r="AP37" s="343" t="s">
        <v>524</v>
      </c>
      <c r="AQ37" s="344">
        <v>732</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544</v>
      </c>
      <c r="AL38" s="1232"/>
      <c r="AM38" s="1232"/>
      <c r="AN38" s="1233"/>
      <c r="AO38" s="346">
        <v>1</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545</v>
      </c>
      <c r="AL39" s="1232"/>
      <c r="AM39" s="1232"/>
      <c r="AN39" s="1233"/>
      <c r="AO39" s="343">
        <v>-62697</v>
      </c>
      <c r="AP39" s="343">
        <v>-1672</v>
      </c>
      <c r="AQ39" s="344">
        <v>-3806</v>
      </c>
      <c r="AR39" s="345">
        <v>-56.1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546</v>
      </c>
      <c r="AL40" s="1229"/>
      <c r="AM40" s="1229"/>
      <c r="AN40" s="1230"/>
      <c r="AO40" s="343">
        <v>-997568</v>
      </c>
      <c r="AP40" s="343">
        <v>-26597</v>
      </c>
      <c r="AQ40" s="344">
        <v>-59049</v>
      </c>
      <c r="AR40" s="345">
        <v>-55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298</v>
      </c>
      <c r="AL41" s="1235"/>
      <c r="AM41" s="1235"/>
      <c r="AN41" s="1236"/>
      <c r="AO41" s="343">
        <v>1051248</v>
      </c>
      <c r="AP41" s="343">
        <v>28028</v>
      </c>
      <c r="AQ41" s="344">
        <v>25740</v>
      </c>
      <c r="AR41" s="345">
        <v>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515</v>
      </c>
      <c r="AN49" s="1225" t="s">
        <v>550</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4046348</v>
      </c>
      <c r="AN51" s="365">
        <v>102150</v>
      </c>
      <c r="AO51" s="366">
        <v>160.69999999999999</v>
      </c>
      <c r="AP51" s="367">
        <v>85459</v>
      </c>
      <c r="AQ51" s="368">
        <v>-19.8</v>
      </c>
      <c r="AR51" s="369">
        <v>180.5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2201955</v>
      </c>
      <c r="AN52" s="373">
        <v>55588</v>
      </c>
      <c r="AO52" s="374">
        <v>122.1</v>
      </c>
      <c r="AP52" s="375">
        <v>44378</v>
      </c>
      <c r="AQ52" s="376">
        <v>-2.6</v>
      </c>
      <c r="AR52" s="377">
        <v>124.7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1985699</v>
      </c>
      <c r="AN53" s="365">
        <v>50772</v>
      </c>
      <c r="AO53" s="366">
        <v>-50.3</v>
      </c>
      <c r="AP53" s="367">
        <v>83280</v>
      </c>
      <c r="AQ53" s="368">
        <v>-2.5</v>
      </c>
      <c r="AR53" s="369">
        <v>-47.8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1476181</v>
      </c>
      <c r="AN54" s="373">
        <v>37744</v>
      </c>
      <c r="AO54" s="374">
        <v>-32.1</v>
      </c>
      <c r="AP54" s="375">
        <v>43123</v>
      </c>
      <c r="AQ54" s="376">
        <v>-2.8</v>
      </c>
      <c r="AR54" s="377">
        <v>-29.3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2613540</v>
      </c>
      <c r="AN55" s="365">
        <v>67987</v>
      </c>
      <c r="AO55" s="366">
        <v>33.9</v>
      </c>
      <c r="AP55" s="367">
        <v>88968</v>
      </c>
      <c r="AQ55" s="368">
        <v>6.8</v>
      </c>
      <c r="AR55" s="369">
        <v>27.1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1924918</v>
      </c>
      <c r="AN56" s="373">
        <v>50073</v>
      </c>
      <c r="AO56" s="374">
        <v>32.700000000000003</v>
      </c>
      <c r="AP56" s="375">
        <v>45482</v>
      </c>
      <c r="AQ56" s="376">
        <v>5.5</v>
      </c>
      <c r="AR56" s="377">
        <v>27.2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2182615</v>
      </c>
      <c r="AN57" s="365">
        <v>57410</v>
      </c>
      <c r="AO57" s="366">
        <v>-15.6</v>
      </c>
      <c r="AP57" s="367">
        <v>85173</v>
      </c>
      <c r="AQ57" s="368">
        <v>-4.3</v>
      </c>
      <c r="AR57" s="369">
        <v>-11.3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1161708</v>
      </c>
      <c r="AN58" s="373">
        <v>30557</v>
      </c>
      <c r="AO58" s="374">
        <v>-39</v>
      </c>
      <c r="AP58" s="375">
        <v>43913</v>
      </c>
      <c r="AQ58" s="376">
        <v>-3.4</v>
      </c>
      <c r="AR58" s="377">
        <v>-35.6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2230317</v>
      </c>
      <c r="AN59" s="365">
        <v>59464</v>
      </c>
      <c r="AO59" s="366">
        <v>3.6</v>
      </c>
      <c r="AP59" s="367">
        <v>94081</v>
      </c>
      <c r="AQ59" s="368">
        <v>10.5</v>
      </c>
      <c r="AR59" s="369">
        <v>-6.9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1188778</v>
      </c>
      <c r="AN60" s="373">
        <v>31695</v>
      </c>
      <c r="AO60" s="374">
        <v>3.7</v>
      </c>
      <c r="AP60" s="375">
        <v>48949</v>
      </c>
      <c r="AQ60" s="376">
        <v>11.5</v>
      </c>
      <c r="AR60" s="377">
        <v>-7.8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2611704</v>
      </c>
      <c r="AN61" s="380">
        <v>67557</v>
      </c>
      <c r="AO61" s="381">
        <v>26.5</v>
      </c>
      <c r="AP61" s="382">
        <v>87392</v>
      </c>
      <c r="AQ61" s="383">
        <v>-1.9</v>
      </c>
      <c r="AR61" s="369">
        <v>28.4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1590708</v>
      </c>
      <c r="AN62" s="373">
        <v>41131</v>
      </c>
      <c r="AO62" s="374">
        <v>17.5</v>
      </c>
      <c r="AP62" s="375">
        <v>45169</v>
      </c>
      <c r="AQ62" s="376">
        <v>1.6</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ol4Y66Xzmk59pi8CGaXBJJKfkVkBGFva3krV42z7x9K8CvUoAJfnK317aBPJqvPKzaZDb53MqKkEE1oEr/s9Q==" saltValue="UZNWWyCCU6wbuPxD8RwI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X/83/P01U0PU2muVvPaFmFX9TeO9O165JWfdlKrvKCTNz0FrsDjsPwudazvWxG5BnsfxbKvfKG6Dw5La9WzjwQ==" saltValue="5OBYxFn+UPr39ykfWRZp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WLIsvMSIWA/L5JEM3w4IKS0W1lpeaSD/peGfdx0GDhkVaE04XTOx+irXS3yTl1Y3Reh1uxwR0Nc5WZ8dRF+UBQ==" saltValue="SFU9u/xGlnTq5GZm9d9/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7" t="s">
        <v>3</v>
      </c>
      <c r="D47" s="1237"/>
      <c r="E47" s="1238"/>
      <c r="F47" s="11">
        <v>19.8</v>
      </c>
      <c r="G47" s="12">
        <v>23.11</v>
      </c>
      <c r="H47" s="12">
        <v>19.27</v>
      </c>
      <c r="I47" s="12">
        <v>15.19</v>
      </c>
      <c r="J47" s="13">
        <v>8.32</v>
      </c>
    </row>
    <row r="48" spans="2:10" ht="57.75" customHeight="1" x14ac:dyDescent="0.15">
      <c r="B48" s="14"/>
      <c r="C48" s="1239" t="s">
        <v>4</v>
      </c>
      <c r="D48" s="1239"/>
      <c r="E48" s="1240"/>
      <c r="F48" s="15">
        <v>0.81</v>
      </c>
      <c r="G48" s="16">
        <v>0.97</v>
      </c>
      <c r="H48" s="16">
        <v>1.21</v>
      </c>
      <c r="I48" s="16">
        <v>1.66</v>
      </c>
      <c r="J48" s="17">
        <v>2.29</v>
      </c>
    </row>
    <row r="49" spans="2:10" ht="57.75" customHeight="1" thickBot="1" x14ac:dyDescent="0.2">
      <c r="B49" s="18"/>
      <c r="C49" s="1241" t="s">
        <v>5</v>
      </c>
      <c r="D49" s="1241"/>
      <c r="E49" s="1242"/>
      <c r="F49" s="19" t="s">
        <v>571</v>
      </c>
      <c r="G49" s="20">
        <v>3.07</v>
      </c>
      <c r="H49" s="20" t="s">
        <v>572</v>
      </c>
      <c r="I49" s="20" t="s">
        <v>573</v>
      </c>
      <c r="J49" s="21" t="s">
        <v>574</v>
      </c>
    </row>
    <row r="50" spans="2:10" ht="13.5" customHeight="1" x14ac:dyDescent="0.15"/>
  </sheetData>
  <sheetProtection algorithmName="SHA-512" hashValue="A96JlToA4Rz/CD5sqXoBUJWMNIiLZUrkdfKFv9OI1wiMVXHInHYjwgeN/6Eh0Fm22uKSGewOi2vOlebE+2Pepw==" saltValue="KBcCEh/7uDsfRWMhXsQn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9" t="s">
        <v>575</v>
      </c>
      <c r="D34" s="1249"/>
      <c r="E34" s="1250"/>
      <c r="F34" s="32" t="s">
        <v>576</v>
      </c>
      <c r="G34" s="33" t="s">
        <v>577</v>
      </c>
      <c r="H34" s="33" t="s">
        <v>578</v>
      </c>
      <c r="I34" s="33" t="s">
        <v>579</v>
      </c>
      <c r="J34" s="34" t="s">
        <v>580</v>
      </c>
      <c r="K34" s="22"/>
      <c r="L34" s="22"/>
      <c r="M34" s="22"/>
      <c r="N34" s="22"/>
      <c r="O34" s="22"/>
      <c r="P34" s="22"/>
    </row>
    <row r="35" spans="1:16" ht="39" customHeight="1" x14ac:dyDescent="0.15">
      <c r="A35" s="22"/>
      <c r="B35" s="35"/>
      <c r="C35" s="1243" t="s">
        <v>581</v>
      </c>
      <c r="D35" s="1244"/>
      <c r="E35" s="1245"/>
      <c r="F35" s="36">
        <v>5.25</v>
      </c>
      <c r="G35" s="37">
        <v>3.84</v>
      </c>
      <c r="H35" s="37">
        <v>3.03</v>
      </c>
      <c r="I35" s="37">
        <v>3.76</v>
      </c>
      <c r="J35" s="38">
        <v>5.85</v>
      </c>
      <c r="K35" s="22"/>
      <c r="L35" s="22"/>
      <c r="M35" s="22"/>
      <c r="N35" s="22"/>
      <c r="O35" s="22"/>
      <c r="P35" s="22"/>
    </row>
    <row r="36" spans="1:16" ht="39" customHeight="1" x14ac:dyDescent="0.15">
      <c r="A36" s="22"/>
      <c r="B36" s="35"/>
      <c r="C36" s="1243" t="s">
        <v>582</v>
      </c>
      <c r="D36" s="1244"/>
      <c r="E36" s="1245"/>
      <c r="F36" s="36">
        <v>3.42</v>
      </c>
      <c r="G36" s="37">
        <v>3.55</v>
      </c>
      <c r="H36" s="37">
        <v>3.76</v>
      </c>
      <c r="I36" s="37">
        <v>3.9</v>
      </c>
      <c r="J36" s="38">
        <v>3.98</v>
      </c>
      <c r="K36" s="22"/>
      <c r="L36" s="22"/>
      <c r="M36" s="22"/>
      <c r="N36" s="22"/>
      <c r="O36" s="22"/>
      <c r="P36" s="22"/>
    </row>
    <row r="37" spans="1:16" ht="39" customHeight="1" x14ac:dyDescent="0.15">
      <c r="A37" s="22"/>
      <c r="B37" s="35"/>
      <c r="C37" s="1243" t="s">
        <v>583</v>
      </c>
      <c r="D37" s="1244"/>
      <c r="E37" s="1245"/>
      <c r="F37" s="36">
        <v>0.94</v>
      </c>
      <c r="G37" s="37">
        <v>1.17</v>
      </c>
      <c r="H37" s="37">
        <v>1.59</v>
      </c>
      <c r="I37" s="37">
        <v>2.67</v>
      </c>
      <c r="J37" s="38">
        <v>2.85</v>
      </c>
      <c r="K37" s="22"/>
      <c r="L37" s="22"/>
      <c r="M37" s="22"/>
      <c r="N37" s="22"/>
      <c r="O37" s="22"/>
      <c r="P37" s="22"/>
    </row>
    <row r="38" spans="1:16" ht="39" customHeight="1" x14ac:dyDescent="0.15">
      <c r="A38" s="22"/>
      <c r="B38" s="35"/>
      <c r="C38" s="1243" t="s">
        <v>584</v>
      </c>
      <c r="D38" s="1244"/>
      <c r="E38" s="1245"/>
      <c r="F38" s="36">
        <v>0.1</v>
      </c>
      <c r="G38" s="37">
        <v>0.17</v>
      </c>
      <c r="H38" s="37">
        <v>0.27</v>
      </c>
      <c r="I38" s="37">
        <v>0.66</v>
      </c>
      <c r="J38" s="38">
        <v>0.94</v>
      </c>
      <c r="K38" s="22"/>
      <c r="L38" s="22"/>
      <c r="M38" s="22"/>
      <c r="N38" s="22"/>
      <c r="O38" s="22"/>
      <c r="P38" s="22"/>
    </row>
    <row r="39" spans="1:16" ht="39" customHeight="1" x14ac:dyDescent="0.15">
      <c r="A39" s="22"/>
      <c r="B39" s="35"/>
      <c r="C39" s="1243" t="s">
        <v>585</v>
      </c>
      <c r="D39" s="1244"/>
      <c r="E39" s="1245"/>
      <c r="F39" s="36">
        <v>7.0000000000000007E-2</v>
      </c>
      <c r="G39" s="37">
        <v>0.17</v>
      </c>
      <c r="H39" s="37">
        <v>0.71</v>
      </c>
      <c r="I39" s="37">
        <v>0.12</v>
      </c>
      <c r="J39" s="38">
        <v>0.72</v>
      </c>
      <c r="K39" s="22"/>
      <c r="L39" s="22"/>
      <c r="M39" s="22"/>
      <c r="N39" s="22"/>
      <c r="O39" s="22"/>
      <c r="P39" s="22"/>
    </row>
    <row r="40" spans="1:16" ht="39" customHeight="1" x14ac:dyDescent="0.15">
      <c r="A40" s="22"/>
      <c r="B40" s="35"/>
      <c r="C40" s="1243" t="s">
        <v>586</v>
      </c>
      <c r="D40" s="1244"/>
      <c r="E40" s="1245"/>
      <c r="F40" s="36">
        <v>0</v>
      </c>
      <c r="G40" s="37">
        <v>0</v>
      </c>
      <c r="H40" s="37">
        <v>0</v>
      </c>
      <c r="I40" s="37">
        <v>0</v>
      </c>
      <c r="J40" s="38">
        <v>0.13</v>
      </c>
      <c r="K40" s="22"/>
      <c r="L40" s="22"/>
      <c r="M40" s="22"/>
      <c r="N40" s="22"/>
      <c r="O40" s="22"/>
      <c r="P40" s="22"/>
    </row>
    <row r="41" spans="1:16" ht="39" customHeight="1" x14ac:dyDescent="0.15">
      <c r="A41" s="22"/>
      <c r="B41" s="35"/>
      <c r="C41" s="1243" t="s">
        <v>587</v>
      </c>
      <c r="D41" s="1244"/>
      <c r="E41" s="1245"/>
      <c r="F41" s="36">
        <v>7.0000000000000007E-2</v>
      </c>
      <c r="G41" s="37">
        <v>0.11</v>
      </c>
      <c r="H41" s="37">
        <v>0.11</v>
      </c>
      <c r="I41" s="37">
        <v>0.11</v>
      </c>
      <c r="J41" s="38">
        <v>0.11</v>
      </c>
      <c r="K41" s="22"/>
      <c r="L41" s="22"/>
      <c r="M41" s="22"/>
      <c r="N41" s="22"/>
      <c r="O41" s="22"/>
      <c r="P41" s="22"/>
    </row>
    <row r="42" spans="1:16" ht="39" customHeight="1" x14ac:dyDescent="0.15">
      <c r="A42" s="22"/>
      <c r="B42" s="39"/>
      <c r="C42" s="1243" t="s">
        <v>588</v>
      </c>
      <c r="D42" s="1244"/>
      <c r="E42" s="1245"/>
      <c r="F42" s="36" t="s">
        <v>524</v>
      </c>
      <c r="G42" s="37" t="s">
        <v>524</v>
      </c>
      <c r="H42" s="37" t="s">
        <v>524</v>
      </c>
      <c r="I42" s="37" t="s">
        <v>524</v>
      </c>
      <c r="J42" s="38" t="s">
        <v>524</v>
      </c>
      <c r="K42" s="22"/>
      <c r="L42" s="22"/>
      <c r="M42" s="22"/>
      <c r="N42" s="22"/>
      <c r="O42" s="22"/>
      <c r="P42" s="22"/>
    </row>
    <row r="43" spans="1:16" ht="39" customHeight="1" thickBot="1" x14ac:dyDescent="0.2">
      <c r="A43" s="22"/>
      <c r="B43" s="40"/>
      <c r="C43" s="1246" t="s">
        <v>589</v>
      </c>
      <c r="D43" s="1247"/>
      <c r="E43" s="12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8oOl2wccEy+fH8Ntk06KE0/w55TW3LERW70fyh8AhD8+lJIV7cfCfHtkb8t//u+SmxfHmlntzsujqNeoC9ARg==" saltValue="v8RS0wtIZWUURrlbT3dU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1851</v>
      </c>
      <c r="L45" s="60">
        <v>1860</v>
      </c>
      <c r="M45" s="60">
        <v>1899</v>
      </c>
      <c r="N45" s="60">
        <v>1885</v>
      </c>
      <c r="O45" s="61">
        <v>1897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524</v>
      </c>
      <c r="L46" s="64" t="s">
        <v>524</v>
      </c>
      <c r="M46" s="64" t="s">
        <v>524</v>
      </c>
      <c r="N46" s="64" t="s">
        <v>524</v>
      </c>
      <c r="O46" s="65" t="s">
        <v>524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524</v>
      </c>
      <c r="L47" s="64" t="s">
        <v>524</v>
      </c>
      <c r="M47" s="64" t="s">
        <v>524</v>
      </c>
      <c r="N47" s="64" t="s">
        <v>524</v>
      </c>
      <c r="O47" s="65" t="s">
        <v>524</v>
      </c>
      <c r="P47" s="48"/>
      <c r="Q47" s="48"/>
      <c r="R47" s="48"/>
      <c r="S47" s="48"/>
      <c r="T47" s="48"/>
      <c r="U47" s="48"/>
    </row>
    <row r="48" spans="1:21" ht="30.75" customHeight="1" x14ac:dyDescent="0.15">
      <c r="A48" s="48"/>
      <c r="B48" s="1253"/>
      <c r="C48" s="1254"/>
      <c r="D48" s="62"/>
      <c r="E48" s="1259" t="s">
        <v>15</v>
      </c>
      <c r="F48" s="1259"/>
      <c r="G48" s="1259"/>
      <c r="H48" s="1259"/>
      <c r="I48" s="1259"/>
      <c r="J48" s="1260"/>
      <c r="K48" s="63">
        <v>130</v>
      </c>
      <c r="L48" s="64">
        <v>137</v>
      </c>
      <c r="M48" s="64">
        <v>153</v>
      </c>
      <c r="N48" s="64">
        <v>171</v>
      </c>
      <c r="O48" s="65">
        <v>206</v>
      </c>
      <c r="P48" s="48"/>
      <c r="Q48" s="48"/>
      <c r="R48" s="48"/>
      <c r="S48" s="48"/>
      <c r="T48" s="48"/>
      <c r="U48" s="48"/>
    </row>
    <row r="49" spans="1:21" ht="30.75" customHeight="1" x14ac:dyDescent="0.15">
      <c r="A49" s="48"/>
      <c r="B49" s="1253"/>
      <c r="C49" s="1254"/>
      <c r="D49" s="62"/>
      <c r="E49" s="1259" t="s">
        <v>16</v>
      </c>
      <c r="F49" s="1259"/>
      <c r="G49" s="1259"/>
      <c r="H49" s="1259"/>
      <c r="I49" s="1259"/>
      <c r="J49" s="1260"/>
      <c r="K49" s="63">
        <v>8</v>
      </c>
      <c r="L49" s="64">
        <v>8</v>
      </c>
      <c r="M49" s="64">
        <v>8</v>
      </c>
      <c r="N49" s="64">
        <v>8</v>
      </c>
      <c r="O49" s="65">
        <v>8</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524</v>
      </c>
      <c r="L50" s="64" t="s">
        <v>524</v>
      </c>
      <c r="M50" s="64" t="s">
        <v>524</v>
      </c>
      <c r="N50" s="64" t="s">
        <v>524</v>
      </c>
      <c r="O50" s="65" t="s">
        <v>524</v>
      </c>
      <c r="P50" s="48"/>
      <c r="Q50" s="48"/>
      <c r="R50" s="48"/>
      <c r="S50" s="48"/>
      <c r="T50" s="48"/>
      <c r="U50" s="48"/>
    </row>
    <row r="51" spans="1:21" ht="30.75" customHeight="1" x14ac:dyDescent="0.15">
      <c r="A51" s="48"/>
      <c r="B51" s="1255"/>
      <c r="C51" s="1256"/>
      <c r="D51" s="66"/>
      <c r="E51" s="1259" t="s">
        <v>18</v>
      </c>
      <c r="F51" s="1259"/>
      <c r="G51" s="1259"/>
      <c r="H51" s="1259"/>
      <c r="I51" s="1259"/>
      <c r="J51" s="1260"/>
      <c r="K51" s="63">
        <v>1</v>
      </c>
      <c r="L51" s="64">
        <v>0</v>
      </c>
      <c r="M51" s="64">
        <v>0</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1114</v>
      </c>
      <c r="L52" s="64">
        <v>1083</v>
      </c>
      <c r="M52" s="64">
        <v>1071</v>
      </c>
      <c r="N52" s="64">
        <v>1067</v>
      </c>
      <c r="O52" s="65">
        <v>1060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876</v>
      </c>
      <c r="L53" s="69">
        <v>922</v>
      </c>
      <c r="M53" s="69">
        <v>989</v>
      </c>
      <c r="N53" s="69">
        <v>997</v>
      </c>
      <c r="O53" s="70">
        <v>1051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7f+jP0/NCNaeAb7TM8c/kPSxsag1j33rkN3CdZK2RdUVyOtjVeX0J00dpAEDSo16BS8Todd/Zq5jJlw4vtjQ==" saltValue="VrTWXlloB5QFQviuRbj5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7" t="s">
        <v>30</v>
      </c>
      <c r="C41" s="1278"/>
      <c r="D41" s="102"/>
      <c r="E41" s="1283" t="s">
        <v>31</v>
      </c>
      <c r="F41" s="1283"/>
      <c r="G41" s="1283"/>
      <c r="H41" s="1284"/>
      <c r="I41" s="103">
        <v>16939</v>
      </c>
      <c r="J41" s="104">
        <v>16998</v>
      </c>
      <c r="K41" s="104">
        <v>17374</v>
      </c>
      <c r="L41" s="104">
        <v>17345</v>
      </c>
      <c r="M41" s="105">
        <v>17096</v>
      </c>
    </row>
    <row r="42" spans="2:13" ht="27.75" customHeight="1" x14ac:dyDescent="0.15">
      <c r="B42" s="1279"/>
      <c r="C42" s="1280"/>
      <c r="D42" s="106"/>
      <c r="E42" s="1285" t="s">
        <v>32</v>
      </c>
      <c r="F42" s="1285"/>
      <c r="G42" s="1285"/>
      <c r="H42" s="1286"/>
      <c r="I42" s="107" t="s">
        <v>524</v>
      </c>
      <c r="J42" s="108" t="s">
        <v>524</v>
      </c>
      <c r="K42" s="108" t="s">
        <v>524</v>
      </c>
      <c r="L42" s="108" t="s">
        <v>524</v>
      </c>
      <c r="M42" s="109" t="s">
        <v>524</v>
      </c>
    </row>
    <row r="43" spans="2:13" ht="27.75" customHeight="1" x14ac:dyDescent="0.15">
      <c r="B43" s="1279"/>
      <c r="C43" s="1280"/>
      <c r="D43" s="106"/>
      <c r="E43" s="1285" t="s">
        <v>33</v>
      </c>
      <c r="F43" s="1285"/>
      <c r="G43" s="1285"/>
      <c r="H43" s="1286"/>
      <c r="I43" s="107">
        <v>4858</v>
      </c>
      <c r="J43" s="108">
        <v>4822</v>
      </c>
      <c r="K43" s="108">
        <v>4774</v>
      </c>
      <c r="L43" s="108">
        <v>4711</v>
      </c>
      <c r="M43" s="109">
        <v>4577</v>
      </c>
    </row>
    <row r="44" spans="2:13" ht="27.75" customHeight="1" x14ac:dyDescent="0.15">
      <c r="B44" s="1279"/>
      <c r="C44" s="1280"/>
      <c r="D44" s="106"/>
      <c r="E44" s="1285" t="s">
        <v>34</v>
      </c>
      <c r="F44" s="1285"/>
      <c r="G44" s="1285"/>
      <c r="H44" s="1286"/>
      <c r="I44" s="107">
        <v>55</v>
      </c>
      <c r="J44" s="108">
        <v>47</v>
      </c>
      <c r="K44" s="108">
        <v>39</v>
      </c>
      <c r="L44" s="108">
        <v>31</v>
      </c>
      <c r="M44" s="109">
        <v>23</v>
      </c>
    </row>
    <row r="45" spans="2:13" ht="27.75" customHeight="1" x14ac:dyDescent="0.15">
      <c r="B45" s="1279"/>
      <c r="C45" s="1280"/>
      <c r="D45" s="106"/>
      <c r="E45" s="1285" t="s">
        <v>35</v>
      </c>
      <c r="F45" s="1285"/>
      <c r="G45" s="1285"/>
      <c r="H45" s="1286"/>
      <c r="I45" s="107">
        <v>2240</v>
      </c>
      <c r="J45" s="108">
        <v>2336</v>
      </c>
      <c r="K45" s="108">
        <v>2149</v>
      </c>
      <c r="L45" s="108">
        <v>2152</v>
      </c>
      <c r="M45" s="109">
        <v>2232</v>
      </c>
    </row>
    <row r="46" spans="2:13" ht="27.75" customHeight="1" x14ac:dyDescent="0.15">
      <c r="B46" s="1279"/>
      <c r="C46" s="1280"/>
      <c r="D46" s="110"/>
      <c r="E46" s="1285" t="s">
        <v>36</v>
      </c>
      <c r="F46" s="1285"/>
      <c r="G46" s="1285"/>
      <c r="H46" s="1286"/>
      <c r="I46" s="107">
        <v>8</v>
      </c>
      <c r="J46" s="108">
        <v>8</v>
      </c>
      <c r="K46" s="108">
        <v>3</v>
      </c>
      <c r="L46" s="108" t="s">
        <v>524</v>
      </c>
      <c r="M46" s="109" t="s">
        <v>524</v>
      </c>
    </row>
    <row r="47" spans="2:13" ht="27.75" customHeight="1" x14ac:dyDescent="0.15">
      <c r="B47" s="1279"/>
      <c r="C47" s="1280"/>
      <c r="D47" s="111"/>
      <c r="E47" s="1287" t="s">
        <v>37</v>
      </c>
      <c r="F47" s="1288"/>
      <c r="G47" s="1288"/>
      <c r="H47" s="1289"/>
      <c r="I47" s="107" t="s">
        <v>524</v>
      </c>
      <c r="J47" s="108" t="s">
        <v>524</v>
      </c>
      <c r="K47" s="108" t="s">
        <v>524</v>
      </c>
      <c r="L47" s="108" t="s">
        <v>524</v>
      </c>
      <c r="M47" s="109" t="s">
        <v>524</v>
      </c>
    </row>
    <row r="48" spans="2:13" ht="27.75" customHeight="1" x14ac:dyDescent="0.15">
      <c r="B48" s="1279"/>
      <c r="C48" s="1280"/>
      <c r="D48" s="106"/>
      <c r="E48" s="1285" t="s">
        <v>38</v>
      </c>
      <c r="F48" s="1285"/>
      <c r="G48" s="1285"/>
      <c r="H48" s="1286"/>
      <c r="I48" s="107" t="s">
        <v>524</v>
      </c>
      <c r="J48" s="108" t="s">
        <v>524</v>
      </c>
      <c r="K48" s="108" t="s">
        <v>524</v>
      </c>
      <c r="L48" s="108" t="s">
        <v>524</v>
      </c>
      <c r="M48" s="109" t="s">
        <v>524</v>
      </c>
    </row>
    <row r="49" spans="2:13" ht="27.75" customHeight="1" x14ac:dyDescent="0.15">
      <c r="B49" s="1281"/>
      <c r="C49" s="1282"/>
      <c r="D49" s="106"/>
      <c r="E49" s="1285" t="s">
        <v>39</v>
      </c>
      <c r="F49" s="1285"/>
      <c r="G49" s="1285"/>
      <c r="H49" s="1286"/>
      <c r="I49" s="107" t="s">
        <v>524</v>
      </c>
      <c r="J49" s="108" t="s">
        <v>524</v>
      </c>
      <c r="K49" s="108" t="s">
        <v>524</v>
      </c>
      <c r="L49" s="108" t="s">
        <v>524</v>
      </c>
      <c r="M49" s="109" t="s">
        <v>524</v>
      </c>
    </row>
    <row r="50" spans="2:13" ht="27.75" customHeight="1" x14ac:dyDescent="0.15">
      <c r="B50" s="1290" t="s">
        <v>40</v>
      </c>
      <c r="C50" s="1291"/>
      <c r="D50" s="112"/>
      <c r="E50" s="1285" t="s">
        <v>41</v>
      </c>
      <c r="F50" s="1285"/>
      <c r="G50" s="1285"/>
      <c r="H50" s="1286"/>
      <c r="I50" s="107">
        <v>4476</v>
      </c>
      <c r="J50" s="108">
        <v>4719</v>
      </c>
      <c r="K50" s="108">
        <v>4618</v>
      </c>
      <c r="L50" s="108">
        <v>4107</v>
      </c>
      <c r="M50" s="109">
        <v>3369</v>
      </c>
    </row>
    <row r="51" spans="2:13" ht="27.75" customHeight="1" x14ac:dyDescent="0.15">
      <c r="B51" s="1279"/>
      <c r="C51" s="1280"/>
      <c r="D51" s="106"/>
      <c r="E51" s="1285" t="s">
        <v>42</v>
      </c>
      <c r="F51" s="1285"/>
      <c r="G51" s="1285"/>
      <c r="H51" s="1286"/>
      <c r="I51" s="107">
        <v>515</v>
      </c>
      <c r="J51" s="108">
        <v>448</v>
      </c>
      <c r="K51" s="108">
        <v>429</v>
      </c>
      <c r="L51" s="108">
        <v>444</v>
      </c>
      <c r="M51" s="109">
        <v>421</v>
      </c>
    </row>
    <row r="52" spans="2:13" ht="27.75" customHeight="1" x14ac:dyDescent="0.15">
      <c r="B52" s="1281"/>
      <c r="C52" s="1282"/>
      <c r="D52" s="106"/>
      <c r="E52" s="1285" t="s">
        <v>43</v>
      </c>
      <c r="F52" s="1285"/>
      <c r="G52" s="1285"/>
      <c r="H52" s="1286"/>
      <c r="I52" s="107">
        <v>11779</v>
      </c>
      <c r="J52" s="108">
        <v>11942</v>
      </c>
      <c r="K52" s="108">
        <v>11803</v>
      </c>
      <c r="L52" s="108">
        <v>11755</v>
      </c>
      <c r="M52" s="109">
        <v>11445</v>
      </c>
    </row>
    <row r="53" spans="2:13" ht="27.75" customHeight="1" thickBot="1" x14ac:dyDescent="0.2">
      <c r="B53" s="1292" t="s">
        <v>44</v>
      </c>
      <c r="C53" s="1293"/>
      <c r="D53" s="113"/>
      <c r="E53" s="1294" t="s">
        <v>45</v>
      </c>
      <c r="F53" s="1294"/>
      <c r="G53" s="1294"/>
      <c r="H53" s="1295"/>
      <c r="I53" s="114">
        <v>7331</v>
      </c>
      <c r="J53" s="115">
        <v>7102</v>
      </c>
      <c r="K53" s="115">
        <v>7489</v>
      </c>
      <c r="L53" s="115">
        <v>7934</v>
      </c>
      <c r="M53" s="116">
        <v>8693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3IuMywQ8iM6qkXLGJn58HKjHD/bGrtsiUhpqxBQsDLrBZ+MhdD0+aUK3D0o2APDGAzJFDHTGoGgvLQcnxy9Qw==" saltValue="dbO6CHvcDv4YAc50iMf1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4" t="s">
        <v>48</v>
      </c>
      <c r="D55" s="1304"/>
      <c r="E55" s="1305"/>
      <c r="F55" s="128">
        <v>1637</v>
      </c>
      <c r="G55" s="128">
        <v>1290</v>
      </c>
      <c r="H55" s="129">
        <v>707</v>
      </c>
    </row>
    <row r="56" spans="2:8" ht="52.5" customHeight="1" x14ac:dyDescent="0.15">
      <c r="B56" s="130"/>
      <c r="C56" s="1306" t="s">
        <v>49</v>
      </c>
      <c r="D56" s="1306"/>
      <c r="E56" s="1307"/>
      <c r="F56" s="131">
        <v>1113</v>
      </c>
      <c r="G56" s="131">
        <v>924</v>
      </c>
      <c r="H56" s="132">
        <v>685</v>
      </c>
    </row>
    <row r="57" spans="2:8" ht="53.25" customHeight="1" x14ac:dyDescent="0.15">
      <c r="B57" s="130"/>
      <c r="C57" s="1308" t="s">
        <v>50</v>
      </c>
      <c r="D57" s="1308"/>
      <c r="E57" s="1309"/>
      <c r="F57" s="133">
        <v>219</v>
      </c>
      <c r="G57" s="133">
        <v>221</v>
      </c>
      <c r="H57" s="134">
        <v>203</v>
      </c>
    </row>
    <row r="58" spans="2:8" ht="45.75" customHeight="1" x14ac:dyDescent="0.15">
      <c r="B58" s="135"/>
      <c r="C58" s="1296" t="s">
        <v>604</v>
      </c>
      <c r="D58" s="1297"/>
      <c r="E58" s="1298"/>
      <c r="F58" s="136">
        <v>112</v>
      </c>
      <c r="G58" s="136">
        <v>113</v>
      </c>
      <c r="H58" s="137">
        <v>94</v>
      </c>
    </row>
    <row r="59" spans="2:8" ht="45.75" customHeight="1" x14ac:dyDescent="0.15">
      <c r="B59" s="135"/>
      <c r="C59" s="1296" t="s">
        <v>605</v>
      </c>
      <c r="D59" s="1297"/>
      <c r="E59" s="1298"/>
      <c r="F59" s="136">
        <v>80</v>
      </c>
      <c r="G59" s="136">
        <v>80</v>
      </c>
      <c r="H59" s="137">
        <v>80</v>
      </c>
    </row>
    <row r="60" spans="2:8" ht="45.75" customHeight="1" x14ac:dyDescent="0.15">
      <c r="B60" s="135"/>
      <c r="C60" s="1296" t="s">
        <v>606</v>
      </c>
      <c r="D60" s="1297"/>
      <c r="E60" s="1298"/>
      <c r="F60" s="136">
        <v>27</v>
      </c>
      <c r="G60" s="136">
        <v>27</v>
      </c>
      <c r="H60" s="137">
        <v>27</v>
      </c>
    </row>
    <row r="61" spans="2:8" ht="45.75" customHeight="1" x14ac:dyDescent="0.15">
      <c r="B61" s="135"/>
      <c r="C61" s="1296" t="s">
        <v>607</v>
      </c>
      <c r="D61" s="1297"/>
      <c r="E61" s="1298"/>
      <c r="F61" s="136"/>
      <c r="G61" s="136"/>
      <c r="H61" s="137">
        <v>2</v>
      </c>
    </row>
    <row r="62" spans="2:8" ht="45.75" customHeight="1" thickBot="1" x14ac:dyDescent="0.2">
      <c r="B62" s="138"/>
      <c r="C62" s="1299"/>
      <c r="D62" s="1300"/>
      <c r="E62" s="1301"/>
      <c r="F62" s="139"/>
      <c r="G62" s="139"/>
      <c r="H62" s="140"/>
    </row>
    <row r="63" spans="2:8" ht="52.5" customHeight="1" thickBot="1" x14ac:dyDescent="0.2">
      <c r="B63" s="141"/>
      <c r="C63" s="1302" t="s">
        <v>51</v>
      </c>
      <c r="D63" s="1302"/>
      <c r="E63" s="1303"/>
      <c r="F63" s="142">
        <v>2969</v>
      </c>
      <c r="G63" s="142">
        <v>2434</v>
      </c>
      <c r="H63" s="143">
        <v>1595</v>
      </c>
    </row>
    <row r="64" spans="2:8" ht="15" customHeight="1" x14ac:dyDescent="0.15"/>
  </sheetData>
  <sheetProtection algorithmName="SHA-512" hashValue="3lnKAyPvxuicJvslvruVzfAgOIFNgRGGuZsQV76splRhidGTq5ndkij0aBXoymRQMCFZu7Nk/2WZaOD/XX8qsA==" saltValue="sqCcZO6PHN6WlkxMH+b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615</v>
      </c>
      <c r="AO51" s="1313"/>
      <c r="AP51" s="1313"/>
      <c r="AQ51" s="1313"/>
      <c r="AR51" s="1313"/>
      <c r="AS51" s="1313"/>
      <c r="AT51" s="1313"/>
      <c r="AU51" s="1313"/>
      <c r="AV51" s="1313"/>
      <c r="AW51" s="1313"/>
      <c r="AX51" s="1313"/>
      <c r="AY51" s="1313"/>
      <c r="AZ51" s="1313"/>
      <c r="BA51" s="1313"/>
      <c r="BB51" s="1313" t="s">
        <v>616</v>
      </c>
      <c r="BC51" s="1313"/>
      <c r="BD51" s="1313"/>
      <c r="BE51" s="1313"/>
      <c r="BF51" s="1313"/>
      <c r="BG51" s="1313"/>
      <c r="BH51" s="1313"/>
      <c r="BI51" s="1313"/>
      <c r="BJ51" s="1313"/>
      <c r="BK51" s="1313"/>
      <c r="BL51" s="1313"/>
      <c r="BM51" s="1313"/>
      <c r="BN51" s="1313"/>
      <c r="BO51" s="1313"/>
      <c r="BP51" s="1310">
        <v>90.8</v>
      </c>
      <c r="BQ51" s="1310"/>
      <c r="BR51" s="1310"/>
      <c r="BS51" s="1310"/>
      <c r="BT51" s="1310"/>
      <c r="BU51" s="1310"/>
      <c r="BV51" s="1310"/>
      <c r="BW51" s="1310"/>
      <c r="BX51" s="1310">
        <v>89.6</v>
      </c>
      <c r="BY51" s="1310"/>
      <c r="BZ51" s="1310"/>
      <c r="CA51" s="1310"/>
      <c r="CB51" s="1310"/>
      <c r="CC51" s="1310"/>
      <c r="CD51" s="1310"/>
      <c r="CE51" s="1310"/>
      <c r="CF51" s="1310">
        <v>99.9</v>
      </c>
      <c r="CG51" s="1310"/>
      <c r="CH51" s="1310"/>
      <c r="CI51" s="1310"/>
      <c r="CJ51" s="1310"/>
      <c r="CK51" s="1310"/>
      <c r="CL51" s="1310"/>
      <c r="CM51" s="1310"/>
      <c r="CN51" s="1310">
        <v>105.9</v>
      </c>
      <c r="CO51" s="1310"/>
      <c r="CP51" s="1310"/>
      <c r="CQ51" s="1310"/>
      <c r="CR51" s="1310"/>
      <c r="CS51" s="1310"/>
      <c r="CT51" s="1310"/>
      <c r="CU51" s="1310"/>
      <c r="CV51" s="1310">
        <v>115.8</v>
      </c>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617</v>
      </c>
      <c r="BC53" s="1313"/>
      <c r="BD53" s="1313"/>
      <c r="BE53" s="1313"/>
      <c r="BF53" s="1313"/>
      <c r="BG53" s="1313"/>
      <c r="BH53" s="1313"/>
      <c r="BI53" s="1313"/>
      <c r="BJ53" s="1313"/>
      <c r="BK53" s="1313"/>
      <c r="BL53" s="1313"/>
      <c r="BM53" s="1313"/>
      <c r="BN53" s="1313"/>
      <c r="BO53" s="1313"/>
      <c r="BP53" s="1310">
        <v>58</v>
      </c>
      <c r="BQ53" s="1310"/>
      <c r="BR53" s="1310"/>
      <c r="BS53" s="1310"/>
      <c r="BT53" s="1310"/>
      <c r="BU53" s="1310"/>
      <c r="BV53" s="1310"/>
      <c r="BW53" s="1310"/>
      <c r="BX53" s="1310">
        <v>59.6</v>
      </c>
      <c r="BY53" s="1310"/>
      <c r="BZ53" s="1310"/>
      <c r="CA53" s="1310"/>
      <c r="CB53" s="1310"/>
      <c r="CC53" s="1310"/>
      <c r="CD53" s="1310"/>
      <c r="CE53" s="1310"/>
      <c r="CF53" s="1310">
        <v>59.8</v>
      </c>
      <c r="CG53" s="1310"/>
      <c r="CH53" s="1310"/>
      <c r="CI53" s="1310"/>
      <c r="CJ53" s="1310"/>
      <c r="CK53" s="1310"/>
      <c r="CL53" s="1310"/>
      <c r="CM53" s="1310"/>
      <c r="CN53" s="1310">
        <v>60.9</v>
      </c>
      <c r="CO53" s="1310"/>
      <c r="CP53" s="1310"/>
      <c r="CQ53" s="1310"/>
      <c r="CR53" s="1310"/>
      <c r="CS53" s="1310"/>
      <c r="CT53" s="1310"/>
      <c r="CU53" s="1310"/>
      <c r="CV53" s="1310">
        <v>62.3</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618</v>
      </c>
      <c r="AO55" s="1315"/>
      <c r="AP55" s="1315"/>
      <c r="AQ55" s="1315"/>
      <c r="AR55" s="1315"/>
      <c r="AS55" s="1315"/>
      <c r="AT55" s="1315"/>
      <c r="AU55" s="1315"/>
      <c r="AV55" s="1315"/>
      <c r="AW55" s="1315"/>
      <c r="AX55" s="1315"/>
      <c r="AY55" s="1315"/>
      <c r="AZ55" s="1315"/>
      <c r="BA55" s="1315"/>
      <c r="BB55" s="1313" t="s">
        <v>616</v>
      </c>
      <c r="BC55" s="1313"/>
      <c r="BD55" s="1313"/>
      <c r="BE55" s="1313"/>
      <c r="BF55" s="1313"/>
      <c r="BG55" s="1313"/>
      <c r="BH55" s="1313"/>
      <c r="BI55" s="1313"/>
      <c r="BJ55" s="1313"/>
      <c r="BK55" s="1313"/>
      <c r="BL55" s="1313"/>
      <c r="BM55" s="1313"/>
      <c r="BN55" s="1313"/>
      <c r="BO55" s="1313"/>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617</v>
      </c>
      <c r="BC57" s="1313"/>
      <c r="BD57" s="1313"/>
      <c r="BE57" s="1313"/>
      <c r="BF57" s="1313"/>
      <c r="BG57" s="1313"/>
      <c r="BH57" s="1313"/>
      <c r="BI57" s="1313"/>
      <c r="BJ57" s="1313"/>
      <c r="BK57" s="1313"/>
      <c r="BL57" s="1313"/>
      <c r="BM57" s="1313"/>
      <c r="BN57" s="1313"/>
      <c r="BO57" s="1313"/>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615</v>
      </c>
      <c r="AO73" s="1313"/>
      <c r="AP73" s="1313"/>
      <c r="AQ73" s="1313"/>
      <c r="AR73" s="1313"/>
      <c r="AS73" s="1313"/>
      <c r="AT73" s="1313"/>
      <c r="AU73" s="1313"/>
      <c r="AV73" s="1313"/>
      <c r="AW73" s="1313"/>
      <c r="AX73" s="1313"/>
      <c r="AY73" s="1313"/>
      <c r="AZ73" s="1313"/>
      <c r="BA73" s="1313"/>
      <c r="BB73" s="1313" t="s">
        <v>616</v>
      </c>
      <c r="BC73" s="1313"/>
      <c r="BD73" s="1313"/>
      <c r="BE73" s="1313"/>
      <c r="BF73" s="1313"/>
      <c r="BG73" s="1313"/>
      <c r="BH73" s="1313"/>
      <c r="BI73" s="1313"/>
      <c r="BJ73" s="1313"/>
      <c r="BK73" s="1313"/>
      <c r="BL73" s="1313"/>
      <c r="BM73" s="1313"/>
      <c r="BN73" s="1313"/>
      <c r="BO73" s="1313"/>
      <c r="BP73" s="1310">
        <v>90.8</v>
      </c>
      <c r="BQ73" s="1310"/>
      <c r="BR73" s="1310"/>
      <c r="BS73" s="1310"/>
      <c r="BT73" s="1310"/>
      <c r="BU73" s="1310"/>
      <c r="BV73" s="1310"/>
      <c r="BW73" s="1310"/>
      <c r="BX73" s="1310">
        <v>89.6</v>
      </c>
      <c r="BY73" s="1310"/>
      <c r="BZ73" s="1310"/>
      <c r="CA73" s="1310"/>
      <c r="CB73" s="1310"/>
      <c r="CC73" s="1310"/>
      <c r="CD73" s="1310"/>
      <c r="CE73" s="1310"/>
      <c r="CF73" s="1310">
        <v>99.9</v>
      </c>
      <c r="CG73" s="1310"/>
      <c r="CH73" s="1310"/>
      <c r="CI73" s="1310"/>
      <c r="CJ73" s="1310"/>
      <c r="CK73" s="1310"/>
      <c r="CL73" s="1310"/>
      <c r="CM73" s="1310"/>
      <c r="CN73" s="1310">
        <v>105.9</v>
      </c>
      <c r="CO73" s="1310"/>
      <c r="CP73" s="1310"/>
      <c r="CQ73" s="1310"/>
      <c r="CR73" s="1310"/>
      <c r="CS73" s="1310"/>
      <c r="CT73" s="1310"/>
      <c r="CU73" s="1310"/>
      <c r="CV73" s="1310">
        <v>115.8</v>
      </c>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621</v>
      </c>
      <c r="BC75" s="1313"/>
      <c r="BD75" s="1313"/>
      <c r="BE75" s="1313"/>
      <c r="BF75" s="1313"/>
      <c r="BG75" s="1313"/>
      <c r="BH75" s="1313"/>
      <c r="BI75" s="1313"/>
      <c r="BJ75" s="1313"/>
      <c r="BK75" s="1313"/>
      <c r="BL75" s="1313"/>
      <c r="BM75" s="1313"/>
      <c r="BN75" s="1313"/>
      <c r="BO75" s="1313"/>
      <c r="BP75" s="1310">
        <v>12.3</v>
      </c>
      <c r="BQ75" s="1310"/>
      <c r="BR75" s="1310"/>
      <c r="BS75" s="1310"/>
      <c r="BT75" s="1310"/>
      <c r="BU75" s="1310"/>
      <c r="BV75" s="1310"/>
      <c r="BW75" s="1310"/>
      <c r="BX75" s="1310">
        <v>11.4</v>
      </c>
      <c r="BY75" s="1310"/>
      <c r="BZ75" s="1310"/>
      <c r="CA75" s="1310"/>
      <c r="CB75" s="1310"/>
      <c r="CC75" s="1310"/>
      <c r="CD75" s="1310"/>
      <c r="CE75" s="1310"/>
      <c r="CF75" s="1310">
        <v>11.8</v>
      </c>
      <c r="CG75" s="1310"/>
      <c r="CH75" s="1310"/>
      <c r="CI75" s="1310"/>
      <c r="CJ75" s="1310"/>
      <c r="CK75" s="1310"/>
      <c r="CL75" s="1310"/>
      <c r="CM75" s="1310"/>
      <c r="CN75" s="1310">
        <v>12.7</v>
      </c>
      <c r="CO75" s="1310"/>
      <c r="CP75" s="1310"/>
      <c r="CQ75" s="1310"/>
      <c r="CR75" s="1310"/>
      <c r="CS75" s="1310"/>
      <c r="CT75" s="1310"/>
      <c r="CU75" s="1310"/>
      <c r="CV75" s="1310">
        <v>13.5</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618</v>
      </c>
      <c r="AO77" s="1315"/>
      <c r="AP77" s="1315"/>
      <c r="AQ77" s="1315"/>
      <c r="AR77" s="1315"/>
      <c r="AS77" s="1315"/>
      <c r="AT77" s="1315"/>
      <c r="AU77" s="1315"/>
      <c r="AV77" s="1315"/>
      <c r="AW77" s="1315"/>
      <c r="AX77" s="1315"/>
      <c r="AY77" s="1315"/>
      <c r="AZ77" s="1315"/>
      <c r="BA77" s="1315"/>
      <c r="BB77" s="1313" t="s">
        <v>616</v>
      </c>
      <c r="BC77" s="1313"/>
      <c r="BD77" s="1313"/>
      <c r="BE77" s="1313"/>
      <c r="BF77" s="1313"/>
      <c r="BG77" s="1313"/>
      <c r="BH77" s="1313"/>
      <c r="BI77" s="1313"/>
      <c r="BJ77" s="1313"/>
      <c r="BK77" s="1313"/>
      <c r="BL77" s="1313"/>
      <c r="BM77" s="1313"/>
      <c r="BN77" s="1313"/>
      <c r="BO77" s="1313"/>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621</v>
      </c>
      <c r="BC79" s="1313"/>
      <c r="BD79" s="1313"/>
      <c r="BE79" s="1313"/>
      <c r="BF79" s="1313"/>
      <c r="BG79" s="1313"/>
      <c r="BH79" s="1313"/>
      <c r="BI79" s="1313"/>
      <c r="BJ79" s="1313"/>
      <c r="BK79" s="1313"/>
      <c r="BL79" s="1313"/>
      <c r="BM79" s="1313"/>
      <c r="BN79" s="1313"/>
      <c r="BO79" s="1313"/>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IdxlOPTjCa673fRSy2ls93fL545PE9Jc+mhHZxnt2e7DdpmP54UXFJC+pGgLiZqY/YhlDIIfmU2/anYlfCwvA==" saltValue="roxbh3B0LlJTGTDPXgcY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5cmYmt1/7GXBQYvzkWShAgF5bmelruCGDikTI4oSrzvks2kkUecoz3Nfu4O6R9haDS9kXIpR7nESgg+0MFcHNA==" saltValue="dAQmhaxbq359tIQctAoL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q3SOkuax7jxNexw0a9iPiPEnpbAaPiDgHvBxSlNDQ8iXOLSx660GF+q1rHl7bytynrFLtsRPKbx0KJkz5eblmg==" saltValue="EPMMFiF1z7OHa/80x2Lx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102150</v>
      </c>
      <c r="E3" s="162"/>
      <c r="F3" s="163">
        <v>85459</v>
      </c>
      <c r="G3" s="164"/>
      <c r="H3" s="165"/>
    </row>
    <row r="4" spans="1:8" x14ac:dyDescent="0.15">
      <c r="A4" s="166"/>
      <c r="B4" s="167"/>
      <c r="C4" s="168"/>
      <c r="D4" s="169">
        <v>55588</v>
      </c>
      <c r="E4" s="170"/>
      <c r="F4" s="171">
        <v>44378</v>
      </c>
      <c r="G4" s="172"/>
      <c r="H4" s="173"/>
    </row>
    <row r="5" spans="1:8" x14ac:dyDescent="0.15">
      <c r="A5" s="154" t="s">
        <v>558</v>
      </c>
      <c r="B5" s="159"/>
      <c r="C5" s="160"/>
      <c r="D5" s="161">
        <v>50772</v>
      </c>
      <c r="E5" s="162"/>
      <c r="F5" s="163">
        <v>83280</v>
      </c>
      <c r="G5" s="164"/>
      <c r="H5" s="165"/>
    </row>
    <row r="6" spans="1:8" x14ac:dyDescent="0.15">
      <c r="A6" s="166"/>
      <c r="B6" s="167"/>
      <c r="C6" s="168"/>
      <c r="D6" s="169">
        <v>37744</v>
      </c>
      <c r="E6" s="170"/>
      <c r="F6" s="171">
        <v>43123</v>
      </c>
      <c r="G6" s="172"/>
      <c r="H6" s="173"/>
    </row>
    <row r="7" spans="1:8" x14ac:dyDescent="0.15">
      <c r="A7" s="154" t="s">
        <v>559</v>
      </c>
      <c r="B7" s="159"/>
      <c r="C7" s="160"/>
      <c r="D7" s="161">
        <v>67987</v>
      </c>
      <c r="E7" s="162"/>
      <c r="F7" s="163">
        <v>88968</v>
      </c>
      <c r="G7" s="164"/>
      <c r="H7" s="165"/>
    </row>
    <row r="8" spans="1:8" x14ac:dyDescent="0.15">
      <c r="A8" s="166"/>
      <c r="B8" s="167"/>
      <c r="C8" s="168"/>
      <c r="D8" s="169">
        <v>50073</v>
      </c>
      <c r="E8" s="170"/>
      <c r="F8" s="171">
        <v>45482</v>
      </c>
      <c r="G8" s="172"/>
      <c r="H8" s="173"/>
    </row>
    <row r="9" spans="1:8" x14ac:dyDescent="0.15">
      <c r="A9" s="154" t="s">
        <v>560</v>
      </c>
      <c r="B9" s="159"/>
      <c r="C9" s="160"/>
      <c r="D9" s="161">
        <v>57410</v>
      </c>
      <c r="E9" s="162"/>
      <c r="F9" s="163">
        <v>85173</v>
      </c>
      <c r="G9" s="164"/>
      <c r="H9" s="165"/>
    </row>
    <row r="10" spans="1:8" x14ac:dyDescent="0.15">
      <c r="A10" s="166"/>
      <c r="B10" s="167"/>
      <c r="C10" s="168"/>
      <c r="D10" s="169">
        <v>30557</v>
      </c>
      <c r="E10" s="170"/>
      <c r="F10" s="171">
        <v>43913</v>
      </c>
      <c r="G10" s="172"/>
      <c r="H10" s="173"/>
    </row>
    <row r="11" spans="1:8" x14ac:dyDescent="0.15">
      <c r="A11" s="154" t="s">
        <v>561</v>
      </c>
      <c r="B11" s="159"/>
      <c r="C11" s="160"/>
      <c r="D11" s="161">
        <v>59464</v>
      </c>
      <c r="E11" s="162"/>
      <c r="F11" s="163">
        <v>94081</v>
      </c>
      <c r="G11" s="164"/>
      <c r="H11" s="165"/>
    </row>
    <row r="12" spans="1:8" x14ac:dyDescent="0.15">
      <c r="A12" s="166"/>
      <c r="B12" s="167"/>
      <c r="C12" s="174"/>
      <c r="D12" s="169">
        <v>31695</v>
      </c>
      <c r="E12" s="170"/>
      <c r="F12" s="171">
        <v>48949</v>
      </c>
      <c r="G12" s="172"/>
      <c r="H12" s="173"/>
    </row>
    <row r="13" spans="1:8" x14ac:dyDescent="0.15">
      <c r="A13" s="154"/>
      <c r="B13" s="159"/>
      <c r="C13" s="175"/>
      <c r="D13" s="176">
        <v>67557</v>
      </c>
      <c r="E13" s="177"/>
      <c r="F13" s="178">
        <v>87392</v>
      </c>
      <c r="G13" s="179"/>
      <c r="H13" s="165"/>
    </row>
    <row r="14" spans="1:8" x14ac:dyDescent="0.15">
      <c r="A14" s="166"/>
      <c r="B14" s="167"/>
      <c r="C14" s="168"/>
      <c r="D14" s="169">
        <v>41131</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0.81</v>
      </c>
      <c r="C19" s="180">
        <f>ROUND(VALUE(SUBSTITUTE(実質収支比率等に係る経年分析!G$48,"▲","-")),2)</f>
        <v>0.97</v>
      </c>
      <c r="D19" s="180">
        <f>ROUND(VALUE(SUBSTITUTE(実質収支比率等に係る経年分析!H$48,"▲","-")),2)</f>
        <v>1.21</v>
      </c>
      <c r="E19" s="180">
        <f>ROUND(VALUE(SUBSTITUTE(実質収支比率等に係る経年分析!I$48,"▲","-")),2)</f>
        <v>1.66</v>
      </c>
      <c r="F19" s="180">
        <f>ROUND(VALUE(SUBSTITUTE(実質収支比率等に係る経年分析!J$48,"▲","-")),2)</f>
        <v>2.29</v>
      </c>
    </row>
    <row r="20" spans="1:11" x14ac:dyDescent="0.15">
      <c r="A20" s="180" t="s">
        <v>55</v>
      </c>
      <c r="B20" s="180">
        <f>ROUND(VALUE(SUBSTITUTE(実質収支比率等に係る経年分析!F$47,"▲","-")),2)</f>
        <v>19.8</v>
      </c>
      <c r="C20" s="180">
        <f>ROUND(VALUE(SUBSTITUTE(実質収支比率等に係る経年分析!G$47,"▲","-")),2)</f>
        <v>23.11</v>
      </c>
      <c r="D20" s="180">
        <f>ROUND(VALUE(SUBSTITUTE(実質収支比率等に係る経年分析!H$47,"▲","-")),2)</f>
        <v>19.27</v>
      </c>
      <c r="E20" s="180">
        <f>ROUND(VALUE(SUBSTITUTE(実質収支比率等に係る経年分析!I$47,"▲","-")),2)</f>
        <v>15.19</v>
      </c>
      <c r="F20" s="180">
        <f>ROUND(VALUE(SUBSTITUTE(実質収支比率等に係る経年分析!J$47,"▲","-")),2)</f>
        <v>8.32</v>
      </c>
    </row>
    <row r="21" spans="1:11" x14ac:dyDescent="0.15">
      <c r="A21" s="180" t="s">
        <v>56</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3.07</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-3.64</v>
      </c>
      <c r="F21" s="180">
        <f>IF(ISNUMBER(VALUE(SUBSTITUTE(実質収支比率等に係る経年分析!J$49,"▲","-"))),ROUND(VALUE(SUBSTITUTE(実質収支比率等に係る経年分析!J$49,"▲","-")),2),NA())</f>
        <v>-6.22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小松島市後期高齢者医療特別会計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小松島市公共下水道事業特別会計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小松島市国民健康保険特別会計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15">
      <c r="A32" s="181" t="str">
        <f>IF(連結実質赤字比率に係る赤字・黒字の構成分析!C$38="",NA(),連結実質赤字比率に係る赤字・黒字の構成分析!C$38)</f>
        <v>小松島市競輪事業特別会計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0.94</v>
      </c>
    </row>
    <row r="33" spans="1:16" x14ac:dyDescent="0.15">
      <c r="A33" s="181" t="str">
        <f>IF(連結実質赤字比率に係る赤字・黒字の構成分析!C$37="",NA(),連結実質赤字比率に係る赤字・黒字の構成分析!C$37)</f>
        <v>小松島市介護保険特別会計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5.85</v>
      </c>
    </row>
    <row r="36" spans="1:16" x14ac:dyDescent="0.15">
      <c r="A36" s="181" t="str">
        <f>IF(連結実質赤字比率に係る赤字・黒字の構成分析!C$34="",NA(),連結実質赤字比率に係る赤字・黒字の構成分析!C$34)</f>
        <v>小松島市住宅新築資金等貸付事業特別会計</v>
      </c>
      <c r="B36" s="181">
        <f>IF(ROUND(VALUE(SUBSTITUTE(連結実質赤字比率に係る赤字・黒字の構成分析!F$34,"▲", "-")), 2) &lt; 0, ABS(ROUND(VALUE(SUBSTITUTE(連結実質赤字比率に係る赤字・黒字の構成分析!F$34,"▲", "-")), 2)), NA())</f>
        <v>2.61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2.58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2.5499999999999998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2.2400000000000002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1114</v>
      </c>
      <c r="E42" s="182"/>
      <c r="F42" s="182"/>
      <c r="G42" s="182">
        <f>'実質公債費比率（分子）の構造'!L$52</f>
        <v>1083</v>
      </c>
      <c r="H42" s="182"/>
      <c r="I42" s="182"/>
      <c r="J42" s="182">
        <f>'実質公債費比率（分子）の構造'!M$52</f>
        <v>1071</v>
      </c>
      <c r="K42" s="182"/>
      <c r="L42" s="182"/>
      <c r="M42" s="182">
        <f>'実質公債費比率（分子）の構造'!N$52</f>
        <v>1067</v>
      </c>
      <c r="N42" s="182"/>
      <c r="O42" s="182"/>
      <c r="P42" s="182">
        <f>'実質公債費比率（分子）の構造'!O$52</f>
        <v>1060</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v>
      </c>
      <c r="C45" s="182"/>
      <c r="D45" s="182"/>
      <c r="E45" s="182">
        <f>'実質公債費比率（分子）の構造'!L$49</f>
        <v>8</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130</v>
      </c>
      <c r="C46" s="182"/>
      <c r="D46" s="182"/>
      <c r="E46" s="182">
        <f>'実質公債費比率（分子）の構造'!L$48</f>
        <v>137</v>
      </c>
      <c r="F46" s="182"/>
      <c r="G46" s="182"/>
      <c r="H46" s="182">
        <f>'実質公債費比率（分子）の構造'!M$48</f>
        <v>153</v>
      </c>
      <c r="I46" s="182"/>
      <c r="J46" s="182"/>
      <c r="K46" s="182">
        <f>'実質公債費比率（分子）の構造'!N$48</f>
        <v>171</v>
      </c>
      <c r="L46" s="182"/>
      <c r="M46" s="182"/>
      <c r="N46" s="182">
        <f>'実質公債費比率（分子）の構造'!O$48</f>
        <v>206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1851</v>
      </c>
      <c r="C49" s="182"/>
      <c r="D49" s="182"/>
      <c r="E49" s="182">
        <f>'実質公債費比率（分子）の構造'!L$45</f>
        <v>1860</v>
      </c>
      <c r="F49" s="182"/>
      <c r="G49" s="182"/>
      <c r="H49" s="182">
        <f>'実質公債費比率（分子）の構造'!M$45</f>
        <v>1899</v>
      </c>
      <c r="I49" s="182"/>
      <c r="J49" s="182"/>
      <c r="K49" s="182">
        <f>'実質公債費比率（分子）の構造'!N$45</f>
        <v>1885</v>
      </c>
      <c r="L49" s="182"/>
      <c r="M49" s="182"/>
      <c r="N49" s="182">
        <f>'実質公債費比率（分子）の構造'!O$45</f>
        <v>1897</v>
      </c>
      <c r="O49" s="182"/>
      <c r="P49" s="182"/>
    </row>
    <row r="50" spans="1:16" x14ac:dyDescent="0.15">
      <c r="A50" s="182" t="s">
        <v>71</v>
      </c>
      <c r="B50" s="182" t="e">
        <f>NA()</f>
        <v>#N/A</v>
      </c>
      <c r="C50" s="182">
        <f>IF(ISNUMBER('実質公債費比率（分子）の構造'!K$53),'実質公債費比率（分子）の構造'!K$53,NA())</f>
        <v>876</v>
      </c>
      <c r="D50" s="182" t="e">
        <f>NA()</f>
        <v>#N/A</v>
      </c>
      <c r="E50" s="182" t="e">
        <f>NA()</f>
        <v>#N/A</v>
      </c>
      <c r="F50" s="182">
        <f>IF(ISNUMBER('実質公債費比率（分子）の構造'!L$53),'実質公債費比率（分子）の構造'!L$53,NA())</f>
        <v>922</v>
      </c>
      <c r="G50" s="182" t="e">
        <f>NA()</f>
        <v>#N/A</v>
      </c>
      <c r="H50" s="182" t="e">
        <f>NA()</f>
        <v>#N/A</v>
      </c>
      <c r="I50" s="182">
        <f>IF(ISNUMBER('実質公債費比率（分子）の構造'!M$53),'実質公債費比率（分子）の構造'!M$53,NA())</f>
        <v>989</v>
      </c>
      <c r="J50" s="182" t="e">
        <f>NA()</f>
        <v>#N/A</v>
      </c>
      <c r="K50" s="182" t="e">
        <f>NA()</f>
        <v>#N/A</v>
      </c>
      <c r="L50" s="182">
        <f>IF(ISNUMBER('実質公債費比率（分子）の構造'!N$53),'実質公債費比率（分子）の構造'!N$53,NA())</f>
        <v>997</v>
      </c>
      <c r="M50" s="182" t="e">
        <f>NA()</f>
        <v>#N/A</v>
      </c>
      <c r="N50" s="182" t="e">
        <f>NA()</f>
        <v>#N/A</v>
      </c>
      <c r="O50" s="182">
        <f>IF(ISNUMBER('実質公債費比率（分子）の構造'!O$53),'実質公債費比率（分子）の構造'!O$53,NA())</f>
        <v>1051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11779</v>
      </c>
      <c r="E56" s="181"/>
      <c r="F56" s="181"/>
      <c r="G56" s="181">
        <f>'将来負担比率（分子）の構造'!J$52</f>
        <v>11942</v>
      </c>
      <c r="H56" s="181"/>
      <c r="I56" s="181"/>
      <c r="J56" s="181">
        <f>'将来負担比率（分子）の構造'!K$52</f>
        <v>11803</v>
      </c>
      <c r="K56" s="181"/>
      <c r="L56" s="181"/>
      <c r="M56" s="181">
        <f>'将来負担比率（分子）の構造'!L$52</f>
        <v>11755</v>
      </c>
      <c r="N56" s="181"/>
      <c r="O56" s="181"/>
      <c r="P56" s="181">
        <f>'将来負担比率（分子）の構造'!M$52</f>
        <v>11445</v>
      </c>
    </row>
    <row r="57" spans="1:16" x14ac:dyDescent="0.15">
      <c r="A57" s="181" t="s">
        <v>42</v>
      </c>
      <c r="B57" s="181"/>
      <c r="C57" s="181"/>
      <c r="D57" s="181">
        <f>'将来負担比率（分子）の構造'!I$51</f>
        <v>515</v>
      </c>
      <c r="E57" s="181"/>
      <c r="F57" s="181"/>
      <c r="G57" s="181">
        <f>'将来負担比率（分子）の構造'!J$51</f>
        <v>448</v>
      </c>
      <c r="H57" s="181"/>
      <c r="I57" s="181"/>
      <c r="J57" s="181">
        <f>'将来負担比率（分子）の構造'!K$51</f>
        <v>429</v>
      </c>
      <c r="K57" s="181"/>
      <c r="L57" s="181"/>
      <c r="M57" s="181">
        <f>'将来負担比率（分子）の構造'!L$51</f>
        <v>444</v>
      </c>
      <c r="N57" s="181"/>
      <c r="O57" s="181"/>
      <c r="P57" s="181">
        <f>'将来負担比率（分子）の構造'!M$51</f>
        <v>421</v>
      </c>
    </row>
    <row r="58" spans="1:16" x14ac:dyDescent="0.15">
      <c r="A58" s="181" t="s">
        <v>41</v>
      </c>
      <c r="B58" s="181"/>
      <c r="C58" s="181"/>
      <c r="D58" s="181">
        <f>'将来負担比率（分子）の構造'!I$50</f>
        <v>4476</v>
      </c>
      <c r="E58" s="181"/>
      <c r="F58" s="181"/>
      <c r="G58" s="181">
        <f>'将来負担比率（分子）の構造'!J$50</f>
        <v>4719</v>
      </c>
      <c r="H58" s="181"/>
      <c r="I58" s="181"/>
      <c r="J58" s="181">
        <f>'将来負担比率（分子）の構造'!K$50</f>
        <v>4618</v>
      </c>
      <c r="K58" s="181"/>
      <c r="L58" s="181"/>
      <c r="M58" s="181">
        <f>'将来負担比率（分子）の構造'!L$50</f>
        <v>4107</v>
      </c>
      <c r="N58" s="181"/>
      <c r="O58" s="181"/>
      <c r="P58" s="181">
        <f>'将来負担比率（分子）の構造'!M$50</f>
        <v>3369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v>
      </c>
      <c r="C61" s="181"/>
      <c r="D61" s="181"/>
      <c r="E61" s="181">
        <f>'将来負担比率（分子）の構造'!J$46</f>
        <v>8</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2240</v>
      </c>
      <c r="C62" s="181"/>
      <c r="D62" s="181"/>
      <c r="E62" s="181">
        <f>'将来負担比率（分子）の構造'!J$45</f>
        <v>2336</v>
      </c>
      <c r="F62" s="181"/>
      <c r="G62" s="181"/>
      <c r="H62" s="181">
        <f>'将来負担比率（分子）の構造'!K$45</f>
        <v>2149</v>
      </c>
      <c r="I62" s="181"/>
      <c r="J62" s="181"/>
      <c r="K62" s="181">
        <f>'将来負担比率（分子）の構造'!L$45</f>
        <v>2152</v>
      </c>
      <c r="L62" s="181"/>
      <c r="M62" s="181"/>
      <c r="N62" s="181">
        <f>'将来負担比率（分子）の構造'!M$45</f>
        <v>2232</v>
      </c>
      <c r="O62" s="181"/>
      <c r="P62" s="181"/>
    </row>
    <row r="63" spans="1:16" x14ac:dyDescent="0.15">
      <c r="A63" s="181" t="s">
        <v>34</v>
      </c>
      <c r="B63" s="181">
        <f>'将来負担比率（分子）の構造'!I$44</f>
        <v>55</v>
      </c>
      <c r="C63" s="181"/>
      <c r="D63" s="181"/>
      <c r="E63" s="181">
        <f>'将来負担比率（分子）の構造'!J$44</f>
        <v>47</v>
      </c>
      <c r="F63" s="181"/>
      <c r="G63" s="181"/>
      <c r="H63" s="181">
        <f>'将来負担比率（分子）の構造'!K$44</f>
        <v>39</v>
      </c>
      <c r="I63" s="181"/>
      <c r="J63" s="181"/>
      <c r="K63" s="181">
        <f>'将来負担比率（分子）の構造'!L$44</f>
        <v>31</v>
      </c>
      <c r="L63" s="181"/>
      <c r="M63" s="181"/>
      <c r="N63" s="181">
        <f>'将来負担比率（分子）の構造'!M$44</f>
        <v>23</v>
      </c>
      <c r="O63" s="181"/>
      <c r="P63" s="181"/>
    </row>
    <row r="64" spans="1:16" x14ac:dyDescent="0.15">
      <c r="A64" s="181" t="s">
        <v>33</v>
      </c>
      <c r="B64" s="181">
        <f>'将来負担比率（分子）の構造'!I$43</f>
        <v>4858</v>
      </c>
      <c r="C64" s="181"/>
      <c r="D64" s="181"/>
      <c r="E64" s="181">
        <f>'将来負担比率（分子）の構造'!J$43</f>
        <v>4822</v>
      </c>
      <c r="F64" s="181"/>
      <c r="G64" s="181"/>
      <c r="H64" s="181">
        <f>'将来負担比率（分子）の構造'!K$43</f>
        <v>4774</v>
      </c>
      <c r="I64" s="181"/>
      <c r="J64" s="181"/>
      <c r="K64" s="181">
        <f>'将来負担比率（分子）の構造'!L$43</f>
        <v>4711</v>
      </c>
      <c r="L64" s="181"/>
      <c r="M64" s="181"/>
      <c r="N64" s="181">
        <f>'将来負担比率（分子）の構造'!M$43</f>
        <v>4577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16939</v>
      </c>
      <c r="C66" s="181"/>
      <c r="D66" s="181"/>
      <c r="E66" s="181">
        <f>'将来負担比率（分子）の構造'!J$41</f>
        <v>16998</v>
      </c>
      <c r="F66" s="181"/>
      <c r="G66" s="181"/>
      <c r="H66" s="181">
        <f>'将来負担比率（分子）の構造'!K$41</f>
        <v>17374</v>
      </c>
      <c r="I66" s="181"/>
      <c r="J66" s="181"/>
      <c r="K66" s="181">
        <f>'将来負担比率（分子）の構造'!L$41</f>
        <v>17345</v>
      </c>
      <c r="L66" s="181"/>
      <c r="M66" s="181"/>
      <c r="N66" s="181">
        <f>'将来負担比率（分子）の構造'!M$41</f>
        <v>17096</v>
      </c>
      <c r="O66" s="181"/>
      <c r="P66" s="181"/>
    </row>
    <row r="67" spans="1:16" x14ac:dyDescent="0.15">
      <c r="A67" s="181" t="s">
        <v>75</v>
      </c>
      <c r="B67" s="181" t="e">
        <f>NA()</f>
        <v>#N/A</v>
      </c>
      <c r="C67" s="181">
        <f>IF(ISNUMBER('将来負担比率（分子）の構造'!I$53), IF('将来負担比率（分子）の構造'!I$53 &lt; 0, 0, '将来負担比率（分子）の構造'!I$53), NA())</f>
        <v>7331</v>
      </c>
      <c r="D67" s="181" t="e">
        <f>NA()</f>
        <v>#N/A</v>
      </c>
      <c r="E67" s="181" t="e">
        <f>NA()</f>
        <v>#N/A</v>
      </c>
      <c r="F67" s="181">
        <f>IF(ISNUMBER('将来負担比率（分子）の構造'!J$53), IF('将来負担比率（分子）の構造'!J$53 &lt; 0, 0, '将来負担比率（分子）の構造'!J$53), NA())</f>
        <v>7102</v>
      </c>
      <c r="G67" s="181" t="e">
        <f>NA()</f>
        <v>#N/A</v>
      </c>
      <c r="H67" s="181" t="e">
        <f>NA()</f>
        <v>#N/A</v>
      </c>
      <c r="I67" s="181">
        <f>IF(ISNUMBER('将来負担比率（分子）の構造'!K$53), IF('将来負担比率（分子）の構造'!K$53 &lt; 0, 0, '将来負担比率（分子）の構造'!K$53), NA())</f>
        <v>7489</v>
      </c>
      <c r="J67" s="181" t="e">
        <f>NA()</f>
        <v>#N/A</v>
      </c>
      <c r="K67" s="181" t="e">
        <f>NA()</f>
        <v>#N/A</v>
      </c>
      <c r="L67" s="181">
        <f>IF(ISNUMBER('将来負担比率（分子）の構造'!L$53), IF('将来負担比率（分子）の構造'!L$53 &lt; 0, 0, '将来負担比率（分子）の構造'!L$53), NA())</f>
        <v>7934</v>
      </c>
      <c r="M67" s="181" t="e">
        <f>NA()</f>
        <v>#N/A</v>
      </c>
      <c r="N67" s="181" t="e">
        <f>NA()</f>
        <v>#N/A</v>
      </c>
      <c r="O67" s="181">
        <f>IF(ISNUMBER('将来負担比率（分子）の構造'!M$53), IF('将来負担比率（分子）の構造'!M$53 &lt; 0, 0, '将来負担比率（分子）の構造'!M$53), NA())</f>
        <v>8693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1637</v>
      </c>
      <c r="C72" s="185">
        <f>基金残高に係る経年分析!G55</f>
        <v>1290</v>
      </c>
      <c r="D72" s="185">
        <f>基金残高に係る経年分析!H55</f>
        <v>707</v>
      </c>
    </row>
    <row r="73" spans="1:16" x14ac:dyDescent="0.15">
      <c r="A73" s="184" t="s">
        <v>78</v>
      </c>
      <c r="B73" s="185">
        <f>基金残高に係る経年分析!F56</f>
        <v>1113</v>
      </c>
      <c r="C73" s="185">
        <f>基金残高に係る経年分析!G56</f>
        <v>924</v>
      </c>
      <c r="D73" s="185">
        <f>基金残高に係る経年分析!H56</f>
        <v>685</v>
      </c>
    </row>
    <row r="74" spans="1:16" x14ac:dyDescent="0.15">
      <c r="A74" s="184" t="s">
        <v>79</v>
      </c>
      <c r="B74" s="185">
        <f>基金残高に係る経年分析!F57</f>
        <v>219</v>
      </c>
      <c r="C74" s="185">
        <f>基金残高に係る経年分析!G57</f>
        <v>221</v>
      </c>
      <c r="D74" s="185">
        <f>基金残高に係る経年分析!H57</f>
        <v>203</v>
      </c>
    </row>
  </sheetData>
  <sheetProtection algorithmName="SHA-512" hashValue="PGCUwtoUAgq452+BBHKG9HHsZibUSbj3DihzHoJ+8r2neSOqC/POWLFgq+1S6CGtE6zNCVIJetDZqSmrBgHZ6w==" saltValue="7vRajhcUaYZu2+VYOQCk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2021-03-05T01:11:03Z</cp:lastPrinted>
  <dcterms:created xsi:type="dcterms:W3CDTF">2021-02-05T04:06:28Z</dcterms:created>
  <dcterms:modified xsi:type="dcterms:W3CDTF">2021-10-21T01:39:43Z</dcterms:modified>
  <cp:category/>
</cp:coreProperties>
</file>