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<sst xmlns="http://schemas.openxmlformats.org/spreadsheetml/2006/main" count="1153" uniqueCount="609">
  <si>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</si>
  <si>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</si>
  <si>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</si>
  <si>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</si>
  <si>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</si>
  <si>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</si>
  <si>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</si>
  <si>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</si>
  <si>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</si>
  <si>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</si>
  <si>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</si>
  <si>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</si>
  <si>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</si>
  <si>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</si>
  <si>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</si>
  <si>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</si>
  <si>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</si>
  <si>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</si>
  <si>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</si>
  <si>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</si>
  <si>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</si>
  <si>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</si>
  <si>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</si>
  <si>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</si>
  <si>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</si>
  <si>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</si>
  <si>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</si>
  <si>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</si>
  <si>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</si>
  <si>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</si>
  <si>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</si>
  <si>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</si>
  <si>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</si>
  <si>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</si>
  <si>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</si>
  <si>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</si>
  <si>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</si>
  <si>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</si>
  <si>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</si>
  <si>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</si>
  <si>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</si>
  <si>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</si>
  <si>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</si>
  <si>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</si>
  <si>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</si>
  <si>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</si>
  <si>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</si>
  <si>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</si>
  <si>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</si>
  <si>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</si>
  <si>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</si>
  <si>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</si>
  <si>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</si>
  <si>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</si>
  <si>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</si>
  <si>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</si>
  <si>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</si>
  <si>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</si>
  <si>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</si>
  <si>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</si>
  <si>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</si>
  <si>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</si>
  <si>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</si>
  <si>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</si>
  <si>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</si>
  <si>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</si>
  <si>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</si>
  <si>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</si>
  <si>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</si>
  <si>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</si>
  <si>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</si>
  <si>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</si>
  <si>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</si>
  <si>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</si>
  <si>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</si>
  <si>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</si>
  <si>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</si>
  <si>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</si>
  <si>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</si>
  <si>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</si>
  <si>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</si>
  <si>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</si>
  <si>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</si>
  <si>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</si>
  <si>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</si>
  <si>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</si>
  <si>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</si>
  <si>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</si>
  <si>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</si>
  <si>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</si>
  <si>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</si>
  <si>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</si>
  <si>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</si>
  <si>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</si>
  <si>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</si>
  <si>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</si>
  <si>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</si>
  <si>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</si>
  <si>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</si>
  <si>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</si>
  <si>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</si>
  <si>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</si>
  <si>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</si>
  <si>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</si>
  <si>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</si>
  <si>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</si>
  <si>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</si>
  <si>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</si>
  <si>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</si>
  <si>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</si>
  <si>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</si>
  <si>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</si>
  <si>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</si>
  <si>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</si>
  <si>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</si>
  <si>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</si>
  <si>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</si>
  <si>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</si>
  <si>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</si>
  <si>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</si>
  <si>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</si>
  <si>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</si>
  <si>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</si>
  <si>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</si>
  <si>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</si>
  <si>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</si>
  <si>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</si>
  <si>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</si>
  <si>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</si>
  <si>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</si>
  <si>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</si>
  <si>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</si>
  <si>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</si>
  <si>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</si>
  <si>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</si>
  <si>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</si>
  <si>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</si>
  <si>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</si>
  <si>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</si>
  <si>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</si>
  <si>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</si>
  <si>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</si>
  <si>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</si>
  <si>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</si>
  <si>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</si>
  <si>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</si>
  <si>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</si>
  <si>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</si>
  <si>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</si>
  <si>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</si>
  <si>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</si>
  <si>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</si>
  <si>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</si>
  <si>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</si>
  <si>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</si>
  <si>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</si>
  <si>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</si>
  <si>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</si>
  <si>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</si>
  <si>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</si>
  <si>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</si>
  <si>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</si>
  <si>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</si>
  <si>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</si>
  <si>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</si>
  <si>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</si>
  <si>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</si>
  <si>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</si>
  <si>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</si>
  <si>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</si>
  <si>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</si>
  <si>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</si>
  <si>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</si>
  <si>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</si>
  <si>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</si>
  <si>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</si>
  <si>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</si>
  <si>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</si>
  <si>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</si>
  <si>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</si>
  <si>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</si>
  <si>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</si>
  <si>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</si>
  <si>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</si>
  <si>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</si>
  <si>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</si>
  <si>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</si>
  <si>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</si>
  <si>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</si>
  <si>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</si>
  <si>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</si>
  <si>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</si>
  <si>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</si>
  <si>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</si>
  <si>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</si>
  <si>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</si>
  <si>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</si>
  <si>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</si>
  <si>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</si>
  <si>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</si>
  <si>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</si>
  <si>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</si>
  <si>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</si>
  <si>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</si>
  <si>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</si>
  <si>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</si>
  <si>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</si>
  <si>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</si>
  <si>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</si>
  <si>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</si>
  <si>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徳島県鳴門市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</si>
  <si>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</si>
  <si>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</si>
  <si>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</si>
  <si>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</si>
  <si>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</si>
  <si>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</si>
  <si>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</si>
  <si>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</si>
  <si>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</si>
  <si>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</si>
  <si>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</si>
  <si>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</si>
  <si>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</si>
  <si>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</si>
  <si>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</si>
  <si>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</si>
  <si>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</si>
  <si>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</si>
  <si>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</si>
  <si>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</si>
  <si>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</si>
  <si>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</si>
  <si>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</si>
  <si>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</si>
  <si>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</si>
  <si>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</si>
  <si>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</si>
  <si>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</si>
  <si>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</si>
  <si>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</si>
  <si>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</si>
  <si>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</si>
  <si>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</si>
  <si>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</si>
  <si>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</si>
  <si>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</si>
  <si>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</si>
  <si>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</si>
  <si>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</si>
  <si>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</si>
  <si>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</si>
  <si>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</si>
  <si>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</si>
  <si>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</si>
  <si>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</si>
  <si>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</si>
  <si>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</si>
  <si>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</si>
  <si>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</si>
  <si>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</si>
  <si>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</si>
  <si>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</si>
  <si>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</si>
  <si>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</si>
  <si>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</si>
  <si>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</si>
  <si>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</si>
  <si>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</si>
  <si>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</si>
  <si>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</si>
  <si>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</si>
  <si>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</si>
  <si>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</si>
  <si>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</si>
  <si>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</si>
  <si>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</si>
  <si>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</si>
  <si>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</si>
  <si>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</si>
  <si>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</si>
  <si>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</si>
  <si>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</si>
  <si>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</si>
  <si>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</si>
  <si>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</si>
  <si>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</si>
  <si>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</si>
  <si>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</si>
  <si>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</si>
  <si>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</si>
  <si>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</si>
  <si>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</si>
  <si>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</si>
  <si>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</si>
  <si>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</si>
  <si>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</si>
  <si>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</si>
  <si>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</si>
  <si>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</si>
  <si>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</si>
  <si>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</si>
  <si>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</si>
  <si>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</si>
  <si>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</si>
  <si>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</si>
  <si>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</si>
  <si>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</si>
  <si>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</si>
  <si>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</si>
  <si>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</si>
  <si>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</si>
  <si>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</si>
  <si>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</si>
  <si>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</si>
  <si>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</si>
  <si>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</si>
  <si>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</si>
  <si>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</si>
  <si>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</si>
  <si>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</si>
  <si>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</si>
  <si>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</si>
  <si>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</si>
  <si>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</si>
  <si>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</si>
  <si>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</si>
  <si>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</si>
  <si>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</si>
  <si>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</si>
  <si>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</si>
  <si>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</si>
  <si>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</si>
  <si>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</si>
  <si>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</si>
  <si>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</si>
  <si>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</si>
  <si>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</si>
  <si>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</si>
  <si>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</si>
  <si>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</si>
  <si>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</si>
  <si>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</si>
  <si>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</si>
  <si>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</si>
  <si>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</si>
  <si>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</si>
  <si>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</si>
  <si>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</si>
  <si>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</si>
  <si>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</si>
  <si>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</si>
  <si>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</si>
  <si>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</si>
  <si>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</si>
  <si>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</si>
  <si>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</si>
  <si>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</si>
  <si>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</si>
  <si>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</si>
  <si>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</si>
  <si>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</si>
  <si>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</si>
  <si>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</si>
  <si>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</si>
  <si>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徳島県鳴門市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</si>
  <si>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</si>
  <si>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</si>
  <si>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</si>
  <si>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</si>
  <si>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</si>
  <si>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</si>
  <si>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</si>
  <si>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</si>
  <si>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</si>
  <si>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</si>
  <si>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</si>
  <si>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</si>
  <si>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</si>
  <si>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</si>
  <si>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</si>
  <si>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</si>
  <si>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</si>
  <si>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</si>
  <si>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</si>
  <si>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</si>
  <si>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</si>
  <si>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</si>
  <si>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t>
    <phoneticPr fontId="5"/>
  </si>
  <si>
    <t>鳴門市給与費等管理特別会計</t>
    <phoneticPr fontId="5"/>
  </si>
  <si>
    <t>鳴門市公債費管理特別会計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</si>
  <si>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</si>
  <si>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</si>
  <si>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</si>
  <si>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</si>
  <si>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</si>
  <si>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</si>
  <si>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</si>
  <si>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</si>
  <si>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</si>
  <si>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</si>
  <si>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</si>
  <si>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</si>
  <si>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</si>
  <si>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</si>
  <si>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</si>
  <si>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</si>
  <si>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</si>
  <si>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</si>
  <si>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</si>
  <si>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</si>
  <si>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</si>
  <si>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</si>
  <si>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</si>
  <si>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</si>
  <si>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</si>
  <si>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</si>
  <si>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</si>
  <si>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</si>
  <si>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</si>
  <si>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</si>
  <si>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</si>
  <si>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</si>
  <si>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</si>
  <si>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</si>
  <si>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</si>
  <si>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</si>
  <si>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</si>
  <si>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</si>
  <si>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</si>
  <si>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</si>
  <si>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</si>
  <si>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</si>
  <si>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</si>
  <si>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</si>
  <si>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</si>
  <si>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</si>
  <si>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</si>
  <si>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</si>
  <si>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</si>
  <si>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</si>
  <si>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</si>
  <si>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</si>
  <si>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</si>
  <si>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</si>
  <si>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</si>
  <si>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</si>
  <si>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</si>
  <si>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</si>
  <si>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</si>
  <si>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</si>
  <si>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</si>
  <si>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</si>
  <si>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</si>
  <si>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</si>
  <si>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</si>
  <si>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</si>
  <si>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</si>
  <si>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</si>
  <si>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</si>
  <si>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</si>
  <si>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</si>
  <si>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</si>
  <si>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</si>
  <si>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</si>
  <si>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</si>
  <si>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</si>
  <si>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</si>
  <si>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鳴門市公共下水道事業特別会計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</si>
  <si>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</si>
  <si>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</si>
  <si>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</si>
  <si>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</si>
  <si>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</si>
  <si>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</si>
  <si>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</si>
  <si>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</si>
  <si>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</si>
  <si>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</si>
  <si>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</si>
  <si>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</si>
  <si>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</si>
  <si>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</si>
  <si>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</si>
  <si>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</si>
  <si>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</si>
  <si>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</si>
  <si>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</si>
  <si>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</si>
  <si>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</si>
  <si>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</si>
  <si>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</si>
  <si>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</si>
  <si>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</si>
  <si>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</si>
  <si>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</si>
  <si>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</si>
  <si>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</si>
  <si>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</si>
  <si>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</si>
  <si>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</si>
  <si>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</si>
  <si>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</si>
  <si>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</si>
  <si>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</si>
  <si>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</si>
  <si>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</si>
  <si>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</si>
  <si>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</si>
  <si>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</si>
  <si>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</si>
  <si>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</si>
  <si>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</si>
  <si>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</si>
  <si>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</si>
  <si>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</si>
  <si>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</si>
  <si>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</si>
  <si>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</si>
  <si>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</si>
  <si>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</si>
  <si>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</si>
  <si>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</si>
  <si>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</si>
  <si>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</si>
  <si>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</si>
  <si>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</si>
  <si>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</si>
  <si>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</si>
  <si>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</si>
  <si>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</si>
  <si>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</si>
  <si>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</si>
  <si>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</si>
  <si>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</si>
  <si>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</si>
  <si>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</si>
  <si>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</si>
  <si>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</si>
  <si>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</si>
  <si>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</si>
  <si>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</si>
  <si>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</si>
  <si>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</si>
  <si>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</si>
  <si>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</si>
  <si>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</si>
  <si>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</si>
  <si>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</si>
  <si>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</si>
  <si>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</si>
  <si>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</si>
  <si>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</si>
  <si>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</si>
  <si>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</si>
  <si>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</si>
  <si>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</si>
  <si>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3.16</t>
  </si>
  <si>
    <t>▲ 1.47</t>
  </si>
  <si>
    <t>鳴門市モーターボート競走事業会計</t>
  </si>
  <si>
    <t>鳴門市水道事業会計</t>
  </si>
  <si>
    <t>一般会計</t>
  </si>
  <si>
    <t>鳴門市介護保険事業特別会計</t>
  </si>
  <si>
    <t>鳴門市国民健康保険事業特別会計</t>
  </si>
  <si>
    <t>鳴門市後期高齢者医療特別会計</t>
  </si>
  <si>
    <t>鳴門市住宅新築資金等貸付事業特別会計</t>
  </si>
  <si>
    <t>鳴門市公共下水道事業特別会計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</si>
  <si>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</si>
  <si>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</si>
  <si>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</si>
  <si>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</si>
  <si>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</si>
  <si>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</si>
  <si>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</si>
  <si>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</si>
  <si>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鳴門市観光コンベンション</t>
    <rPh sb="0" eb="3">
      <t>ナルトシ</t>
    </rPh>
    <rPh sb="3" eb="5">
      <t>カンコウ</t>
    </rPh>
    <phoneticPr fontId="2"/>
  </si>
  <si>
    <t>徳島県市町村総合事務組合</t>
    <phoneticPr fontId="2"/>
  </si>
  <si>
    <t>徳島県市町村総合事務組合（徳島滞納整理機構特別会計）</t>
    <phoneticPr fontId="2"/>
  </si>
  <si>
    <t>徳島県後期高齢者医療広域連合</t>
    <phoneticPr fontId="2"/>
  </si>
  <si>
    <t>徳島県後期高齢者医療広域連合（後期高齢者医療事業会計）</t>
    <phoneticPr fontId="2"/>
  </si>
  <si>
    <t>-</t>
    <phoneticPr fontId="2"/>
  </si>
  <si>
    <t>-</t>
    <phoneticPr fontId="2"/>
  </si>
  <si>
    <t>鳴門市庁舎整備基金</t>
    <rPh sb="0" eb="3">
      <t>ナルトシ</t>
    </rPh>
    <phoneticPr fontId="2"/>
  </si>
  <si>
    <t>鳴門市ふるさと活性化基金</t>
    <rPh sb="0" eb="3">
      <t>ナルトシ</t>
    </rPh>
    <phoneticPr fontId="2"/>
  </si>
  <si>
    <t>鳴門市ボートレース鳴門まちづくり基金</t>
    <rPh sb="0" eb="3">
      <t>ナルトシ</t>
    </rPh>
    <phoneticPr fontId="2"/>
  </si>
  <si>
    <t>鳴門市公営住宅基金</t>
    <rPh sb="0" eb="3">
      <t>ナルトシ</t>
    </rPh>
    <phoneticPr fontId="2"/>
  </si>
  <si>
    <t>鳴門市福祉基金</t>
    <rPh sb="0" eb="3">
      <t>ナルトシ</t>
    </rPh>
    <phoneticPr fontId="2"/>
  </si>
  <si>
    <t>-</t>
    <phoneticPr fontId="2"/>
  </si>
  <si>
    <t>-</t>
    <phoneticPr fontId="2"/>
  </si>
  <si>
    <t>-</t>
    <phoneticPr fontId="2"/>
  </si>
  <si>
    <t>-</t>
    <phoneticPr fontId="2"/>
  </si>
  <si>
    <t>-</t>
    <phoneticPr fontId="2"/>
  </si>
  <si>
    <t>実質公債費比率</t>
    <phoneticPr fontId="5"/>
  </si>
  <si>
    <t>実質公債費比率</t>
    <phoneticPr fontId="5"/>
  </si>
  <si>
    <t>将来負担比率</t>
    <phoneticPr fontId="5"/>
  </si>
  <si>
    <t>類似団体内平均値</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</si>
  <si>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</si>
  <si>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</si>
  <si>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</si>
  <si>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</si>
  <si>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本市の当該指標について、類似団体内平均値より高い数値である。臨時財政対策債や退職手当債、新ごみ処理施設建設債等が償還終了となったことから実質公債費比率に減少傾向が見られる。これは、一時的な減少であり、平成後期に実施した教育・消防施設の耐震化など、新たな地方債償還が始まることや新庁舎建設事業など大規模な事業が予定されているため、再び増加に転じる見込みである。今後も厳しい財政運営となるが、投資的経費の動向に注視しつつ、地方債の発行管理を適正に行うとともに、行財政改革の推進による人件費の削減や基金残高の確保等を念頭に置いた財政運営を図る。</t>
    <rPh sb="31" eb="33">
      <t>リンジ</t>
    </rPh>
    <rPh sb="33" eb="35">
      <t>ザイセイ</t>
    </rPh>
    <rPh sb="35" eb="37">
      <t>タイサク</t>
    </rPh>
    <rPh sb="37" eb="38">
      <t>サイ</t>
    </rPh>
    <rPh sb="91" eb="94">
      <t>イチジテキ</t>
    </rPh>
    <rPh sb="95" eb="97">
      <t>ゲンショウ</t>
    </rPh>
    <rPh sb="101" eb="103">
      <t>ヘイセイ</t>
    </rPh>
    <rPh sb="103" eb="105">
      <t>コウキ</t>
    </rPh>
    <rPh sb="106" eb="108">
      <t>ジッシ</t>
    </rPh>
    <rPh sb="110" eb="112">
      <t>キョウイク</t>
    </rPh>
    <rPh sb="113" eb="115">
      <t>ショウボウ</t>
    </rPh>
    <rPh sb="115" eb="117">
      <t>シセツ</t>
    </rPh>
    <rPh sb="118" eb="121">
      <t>タイシンカ</t>
    </rPh>
    <rPh sb="124" eb="125">
      <t>アラ</t>
    </rPh>
    <rPh sb="127" eb="130">
      <t>チホウサイ</t>
    </rPh>
    <rPh sb="130" eb="132">
      <t>ショウカン</t>
    </rPh>
    <rPh sb="133" eb="134">
      <t>ハジ</t>
    </rPh>
    <rPh sb="139" eb="140">
      <t>シン</t>
    </rPh>
    <rPh sb="140" eb="142">
      <t>チョウシャ</t>
    </rPh>
    <rPh sb="142" eb="144">
      <t>ケンセツ</t>
    </rPh>
    <rPh sb="144" eb="146">
      <t>ジギョウ</t>
    </rPh>
    <rPh sb="165" eb="166">
      <t>フタタ</t>
    </rPh>
    <rPh sb="167" eb="169">
      <t>ゾウカ</t>
    </rPh>
    <rPh sb="170" eb="171">
      <t>テン</t>
    </rPh>
    <rPh sb="240" eb="243">
      <t>ジンケンヒ</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</si>
  <si>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</si>
  <si>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</si>
  <si>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</si>
  <si>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</si>
  <si>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</si>
  <si>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</si>
  <si>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</si>
  <si>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本市の当該指標について、類似団体内平均より高い数値である。継続的な老朽化施設の更新等により、有形固定資産減価償却率は減少傾向となっているが、一方で、将来負担比率は過去最も高い比率に増加した。これは前述のボートレース競走事業会計からの借入が主要因である。依然として減価償却率が高い状態（老朽化が進み更新等が必要な公共施設が多い）が続くため、引き続き「公共施設等総合管理計画」に基づき、中長期的な視点で施設の更新や統廃合、長寿命化等を検討し、対応策を実行していく。</t>
    <rPh sb="30" eb="33">
      <t>ケイゾクテキ</t>
    </rPh>
    <rPh sb="34" eb="37">
      <t>ロウキュウカ</t>
    </rPh>
    <rPh sb="37" eb="39">
      <t>シセツ</t>
    </rPh>
    <rPh sb="40" eb="42">
      <t>コウシン</t>
    </rPh>
    <rPh sb="42" eb="43">
      <t>ナド</t>
    </rPh>
    <rPh sb="59" eb="61">
      <t>ゲンショウ</t>
    </rPh>
    <rPh sb="61" eb="63">
      <t>ケイコウ</t>
    </rPh>
    <rPh sb="71" eb="73">
      <t>イッポウ</t>
    </rPh>
    <rPh sb="82" eb="84">
      <t>カコ</t>
    </rPh>
    <rPh sb="84" eb="85">
      <t>モット</t>
    </rPh>
    <rPh sb="86" eb="87">
      <t>タカ</t>
    </rPh>
    <rPh sb="88" eb="90">
      <t>ヒリツ</t>
    </rPh>
    <rPh sb="99" eb="101">
      <t>ゼンジュツ</t>
    </rPh>
    <rPh sb="108" eb="110">
      <t>キョウソウ</t>
    </rPh>
    <rPh sb="110" eb="112">
      <t>ジギョウ</t>
    </rPh>
    <rPh sb="112" eb="114">
      <t>カイケイ</t>
    </rPh>
    <rPh sb="117" eb="119">
      <t>カリイレ</t>
    </rPh>
    <rPh sb="120" eb="123">
      <t>シュヨウイン</t>
    </rPh>
    <rPh sb="140" eb="142">
      <t>ジョウタイ</t>
    </rPh>
    <rPh sb="165" eb="166">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</si>
</sst>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A5BD-40F0-8F7C-F54A3121AA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47293</c:v>
                </c:pt>
                <c:pt idx="1">
                  <c:v>44937</c:v>
                </c:pt>
                <c:pt idx="2">
                  <c:v>65037</c:v>
                </c:pt>
                <c:pt idx="3">
                  <c:v>46092</c:v>
                </c:pt>
                <c:pt idx="4">
                  <c:v>47461</c:v>
                </c:pt>
              </c:numCache>
            </c:numRef>
          </c:val>
          <c:smooth val="0"/>
          <c:extLst xmlns:c16r2="http://schemas.microsoft.com/office/drawing/2015/06/chart">
            <c:ext xmlns:c16="http://schemas.microsoft.com/office/drawing/2014/chart" uri="{C3380CC4-5D6E-409C-BE32-E72D297353CC}">
              <c16:uniqueId val="{00000001-A5BD-40F0-8F7C-F54A3121AAB6}"/>
            </c:ext>
          </c:extLst>
        </c:ser>
        <c:dLbls>
          <c:showLegendKey val="0"/>
          <c:showVal val="0"/>
          <c:showCatName val="0"/>
          <c:showSerName val="0"/>
          <c:showPercent val="0"/>
          <c:showBubbleSize val="0"/>
        </c:dLbls>
        <c:marker val="1"/>
        <c:smooth val="0"/>
        <c:axId val="-1625880096"/>
        <c:axId val="-1625894784"/>
      </c:lineChart>
      <c:catAx>
        <c:axId val="-162588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5894784"/>
        <c:crosses val="autoZero"/>
        <c:auto val="1"/>
        <c:lblAlgn val="ctr"/>
        <c:lblOffset val="100"/>
        <c:tickLblSkip val="1"/>
        <c:tickMarkSkip val="1"/>
        <c:noMultiLvlLbl val="0"/>
      </c:catAx>
      <c:valAx>
        <c:axId val="-1625894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588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4.22</c:v>
                </c:pt>
                <c:pt idx="1">
                  <c:v>3.81</c:v>
                </c:pt>
                <c:pt idx="2">
                  <c:v>4.9800000000000004</c:v>
                </c:pt>
                <c:pt idx="3">
                  <c:v>5.51</c:v>
                </c:pt>
                <c:pt idx="4">
                  <c:v>5.44</c:v>
                </c:pt>
              </c:numCache>
            </c:numRef>
          </c:val>
          <c:extLst xmlns:c16r2="http://schemas.microsoft.com/office/drawing/2015/06/chart">
            <c:ext xmlns:c16="http://schemas.microsoft.com/office/drawing/2014/chart" uri="{C3380CC4-5D6E-409C-BE32-E72D297353CC}">
              <c16:uniqueId val="{00000000-F943-4276-958E-EC1564F8C2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11.76</c:v>
                </c:pt>
                <c:pt idx="1">
                  <c:v>9.14</c:v>
                </c:pt>
                <c:pt idx="2">
                  <c:v>8.67</c:v>
                </c:pt>
                <c:pt idx="3">
                  <c:v>14.03</c:v>
                </c:pt>
                <c:pt idx="4">
                  <c:v>12.63</c:v>
                </c:pt>
              </c:numCache>
            </c:numRef>
          </c:val>
          <c:extLst xmlns:c16r2="http://schemas.microsoft.com/office/drawing/2015/06/chart">
            <c:ext xmlns:c16="http://schemas.microsoft.com/office/drawing/2014/chart" uri="{C3380CC4-5D6E-409C-BE32-E72D297353CC}">
              <c16:uniqueId val="{00000001-F943-4276-958E-EC1564F8C22C}"/>
            </c:ext>
          </c:extLst>
        </c:ser>
        <c:dLbls>
          <c:showLegendKey val="0"/>
          <c:showVal val="0"/>
          <c:showCatName val="0"/>
          <c:showSerName val="0"/>
          <c:showPercent val="0"/>
          <c:showBubbleSize val="0"/>
        </c:dLbls>
        <c:gapWidth val="250"/>
        <c:overlap val="100"/>
        <c:axId val="-1625884448"/>
        <c:axId val="-162588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0.38</c:v>
                </c:pt>
                <c:pt idx="1">
                  <c:v>-3.16</c:v>
                </c:pt>
                <c:pt idx="2">
                  <c:v>0.68</c:v>
                </c:pt>
                <c:pt idx="3">
                  <c:v>5.79</c:v>
                </c:pt>
                <c:pt idx="4">
                  <c:v>-1.47</c:v>
                </c:pt>
              </c:numCache>
            </c:numRef>
          </c:val>
          <c:smooth val="0"/>
          <c:extLst xmlns:c16r2="http://schemas.microsoft.com/office/drawing/2015/06/chart">
            <c:ext xmlns:c16="http://schemas.microsoft.com/office/drawing/2014/chart" uri="{C3380CC4-5D6E-409C-BE32-E72D297353CC}">
              <c16:uniqueId val="{00000002-F943-4276-958E-EC1564F8C22C}"/>
            </c:ext>
          </c:extLst>
        </c:ser>
        <c:dLbls>
          <c:showLegendKey val="0"/>
          <c:showVal val="0"/>
          <c:showCatName val="0"/>
          <c:showSerName val="0"/>
          <c:showPercent val="0"/>
          <c:showBubbleSize val="0"/>
        </c:dLbls>
        <c:marker val="1"/>
        <c:smooth val="0"/>
        <c:axId val="-1625884448"/>
        <c:axId val="-1625886624"/>
      </c:lineChart>
      <c:catAx>
        <c:axId val="-16258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5886624"/>
        <c:crosses val="autoZero"/>
        <c:auto val="1"/>
        <c:lblAlgn val="ctr"/>
        <c:lblOffset val="100"/>
        <c:tickLblSkip val="1"/>
        <c:tickMarkSkip val="1"/>
        <c:noMultiLvlLbl val="0"/>
      </c:catAx>
      <c:valAx>
        <c:axId val="-16258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8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0.92</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29A-45CC-AA1C-21B5E151FB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9A-45CC-AA1C-21B5E151FB9F}"/>
            </c:ext>
          </c:extLst>
        </c:ser>
        <c:ser>
          <c:idx val="2"/>
          <c:order val="2"/>
          <c:tx>
            <c:strRef>
              <c:f>データシート!$A$29</c:f>
              <c:strCache>
                <c:ptCount val="1"/>
                <c:pt idx="0">
                  <c:v>鳴門市公共下水道事業特別会計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0.17</c:v>
                </c:pt>
                <c:pt idx="2">
                  <c:v>#N/A</c:v>
                </c:pt>
                <c:pt idx="3">
                  <c:v>0.17</c:v>
                </c:pt>
                <c:pt idx="4">
                  <c:v>#N/A</c:v>
                </c:pt>
                <c:pt idx="5">
                  <c:v>0.12</c:v>
                </c:pt>
                <c:pt idx="6">
                  <c:v>#N/A</c:v>
                </c:pt>
                <c:pt idx="7">
                  <c:v>0.12</c:v>
                </c:pt>
                <c:pt idx="8">
                  <c:v>#N/A</c:v>
                </c:pt>
                <c:pt idx="9">
                  <c:v>0.02</c:v>
                </c:pt>
              </c:numCache>
            </c:numRef>
          </c:val>
          <c:extLst xmlns:c16r2="http://schemas.microsoft.com/office/drawing/2015/06/chart">
            <c:ext xmlns:c16="http://schemas.microsoft.com/office/drawing/2014/chart" uri="{C3380CC4-5D6E-409C-BE32-E72D297353CC}">
              <c16:uniqueId val="{00000002-829A-45CC-AA1C-21B5E151FB9F}"/>
            </c:ext>
          </c:extLst>
        </c:ser>
        <c:ser>
          <c:idx val="3"/>
          <c:order val="3"/>
          <c:tx>
            <c:strRef>
              <c:f>データシート!$A$30</c:f>
              <c:strCache>
                <c:ptCount val="1"/>
                <c:pt idx="0">
                  <c:v>鳴門市住宅新築資金等貸付事業特別会計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829A-45CC-AA1C-21B5E151FB9F}"/>
            </c:ext>
          </c:extLst>
        </c:ser>
        <c:ser>
          <c:idx val="4"/>
          <c:order val="4"/>
          <c:tx>
            <c:strRef>
              <c:f>データシート!$A$31</c:f>
              <c:strCache>
                <c:ptCount val="1"/>
                <c:pt idx="0">
                  <c:v>鳴門市後期高齢者医療特別会計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0.17</c:v>
                </c:pt>
                <c:pt idx="4">
                  <c:v>#N/A</c:v>
                </c:pt>
                <c:pt idx="5">
                  <c:v>0.18</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4-829A-45CC-AA1C-21B5E151FB9F}"/>
            </c:ext>
          </c:extLst>
        </c:ser>
        <c:ser>
          <c:idx val="5"/>
          <c:order val="5"/>
          <c:tx>
            <c:strRef>
              <c:f>データシート!$A$32</c:f>
              <c:strCache>
                <c:ptCount val="1"/>
                <c:pt idx="0">
                  <c:v>鳴門市国民健康保険事業特別会計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1.72</c:v>
                </c:pt>
                <c:pt idx="2">
                  <c:v>#N/A</c:v>
                </c:pt>
                <c:pt idx="3">
                  <c:v>2.12</c:v>
                </c:pt>
                <c:pt idx="4">
                  <c:v>#N/A</c:v>
                </c:pt>
                <c:pt idx="5">
                  <c:v>0.55000000000000004</c:v>
                </c:pt>
                <c:pt idx="6">
                  <c:v>#N/A</c:v>
                </c:pt>
                <c:pt idx="7">
                  <c:v>0.49</c:v>
                </c:pt>
                <c:pt idx="8">
                  <c:v>#N/A</c:v>
                </c:pt>
                <c:pt idx="9">
                  <c:v>0.23</c:v>
                </c:pt>
              </c:numCache>
            </c:numRef>
          </c:val>
          <c:extLst xmlns:c16r2="http://schemas.microsoft.com/office/drawing/2015/06/chart">
            <c:ext xmlns:c16="http://schemas.microsoft.com/office/drawing/2014/chart" uri="{C3380CC4-5D6E-409C-BE32-E72D297353CC}">
              <c16:uniqueId val="{00000005-829A-45CC-AA1C-21B5E151FB9F}"/>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1.1299999999999999</c:v>
                </c:pt>
                <c:pt idx="4">
                  <c:v>#N/A</c:v>
                </c:pt>
                <c:pt idx="5">
                  <c:v>1.4</c:v>
                </c:pt>
                <c:pt idx="6">
                  <c:v>#N/A</c:v>
                </c:pt>
                <c:pt idx="7">
                  <c:v>1.89</c:v>
                </c:pt>
                <c:pt idx="8">
                  <c:v>#N/A</c:v>
                </c:pt>
                <c:pt idx="9">
                  <c:v>2</c:v>
                </c:pt>
              </c:numCache>
            </c:numRef>
          </c:val>
          <c:extLst xmlns:c16r2="http://schemas.microsoft.com/office/drawing/2015/06/chart">
            <c:ext xmlns:c16="http://schemas.microsoft.com/office/drawing/2014/chart" uri="{C3380CC4-5D6E-409C-BE32-E72D297353CC}">
              <c16:uniqueId val="{00000006-829A-45CC-AA1C-21B5E151FB9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c:v>
                </c:pt>
                <c:pt idx="2">
                  <c:v>#N/A</c:v>
                </c:pt>
                <c:pt idx="3">
                  <c:v>3.77</c:v>
                </c:pt>
                <c:pt idx="4">
                  <c:v>#N/A</c:v>
                </c:pt>
                <c:pt idx="5">
                  <c:v>4.9400000000000004</c:v>
                </c:pt>
                <c:pt idx="6">
                  <c:v>#N/A</c:v>
                </c:pt>
                <c:pt idx="7">
                  <c:v>5.47</c:v>
                </c:pt>
                <c:pt idx="8">
                  <c:v>#N/A</c:v>
                </c:pt>
                <c:pt idx="9">
                  <c:v>5.39</c:v>
                </c:pt>
              </c:numCache>
            </c:numRef>
          </c:val>
          <c:extLst xmlns:c16r2="http://schemas.microsoft.com/office/drawing/2015/06/chart">
            <c:ext xmlns:c16="http://schemas.microsoft.com/office/drawing/2014/chart" uri="{C3380CC4-5D6E-409C-BE32-E72D297353CC}">
              <c16:uniqueId val="{00000007-829A-45CC-AA1C-21B5E151FB9F}"/>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10.43</c:v>
                </c:pt>
                <c:pt idx="2">
                  <c:v>#N/A</c:v>
                </c:pt>
                <c:pt idx="3">
                  <c:v>10.94</c:v>
                </c:pt>
                <c:pt idx="4">
                  <c:v>#N/A</c:v>
                </c:pt>
                <c:pt idx="5">
                  <c:v>11.38</c:v>
                </c:pt>
                <c:pt idx="6">
                  <c:v>#N/A</c:v>
                </c:pt>
                <c:pt idx="7">
                  <c:v>10.51</c:v>
                </c:pt>
                <c:pt idx="8">
                  <c:v>#N/A</c:v>
                </c:pt>
                <c:pt idx="9">
                  <c:v>12.45</c:v>
                </c:pt>
              </c:numCache>
            </c:numRef>
          </c:val>
          <c:extLst xmlns:c16r2="http://schemas.microsoft.com/office/drawing/2015/06/chart">
            <c:ext xmlns:c16="http://schemas.microsoft.com/office/drawing/2014/chart" uri="{C3380CC4-5D6E-409C-BE32-E72D297353CC}">
              <c16:uniqueId val="{00000008-829A-45CC-AA1C-21B5E151FB9F}"/>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20.12</c:v>
                </c:pt>
                <c:pt idx="2">
                  <c:v>#N/A</c:v>
                </c:pt>
                <c:pt idx="3">
                  <c:v>30.65</c:v>
                </c:pt>
                <c:pt idx="4">
                  <c:v>#N/A</c:v>
                </c:pt>
                <c:pt idx="5">
                  <c:v>40.409999999999997</c:v>
                </c:pt>
                <c:pt idx="6">
                  <c:v>#N/A</c:v>
                </c:pt>
                <c:pt idx="7">
                  <c:v>52.41</c:v>
                </c:pt>
                <c:pt idx="8">
                  <c:v>#N/A</c:v>
                </c:pt>
                <c:pt idx="9">
                  <c:v>76.2</c:v>
                </c:pt>
              </c:numCache>
            </c:numRef>
          </c:val>
          <c:extLst xmlns:c16r2="http://schemas.microsoft.com/office/drawing/2015/06/chart">
            <c:ext xmlns:c16="http://schemas.microsoft.com/office/drawing/2014/chart" uri="{C3380CC4-5D6E-409C-BE32-E72D297353CC}">
              <c16:uniqueId val="{00000009-829A-45CC-AA1C-21B5E151FB9F}"/>
            </c:ext>
          </c:extLst>
        </c:ser>
        <c:dLbls>
          <c:showLegendKey val="0"/>
          <c:showVal val="0"/>
          <c:showCatName val="0"/>
          <c:showSerName val="0"/>
          <c:showPercent val="0"/>
          <c:showBubbleSize val="0"/>
        </c:dLbls>
        <c:gapWidth val="150"/>
        <c:overlap val="100"/>
        <c:axId val="-1625892064"/>
        <c:axId val="-1625894240"/>
      </c:barChart>
      <c:catAx>
        <c:axId val="-16258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5894240"/>
        <c:crosses val="autoZero"/>
        <c:auto val="1"/>
        <c:lblAlgn val="ctr"/>
        <c:lblOffset val="100"/>
        <c:tickLblSkip val="1"/>
        <c:tickMarkSkip val="1"/>
        <c:noMultiLvlLbl val="0"/>
      </c:catAx>
      <c:valAx>
        <c:axId val="-162589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89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1615</c:v>
                </c:pt>
                <c:pt idx="5">
                  <c:v>1635</c:v>
                </c:pt>
                <c:pt idx="8">
                  <c:v>1587</c:v>
                </c:pt>
                <c:pt idx="11">
                  <c:v>1598</c:v>
                </c:pt>
                <c:pt idx="14">
                  <c:v>1604</c:v>
                </c:pt>
              </c:numCache>
            </c:numRef>
          </c:val>
          <c:extLst xmlns:c16r2="http://schemas.microsoft.com/office/drawing/2015/06/chart">
            <c:ext xmlns:c16="http://schemas.microsoft.com/office/drawing/2014/chart" uri="{C3380CC4-5D6E-409C-BE32-E72D297353CC}">
              <c16:uniqueId val="{00000000-6808-49D2-929F-CC9E441867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08-49D2-929F-CC9E441867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808-49D2-929F-CC9E441867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08-49D2-929F-CC9E441867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301</c:v>
                </c:pt>
                <c:pt idx="3">
                  <c:v>315</c:v>
                </c:pt>
                <c:pt idx="6">
                  <c:v>322</c:v>
                </c:pt>
                <c:pt idx="9">
                  <c:v>339</c:v>
                </c:pt>
                <c:pt idx="12">
                  <c:v>345</c:v>
                </c:pt>
              </c:numCache>
            </c:numRef>
          </c:val>
          <c:extLst xmlns:c16r2="http://schemas.microsoft.com/office/drawing/2015/06/chart">
            <c:ext xmlns:c16="http://schemas.microsoft.com/office/drawing/2014/chart" uri="{C3380CC4-5D6E-409C-BE32-E72D297353CC}">
              <c16:uniqueId val="{00000004-6808-49D2-929F-CC9E441867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08-49D2-929F-CC9E441867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08-49D2-929F-CC9E441867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3185</c:v>
                </c:pt>
                <c:pt idx="3">
                  <c:v>3207</c:v>
                </c:pt>
                <c:pt idx="6">
                  <c:v>3006</c:v>
                </c:pt>
                <c:pt idx="9">
                  <c:v>2949</c:v>
                </c:pt>
                <c:pt idx="12">
                  <c:v>2775</c:v>
                </c:pt>
              </c:numCache>
            </c:numRef>
          </c:val>
          <c:extLst xmlns:c16r2="http://schemas.microsoft.com/office/drawing/2015/06/chart">
            <c:ext xmlns:c16="http://schemas.microsoft.com/office/drawing/2014/chart" uri="{C3380CC4-5D6E-409C-BE32-E72D297353CC}">
              <c16:uniqueId val="{00000007-6808-49D2-929F-CC9E44186752}"/>
            </c:ext>
          </c:extLst>
        </c:ser>
        <c:dLbls>
          <c:showLegendKey val="0"/>
          <c:showVal val="0"/>
          <c:showCatName val="0"/>
          <c:showSerName val="0"/>
          <c:showPercent val="0"/>
          <c:showBubbleSize val="0"/>
        </c:dLbls>
        <c:gapWidth val="100"/>
        <c:overlap val="100"/>
        <c:axId val="-1625893152"/>
        <c:axId val="-162588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1871</c:v>
                </c:pt>
                <c:pt idx="2">
                  <c:v>#N/A</c:v>
                </c:pt>
                <c:pt idx="3">
                  <c:v>#N/A</c:v>
                </c:pt>
                <c:pt idx="4">
                  <c:v>1887</c:v>
                </c:pt>
                <c:pt idx="5">
                  <c:v>#N/A</c:v>
                </c:pt>
                <c:pt idx="6">
                  <c:v>#N/A</c:v>
                </c:pt>
                <c:pt idx="7">
                  <c:v>1741</c:v>
                </c:pt>
                <c:pt idx="8">
                  <c:v>#N/A</c:v>
                </c:pt>
                <c:pt idx="9">
                  <c:v>#N/A</c:v>
                </c:pt>
                <c:pt idx="10">
                  <c:v>1690</c:v>
                </c:pt>
                <c:pt idx="11">
                  <c:v>#N/A</c:v>
                </c:pt>
                <c:pt idx="12">
                  <c:v>#N/A</c:v>
                </c:pt>
                <c:pt idx="13">
                  <c:v>1516</c:v>
                </c:pt>
                <c:pt idx="14">
                  <c:v>#N/A</c:v>
                </c:pt>
              </c:numCache>
            </c:numRef>
          </c:val>
          <c:smooth val="0"/>
          <c:extLst xmlns:c16r2="http://schemas.microsoft.com/office/drawing/2015/06/chart">
            <c:ext xmlns:c16="http://schemas.microsoft.com/office/drawing/2014/chart" uri="{C3380CC4-5D6E-409C-BE32-E72D297353CC}">
              <c16:uniqueId val="{00000008-6808-49D2-929F-CC9E44186752}"/>
            </c:ext>
          </c:extLst>
        </c:ser>
        <c:dLbls>
          <c:showLegendKey val="0"/>
          <c:showVal val="0"/>
          <c:showCatName val="0"/>
          <c:showSerName val="0"/>
          <c:showPercent val="0"/>
          <c:showBubbleSize val="0"/>
        </c:dLbls>
        <c:marker val="1"/>
        <c:smooth val="0"/>
        <c:axId val="-1625893152"/>
        <c:axId val="-1625889888"/>
      </c:lineChart>
      <c:catAx>
        <c:axId val="-16258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5889888"/>
        <c:crosses val="autoZero"/>
        <c:auto val="1"/>
        <c:lblAlgn val="ctr"/>
        <c:lblOffset val="100"/>
        <c:tickLblSkip val="1"/>
        <c:tickMarkSkip val="1"/>
        <c:noMultiLvlLbl val="0"/>
      </c:catAx>
      <c:valAx>
        <c:axId val="-162588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8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18523</c:v>
                </c:pt>
                <c:pt idx="5">
                  <c:v>18617</c:v>
                </c:pt>
                <c:pt idx="8">
                  <c:v>18517</c:v>
                </c:pt>
                <c:pt idx="11">
                  <c:v>18732</c:v>
                </c:pt>
                <c:pt idx="14">
                  <c:v>18242</c:v>
                </c:pt>
              </c:numCache>
            </c:numRef>
          </c:val>
          <c:extLst xmlns:c16r2="http://schemas.microsoft.com/office/drawing/2015/06/chart">
            <c:ext xmlns:c16="http://schemas.microsoft.com/office/drawing/2014/chart" uri="{C3380CC4-5D6E-409C-BE32-E72D297353CC}">
              <c16:uniqueId val="{00000000-87DE-4A50-A259-7A6078A0E0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513</c:v>
                </c:pt>
                <c:pt idx="5">
                  <c:v>495</c:v>
                </c:pt>
                <c:pt idx="8">
                  <c:v>511</c:v>
                </c:pt>
                <c:pt idx="11">
                  <c:v>534</c:v>
                </c:pt>
                <c:pt idx="14">
                  <c:v>531</c:v>
                </c:pt>
              </c:numCache>
            </c:numRef>
          </c:val>
          <c:extLst xmlns:c16r2="http://schemas.microsoft.com/office/drawing/2015/06/chart">
            <c:ext xmlns:c16="http://schemas.microsoft.com/office/drawing/2014/chart" uri="{C3380CC4-5D6E-409C-BE32-E72D297353CC}">
              <c16:uniqueId val="{00000001-87DE-4A50-A259-7A6078A0E0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3708</c:v>
                </c:pt>
                <c:pt idx="5">
                  <c:v>3415</c:v>
                </c:pt>
                <c:pt idx="8">
                  <c:v>3357</c:v>
                </c:pt>
                <c:pt idx="11">
                  <c:v>3949</c:v>
                </c:pt>
                <c:pt idx="14">
                  <c:v>4514</c:v>
                </c:pt>
              </c:numCache>
            </c:numRef>
          </c:val>
          <c:extLst xmlns:c16r2="http://schemas.microsoft.com/office/drawing/2015/06/chart">
            <c:ext xmlns:c16="http://schemas.microsoft.com/office/drawing/2014/chart" uri="{C3380CC4-5D6E-409C-BE32-E72D297353CC}">
              <c16:uniqueId val="{00000002-87DE-4A50-A259-7A6078A0E0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DE-4A50-A259-7A6078A0E0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DE-4A50-A259-7A6078A0E0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DE-4A50-A259-7A6078A0E0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3524</c:v>
                </c:pt>
                <c:pt idx="3">
                  <c:v>3251</c:v>
                </c:pt>
                <c:pt idx="6">
                  <c:v>3157</c:v>
                </c:pt>
                <c:pt idx="9">
                  <c:v>3197</c:v>
                </c:pt>
                <c:pt idx="12">
                  <c:v>3029</c:v>
                </c:pt>
              </c:numCache>
            </c:numRef>
          </c:val>
          <c:extLst xmlns:c16r2="http://schemas.microsoft.com/office/drawing/2015/06/chart">
            <c:ext xmlns:c16="http://schemas.microsoft.com/office/drawing/2014/chart" uri="{C3380CC4-5D6E-409C-BE32-E72D297353CC}">
              <c16:uniqueId val="{00000006-87DE-4A50-A259-7A6078A0E0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7DE-4A50-A259-7A6078A0E0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5537</c:v>
                </c:pt>
                <c:pt idx="3">
                  <c:v>6367</c:v>
                </c:pt>
                <c:pt idx="6">
                  <c:v>6258</c:v>
                </c:pt>
                <c:pt idx="9">
                  <c:v>6418</c:v>
                </c:pt>
                <c:pt idx="12">
                  <c:v>8384</c:v>
                </c:pt>
              </c:numCache>
            </c:numRef>
          </c:val>
          <c:extLst xmlns:c16r2="http://schemas.microsoft.com/office/drawing/2015/06/chart">
            <c:ext xmlns:c16="http://schemas.microsoft.com/office/drawing/2014/chart" uri="{C3380CC4-5D6E-409C-BE32-E72D297353CC}">
              <c16:uniqueId val="{00000008-87DE-4A50-A259-7A6078A0E0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7DE-4A50-A259-7A6078A0E0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26882</c:v>
                </c:pt>
                <c:pt idx="3">
                  <c:v>26734</c:v>
                </c:pt>
                <c:pt idx="6">
                  <c:v>27457</c:v>
                </c:pt>
                <c:pt idx="9">
                  <c:v>27250</c:v>
                </c:pt>
                <c:pt idx="12">
                  <c:v>26885</c:v>
                </c:pt>
              </c:numCache>
            </c:numRef>
          </c:val>
          <c:extLst xmlns:c16r2="http://schemas.microsoft.com/office/drawing/2015/06/chart">
            <c:ext xmlns:c16="http://schemas.microsoft.com/office/drawing/2014/chart" uri="{C3380CC4-5D6E-409C-BE32-E72D297353CC}">
              <c16:uniqueId val="{0000000A-87DE-4A50-A259-7A6078A0E0A5}"/>
            </c:ext>
          </c:extLst>
        </c:ser>
        <c:dLbls>
          <c:showLegendKey val="0"/>
          <c:showVal val="0"/>
          <c:showCatName val="0"/>
          <c:showSerName val="0"/>
          <c:showPercent val="0"/>
          <c:showBubbleSize val="0"/>
        </c:dLbls>
        <c:gapWidth val="100"/>
        <c:overlap val="100"/>
        <c:axId val="-1625881728"/>
        <c:axId val="-162589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13200</c:v>
                </c:pt>
                <c:pt idx="2">
                  <c:v>#N/A</c:v>
                </c:pt>
                <c:pt idx="3">
                  <c:v>#N/A</c:v>
                </c:pt>
                <c:pt idx="4">
                  <c:v>13826</c:v>
                </c:pt>
                <c:pt idx="5">
                  <c:v>#N/A</c:v>
                </c:pt>
                <c:pt idx="6">
                  <c:v>#N/A</c:v>
                </c:pt>
                <c:pt idx="7">
                  <c:v>14487</c:v>
                </c:pt>
                <c:pt idx="8">
                  <c:v>#N/A</c:v>
                </c:pt>
                <c:pt idx="9">
                  <c:v>#N/A</c:v>
                </c:pt>
                <c:pt idx="10">
                  <c:v>13651</c:v>
                </c:pt>
                <c:pt idx="11">
                  <c:v>#N/A</c:v>
                </c:pt>
                <c:pt idx="12">
                  <c:v>#N/A</c:v>
                </c:pt>
                <c:pt idx="13">
                  <c:v>15010</c:v>
                </c:pt>
                <c:pt idx="14">
                  <c:v>#N/A</c:v>
                </c:pt>
              </c:numCache>
            </c:numRef>
          </c:val>
          <c:smooth val="0"/>
          <c:extLst xmlns:c16r2="http://schemas.microsoft.com/office/drawing/2015/06/chart">
            <c:ext xmlns:c16="http://schemas.microsoft.com/office/drawing/2014/chart" uri="{C3380CC4-5D6E-409C-BE32-E72D297353CC}">
              <c16:uniqueId val="{0000000B-87DE-4A50-A259-7A6078A0E0A5}"/>
            </c:ext>
          </c:extLst>
        </c:ser>
        <c:dLbls>
          <c:showLegendKey val="0"/>
          <c:showVal val="0"/>
          <c:showCatName val="0"/>
          <c:showSerName val="0"/>
          <c:showPercent val="0"/>
          <c:showBubbleSize val="0"/>
        </c:dLbls>
        <c:marker val="1"/>
        <c:smooth val="0"/>
        <c:axId val="-1625881728"/>
        <c:axId val="-1625890432"/>
      </c:lineChart>
      <c:catAx>
        <c:axId val="-16258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5890432"/>
        <c:crosses val="autoZero"/>
        <c:auto val="1"/>
        <c:lblAlgn val="ctr"/>
        <c:lblOffset val="100"/>
        <c:tickLblSkip val="1"/>
        <c:tickMarkSkip val="1"/>
        <c:noMultiLvlLbl val="0"/>
      </c:catAx>
      <c:valAx>
        <c:axId val="-162589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88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1159</c:v>
                </c:pt>
                <c:pt idx="1">
                  <c:v>1861</c:v>
                </c:pt>
                <c:pt idx="2">
                  <c:v>1676</c:v>
                </c:pt>
              </c:numCache>
            </c:numRef>
          </c:val>
          <c:extLst xmlns:c16r2="http://schemas.microsoft.com/office/drawing/2015/06/chart">
            <c:ext xmlns:c16="http://schemas.microsoft.com/office/drawing/2014/chart" uri="{C3380CC4-5D6E-409C-BE32-E72D297353CC}">
              <c16:uniqueId val="{00000000-5556-4BFF-84E0-C94D474AEA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285</c:v>
                </c:pt>
                <c:pt idx="1">
                  <c:v>186</c:v>
                </c:pt>
                <c:pt idx="2">
                  <c:v>308</c:v>
                </c:pt>
              </c:numCache>
            </c:numRef>
          </c:val>
          <c:extLst xmlns:c16r2="http://schemas.microsoft.com/office/drawing/2015/06/chart">
            <c:ext xmlns:c16="http://schemas.microsoft.com/office/drawing/2014/chart" uri="{C3380CC4-5D6E-409C-BE32-E72D297353CC}">
              <c16:uniqueId val="{00000001-5556-4BFF-84E0-C94D474AEA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1551</c:v>
                </c:pt>
                <c:pt idx="1">
                  <c:v>1419</c:v>
                </c:pt>
                <c:pt idx="2">
                  <c:v>2036</c:v>
                </c:pt>
              </c:numCache>
            </c:numRef>
          </c:val>
          <c:extLst xmlns:c16r2="http://schemas.microsoft.com/office/drawing/2015/06/chart">
            <c:ext xmlns:c16="http://schemas.microsoft.com/office/drawing/2014/chart" uri="{C3380CC4-5D6E-409C-BE32-E72D297353CC}">
              <c16:uniqueId val="{00000002-5556-4BFF-84E0-C94D474AEA6F}"/>
            </c:ext>
          </c:extLst>
        </c:ser>
        <c:dLbls>
          <c:showLegendKey val="0"/>
          <c:showVal val="0"/>
          <c:showCatName val="0"/>
          <c:showSerName val="0"/>
          <c:showPercent val="0"/>
          <c:showBubbleSize val="0"/>
        </c:dLbls>
        <c:gapWidth val="120"/>
        <c:overlap val="100"/>
        <c:axId val="-1625888800"/>
        <c:axId val="-1625886080"/>
      </c:barChart>
      <c:catAx>
        <c:axId val="-16258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5886080"/>
        <c:crosses val="autoZero"/>
        <c:auto val="1"/>
        <c:lblAlgn val="ctr"/>
        <c:lblOffset val="100"/>
        <c:tickLblSkip val="1"/>
        <c:tickMarkSkip val="1"/>
        <c:noMultiLvlLbl val="0"/>
      </c:catAx>
      <c:valAx>
        <c:axId val="-162588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588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4D-4E18-BC3E-3B9746419FDA}"/>
                </c:ext>
                <c:ext xmlns:c15="http://schemas.microsoft.com/office/drawing/2012/chart" uri="{CE6537A1-D6FC-4f65-9D91-7224C49458BB}">
                  <c15:layout/>
                  <c15:dlblFieldTable>
                    <c15:dlblFTEntry>
                      <c15:txfldGUID>{426A8847-746D-4128-B43F-515B70F111D2}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4D-4E18-BC3E-3B9746419FDA}"/>
                </c:ext>
                <c:ext xmlns:c15="http://schemas.microsoft.com/office/drawing/2012/chart" uri="{CE6537A1-D6FC-4f65-9D91-7224C49458BB}">
                  <c15:dlblFieldTable>
                    <c15:dlblFTEntry>
                      <c15:txfldGUID>{1DD4DCB2-9FDB-47D7-AFC0-6C3B6F8730F4}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4D-4E18-BC3E-3B9746419FDA}"/>
                </c:ext>
                <c:ext xmlns:c15="http://schemas.microsoft.com/office/drawing/2012/chart" uri="{CE6537A1-D6FC-4f65-9D91-7224C49458BB}">
                  <c15:dlblFieldTable>
                    <c15:dlblFTEntry>
                      <c15:txfldGUID>{FB28CDB1-BD09-483A-A989-C56D8EF19620}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4D-4E18-BC3E-3B9746419FDA}"/>
                </c:ext>
                <c:ext xmlns:c15="http://schemas.microsoft.com/office/drawing/2012/chart" uri="{CE6537A1-D6FC-4f65-9D91-7224C49458BB}">
                  <c15:dlblFieldTable>
                    <c15:dlblFTEntry>
                      <c15:txfldGUID>{10F97130-A2AB-45E6-B310-B432BBE62C26}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4D-4E18-BC3E-3B9746419FDA}"/>
                </c:ext>
                <c:ext xmlns:c15="http://schemas.microsoft.com/office/drawing/2012/chart" uri="{CE6537A1-D6FC-4f65-9D91-7224C49458BB}">
                  <c15:dlblFieldTable>
                    <c15:dlblFTEntry>
                      <c15:txfldGUID>{E2175A0E-418A-4780-A645-30E1FDFB18A2}</c15:txfldGUID>
                      <c15:f>#REF!</c15:f>
                      <c15:dlblFieldTableCache>
                        <c:ptCount val="1"/>
                        <c:pt idx="0">
                          <c:v>#REF!</c:v>
                        </c:pt>
                      </c15:dlblFieldTableCache>
                    </c15:dlblFTEntry>
                  </c15:dlblFieldTable>
                  <c15:showDataLabelsRange val="0"/>
                </c:ext>
              </c:extLst>
            </c:dLbl>
            <c:dLbl>
              <c:idx val="8"/>
              <c:layout>
                <c:manualLayout>
                  <c:x val="-2.839006361242766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4D-4E18-BC3E-3B9746419FDA}"/>
                </c:ext>
                <c:ext xmlns:c15="http://schemas.microsoft.com/office/drawing/2012/chart" uri="{CE6537A1-D6FC-4f65-9D91-7224C49458BB}">
                  <c15:layout/>
                  <c15:dlblFieldTable>
                    <c15:dlblFTEntry>
                      <c15:txfldGUID>{F9EB93B4-3CA9-4D18-B040-2439D4FD46E5}</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253653499091244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4D-4E18-BC3E-3B9746419FDA}"/>
                </c:ext>
                <c:ext xmlns:c15="http://schemas.microsoft.com/office/drawing/2012/chart" uri="{CE6537A1-D6FC-4f65-9D91-7224C49458BB}">
                  <c15:layout/>
                  <c15:dlblFieldTable>
                    <c15:dlblFTEntry>
                      <c15:txfldGUID>{E666EDDE-3E0D-4AFD-9FAF-CFA89D0E888B}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59003373267172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4D-4E18-BC3E-3B9746419FDA}"/>
                </c:ext>
                <c:ext xmlns:c15="http://schemas.microsoft.com/office/drawing/2012/chart" uri="{CE6537A1-D6FC-4f65-9D91-7224C49458BB}">
                  <c15:layout/>
                  <c15:dlblFieldTable>
                    <c15:dlblFTEntry>
                      <c15:txfldGUID>{02A810A1-CEBA-43D1-BFE6-94DB3BDC5B83}</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162441612889429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4D-4E18-BC3E-3B9746419FDA}"/>
                </c:ext>
                <c:ext xmlns:c15="http://schemas.microsoft.com/office/drawing/2012/chart" uri="{CE6537A1-D6FC-4f65-9D91-7224C49458BB}">
                  <c15:layout/>
                  <c15:dlblFieldTable>
                    <c15:dlblFTEntry>
                      <c15:txfldGUID>{3A5984C0-557A-488B-84E6-F3EBEE35080A}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63.6</c:v>
                </c:pt>
                <c:pt idx="16">
                  <c:v>62.7</c:v>
                </c:pt>
                <c:pt idx="24">
                  <c:v>63.3</c:v>
                </c:pt>
                <c:pt idx="32">
                  <c:v>63.1</c:v>
                </c:pt>
              </c:numCache>
            </c:numRef>
          </c:xVal>
          <c:yVal>
            <c:numRef>
              <c:f>公会計指標分析・財政指標組合せ分析表!$BP$51:$DC$51</c:f>
              <c:numCache>
                <c:formatCode>#,##0.0;"▲ "#,##0.0</c:formatCode>
                <c:ptCount val="40"/>
                <c:pt idx="0">
                  <c:v>109.2</c:v>
                </c:pt>
                <c:pt idx="8">
                  <c:v>115.8</c:v>
                </c:pt>
                <c:pt idx="16">
                  <c:v>122.5</c:v>
                </c:pt>
                <c:pt idx="24">
                  <c:v>116.5</c:v>
                </c:pt>
                <c:pt idx="32">
                  <c:v>128.1</c:v>
                </c:pt>
              </c:numCache>
            </c:numRef>
          </c:yVal>
          <c:smooth val="0"/>
          <c:extLst xmlns:c16r2="http://schemas.microsoft.com/office/drawing/2015/06/chart">
            <c:ext xmlns:c16="http://schemas.microsoft.com/office/drawing/2014/chart" uri="{C3380CC4-5D6E-409C-BE32-E72D297353CC}">
              <c16:uniqueId val="{00000009-0D4D-4E18-BC3E-3B9746419F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4D-4E18-BC3E-3B9746419FDA}"/>
                </c:ext>
                <c:ext xmlns:c15="http://schemas.microsoft.com/office/drawing/2012/chart" uri="{CE6537A1-D6FC-4f65-9D91-7224C49458BB}">
                  <c15:layout/>
                  <c15:dlblFieldTable>
                    <c15:dlblFTEntry>
                      <c15:txfldGUID>{4A5D612A-3377-49F9-B5AE-914B9F70AA4A}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4D-4E18-BC3E-3B9746419FDA}"/>
                </c:ext>
                <c:ext xmlns:c15="http://schemas.microsoft.com/office/drawing/2012/chart" uri="{CE6537A1-D6FC-4f65-9D91-7224C49458BB}">
                  <c15:dlblFieldTable>
                    <c15:dlblFTEntry>
                      <c15:txfldGUID>{5AF0EA2B-29FE-4576-BC65-BAACF32CB316}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4D-4E18-BC3E-3B9746419FDA}"/>
                </c:ext>
                <c:ext xmlns:c15="http://schemas.microsoft.com/office/drawing/2012/chart" uri="{CE6537A1-D6FC-4f65-9D91-7224C49458BB}">
                  <c15:dlblFieldTable>
                    <c15:dlblFTEntry>
                      <c15:txfldGUID>{71D5CA81-65C0-477F-9174-E96123AF35BE}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4D-4E18-BC3E-3B9746419FDA}"/>
                </c:ext>
                <c:ext xmlns:c15="http://schemas.microsoft.com/office/drawing/2012/chart" uri="{CE6537A1-D6FC-4f65-9D91-7224C49458BB}">
                  <c15:dlblFieldTable>
                    <c15:dlblFTEntry>
                      <c15:txfldGUID>{9C349BFA-4503-49C4-AF7C-B0D134148E00}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4D-4E18-BC3E-3B9746419FDA}"/>
                </c:ext>
                <c:ext xmlns:c15="http://schemas.microsoft.com/office/drawing/2012/chart" uri="{CE6537A1-D6FC-4f65-9D91-7224C49458BB}">
                  <c15:dlblFieldTable>
                    <c15:dlblFTEntry>
                      <c15:txfldGUID>{5947E46C-51F7-492F-A091-B7B1AB8AF841}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4D-4E18-BC3E-3B9746419FDA}"/>
                </c:ext>
                <c:ext xmlns:c15="http://schemas.microsoft.com/office/drawing/2012/chart" uri="{CE6537A1-D6FC-4f65-9D91-7224C49458BB}">
                  <c15:layout/>
                  <c15:dlblFieldTable>
                    <c15:dlblFTEntry>
                      <c15:txfldGUID>{C5D7BF12-2898-49F2-B3A9-8191447D815A}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4D-4E18-BC3E-3B9746419FDA}"/>
                </c:ext>
                <c:ext xmlns:c15="http://schemas.microsoft.com/office/drawing/2012/chart" uri="{CE6537A1-D6FC-4f65-9D91-7224C49458BB}">
                  <c15:layout/>
                  <c15:dlblFieldTable>
                    <c15:dlblFTEntry>
                      <c15:txfldGUID>{FF35F327-1BC4-471C-91B8-657E469FBFAA}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4D-4E18-BC3E-3B9746419FDA}"/>
                </c:ext>
                <c:ext xmlns:c15="http://schemas.microsoft.com/office/drawing/2012/chart" uri="{CE6537A1-D6FC-4f65-9D91-7224C49458BB}">
                  <c15:layout/>
                  <c15:dlblFieldTable>
                    <c15:dlblFTEntry>
                      <c15:txfldGUID>{A5507B5F-4F73-4E85-BE06-55A019A5CB01}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4D-4E18-BC3E-3B9746419FDA}"/>
                </c:ext>
                <c:ext xmlns:c15="http://schemas.microsoft.com/office/drawing/2012/chart" uri="{CE6537A1-D6FC-4f65-9D91-7224C49458BB}">
                  <c15:layout/>
                  <c15:dlblFieldTable>
                    <c15:dlblFTEntry>
                      <c15:txfldGUID>{2DCBF0AD-6217-4EA5-905D-EDA9D6838EF9}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0D4D-4E18-BC3E-3B9746419FDA}"/>
            </c:ext>
          </c:extLst>
        </c:ser>
        <c:dLbls>
          <c:showLegendKey val="0"/>
          <c:showVal val="1"/>
          <c:showCatName val="0"/>
          <c:showSerName val="0"/>
          <c:showPercent val="0"/>
          <c:showBubbleSize val="0"/>
        </c:dLbls>
        <c:axId val="-1625893696"/>
        <c:axId val="-1625882272"/>
      </c:scatterChart>
      <c:valAx>
        <c:axId val="-1625893696"/>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5882272"/>
        <c:crosses val="autoZero"/>
        <c:crossBetween val="midCat"/>
      </c:valAx>
      <c:valAx>
        <c:axId val="-1625882272"/>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589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554154145875258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55-4EA1-B9DE-61773CCCA752}"/>
                </c:ext>
                <c:ext xmlns:c15="http://schemas.microsoft.com/office/drawing/2012/chart" uri="{CE6537A1-D6FC-4f65-9D91-7224C49458BB}">
                  <c15:dlblFieldTable>
                    <c15:dlblFTEntry>
                      <c15:txfldGUID>{0D9CA62A-A314-4BCC-96E3-B624BFFD46A8}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55-4EA1-B9DE-61773CCCA752}"/>
                </c:ext>
                <c:ext xmlns:c15="http://schemas.microsoft.com/office/drawing/2012/chart" uri="{CE6537A1-D6FC-4f65-9D91-7224C49458BB}">
                  <c15:dlblFieldTable>
                    <c15:dlblFTEntry>
                      <c15:txfldGUID>{C505799B-826F-4F2B-8ECB-7C4C0ACA3FFF}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55-4EA1-B9DE-61773CCCA752}"/>
                </c:ext>
                <c:ext xmlns:c15="http://schemas.microsoft.com/office/drawing/2012/chart" uri="{CE6537A1-D6FC-4f65-9D91-7224C49458BB}">
                  <c15:dlblFieldTable>
                    <c15:dlblFTEntry>
                      <c15:txfldGUID>{4769C5FC-2171-41F9-B9A6-54DA7ED857E7}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55-4EA1-B9DE-61773CCCA752}"/>
                </c:ext>
                <c:ext xmlns:c15="http://schemas.microsoft.com/office/drawing/2012/chart" uri="{CE6537A1-D6FC-4f65-9D91-7224C49458BB}">
                  <c15:dlblFieldTable>
                    <c15:dlblFTEntry>
                      <c15:txfldGUID>{BCF21EAA-E7C8-4155-B9F2-F51F4904A051}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55-4EA1-B9DE-61773CCCA752}"/>
                </c:ext>
                <c:ext xmlns:c15="http://schemas.microsoft.com/office/drawing/2012/chart" uri="{CE6537A1-D6FC-4f65-9D91-7224C49458BB}">
                  <c15:dlblFieldTable>
                    <c15:dlblFTEntry>
                      <c15:txfldGUID>{5265949D-D143-499B-8670-7CFB97BAC676}</c15:txfldGUID>
                      <c15:f>#REF!</c15:f>
                      <c15:dlblFieldTableCache>
                        <c:ptCount val="1"/>
                        <c:pt idx="0">
                          <c:v>#REF!</c:v>
                        </c:pt>
                      </c15:dlblFieldTableCache>
                    </c15:dlblFTEntry>
                  </c15:dlblFieldTable>
                  <c15:showDataLabelsRange val="0"/>
                </c:ext>
              </c:extLst>
            </c:dLbl>
            <c:dLbl>
              <c:idx val="8"/>
              <c:layout>
                <c:manualLayout>
                  <c:x val="-2.28418290923460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55-4EA1-B9DE-61773CCCA752}"/>
                </c:ext>
                <c:ext xmlns:c15="http://schemas.microsoft.com/office/drawing/2012/chart" uri="{CE6537A1-D6FC-4f65-9D91-7224C49458BB}">
                  <c15:dlblFieldTable>
                    <c15:dlblFTEntry>
                      <c15:txfldGUID>{EEFEF300-5FDF-42E7-81CC-F7F1BAEC4AAB}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55-4EA1-B9DE-61773CCCA752}"/>
                </c:ext>
                <c:ext xmlns:c15="http://schemas.microsoft.com/office/drawing/2012/chart" uri="{CE6537A1-D6FC-4f65-9D91-7224C49458BB}">
                  <c15:dlblFieldTable>
                    <c15:dlblFTEntry>
                      <c15:txfldGUID>{699627FC-BD60-4909-9E48-92F34BA78BC8}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55-4EA1-B9DE-61773CCCA752}"/>
                </c:ext>
                <c:ext xmlns:c15="http://schemas.microsoft.com/office/drawing/2012/chart" uri="{CE6537A1-D6FC-4f65-9D91-7224C49458BB}">
                  <c15:dlblFieldTable>
                    <c15:dlblFTEntry>
                      <c15:txfldGUID>{FF238F4D-B165-4835-9259-644242202FB8}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55-4EA1-B9DE-61773CCCA752}"/>
                </c:ext>
                <c:ext xmlns:c15="http://schemas.microsoft.com/office/drawing/2012/chart" uri="{CE6537A1-D6FC-4f65-9D91-7224C49458BB}">
                  <c15:dlblFieldTable>
                    <c15:dlblFTEntry>
                      <c15:txfldGUID>{099DD2CE-2DF0-41BA-900E-F26E9760EC96}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15.7</c:v>
                </c:pt>
                <c:pt idx="16">
                  <c:v>15.3</c:v>
                </c:pt>
                <c:pt idx="24">
                  <c:v>14.9</c:v>
                </c:pt>
                <c:pt idx="32">
                  <c:v>14</c:v>
                </c:pt>
              </c:numCache>
            </c:numRef>
          </c:xVal>
          <c:yVal>
            <c:numRef>
              <c:f>公会計指標分析・財政指標組合せ分析表!$BP$73:$DC$73</c:f>
              <c:numCache>
                <c:formatCode>#,##0.0;"▲ "#,##0.0</c:formatCode>
                <c:ptCount val="40"/>
                <c:pt idx="0">
                  <c:v>109.2</c:v>
                </c:pt>
                <c:pt idx="8">
                  <c:v>115.8</c:v>
                </c:pt>
                <c:pt idx="16">
                  <c:v>122.5</c:v>
                </c:pt>
                <c:pt idx="24">
                  <c:v>116.5</c:v>
                </c:pt>
                <c:pt idx="32">
                  <c:v>128.1</c:v>
                </c:pt>
              </c:numCache>
            </c:numRef>
          </c:yVal>
          <c:smooth val="0"/>
          <c:extLst xmlns:c16r2="http://schemas.microsoft.com/office/drawing/2015/06/chart">
            <c:ext xmlns:c16="http://schemas.microsoft.com/office/drawing/2014/chart" uri="{C3380CC4-5D6E-409C-BE32-E72D297353CC}">
              <c16:uniqueId val="{00000009-4C55-4EA1-B9DE-61773CCCA7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55-4EA1-B9DE-61773CCCA752}"/>
                </c:ext>
                <c:ext xmlns:c15="http://schemas.microsoft.com/office/drawing/2012/chart" uri="{CE6537A1-D6FC-4f65-9D91-7224C49458BB}">
                  <c15:dlblFieldTable>
                    <c15:dlblFTEntry>
                      <c15:txfldGUID>{6433DE51-B2B0-4C7F-B960-4B8EBF0E0789}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55-4EA1-B9DE-61773CCCA752}"/>
                </c:ext>
                <c:ext xmlns:c15="http://schemas.microsoft.com/office/drawing/2012/chart" uri="{CE6537A1-D6FC-4f65-9D91-7224C49458BB}">
                  <c15:dlblFieldTable>
                    <c15:dlblFTEntry>
                      <c15:txfldGUID>{0B4F57D5-2B82-4AB4-9841-972B7D1735D5}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55-4EA1-B9DE-61773CCCA752}"/>
                </c:ext>
                <c:ext xmlns:c15="http://schemas.microsoft.com/office/drawing/2012/chart" uri="{CE6537A1-D6FC-4f65-9D91-7224C49458BB}">
                  <c15:dlblFieldTable>
                    <c15:dlblFTEntry>
                      <c15:txfldGUID>{801F77A1-4FE7-42F9-B971-1072DF27F6B9}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55-4EA1-B9DE-61773CCCA752}"/>
                </c:ext>
                <c:ext xmlns:c15="http://schemas.microsoft.com/office/drawing/2012/chart" uri="{CE6537A1-D6FC-4f65-9D91-7224C49458BB}">
                  <c15:dlblFieldTable>
                    <c15:dlblFTEntry>
                      <c15:txfldGUID>{96908469-C509-48A2-B34A-B3FB803EBD1A}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55-4EA1-B9DE-61773CCCA752}"/>
                </c:ext>
                <c:ext xmlns:c15="http://schemas.microsoft.com/office/drawing/2012/chart" uri="{CE6537A1-D6FC-4f65-9D91-7224C49458BB}">
                  <c15:dlblFieldTable>
                    <c15:dlblFTEntry>
                      <c15:txfldGUID>{54E7661B-F65F-4388-95A2-2879A24D688D}</c15:txfldGUID>
                      <c15:f>#REF!</c15:f>
                      <c15:dlblFieldTableCache>
                        <c:ptCount val="1"/>
                        <c:pt idx="0">
                          <c:v>#REF!</c:v>
                        </c:pt>
                      </c15:dlblFieldTableCache>
                    </c15:dlblFTEntry>
                  </c15:dlblFieldTable>
                  <c15:showDataLabelsRange val="0"/>
                </c:ext>
              </c:extLst>
            </c:dLbl>
            <c:dLbl>
              <c:idx val="8"/>
              <c:layout>
                <c:manualLayout>
                  <c:x val="-2.744795830691334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55-4EA1-B9DE-61773CCCA752}"/>
                </c:ext>
                <c:ext xmlns:c15="http://schemas.microsoft.com/office/drawing/2012/chart" uri="{CE6537A1-D6FC-4f65-9D91-7224C49458BB}">
                  <c15:dlblFieldTable>
                    <c15:dlblFTEntry>
                      <c15:txfldGUID>{D7D2E919-D111-46C8-81B0-C045449E9E60}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5948024931307949E-2"/>
                  <c:y val="-7.53537725348258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55-4EA1-B9DE-61773CCCA752}"/>
                </c:ext>
                <c:ext xmlns:c15="http://schemas.microsoft.com/office/drawing/2012/chart" uri="{CE6537A1-D6FC-4f65-9D91-7224C49458BB}">
                  <c15:dlblFieldTable>
                    <c15:dlblFTEntry>
                      <c15:txfldGUID>{5424D6C4-B48B-42C3-83F5-A3F5864CA718}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791220262660566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55-4EA1-B9DE-61773CCCA752}"/>
                </c:ext>
                <c:ext xmlns:c15="http://schemas.microsoft.com/office/drawing/2012/chart" uri="{CE6537A1-D6FC-4f65-9D91-7224C49458BB}">
                  <c15:dlblFieldTable>
                    <c15:dlblFTEntry>
                      <c15:txfldGUID>{639DED52-A9DF-468F-AC56-8556CF16C22C}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4.398396610195025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55-4EA1-B9DE-61773CCCA752}"/>
                </c:ext>
                <c:ext xmlns:c15="http://schemas.microsoft.com/office/drawing/2012/chart" uri="{CE6537A1-D6FC-4f65-9D91-7224C49458BB}">
                  <c15:dlblFieldTable>
                    <c15:dlblFTEntry>
                      <c15:txfldGUID>{9843D955-BBE8-4408-9524-0D80014162F1}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C55-4EA1-B9DE-61773CCCA752}"/>
            </c:ext>
          </c:extLst>
        </c:ser>
        <c:dLbls>
          <c:showLegendKey val="0"/>
          <c:showVal val="1"/>
          <c:showCatName val="0"/>
          <c:showSerName val="0"/>
          <c:showPercent val="0"/>
          <c:showBubbleSize val="0"/>
        </c:dLbls>
        <c:axId val="-1625881184"/>
        <c:axId val="-1625885536"/>
      </c:scatterChart>
      <c:valAx>
        <c:axId val="-1625881184"/>
        <c:scaling>
          <c:orientation val="minMax"/>
          <c:max val="16.400000000000002"/>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5885536"/>
        <c:crosses val="autoZero"/>
        <c:crossBetween val="midCat"/>
      </c:valAx>
      <c:valAx>
        <c:axId val="-1625885536"/>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5881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元利償還金について、団塊世代の退職手当に係る退職手当債が償還を終了したことにより、実質公債費比率の分子は減となったが、依然として公共施設耐震化事業などの償還により高い水準である。</a:t>
          </a:r>
        </a:p>
        <a:p>
          <a:r>
            <a:rPr kumimoji="1" lang="ja-JP" altLang="en-US" sz="1400">
              <a:latin typeface="ＭＳ ゴシック" pitchFamily="49" charset="-128"/>
              <a:ea typeface="ＭＳ ゴシック" pitchFamily="49" charset="-128"/>
            </a:rPr>
            <a:t>　今後、学校教育施設やその他の公共施設等の耐震化事業にかかる元金償還が始まることから、依然として高止まり傾向が予想される。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退職手当負担見込額及び地方債現在高については、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年度から減少傾向となっている。公営企業等債繰入見込額については、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年度より大幅に増加しているが、ボートレース競走事業会計からの借入金</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百万円を計上したためである。</a:t>
          </a:r>
        </a:p>
        <a:p>
          <a:r>
            <a:rPr kumimoji="1" lang="ja-JP" altLang="en-US" sz="1400">
              <a:latin typeface="ＭＳ ゴシック" pitchFamily="49" charset="-128"/>
              <a:ea typeface="ＭＳ ゴシック" pitchFamily="49" charset="-128"/>
            </a:rPr>
            <a:t>　将来負担額及び将来負担比率の分子においては、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年度と比較すると増加しており、さらに今後も新庁舎建設や交流拠点施設（道の駅）整備など、大規模な事業を予定していることから、引き続き厳しい財政運営となる状況である。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新庁舎建設事業や交流拠点施設整備事業などの大型事業に取り組むにあたり、その他特定目的基金の内、庁舎整備基金に約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億円の積み立てを行い、財政調整基金は約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億円の取り崩しを行っており、また、減債基金については、モーターボート競走事業会計からの借入金を原資に約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中でも、「鳴門市ふるさと活性化基金」、「鳴門市ボートレース鳴門まちづくり基金」は、ふるさと納税やボートレース事業の好調により、今後も一定額の残高確保が見込まれる。また、「鳴門市庁舎整備基金」については、新庁舎建設事業を控え、適宜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年度に策定した本市の行財政改革計画である「鳴門市スーパー改革プラン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」に基づき、計画最終年度である令和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・鳴門市庁舎整備基金：庁舎の整備を円滑に行う。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・鳴門市ふるさと活性化基金：本市の魅力あるまちづくりを推進し、市勢の活性化を図り、個性的で魅力的な「ふるさと鳴門」づくりに資する。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・鳴門市ボートレース鳴門まちづくり基金：モーターボート競走事業の社会貢献広報事業として、地域の活性化及び振興を図り、鳴門市の活力あるまちづくりに資する。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・鳴門市庁舎整備基金：モーターボート競走事業会計からの借入金を原資に積み立てを行ったことによる増加。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・鳴門市ふるさと活性化基金：ふるさと納税寄附金を積み立てたことによる増加。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・鳴門市庁舎整備基金：新庁舎建設事業に備え、少なくとも起債対象事業費の１割程度の確保を目指す。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・新庁舎建設事業や交流拠点施設整備事業などの大型事業や物件費、繰出金などの財政需要の増加に対応するための取り崩しを行ったことにより約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億円程度を下回らない額は確保したい。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・地方債残高の高止まりに対応するため、モーターボート競走事業会計からの借入金を原資に積み立てを行ったことから約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・退職手当債やクリーンセンター建設時の起債の償還が、順次終了していく見込みであることから、取り崩し額は減少の見込みである。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・一方で、新学校給食センターの元金償還が開始することや、新庁舎建設事業や交流拠点施設整備事業などの大型の普通建設事業に備え、積み立てを行っていく。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本市の当該指標について、類似団体・全国・県の平均値より高い数値となっており、保有する有形固定資産の老朽化が進んでいる。</a:t>
          </a:r>
          <a:r>
            <a:rPr lang="ja-JP" altLang="ja-JP" sz="1100">
              <a:solidFill>
                <a:schemeClr val="dk1"/>
              </a:solidFill>
              <a:effectLst/>
              <a:latin typeface="+mn-lt"/>
              <a:ea typeface="+mn-ea"/>
              <a:cs typeface="+mn-cs"/>
            </a:rPr>
            <a:t>類似団体内</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値と比較すると、少し高いが、その差は縮まっており更新等を進めてきた結果がわかる。</a:t>
          </a:r>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引き続き、「公共施設等総合管理計画」に基づき、中長期的な視点で施設の更新や統廃合、長寿命化等を検討し、対応策を実行していく。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楕円 82"/>
        <xdr:cNvSpPr/>
      </xdr:nvSpPr>
      <xdr:spPr>
        <a:xfrm>
          <a:off x="47117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84" name="有形固定資産減価償却率該当値テキスト"/>
        <xdr:cNvSpPr txBox="1"/>
      </xdr:nvSpPr>
      <xdr:spPr>
        <a:xfrm>
          <a:off x="4813300" y="513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5" name="楕円 84"/>
        <xdr:cNvSpPr/>
      </xdr:nvSpPr>
      <xdr:spPr>
        <a:xfrm>
          <a:off x="40005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65042</xdr:rowOff>
    </xdr:to>
    <xdr:cxnSp macro="">
      <xdr:nvCxnSpPr>
        <xdr:cNvPr id="86" name="直線コネクタ 85"/>
        <xdr:cNvCxnSpPr/>
      </xdr:nvCxnSpPr>
      <xdr:spPr>
        <a:xfrm flipV="1">
          <a:off x="4051300" y="5202374"/>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7" name="楕円 86"/>
        <xdr:cNvSpPr/>
      </xdr:nvSpPr>
      <xdr:spPr>
        <a:xfrm>
          <a:off x="3238500" y="51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65042</xdr:rowOff>
    </xdr:to>
    <xdr:cxnSp macro="">
      <xdr:nvCxnSpPr>
        <xdr:cNvPr id="88" name="直線コネクタ 87"/>
        <xdr:cNvCxnSpPr/>
      </xdr:nvCxnSpPr>
      <xdr:spPr>
        <a:xfrm>
          <a:off x="3289300" y="51900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9" name="楕円 88"/>
        <xdr:cNvSpPr/>
      </xdr:nvSpPr>
      <xdr:spPr>
        <a:xfrm>
          <a:off x="2476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74295</xdr:rowOff>
    </xdr:to>
    <xdr:cxnSp macro="">
      <xdr:nvCxnSpPr>
        <xdr:cNvPr id="90" name="直線コネクタ 89"/>
        <xdr:cNvCxnSpPr/>
      </xdr:nvCxnSpPr>
      <xdr:spPr>
        <a:xfrm flipV="1">
          <a:off x="2527300" y="519003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1" name="楕円 90"/>
        <xdr:cNvSpPr/>
      </xdr:nvSpPr>
      <xdr:spPr>
        <a:xfrm>
          <a:off x="1714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129812</xdr:rowOff>
    </xdr:to>
    <xdr:cxnSp macro="">
      <xdr:nvCxnSpPr>
        <xdr:cNvPr id="92" name="直線コネクタ 91"/>
        <xdr:cNvCxnSpPr/>
      </xdr:nvCxnSpPr>
      <xdr:spPr>
        <a:xfrm flipV="1">
          <a:off x="1765300" y="5217795"/>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6"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97" name="n_1mainValue有形固定資産減価償却率"/>
        <xdr:cNvSpPr txBox="1"/>
      </xdr:nvSpPr>
      <xdr:spPr>
        <a:xfrm>
          <a:off x="3836044" y="5250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88463</xdr:rowOff>
    </xdr:from>
    <xdr:ext cx="405111" cy="259045"/>
    <xdr:sp macro="" textlink="">
      <xdr:nvSpPr>
        <xdr:cNvPr id="98" name="n_2mainValue有形固定資産減価償却率"/>
        <xdr:cNvSpPr txBox="1"/>
      </xdr:nvSpPr>
      <xdr:spPr>
        <a:xfrm>
          <a:off x="3086744" y="523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9" name="n_3mainValue有形固定資産減価償却率"/>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0" name="n_4mainValue有形固定資産減価償却率"/>
        <xdr:cNvSpPr txBox="1"/>
      </xdr:nvSpPr>
      <xdr:spPr>
        <a:xfrm>
          <a:off x="15627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本市の当該指標について、類似団体・全国・県の平均値より高い数値となっている。</a:t>
          </a:r>
          <a:r>
            <a:rPr kumimoji="1" lang="ja-JP" altLang="en-US" sz="1100">
              <a:solidFill>
                <a:schemeClr val="dk1"/>
              </a:solidFill>
              <a:effectLst/>
              <a:latin typeface="+mn-lt"/>
              <a:ea typeface="+mn-ea"/>
              <a:cs typeface="+mn-cs"/>
            </a:rPr>
            <a:t>前年度からの増加要因は、ボートレース競走事業会計からの借入による債務増加である。これは</a:t>
          </a:r>
          <a:r>
            <a:rPr kumimoji="1" lang="ja-JP" altLang="ja-JP" sz="1100">
              <a:solidFill>
                <a:schemeClr val="dk1"/>
              </a:solidFill>
              <a:effectLst/>
              <a:latin typeface="+mn-lt"/>
              <a:ea typeface="+mn-ea"/>
              <a:cs typeface="+mn-cs"/>
            </a:rPr>
            <a:t>、老朽化した公共施設の更新等</a:t>
          </a:r>
          <a:r>
            <a:rPr kumimoji="1" lang="ja-JP" altLang="en-US" sz="1100">
              <a:solidFill>
                <a:schemeClr val="dk1"/>
              </a:solidFill>
              <a:effectLst/>
              <a:latin typeface="+mn-lt"/>
              <a:ea typeface="+mn-ea"/>
              <a:cs typeface="+mn-cs"/>
            </a:rPr>
            <a:t>に加え、新庁舎建設など大型の投資事業に備えるものである。今後も当該指標には注視し、適正な地方債発行</a:t>
          </a:r>
          <a:r>
            <a:rPr kumimoji="1" lang="ja-JP" altLang="ja-JP" sz="1100">
              <a:solidFill>
                <a:schemeClr val="dk1"/>
              </a:solidFill>
              <a:effectLst/>
              <a:latin typeface="+mn-lt"/>
              <a:ea typeface="+mn-ea"/>
              <a:cs typeface="+mn-cs"/>
            </a:rPr>
            <a:t>、行財政改革推進による財政運営を図る。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11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22747</xdr:rowOff>
    </xdr:from>
    <xdr:to>
      <xdr:col>76</xdr:col>
      <xdr:colOff>73025</xdr:colOff>
      <xdr:row>33</xdr:row>
      <xdr:rowOff>124347</xdr:rowOff>
    </xdr:to>
    <xdr:sp macro="" textlink="">
      <xdr:nvSpPr>
        <xdr:cNvPr id="145" name="楕円 144"/>
        <xdr:cNvSpPr/>
      </xdr:nvSpPr>
      <xdr:spPr>
        <a:xfrm>
          <a:off x="14744700" y="5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1174</xdr:rowOff>
    </xdr:from>
    <xdr:ext cx="469744" cy="259045"/>
    <xdr:sp macro="" textlink="">
      <xdr:nvSpPr>
        <xdr:cNvPr id="146" name="債務償還比率該当値テキスト"/>
        <xdr:cNvSpPr txBox="1"/>
      </xdr:nvSpPr>
      <xdr:spPr>
        <a:xfrm>
          <a:off x="14846300" y="565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77371</xdr:rowOff>
    </xdr:from>
    <xdr:to>
      <xdr:col>72</xdr:col>
      <xdr:colOff>123825</xdr:colOff>
      <xdr:row>33</xdr:row>
      <xdr:rowOff>7521</xdr:rowOff>
    </xdr:to>
    <xdr:sp macro="" textlink="">
      <xdr:nvSpPr>
        <xdr:cNvPr id="147" name="楕円 146"/>
        <xdr:cNvSpPr/>
      </xdr:nvSpPr>
      <xdr:spPr>
        <a:xfrm>
          <a:off x="14033500" y="5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128171</xdr:rowOff>
    </xdr:from>
    <xdr:to>
      <xdr:col>76</xdr:col>
      <xdr:colOff>22225</xdr:colOff>
      <xdr:row>33</xdr:row>
      <xdr:rowOff>73547</xdr:rowOff>
    </xdr:to>
    <xdr:cxnSp macro="">
      <xdr:nvCxnSpPr>
        <xdr:cNvPr id="148" name="直線コネクタ 147"/>
        <xdr:cNvCxnSpPr/>
      </xdr:nvCxnSpPr>
      <xdr:spPr>
        <a:xfrm>
          <a:off x="14084300" y="5614571"/>
          <a:ext cx="7112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82289</xdr:rowOff>
    </xdr:from>
    <xdr:to>
      <xdr:col>68</xdr:col>
      <xdr:colOff>123825</xdr:colOff>
      <xdr:row>33</xdr:row>
      <xdr:rowOff>12439</xdr:rowOff>
    </xdr:to>
    <xdr:sp macro="" textlink="">
      <xdr:nvSpPr>
        <xdr:cNvPr id="149" name="楕円 148"/>
        <xdr:cNvSpPr/>
      </xdr:nvSpPr>
      <xdr:spPr>
        <a:xfrm>
          <a:off x="13271500" y="55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128171</xdr:rowOff>
    </xdr:from>
    <xdr:to>
      <xdr:col>72</xdr:col>
      <xdr:colOff>73025</xdr:colOff>
      <xdr:row>32</xdr:row>
      <xdr:rowOff>133089</xdr:rowOff>
    </xdr:to>
    <xdr:cxnSp macro="">
      <xdr:nvCxnSpPr>
        <xdr:cNvPr id="150" name="直線コネクタ 149"/>
        <xdr:cNvCxnSpPr/>
      </xdr:nvCxnSpPr>
      <xdr:spPr>
        <a:xfrm flipV="1">
          <a:off x="13322300" y="5614571"/>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12002</xdr:rowOff>
    </xdr:from>
    <xdr:to>
      <xdr:col>64</xdr:col>
      <xdr:colOff>123825</xdr:colOff>
      <xdr:row>32</xdr:row>
      <xdr:rowOff>113602</xdr:rowOff>
    </xdr:to>
    <xdr:sp macro="" textlink="">
      <xdr:nvSpPr>
        <xdr:cNvPr id="151" name="楕円 150"/>
        <xdr:cNvSpPr/>
      </xdr:nvSpPr>
      <xdr:spPr>
        <a:xfrm>
          <a:off x="12509500" y="5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62802</xdr:rowOff>
    </xdr:from>
    <xdr:to>
      <xdr:col>68</xdr:col>
      <xdr:colOff>73025</xdr:colOff>
      <xdr:row>32</xdr:row>
      <xdr:rowOff>133089</xdr:rowOff>
    </xdr:to>
    <xdr:cxnSp macro="">
      <xdr:nvCxnSpPr>
        <xdr:cNvPr id="152" name="直線コネクタ 151"/>
        <xdr:cNvCxnSpPr/>
      </xdr:nvCxnSpPr>
      <xdr:spPr>
        <a:xfrm>
          <a:off x="12560300" y="5549202"/>
          <a:ext cx="762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106927</xdr:rowOff>
    </xdr:from>
    <xdr:to>
      <xdr:col>60</xdr:col>
      <xdr:colOff>123825</xdr:colOff>
      <xdr:row>32</xdr:row>
      <xdr:rowOff>37077</xdr:rowOff>
    </xdr:to>
    <xdr:sp macro="" textlink="">
      <xdr:nvSpPr>
        <xdr:cNvPr id="153" name="楕円 152"/>
        <xdr:cNvSpPr/>
      </xdr:nvSpPr>
      <xdr:spPr>
        <a:xfrm>
          <a:off x="11747500" y="54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157727</xdr:rowOff>
    </xdr:from>
    <xdr:to>
      <xdr:col>64</xdr:col>
      <xdr:colOff>73025</xdr:colOff>
      <xdr:row>32</xdr:row>
      <xdr:rowOff>62802</xdr:rowOff>
    </xdr:to>
    <xdr:cxnSp macro="">
      <xdr:nvCxnSpPr>
        <xdr:cNvPr id="154" name="直線コネクタ 153"/>
        <xdr:cNvCxnSpPr/>
      </xdr:nvCxnSpPr>
      <xdr:spPr>
        <a:xfrm>
          <a:off x="11798300" y="5472677"/>
          <a:ext cx="762000" cy="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170098</xdr:rowOff>
    </xdr:from>
    <xdr:ext cx="469744" cy="259045"/>
    <xdr:sp macro="" textlink="">
      <xdr:nvSpPr>
        <xdr:cNvPr id="159" name="n_1mainValue債務償還比率"/>
        <xdr:cNvSpPr txBox="1"/>
      </xdr:nvSpPr>
      <xdr:spPr>
        <a:xfrm>
          <a:off x="13836727" y="5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3566</xdr:rowOff>
    </xdr:from>
    <xdr:ext cx="469744" cy="259045"/>
    <xdr:sp macro="" textlink="">
      <xdr:nvSpPr>
        <xdr:cNvPr id="160" name="n_2mainValue債務償還比率"/>
        <xdr:cNvSpPr txBox="1"/>
      </xdr:nvSpPr>
      <xdr:spPr>
        <a:xfrm>
          <a:off x="13087427" y="566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104729</xdr:rowOff>
    </xdr:from>
    <xdr:ext cx="469744" cy="259045"/>
    <xdr:sp macro="" textlink="">
      <xdr:nvSpPr>
        <xdr:cNvPr id="161" name="n_3mainValue債務償還比率"/>
        <xdr:cNvSpPr txBox="1"/>
      </xdr:nvSpPr>
      <xdr:spPr>
        <a:xfrm>
          <a:off x="12325427" y="5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28204</xdr:rowOff>
    </xdr:from>
    <xdr:ext cx="469744" cy="259045"/>
    <xdr:sp macro="" textlink="">
      <xdr:nvSpPr>
        <xdr:cNvPr id="162" name="n_4mainValue債務償還比率"/>
        <xdr:cNvSpPr txBox="1"/>
      </xdr:nvSpPr>
      <xdr:spPr>
        <a:xfrm>
          <a:off x="11563427" y="55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123698</xdr:rowOff>
    </xdr:from>
    <xdr:to>
      <xdr:col>24</xdr:col>
      <xdr:colOff>114300</xdr:colOff>
      <xdr:row>40</xdr:row>
      <xdr:rowOff>53848</xdr:rowOff>
    </xdr:to>
    <xdr:sp macro="" textlink="">
      <xdr:nvSpPr>
        <xdr:cNvPr id="71" name="楕円 70"/>
        <xdr:cNvSpPr/>
      </xdr:nvSpPr>
      <xdr:spPr>
        <a:xfrm>
          <a:off x="4584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102125</xdr:rowOff>
    </xdr:from>
    <xdr:ext cx="405111" cy="259045"/>
    <xdr:sp macro="" textlink="">
      <xdr:nvSpPr>
        <xdr:cNvPr id="72" name="【道路】&#10;有形固定資産減価償却率該当値テキスト"/>
        <xdr:cNvSpPr txBox="1"/>
      </xdr:nvSpPr>
      <xdr:spPr>
        <a:xfrm>
          <a:off x="4673600"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3" name="楕円 72"/>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131064</xdr:rowOff>
    </xdr:from>
    <xdr:to>
      <xdr:col>24</xdr:col>
      <xdr:colOff>63500</xdr:colOff>
      <xdr:row>40</xdr:row>
      <xdr:rowOff>3048</xdr:rowOff>
    </xdr:to>
    <xdr:cxnSp macro="">
      <xdr:nvCxnSpPr>
        <xdr:cNvPr id="74" name="直線コネクタ 73"/>
        <xdr:cNvCxnSpPr/>
      </xdr:nvCxnSpPr>
      <xdr:spPr>
        <a:xfrm>
          <a:off x="3797300" y="68176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34544</xdr:rowOff>
    </xdr:from>
    <xdr:to>
      <xdr:col>15</xdr:col>
      <xdr:colOff>101600</xdr:colOff>
      <xdr:row>39</xdr:row>
      <xdr:rowOff>136144</xdr:rowOff>
    </xdr:to>
    <xdr:sp macro="" textlink="">
      <xdr:nvSpPr>
        <xdr:cNvPr id="75" name="楕円 74"/>
        <xdr:cNvSpPr/>
      </xdr:nvSpPr>
      <xdr:spPr>
        <a:xfrm>
          <a:off x="2857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85344</xdr:rowOff>
    </xdr:from>
    <xdr:to>
      <xdr:col>19</xdr:col>
      <xdr:colOff>177800</xdr:colOff>
      <xdr:row>39</xdr:row>
      <xdr:rowOff>131064</xdr:rowOff>
    </xdr:to>
    <xdr:cxnSp macro="">
      <xdr:nvCxnSpPr>
        <xdr:cNvPr id="76" name="直線コネクタ 75"/>
        <xdr:cNvCxnSpPr/>
      </xdr:nvCxnSpPr>
      <xdr:spPr>
        <a:xfrm>
          <a:off x="2908300" y="677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85344</xdr:rowOff>
    </xdr:to>
    <xdr:cxnSp macro="">
      <xdr:nvCxnSpPr>
        <xdr:cNvPr id="78" name="直線コネクタ 77"/>
        <xdr:cNvCxnSpPr/>
      </xdr:nvCxnSpPr>
      <xdr:spPr>
        <a:xfrm>
          <a:off x="2019300" y="67284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103124</xdr:rowOff>
    </xdr:from>
    <xdr:to>
      <xdr:col>6</xdr:col>
      <xdr:colOff>38100</xdr:colOff>
      <xdr:row>39</xdr:row>
      <xdr:rowOff>33274</xdr:rowOff>
    </xdr:to>
    <xdr:sp macro="" textlink="">
      <xdr:nvSpPr>
        <xdr:cNvPr id="79" name="楕円 78"/>
        <xdr:cNvSpPr/>
      </xdr:nvSpPr>
      <xdr:spPr>
        <a:xfrm>
          <a:off x="1079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153924</xdr:rowOff>
    </xdr:from>
    <xdr:to>
      <xdr:col>10</xdr:col>
      <xdr:colOff>114300</xdr:colOff>
      <xdr:row>39</xdr:row>
      <xdr:rowOff>41910</xdr:rowOff>
    </xdr:to>
    <xdr:cxnSp macro="">
      <xdr:nvCxnSpPr>
        <xdr:cNvPr id="80" name="直線コネクタ 79"/>
        <xdr:cNvCxnSpPr/>
      </xdr:nvCxnSpPr>
      <xdr:spPr>
        <a:xfrm>
          <a:off x="1130300" y="6669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5" name="n_1mainValue【道路】&#10;有形固定資産減価償却率"/>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86" name="n_2main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7" name="n_3mainValue【道路】&#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24401</xdr:rowOff>
    </xdr:from>
    <xdr:ext cx="405111" cy="259045"/>
    <xdr:sp macro="" textlink="">
      <xdr:nvSpPr>
        <xdr:cNvPr id="88" name="n_4mainValue【道路】&#10;有形固定資産減価償却率"/>
        <xdr:cNvSpPr txBox="1"/>
      </xdr:nvSpPr>
      <xdr:spPr>
        <a:xfrm>
          <a:off x="927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23637</xdr:rowOff>
    </xdr:from>
    <xdr:to>
      <xdr:col>55</xdr:col>
      <xdr:colOff>50800</xdr:colOff>
      <xdr:row>40</xdr:row>
      <xdr:rowOff>125237</xdr:rowOff>
    </xdr:to>
    <xdr:sp macro="" textlink="">
      <xdr:nvSpPr>
        <xdr:cNvPr id="130" name="楕円 129"/>
        <xdr:cNvSpPr/>
      </xdr:nvSpPr>
      <xdr:spPr>
        <a:xfrm>
          <a:off x="10426700" y="6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2064</xdr:rowOff>
    </xdr:from>
    <xdr:ext cx="534377" cy="259045"/>
    <xdr:sp macro="" textlink="">
      <xdr:nvSpPr>
        <xdr:cNvPr id="131" name="【道路】&#10;一人当たり延長該当値テキスト"/>
        <xdr:cNvSpPr txBox="1"/>
      </xdr:nvSpPr>
      <xdr:spPr>
        <a:xfrm>
          <a:off x="10515600" y="68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29090</xdr:rowOff>
    </xdr:from>
    <xdr:to>
      <xdr:col>50</xdr:col>
      <xdr:colOff>165100</xdr:colOff>
      <xdr:row>40</xdr:row>
      <xdr:rowOff>130690</xdr:rowOff>
    </xdr:to>
    <xdr:sp macro="" textlink="">
      <xdr:nvSpPr>
        <xdr:cNvPr id="132" name="楕円 131"/>
        <xdr:cNvSpPr/>
      </xdr:nvSpPr>
      <xdr:spPr>
        <a:xfrm>
          <a:off x="9588500" y="6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74437</xdr:rowOff>
    </xdr:from>
    <xdr:to>
      <xdr:col>55</xdr:col>
      <xdr:colOff>0</xdr:colOff>
      <xdr:row>40</xdr:row>
      <xdr:rowOff>79890</xdr:rowOff>
    </xdr:to>
    <xdr:cxnSp macro="">
      <xdr:nvCxnSpPr>
        <xdr:cNvPr id="133" name="直線コネクタ 132"/>
        <xdr:cNvCxnSpPr/>
      </xdr:nvCxnSpPr>
      <xdr:spPr>
        <a:xfrm flipV="1">
          <a:off x="9639300" y="6932437"/>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33401</xdr:rowOff>
    </xdr:from>
    <xdr:to>
      <xdr:col>46</xdr:col>
      <xdr:colOff>38100</xdr:colOff>
      <xdr:row>40</xdr:row>
      <xdr:rowOff>135001</xdr:rowOff>
    </xdr:to>
    <xdr:sp macro="" textlink="">
      <xdr:nvSpPr>
        <xdr:cNvPr id="134" name="楕円 133"/>
        <xdr:cNvSpPr/>
      </xdr:nvSpPr>
      <xdr:spPr>
        <a:xfrm>
          <a:off x="8699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79890</xdr:rowOff>
    </xdr:from>
    <xdr:to>
      <xdr:col>50</xdr:col>
      <xdr:colOff>114300</xdr:colOff>
      <xdr:row>40</xdr:row>
      <xdr:rowOff>84201</xdr:rowOff>
    </xdr:to>
    <xdr:cxnSp macro="">
      <xdr:nvCxnSpPr>
        <xdr:cNvPr id="135" name="直線コネクタ 134"/>
        <xdr:cNvCxnSpPr/>
      </xdr:nvCxnSpPr>
      <xdr:spPr>
        <a:xfrm flipV="1">
          <a:off x="8750300" y="693789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38659</xdr:rowOff>
    </xdr:from>
    <xdr:to>
      <xdr:col>41</xdr:col>
      <xdr:colOff>101600</xdr:colOff>
      <xdr:row>40</xdr:row>
      <xdr:rowOff>140259</xdr:rowOff>
    </xdr:to>
    <xdr:sp macro="" textlink="">
      <xdr:nvSpPr>
        <xdr:cNvPr id="136" name="楕円 135"/>
        <xdr:cNvSpPr/>
      </xdr:nvSpPr>
      <xdr:spPr>
        <a:xfrm>
          <a:off x="7810500" y="6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84201</xdr:rowOff>
    </xdr:from>
    <xdr:to>
      <xdr:col>45</xdr:col>
      <xdr:colOff>177800</xdr:colOff>
      <xdr:row>40</xdr:row>
      <xdr:rowOff>89459</xdr:rowOff>
    </xdr:to>
    <xdr:cxnSp macro="">
      <xdr:nvCxnSpPr>
        <xdr:cNvPr id="137" name="直線コネクタ 136"/>
        <xdr:cNvCxnSpPr/>
      </xdr:nvCxnSpPr>
      <xdr:spPr>
        <a:xfrm flipV="1">
          <a:off x="7861300" y="694220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61454</xdr:rowOff>
    </xdr:from>
    <xdr:to>
      <xdr:col>36</xdr:col>
      <xdr:colOff>165100</xdr:colOff>
      <xdr:row>40</xdr:row>
      <xdr:rowOff>163054</xdr:rowOff>
    </xdr:to>
    <xdr:sp macro="" textlink="">
      <xdr:nvSpPr>
        <xdr:cNvPr id="138" name="楕円 137"/>
        <xdr:cNvSpPr/>
      </xdr:nvSpPr>
      <xdr:spPr>
        <a:xfrm>
          <a:off x="6921500" y="69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89459</xdr:rowOff>
    </xdr:from>
    <xdr:to>
      <xdr:col>41</xdr:col>
      <xdr:colOff>50800</xdr:colOff>
      <xdr:row>40</xdr:row>
      <xdr:rowOff>112254</xdr:rowOff>
    </xdr:to>
    <xdr:cxnSp macro="">
      <xdr:nvCxnSpPr>
        <xdr:cNvPr id="139" name="直線コネクタ 138"/>
        <xdr:cNvCxnSpPr/>
      </xdr:nvCxnSpPr>
      <xdr:spPr>
        <a:xfrm flipV="1">
          <a:off x="6972300" y="694745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121817</xdr:rowOff>
    </xdr:from>
    <xdr:ext cx="534377" cy="259045"/>
    <xdr:sp macro="" textlink="">
      <xdr:nvSpPr>
        <xdr:cNvPr id="144" name="n_1mainValue【道路】&#10;一人当たり延長"/>
        <xdr:cNvSpPr txBox="1"/>
      </xdr:nvSpPr>
      <xdr:spPr>
        <a:xfrm>
          <a:off x="9359411" y="69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126128</xdr:rowOff>
    </xdr:from>
    <xdr:ext cx="534377" cy="259045"/>
    <xdr:sp macro="" textlink="">
      <xdr:nvSpPr>
        <xdr:cNvPr id="145" name="n_2mainValue【道路】&#10;一人当たり延長"/>
        <xdr:cNvSpPr txBox="1"/>
      </xdr:nvSpPr>
      <xdr:spPr>
        <a:xfrm>
          <a:off x="84831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131386</xdr:rowOff>
    </xdr:from>
    <xdr:ext cx="534377" cy="259045"/>
    <xdr:sp macro="" textlink="">
      <xdr:nvSpPr>
        <xdr:cNvPr id="146" name="n_3mainValue【道路】&#10;一人当たり延長"/>
        <xdr:cNvSpPr txBox="1"/>
      </xdr:nvSpPr>
      <xdr:spPr>
        <a:xfrm>
          <a:off x="7594111" y="6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154181</xdr:rowOff>
    </xdr:from>
    <xdr:ext cx="469744" cy="259045"/>
    <xdr:sp macro="" textlink="">
      <xdr:nvSpPr>
        <xdr:cNvPr id="147" name="n_4mainValue【道路】&#10;一人当たり延長"/>
        <xdr:cNvSpPr txBox="1"/>
      </xdr:nvSpPr>
      <xdr:spPr>
        <a:xfrm>
          <a:off x="6737427" y="701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9" name="楕円 188"/>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0" name="【橋りょう・トンネル】&#10;有形固定資産減価償却率該当値テキスト"/>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1" name="楕円 190"/>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133894</xdr:rowOff>
    </xdr:to>
    <xdr:cxnSp macro="">
      <xdr:nvCxnSpPr>
        <xdr:cNvPr id="192" name="直線コネクタ 191"/>
        <xdr:cNvCxnSpPr/>
      </xdr:nvCxnSpPr>
      <xdr:spPr>
        <a:xfrm>
          <a:off x="3797300" y="105776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3" name="楕円 192"/>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119199</xdr:rowOff>
    </xdr:to>
    <xdr:cxnSp macro="">
      <xdr:nvCxnSpPr>
        <xdr:cNvPr id="194" name="直線コネクタ 193"/>
        <xdr:cNvCxnSpPr/>
      </xdr:nvCxnSpPr>
      <xdr:spPr>
        <a:xfrm>
          <a:off x="2908300" y="105743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5" name="楕円 194"/>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115933</xdr:rowOff>
    </xdr:to>
    <xdr:cxnSp macro="">
      <xdr:nvCxnSpPr>
        <xdr:cNvPr id="196" name="直線コネクタ 195"/>
        <xdr:cNvCxnSpPr/>
      </xdr:nvCxnSpPr>
      <xdr:spPr>
        <a:xfrm>
          <a:off x="2019300" y="105564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7" name="楕円 196"/>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97972</xdr:rowOff>
    </xdr:to>
    <xdr:cxnSp macro="">
      <xdr:nvCxnSpPr>
        <xdr:cNvPr id="198" name="直線コネクタ 197"/>
        <xdr:cNvCxnSpPr/>
      </xdr:nvCxnSpPr>
      <xdr:spPr>
        <a:xfrm>
          <a:off x="1130300" y="105449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3"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4" name="n_2mainValue【橋りょう・トンネ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5" name="n_3mainValue【橋りょう・トンネ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6" name="n_4mainValue【橋りょう・トンネル】&#10;有形固定資産減価償却率"/>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116131</xdr:rowOff>
    </xdr:from>
    <xdr:to>
      <xdr:col>55</xdr:col>
      <xdr:colOff>50800</xdr:colOff>
      <xdr:row>64</xdr:row>
      <xdr:rowOff>46281</xdr:rowOff>
    </xdr:to>
    <xdr:sp macro="" textlink="">
      <xdr:nvSpPr>
        <xdr:cNvPr id="246" name="楕円 245"/>
        <xdr:cNvSpPr/>
      </xdr:nvSpPr>
      <xdr:spPr>
        <a:xfrm>
          <a:off x="10426700" y="10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118002</xdr:rowOff>
    </xdr:from>
    <xdr:to>
      <xdr:col>50</xdr:col>
      <xdr:colOff>165100</xdr:colOff>
      <xdr:row>64</xdr:row>
      <xdr:rowOff>48152</xdr:rowOff>
    </xdr:to>
    <xdr:sp macro="" textlink="">
      <xdr:nvSpPr>
        <xdr:cNvPr id="248" name="楕円 247"/>
        <xdr:cNvSpPr/>
      </xdr:nvSpPr>
      <xdr:spPr>
        <a:xfrm>
          <a:off x="95885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166931</xdr:rowOff>
    </xdr:from>
    <xdr:to>
      <xdr:col>55</xdr:col>
      <xdr:colOff>0</xdr:colOff>
      <xdr:row>63</xdr:row>
      <xdr:rowOff>168802</xdr:rowOff>
    </xdr:to>
    <xdr:cxnSp macro="">
      <xdr:nvCxnSpPr>
        <xdr:cNvPr id="249" name="直線コネクタ 248"/>
        <xdr:cNvCxnSpPr/>
      </xdr:nvCxnSpPr>
      <xdr:spPr>
        <a:xfrm flipV="1">
          <a:off x="9639300" y="10968281"/>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120588</xdr:rowOff>
    </xdr:from>
    <xdr:to>
      <xdr:col>46</xdr:col>
      <xdr:colOff>38100</xdr:colOff>
      <xdr:row>64</xdr:row>
      <xdr:rowOff>50738</xdr:rowOff>
    </xdr:to>
    <xdr:sp macro="" textlink="">
      <xdr:nvSpPr>
        <xdr:cNvPr id="250" name="楕円 249"/>
        <xdr:cNvSpPr/>
      </xdr:nvSpPr>
      <xdr:spPr>
        <a:xfrm>
          <a:off x="8699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168802</xdr:rowOff>
    </xdr:from>
    <xdr:to>
      <xdr:col>50</xdr:col>
      <xdr:colOff>114300</xdr:colOff>
      <xdr:row>63</xdr:row>
      <xdr:rowOff>171388</xdr:rowOff>
    </xdr:to>
    <xdr:cxnSp macro="">
      <xdr:nvCxnSpPr>
        <xdr:cNvPr id="251" name="直線コネクタ 250"/>
        <xdr:cNvCxnSpPr/>
      </xdr:nvCxnSpPr>
      <xdr:spPr>
        <a:xfrm flipV="1">
          <a:off x="8750300" y="1097015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122269</xdr:rowOff>
    </xdr:from>
    <xdr:to>
      <xdr:col>41</xdr:col>
      <xdr:colOff>101600</xdr:colOff>
      <xdr:row>64</xdr:row>
      <xdr:rowOff>52419</xdr:rowOff>
    </xdr:to>
    <xdr:sp macro="" textlink="">
      <xdr:nvSpPr>
        <xdr:cNvPr id="252" name="楕円 251"/>
        <xdr:cNvSpPr/>
      </xdr:nvSpPr>
      <xdr:spPr>
        <a:xfrm>
          <a:off x="7810500" y="109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171388</xdr:rowOff>
    </xdr:from>
    <xdr:to>
      <xdr:col>45</xdr:col>
      <xdr:colOff>177800</xdr:colOff>
      <xdr:row>64</xdr:row>
      <xdr:rowOff>1619</xdr:rowOff>
    </xdr:to>
    <xdr:cxnSp macro="">
      <xdr:nvCxnSpPr>
        <xdr:cNvPr id="253" name="直線コネクタ 252"/>
        <xdr:cNvCxnSpPr/>
      </xdr:nvCxnSpPr>
      <xdr:spPr>
        <a:xfrm flipV="1">
          <a:off x="7861300" y="10972738"/>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123923</xdr:rowOff>
    </xdr:from>
    <xdr:to>
      <xdr:col>36</xdr:col>
      <xdr:colOff>165100</xdr:colOff>
      <xdr:row>64</xdr:row>
      <xdr:rowOff>54073</xdr:rowOff>
    </xdr:to>
    <xdr:sp macro="" textlink="">
      <xdr:nvSpPr>
        <xdr:cNvPr id="254" name="楕円 253"/>
        <xdr:cNvSpPr/>
      </xdr:nvSpPr>
      <xdr:spPr>
        <a:xfrm>
          <a:off x="6921500" y="109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1619</xdr:rowOff>
    </xdr:from>
    <xdr:to>
      <xdr:col>41</xdr:col>
      <xdr:colOff>50800</xdr:colOff>
      <xdr:row>64</xdr:row>
      <xdr:rowOff>3273</xdr:rowOff>
    </xdr:to>
    <xdr:cxnSp macro="">
      <xdr:nvCxnSpPr>
        <xdr:cNvPr id="255" name="直線コネクタ 254"/>
        <xdr:cNvCxnSpPr/>
      </xdr:nvCxnSpPr>
      <xdr:spPr>
        <a:xfrm flipV="1">
          <a:off x="6972300" y="10974419"/>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39279</xdr:rowOff>
    </xdr:from>
    <xdr:ext cx="599010" cy="259045"/>
    <xdr:sp macro="" textlink="">
      <xdr:nvSpPr>
        <xdr:cNvPr id="260" name="n_1mainValue【橋りょう・トンネル】&#10;一人当たり有形固定資産（償却資産）額"/>
        <xdr:cNvSpPr txBox="1"/>
      </xdr:nvSpPr>
      <xdr:spPr>
        <a:xfrm>
          <a:off x="9327095" y="110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41865</xdr:rowOff>
    </xdr:from>
    <xdr:ext cx="599010" cy="259045"/>
    <xdr:sp macro="" textlink="">
      <xdr:nvSpPr>
        <xdr:cNvPr id="261" name="n_2mainValue【橋りょう・トンネル】&#10;一人当たり有形固定資産（償却資産）額"/>
        <xdr:cNvSpPr txBox="1"/>
      </xdr:nvSpPr>
      <xdr:spPr>
        <a:xfrm>
          <a:off x="84507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43546</xdr:rowOff>
    </xdr:from>
    <xdr:ext cx="599010" cy="259045"/>
    <xdr:sp macro="" textlink="">
      <xdr:nvSpPr>
        <xdr:cNvPr id="262" name="n_3mainValue【橋りょう・トンネル】&#10;一人当たり有形固定資産（償却資産）額"/>
        <xdr:cNvSpPr txBox="1"/>
      </xdr:nvSpPr>
      <xdr:spPr>
        <a:xfrm>
          <a:off x="7561795" y="110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45200</xdr:rowOff>
    </xdr:from>
    <xdr:ext cx="599010" cy="259045"/>
    <xdr:sp macro="" textlink="">
      <xdr:nvSpPr>
        <xdr:cNvPr id="263" name="n_4mainValue【橋りょう・トンネル】&#10;一人当たり有形固定資産（償却資産）額"/>
        <xdr:cNvSpPr txBox="1"/>
      </xdr:nvSpPr>
      <xdr:spPr>
        <a:xfrm>
          <a:off x="6672795" y="110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111398</xdr:rowOff>
    </xdr:from>
    <xdr:to>
      <xdr:col>24</xdr:col>
      <xdr:colOff>114300</xdr:colOff>
      <xdr:row>86</xdr:row>
      <xdr:rowOff>41548</xdr:rowOff>
    </xdr:to>
    <xdr:sp macro="" textlink="">
      <xdr:nvSpPr>
        <xdr:cNvPr id="305" name="楕円 304"/>
        <xdr:cNvSpPr/>
      </xdr:nvSpPr>
      <xdr:spPr>
        <a:xfrm>
          <a:off x="45847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89825</xdr:rowOff>
    </xdr:from>
    <xdr:ext cx="405111" cy="259045"/>
    <xdr:sp macro="" textlink="">
      <xdr:nvSpPr>
        <xdr:cNvPr id="306" name="【公営住宅】&#10;有形固定資産減価償却率該当値テキスト"/>
        <xdr:cNvSpPr txBox="1"/>
      </xdr:nvSpPr>
      <xdr:spPr>
        <a:xfrm>
          <a:off x="4673600"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307" name="楕円 306"/>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162198</xdr:rowOff>
    </xdr:from>
    <xdr:to>
      <xdr:col>24</xdr:col>
      <xdr:colOff>63500</xdr:colOff>
      <xdr:row>85</xdr:row>
      <xdr:rowOff>165463</xdr:rowOff>
    </xdr:to>
    <xdr:cxnSp macro="">
      <xdr:nvCxnSpPr>
        <xdr:cNvPr id="308" name="直線コネクタ 307"/>
        <xdr:cNvCxnSpPr/>
      </xdr:nvCxnSpPr>
      <xdr:spPr>
        <a:xfrm flipV="1">
          <a:off x="3797300" y="147354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121194</xdr:rowOff>
    </xdr:from>
    <xdr:to>
      <xdr:col>15</xdr:col>
      <xdr:colOff>101600</xdr:colOff>
      <xdr:row>86</xdr:row>
      <xdr:rowOff>51344</xdr:rowOff>
    </xdr:to>
    <xdr:sp macro="" textlink="">
      <xdr:nvSpPr>
        <xdr:cNvPr id="309" name="楕円 308"/>
        <xdr:cNvSpPr/>
      </xdr:nvSpPr>
      <xdr:spPr>
        <a:xfrm>
          <a:off x="2857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165463</xdr:rowOff>
    </xdr:from>
    <xdr:to>
      <xdr:col>19</xdr:col>
      <xdr:colOff>177800</xdr:colOff>
      <xdr:row>86</xdr:row>
      <xdr:rowOff>544</xdr:rowOff>
    </xdr:to>
    <xdr:cxnSp macro="">
      <xdr:nvCxnSpPr>
        <xdr:cNvPr id="310" name="直線コネクタ 309"/>
        <xdr:cNvCxnSpPr/>
      </xdr:nvCxnSpPr>
      <xdr:spPr>
        <a:xfrm flipV="1">
          <a:off x="2908300" y="147387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73842</xdr:rowOff>
    </xdr:from>
    <xdr:to>
      <xdr:col>10</xdr:col>
      <xdr:colOff>165100</xdr:colOff>
      <xdr:row>86</xdr:row>
      <xdr:rowOff>3992</xdr:rowOff>
    </xdr:to>
    <xdr:sp macro="" textlink="">
      <xdr:nvSpPr>
        <xdr:cNvPr id="311" name="楕円 310"/>
        <xdr:cNvSpPr/>
      </xdr:nvSpPr>
      <xdr:spPr>
        <a:xfrm>
          <a:off x="196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124642</xdr:rowOff>
    </xdr:from>
    <xdr:to>
      <xdr:col>15</xdr:col>
      <xdr:colOff>50800</xdr:colOff>
      <xdr:row>86</xdr:row>
      <xdr:rowOff>544</xdr:rowOff>
    </xdr:to>
    <xdr:cxnSp macro="">
      <xdr:nvCxnSpPr>
        <xdr:cNvPr id="312" name="直線コネクタ 311"/>
        <xdr:cNvCxnSpPr/>
      </xdr:nvCxnSpPr>
      <xdr:spPr>
        <a:xfrm>
          <a:off x="2019300" y="146978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109764</xdr:rowOff>
    </xdr:from>
    <xdr:to>
      <xdr:col>6</xdr:col>
      <xdr:colOff>38100</xdr:colOff>
      <xdr:row>86</xdr:row>
      <xdr:rowOff>39914</xdr:rowOff>
    </xdr:to>
    <xdr:sp macro="" textlink="">
      <xdr:nvSpPr>
        <xdr:cNvPr id="313" name="楕円 312"/>
        <xdr:cNvSpPr/>
      </xdr:nvSpPr>
      <xdr:spPr>
        <a:xfrm>
          <a:off x="107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85</xdr:row>
      <xdr:rowOff>160564</xdr:rowOff>
    </xdr:to>
    <xdr:cxnSp macro="">
      <xdr:nvCxnSpPr>
        <xdr:cNvPr id="314" name="直線コネクタ 313"/>
        <xdr:cNvCxnSpPr/>
      </xdr:nvCxnSpPr>
      <xdr:spPr>
        <a:xfrm flipV="1">
          <a:off x="1130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319" name="n_1mainValue【公営住宅】&#10;有形固定資産減価償却率"/>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42471</xdr:rowOff>
    </xdr:from>
    <xdr:ext cx="405111" cy="259045"/>
    <xdr:sp macro="" textlink="">
      <xdr:nvSpPr>
        <xdr:cNvPr id="320" name="n_2mainValue【公営住宅】&#10;有形固定資産減価償却率"/>
        <xdr:cNvSpPr txBox="1"/>
      </xdr:nvSpPr>
      <xdr:spPr>
        <a:xfrm>
          <a:off x="2705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166569</xdr:rowOff>
    </xdr:from>
    <xdr:ext cx="405111" cy="259045"/>
    <xdr:sp macro="" textlink="">
      <xdr:nvSpPr>
        <xdr:cNvPr id="321" name="n_3mainValue【公営住宅】&#10;有形固定資産減価償却率"/>
        <xdr:cNvSpPr txBox="1"/>
      </xdr:nvSpPr>
      <xdr:spPr>
        <a:xfrm>
          <a:off x="1816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31041</xdr:rowOff>
    </xdr:from>
    <xdr:ext cx="405111" cy="259045"/>
    <xdr:sp macro="" textlink="">
      <xdr:nvSpPr>
        <xdr:cNvPr id="322" name="n_4mainValue【公営住宅】&#10;有形固定資産減価償却率"/>
        <xdr:cNvSpPr txBox="1"/>
      </xdr:nvSpPr>
      <xdr:spPr>
        <a:xfrm>
          <a:off x="927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166179</xdr:rowOff>
    </xdr:from>
    <xdr:to>
      <xdr:col>55</xdr:col>
      <xdr:colOff>50800</xdr:colOff>
      <xdr:row>83</xdr:row>
      <xdr:rowOff>96329</xdr:rowOff>
    </xdr:to>
    <xdr:sp macro="" textlink="">
      <xdr:nvSpPr>
        <xdr:cNvPr id="358" name="楕円 357"/>
        <xdr:cNvSpPr/>
      </xdr:nvSpPr>
      <xdr:spPr>
        <a:xfrm>
          <a:off x="104267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144606</xdr:rowOff>
    </xdr:from>
    <xdr:ext cx="469744" cy="259045"/>
    <xdr:sp macro="" textlink="">
      <xdr:nvSpPr>
        <xdr:cNvPr id="359" name="【公営住宅】&#10;一人当たり面積該当値テキスト"/>
        <xdr:cNvSpPr txBox="1"/>
      </xdr:nvSpPr>
      <xdr:spPr>
        <a:xfrm>
          <a:off x="10515600" y="142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168466</xdr:rowOff>
    </xdr:from>
    <xdr:to>
      <xdr:col>50</xdr:col>
      <xdr:colOff>165100</xdr:colOff>
      <xdr:row>83</xdr:row>
      <xdr:rowOff>98616</xdr:rowOff>
    </xdr:to>
    <xdr:sp macro="" textlink="">
      <xdr:nvSpPr>
        <xdr:cNvPr id="360" name="楕円 359"/>
        <xdr:cNvSpPr/>
      </xdr:nvSpPr>
      <xdr:spPr>
        <a:xfrm>
          <a:off x="9588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45529</xdr:rowOff>
    </xdr:from>
    <xdr:to>
      <xdr:col>55</xdr:col>
      <xdr:colOff>0</xdr:colOff>
      <xdr:row>83</xdr:row>
      <xdr:rowOff>47816</xdr:rowOff>
    </xdr:to>
    <xdr:cxnSp macro="">
      <xdr:nvCxnSpPr>
        <xdr:cNvPr id="361" name="直線コネクタ 360"/>
        <xdr:cNvCxnSpPr/>
      </xdr:nvCxnSpPr>
      <xdr:spPr>
        <a:xfrm flipV="1">
          <a:off x="9639300" y="1427587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1015</xdr:rowOff>
    </xdr:from>
    <xdr:to>
      <xdr:col>46</xdr:col>
      <xdr:colOff>38100</xdr:colOff>
      <xdr:row>83</xdr:row>
      <xdr:rowOff>102615</xdr:rowOff>
    </xdr:to>
    <xdr:sp macro="" textlink="">
      <xdr:nvSpPr>
        <xdr:cNvPr id="362" name="楕円 361"/>
        <xdr:cNvSpPr/>
      </xdr:nvSpPr>
      <xdr:spPr>
        <a:xfrm>
          <a:off x="8699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47816</xdr:rowOff>
    </xdr:from>
    <xdr:to>
      <xdr:col>50</xdr:col>
      <xdr:colOff>114300</xdr:colOff>
      <xdr:row>83</xdr:row>
      <xdr:rowOff>51815</xdr:rowOff>
    </xdr:to>
    <xdr:cxnSp macro="">
      <xdr:nvCxnSpPr>
        <xdr:cNvPr id="363" name="直線コネクタ 362"/>
        <xdr:cNvCxnSpPr/>
      </xdr:nvCxnSpPr>
      <xdr:spPr>
        <a:xfrm flipV="1">
          <a:off x="8750300" y="1427816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5017</xdr:rowOff>
    </xdr:from>
    <xdr:to>
      <xdr:col>41</xdr:col>
      <xdr:colOff>101600</xdr:colOff>
      <xdr:row>83</xdr:row>
      <xdr:rowOff>106617</xdr:rowOff>
    </xdr:to>
    <xdr:sp macro="" textlink="">
      <xdr:nvSpPr>
        <xdr:cNvPr id="364" name="楕円 363"/>
        <xdr:cNvSpPr/>
      </xdr:nvSpPr>
      <xdr:spPr>
        <a:xfrm>
          <a:off x="7810500" y="142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51815</xdr:rowOff>
    </xdr:from>
    <xdr:to>
      <xdr:col>45</xdr:col>
      <xdr:colOff>177800</xdr:colOff>
      <xdr:row>83</xdr:row>
      <xdr:rowOff>55817</xdr:rowOff>
    </xdr:to>
    <xdr:cxnSp macro="">
      <xdr:nvCxnSpPr>
        <xdr:cNvPr id="365" name="直線コネクタ 364"/>
        <xdr:cNvCxnSpPr/>
      </xdr:nvCxnSpPr>
      <xdr:spPr>
        <a:xfrm flipV="1">
          <a:off x="7861300" y="14282165"/>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6159</xdr:rowOff>
    </xdr:from>
    <xdr:to>
      <xdr:col>36</xdr:col>
      <xdr:colOff>165100</xdr:colOff>
      <xdr:row>83</xdr:row>
      <xdr:rowOff>107759</xdr:rowOff>
    </xdr:to>
    <xdr:sp macro="" textlink="">
      <xdr:nvSpPr>
        <xdr:cNvPr id="366" name="楕円 365"/>
        <xdr:cNvSpPr/>
      </xdr:nvSpPr>
      <xdr:spPr>
        <a:xfrm>
          <a:off x="6921500" y="142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55817</xdr:rowOff>
    </xdr:from>
    <xdr:to>
      <xdr:col>41</xdr:col>
      <xdr:colOff>50800</xdr:colOff>
      <xdr:row>83</xdr:row>
      <xdr:rowOff>56959</xdr:rowOff>
    </xdr:to>
    <xdr:cxnSp macro="">
      <xdr:nvCxnSpPr>
        <xdr:cNvPr id="367" name="直線コネクタ 366"/>
        <xdr:cNvCxnSpPr/>
      </xdr:nvCxnSpPr>
      <xdr:spPr>
        <a:xfrm flipV="1">
          <a:off x="6972300" y="142861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89743</xdr:rowOff>
    </xdr:from>
    <xdr:ext cx="469744" cy="259045"/>
    <xdr:sp macro="" textlink="">
      <xdr:nvSpPr>
        <xdr:cNvPr id="372" name="n_1mainValue【公営住宅】&#10;一人当たり面積"/>
        <xdr:cNvSpPr txBox="1"/>
      </xdr:nvSpPr>
      <xdr:spPr>
        <a:xfrm>
          <a:off x="9391727"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93742</xdr:rowOff>
    </xdr:from>
    <xdr:ext cx="469744" cy="259045"/>
    <xdr:sp macro="" textlink="">
      <xdr:nvSpPr>
        <xdr:cNvPr id="373" name="n_2mainValue【公営住宅】&#10;一人当たり面積"/>
        <xdr:cNvSpPr txBox="1"/>
      </xdr:nvSpPr>
      <xdr:spPr>
        <a:xfrm>
          <a:off x="8515427"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97744</xdr:rowOff>
    </xdr:from>
    <xdr:ext cx="469744" cy="259045"/>
    <xdr:sp macro="" textlink="">
      <xdr:nvSpPr>
        <xdr:cNvPr id="374" name="n_3mainValue【公営住宅】&#10;一人当たり面積"/>
        <xdr:cNvSpPr txBox="1"/>
      </xdr:nvSpPr>
      <xdr:spPr>
        <a:xfrm>
          <a:off x="7626427" y="143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124286</xdr:rowOff>
    </xdr:from>
    <xdr:ext cx="469744" cy="259045"/>
    <xdr:sp macro="" textlink="">
      <xdr:nvSpPr>
        <xdr:cNvPr id="375" name="n_4mainValue【公営住宅】&#10;一人当たり面積"/>
        <xdr:cNvSpPr txBox="1"/>
      </xdr:nvSpPr>
      <xdr:spPr>
        <a:xfrm>
          <a:off x="6737427" y="1401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416" name="楕円 415"/>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44466</xdr:rowOff>
    </xdr:from>
    <xdr:ext cx="405111" cy="259045"/>
    <xdr:sp macro="" textlink="">
      <xdr:nvSpPr>
        <xdr:cNvPr id="417" name="【港湾・漁港】&#10;有形固定資産減価償却率該当値テキスト"/>
        <xdr:cNvSpPr txBox="1"/>
      </xdr:nvSpPr>
      <xdr:spPr>
        <a:xfrm>
          <a:off x="4673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418" name="楕円 417"/>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72389</xdr:rowOff>
    </xdr:to>
    <xdr:cxnSp macro="">
      <xdr:nvCxnSpPr>
        <xdr:cNvPr id="419" name="直線コネクタ 418"/>
        <xdr:cNvCxnSpPr/>
      </xdr:nvCxnSpPr>
      <xdr:spPr>
        <a:xfrm>
          <a:off x="3797300" y="17868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122555</xdr:rowOff>
    </xdr:from>
    <xdr:to>
      <xdr:col>15</xdr:col>
      <xdr:colOff>101600</xdr:colOff>
      <xdr:row>104</xdr:row>
      <xdr:rowOff>52705</xdr:rowOff>
    </xdr:to>
    <xdr:sp macro="" textlink="">
      <xdr:nvSpPr>
        <xdr:cNvPr id="420" name="楕円 419"/>
        <xdr:cNvSpPr/>
      </xdr:nvSpPr>
      <xdr:spPr>
        <a:xfrm>
          <a:off x="2857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xdr:rowOff>
    </xdr:from>
    <xdr:to>
      <xdr:col>19</xdr:col>
      <xdr:colOff>177800</xdr:colOff>
      <xdr:row>104</xdr:row>
      <xdr:rowOff>38100</xdr:rowOff>
    </xdr:to>
    <xdr:cxnSp macro="">
      <xdr:nvCxnSpPr>
        <xdr:cNvPr id="421" name="直線コネクタ 420"/>
        <xdr:cNvCxnSpPr/>
      </xdr:nvCxnSpPr>
      <xdr:spPr>
        <a:xfrm>
          <a:off x="2908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22" name="楕円 421"/>
        <xdr:cNvSpPr/>
      </xdr:nvSpPr>
      <xdr:spPr>
        <a:xfrm>
          <a:off x="1968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104</xdr:row>
      <xdr:rowOff>1905</xdr:rowOff>
    </xdr:to>
    <xdr:cxnSp macro="">
      <xdr:nvCxnSpPr>
        <xdr:cNvPr id="423" name="直線コネクタ 422"/>
        <xdr:cNvCxnSpPr/>
      </xdr:nvCxnSpPr>
      <xdr:spPr>
        <a:xfrm>
          <a:off x="2019300" y="17796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50164</xdr:rowOff>
    </xdr:from>
    <xdr:to>
      <xdr:col>6</xdr:col>
      <xdr:colOff>38100</xdr:colOff>
      <xdr:row>103</xdr:row>
      <xdr:rowOff>151764</xdr:rowOff>
    </xdr:to>
    <xdr:sp macro="" textlink="">
      <xdr:nvSpPr>
        <xdr:cNvPr id="424" name="楕円 423"/>
        <xdr:cNvSpPr/>
      </xdr:nvSpPr>
      <xdr:spPr>
        <a:xfrm>
          <a:off x="1079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100964</xdr:rowOff>
    </xdr:from>
    <xdr:to>
      <xdr:col>10</xdr:col>
      <xdr:colOff>114300</xdr:colOff>
      <xdr:row>103</xdr:row>
      <xdr:rowOff>137161</xdr:rowOff>
    </xdr:to>
    <xdr:cxnSp macro="">
      <xdr:nvCxnSpPr>
        <xdr:cNvPr id="425" name="直線コネクタ 424"/>
        <xdr:cNvCxnSpPr/>
      </xdr:nvCxnSpPr>
      <xdr:spPr>
        <a:xfrm>
          <a:off x="1130300" y="17760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430" name="n_1mainValue【港湾・漁港】&#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69232</xdr:rowOff>
    </xdr:from>
    <xdr:ext cx="405111" cy="259045"/>
    <xdr:sp macro="" textlink="">
      <xdr:nvSpPr>
        <xdr:cNvPr id="431" name="n_2mainValue【港湾・漁港】&#10;有形固定資産減価償却率"/>
        <xdr:cNvSpPr txBox="1"/>
      </xdr:nvSpPr>
      <xdr:spPr>
        <a:xfrm>
          <a:off x="2705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2" name="n_3mainValue【港湾・漁港】&#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168291</xdr:rowOff>
    </xdr:from>
    <xdr:ext cx="405111" cy="259045"/>
    <xdr:sp macro="" textlink="">
      <xdr:nvSpPr>
        <xdr:cNvPr id="433" name="n_4mainValue【港湾・漁港】&#10;有形固定資産減価償却率"/>
        <xdr:cNvSpPr txBox="1"/>
      </xdr:nvSpPr>
      <xdr:spPr>
        <a:xfrm>
          <a:off x="927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46064</xdr:rowOff>
    </xdr:from>
    <xdr:to>
      <xdr:col>55</xdr:col>
      <xdr:colOff>50800</xdr:colOff>
      <xdr:row>107</xdr:row>
      <xdr:rowOff>147664</xdr:rowOff>
    </xdr:to>
    <xdr:sp macro="" textlink="">
      <xdr:nvSpPr>
        <xdr:cNvPr id="469" name="楕円 468"/>
        <xdr:cNvSpPr/>
      </xdr:nvSpPr>
      <xdr:spPr>
        <a:xfrm>
          <a:off x="10426700" y="18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132441</xdr:rowOff>
    </xdr:from>
    <xdr:ext cx="534377" cy="259045"/>
    <xdr:sp macro="" textlink="">
      <xdr:nvSpPr>
        <xdr:cNvPr id="470" name="【港湾・漁港】&#10;一人当たり有形固定資産（償却資産）額該当値テキスト"/>
        <xdr:cNvSpPr txBox="1"/>
      </xdr:nvSpPr>
      <xdr:spPr>
        <a:xfrm>
          <a:off x="10515600" y="183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46613</xdr:rowOff>
    </xdr:from>
    <xdr:to>
      <xdr:col>50</xdr:col>
      <xdr:colOff>165100</xdr:colOff>
      <xdr:row>107</xdr:row>
      <xdr:rowOff>148213</xdr:rowOff>
    </xdr:to>
    <xdr:sp macro="" textlink="">
      <xdr:nvSpPr>
        <xdr:cNvPr id="471" name="楕円 470"/>
        <xdr:cNvSpPr/>
      </xdr:nvSpPr>
      <xdr:spPr>
        <a:xfrm>
          <a:off x="95885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96864</xdr:rowOff>
    </xdr:from>
    <xdr:to>
      <xdr:col>55</xdr:col>
      <xdr:colOff>0</xdr:colOff>
      <xdr:row>107</xdr:row>
      <xdr:rowOff>97413</xdr:rowOff>
    </xdr:to>
    <xdr:cxnSp macro="">
      <xdr:nvCxnSpPr>
        <xdr:cNvPr id="472" name="直線コネクタ 471"/>
        <xdr:cNvCxnSpPr/>
      </xdr:nvCxnSpPr>
      <xdr:spPr>
        <a:xfrm flipV="1">
          <a:off x="9639300" y="18442014"/>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47135</xdr:rowOff>
    </xdr:from>
    <xdr:to>
      <xdr:col>46</xdr:col>
      <xdr:colOff>38100</xdr:colOff>
      <xdr:row>107</xdr:row>
      <xdr:rowOff>148735</xdr:rowOff>
    </xdr:to>
    <xdr:sp macro="" textlink="">
      <xdr:nvSpPr>
        <xdr:cNvPr id="473" name="楕円 472"/>
        <xdr:cNvSpPr/>
      </xdr:nvSpPr>
      <xdr:spPr>
        <a:xfrm>
          <a:off x="8699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97413</xdr:rowOff>
    </xdr:from>
    <xdr:to>
      <xdr:col>50</xdr:col>
      <xdr:colOff>114300</xdr:colOff>
      <xdr:row>107</xdr:row>
      <xdr:rowOff>97935</xdr:rowOff>
    </xdr:to>
    <xdr:cxnSp macro="">
      <xdr:nvCxnSpPr>
        <xdr:cNvPr id="474" name="直線コネクタ 473"/>
        <xdr:cNvCxnSpPr/>
      </xdr:nvCxnSpPr>
      <xdr:spPr>
        <a:xfrm flipV="1">
          <a:off x="8750300" y="1844256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47664</xdr:rowOff>
    </xdr:from>
    <xdr:to>
      <xdr:col>41</xdr:col>
      <xdr:colOff>101600</xdr:colOff>
      <xdr:row>107</xdr:row>
      <xdr:rowOff>149264</xdr:rowOff>
    </xdr:to>
    <xdr:sp macro="" textlink="">
      <xdr:nvSpPr>
        <xdr:cNvPr id="475" name="楕円 474"/>
        <xdr:cNvSpPr/>
      </xdr:nvSpPr>
      <xdr:spPr>
        <a:xfrm>
          <a:off x="7810500" y="183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97935</xdr:rowOff>
    </xdr:from>
    <xdr:to>
      <xdr:col>45</xdr:col>
      <xdr:colOff>177800</xdr:colOff>
      <xdr:row>107</xdr:row>
      <xdr:rowOff>98464</xdr:rowOff>
    </xdr:to>
    <xdr:cxnSp macro="">
      <xdr:nvCxnSpPr>
        <xdr:cNvPr id="476" name="直線コネクタ 475"/>
        <xdr:cNvCxnSpPr/>
      </xdr:nvCxnSpPr>
      <xdr:spPr>
        <a:xfrm flipV="1">
          <a:off x="7861300" y="1844308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47972</xdr:rowOff>
    </xdr:from>
    <xdr:to>
      <xdr:col>36</xdr:col>
      <xdr:colOff>165100</xdr:colOff>
      <xdr:row>107</xdr:row>
      <xdr:rowOff>149572</xdr:rowOff>
    </xdr:to>
    <xdr:sp macro="" textlink="">
      <xdr:nvSpPr>
        <xdr:cNvPr id="477" name="楕円 476"/>
        <xdr:cNvSpPr/>
      </xdr:nvSpPr>
      <xdr:spPr>
        <a:xfrm>
          <a:off x="6921500" y="183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98464</xdr:rowOff>
    </xdr:from>
    <xdr:to>
      <xdr:col>41</xdr:col>
      <xdr:colOff>50800</xdr:colOff>
      <xdr:row>107</xdr:row>
      <xdr:rowOff>98772</xdr:rowOff>
    </xdr:to>
    <xdr:cxnSp macro="">
      <xdr:nvCxnSpPr>
        <xdr:cNvPr id="478" name="直線コネクタ 477"/>
        <xdr:cNvCxnSpPr/>
      </xdr:nvCxnSpPr>
      <xdr:spPr>
        <a:xfrm flipV="1">
          <a:off x="6972300" y="18443614"/>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139340</xdr:rowOff>
    </xdr:from>
    <xdr:ext cx="534377" cy="259045"/>
    <xdr:sp macro="" textlink="">
      <xdr:nvSpPr>
        <xdr:cNvPr id="483" name="n_1mainValue【港湾・漁港】&#10;一人当たり有形固定資産（償却資産）額"/>
        <xdr:cNvSpPr txBox="1"/>
      </xdr:nvSpPr>
      <xdr:spPr>
        <a:xfrm>
          <a:off x="9359411" y="184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139862</xdr:rowOff>
    </xdr:from>
    <xdr:ext cx="534377" cy="259045"/>
    <xdr:sp macro="" textlink="">
      <xdr:nvSpPr>
        <xdr:cNvPr id="484" name="n_2mainValue【港湾・漁港】&#10;一人当たり有形固定資産（償却資産）額"/>
        <xdr:cNvSpPr txBox="1"/>
      </xdr:nvSpPr>
      <xdr:spPr>
        <a:xfrm>
          <a:off x="84831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140391</xdr:rowOff>
    </xdr:from>
    <xdr:ext cx="534377" cy="259045"/>
    <xdr:sp macro="" textlink="">
      <xdr:nvSpPr>
        <xdr:cNvPr id="485" name="n_3mainValue【港湾・漁港】&#10;一人当たり有形固定資産（償却資産）額"/>
        <xdr:cNvSpPr txBox="1"/>
      </xdr:nvSpPr>
      <xdr:spPr>
        <a:xfrm>
          <a:off x="7594111" y="18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140699</xdr:rowOff>
    </xdr:from>
    <xdr:ext cx="534377" cy="259045"/>
    <xdr:sp macro="" textlink="">
      <xdr:nvSpPr>
        <xdr:cNvPr id="486" name="n_4mainValue【港湾・漁港】&#10;一人当たり有形固定資産（償却資産）額"/>
        <xdr:cNvSpPr txBox="1"/>
      </xdr:nvSpPr>
      <xdr:spPr>
        <a:xfrm>
          <a:off x="6705111" y="184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27" name="楕円 526"/>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528" name="【認定こども園・幼稚園・保育所】&#10;有形固定資産減価償却率該当値テキスト"/>
        <xdr:cNvSpPr txBox="1"/>
      </xdr:nvSpPr>
      <xdr:spPr>
        <a:xfrm>
          <a:off x="16357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529" name="楕円 528"/>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154305</xdr:rowOff>
    </xdr:to>
    <xdr:cxnSp macro="">
      <xdr:nvCxnSpPr>
        <xdr:cNvPr id="530" name="直線コネクタ 529"/>
        <xdr:cNvCxnSpPr/>
      </xdr:nvCxnSpPr>
      <xdr:spPr>
        <a:xfrm flipV="1">
          <a:off x="15481300" y="640461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31" name="楕円 530"/>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43815</xdr:rowOff>
    </xdr:to>
    <xdr:cxnSp macro="">
      <xdr:nvCxnSpPr>
        <xdr:cNvPr id="532" name="直線コネクタ 531"/>
        <xdr:cNvCxnSpPr/>
      </xdr:nvCxnSpPr>
      <xdr:spPr>
        <a:xfrm flipV="1">
          <a:off x="14592300" y="64979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533" name="楕円 532"/>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43815</xdr:rowOff>
    </xdr:from>
    <xdr:to>
      <xdr:col>76</xdr:col>
      <xdr:colOff>114300</xdr:colOff>
      <xdr:row>38</xdr:row>
      <xdr:rowOff>45720</xdr:rowOff>
    </xdr:to>
    <xdr:cxnSp macro="">
      <xdr:nvCxnSpPr>
        <xdr:cNvPr id="534" name="直線コネクタ 533"/>
        <xdr:cNvCxnSpPr/>
      </xdr:nvCxnSpPr>
      <xdr:spPr>
        <a:xfrm flipV="1">
          <a:off x="13703300" y="6558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535" name="楕円 534"/>
        <xdr:cNvSpPr/>
      </xdr:nvSpPr>
      <xdr:spPr>
        <a:xfrm>
          <a:off x="1276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45720</xdr:rowOff>
    </xdr:from>
    <xdr:to>
      <xdr:col>71</xdr:col>
      <xdr:colOff>177800</xdr:colOff>
      <xdr:row>39</xdr:row>
      <xdr:rowOff>160020</xdr:rowOff>
    </xdr:to>
    <xdr:cxnSp macro="">
      <xdr:nvCxnSpPr>
        <xdr:cNvPr id="536" name="直線コネクタ 535"/>
        <xdr:cNvCxnSpPr/>
      </xdr:nvCxnSpPr>
      <xdr:spPr>
        <a:xfrm flipV="1">
          <a:off x="12814300" y="656082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541" name="n_1mainValue【認定こども園・幼稚園・保育所】&#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542" name="n_2mainValue【認定こども園・幼稚園・保育所】&#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543" name="n_3mainValue【認定こども園・幼稚園・保育所】&#10;有形固定資産減価償却率"/>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544" name="n_4mainValue【認定こども園・幼稚園・保育所】&#10;有形固定資産減価償却率"/>
        <xdr:cNvSpPr txBox="1"/>
      </xdr:nvSpPr>
      <xdr:spPr>
        <a:xfrm>
          <a:off x="12611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71"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91694</xdr:rowOff>
    </xdr:from>
    <xdr:to>
      <xdr:col>116</xdr:col>
      <xdr:colOff>114300</xdr:colOff>
      <xdr:row>38</xdr:row>
      <xdr:rowOff>21844</xdr:rowOff>
    </xdr:to>
    <xdr:sp macro="" textlink="">
      <xdr:nvSpPr>
        <xdr:cNvPr id="582" name="楕円 581"/>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114571</xdr:rowOff>
    </xdr:from>
    <xdr:ext cx="469744" cy="259045"/>
    <xdr:sp macro="" textlink="">
      <xdr:nvSpPr>
        <xdr:cNvPr id="583" name="【認定こども園・幼稚園・保育所】&#10;一人当たり面積該当値テキスト"/>
        <xdr:cNvSpPr txBox="1"/>
      </xdr:nvSpPr>
      <xdr:spPr>
        <a:xfrm>
          <a:off x="221996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103124</xdr:rowOff>
    </xdr:from>
    <xdr:to>
      <xdr:col>112</xdr:col>
      <xdr:colOff>38100</xdr:colOff>
      <xdr:row>38</xdr:row>
      <xdr:rowOff>33274</xdr:rowOff>
    </xdr:to>
    <xdr:sp macro="" textlink="">
      <xdr:nvSpPr>
        <xdr:cNvPr id="584" name="楕円 583"/>
        <xdr:cNvSpPr/>
      </xdr:nvSpPr>
      <xdr:spPr>
        <a:xfrm>
          <a:off x="21272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142494</xdr:rowOff>
    </xdr:from>
    <xdr:to>
      <xdr:col>116</xdr:col>
      <xdr:colOff>63500</xdr:colOff>
      <xdr:row>37</xdr:row>
      <xdr:rowOff>153924</xdr:rowOff>
    </xdr:to>
    <xdr:cxnSp macro="">
      <xdr:nvCxnSpPr>
        <xdr:cNvPr id="585" name="直線コネクタ 584"/>
        <xdr:cNvCxnSpPr/>
      </xdr:nvCxnSpPr>
      <xdr:spPr>
        <a:xfrm flipV="1">
          <a:off x="21323300" y="64861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586" name="楕円 585"/>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153924</xdr:rowOff>
    </xdr:from>
    <xdr:to>
      <xdr:col>111</xdr:col>
      <xdr:colOff>177800</xdr:colOff>
      <xdr:row>38</xdr:row>
      <xdr:rowOff>7620</xdr:rowOff>
    </xdr:to>
    <xdr:cxnSp macro="">
      <xdr:nvCxnSpPr>
        <xdr:cNvPr id="587" name="直線コネクタ 586"/>
        <xdr:cNvCxnSpPr/>
      </xdr:nvCxnSpPr>
      <xdr:spPr>
        <a:xfrm flipV="1">
          <a:off x="20434300" y="64975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588" name="楕円 587"/>
        <xdr:cNvSpPr/>
      </xdr:nvSpPr>
      <xdr:spPr>
        <a:xfrm>
          <a:off x="19494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7620</xdr:rowOff>
    </xdr:to>
    <xdr:cxnSp macro="">
      <xdr:nvCxnSpPr>
        <xdr:cNvPr id="589" name="直線コネクタ 588"/>
        <xdr:cNvCxnSpPr/>
      </xdr:nvCxnSpPr>
      <xdr:spPr>
        <a:xfrm>
          <a:off x="19545300" y="65158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90" name="楕円 589"/>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xdr:rowOff>
    </xdr:from>
    <xdr:to>
      <xdr:col>102</xdr:col>
      <xdr:colOff>114300</xdr:colOff>
      <xdr:row>38</xdr:row>
      <xdr:rowOff>7620</xdr:rowOff>
    </xdr:to>
    <xdr:cxnSp macro="">
      <xdr:nvCxnSpPr>
        <xdr:cNvPr id="591" name="直線コネクタ 590"/>
        <xdr:cNvCxnSpPr/>
      </xdr:nvCxnSpPr>
      <xdr:spPr>
        <a:xfrm flipV="1">
          <a:off x="18656300" y="65158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92"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3"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4"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95"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49801</xdr:rowOff>
    </xdr:from>
    <xdr:ext cx="469744" cy="259045"/>
    <xdr:sp macro="" textlink="">
      <xdr:nvSpPr>
        <xdr:cNvPr id="596" name="n_1mainValue【認定こども園・幼稚園・保育所】&#10;一人当たり面積"/>
        <xdr:cNvSpPr txBox="1"/>
      </xdr:nvSpPr>
      <xdr:spPr>
        <a:xfrm>
          <a:off x="210757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97"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598" name="n_3mainValue【認定こども園・幼稚園・保育所】&#10;一人当たり面積"/>
        <xdr:cNvSpPr txBox="1"/>
      </xdr:nvSpPr>
      <xdr:spPr>
        <a:xfrm>
          <a:off x="19310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99" name="n_4mainValue【認定こども園・幼稚園・保育所】&#10;一人当たり面積"/>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8"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639" name="楕円 638"/>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640" name="【学校施設】&#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145415</xdr:rowOff>
    </xdr:from>
    <xdr:to>
      <xdr:col>81</xdr:col>
      <xdr:colOff>101600</xdr:colOff>
      <xdr:row>62</xdr:row>
      <xdr:rowOff>75565</xdr:rowOff>
    </xdr:to>
    <xdr:sp macro="" textlink="">
      <xdr:nvSpPr>
        <xdr:cNvPr id="641" name="楕円 640"/>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24765</xdr:rowOff>
    </xdr:from>
    <xdr:to>
      <xdr:col>85</xdr:col>
      <xdr:colOff>127000</xdr:colOff>
      <xdr:row>62</xdr:row>
      <xdr:rowOff>34290</xdr:rowOff>
    </xdr:to>
    <xdr:cxnSp macro="">
      <xdr:nvCxnSpPr>
        <xdr:cNvPr id="642" name="直線コネクタ 641"/>
        <xdr:cNvCxnSpPr/>
      </xdr:nvCxnSpPr>
      <xdr:spPr>
        <a:xfrm>
          <a:off x="15481300" y="106546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643" name="楕円 642"/>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24765</xdr:rowOff>
    </xdr:from>
    <xdr:to>
      <xdr:col>81</xdr:col>
      <xdr:colOff>50800</xdr:colOff>
      <xdr:row>62</xdr:row>
      <xdr:rowOff>28575</xdr:rowOff>
    </xdr:to>
    <xdr:cxnSp macro="">
      <xdr:nvCxnSpPr>
        <xdr:cNvPr id="644" name="直線コネクタ 643"/>
        <xdr:cNvCxnSpPr/>
      </xdr:nvCxnSpPr>
      <xdr:spPr>
        <a:xfrm flipV="1">
          <a:off x="14592300" y="106546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38735</xdr:rowOff>
    </xdr:from>
    <xdr:to>
      <xdr:col>72</xdr:col>
      <xdr:colOff>38100</xdr:colOff>
      <xdr:row>62</xdr:row>
      <xdr:rowOff>140335</xdr:rowOff>
    </xdr:to>
    <xdr:sp macro="" textlink="">
      <xdr:nvSpPr>
        <xdr:cNvPr id="645" name="楕円 644"/>
        <xdr:cNvSpPr/>
      </xdr:nvSpPr>
      <xdr:spPr>
        <a:xfrm>
          <a:off x="13652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89535</xdr:rowOff>
    </xdr:to>
    <xdr:cxnSp macro="">
      <xdr:nvCxnSpPr>
        <xdr:cNvPr id="646" name="直線コネクタ 645"/>
        <xdr:cNvCxnSpPr/>
      </xdr:nvCxnSpPr>
      <xdr:spPr>
        <a:xfrm flipV="1">
          <a:off x="13703300" y="106584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111125</xdr:rowOff>
    </xdr:from>
    <xdr:to>
      <xdr:col>67</xdr:col>
      <xdr:colOff>101600</xdr:colOff>
      <xdr:row>64</xdr:row>
      <xdr:rowOff>41275</xdr:rowOff>
    </xdr:to>
    <xdr:sp macro="" textlink="">
      <xdr:nvSpPr>
        <xdr:cNvPr id="647" name="楕円 646"/>
        <xdr:cNvSpPr/>
      </xdr:nvSpPr>
      <xdr:spPr>
        <a:xfrm>
          <a:off x="12763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89535</xdr:rowOff>
    </xdr:from>
    <xdr:to>
      <xdr:col>71</xdr:col>
      <xdr:colOff>177800</xdr:colOff>
      <xdr:row>63</xdr:row>
      <xdr:rowOff>161925</xdr:rowOff>
    </xdr:to>
    <xdr:cxnSp macro="">
      <xdr:nvCxnSpPr>
        <xdr:cNvPr id="648" name="直線コネクタ 647"/>
        <xdr:cNvCxnSpPr/>
      </xdr:nvCxnSpPr>
      <xdr:spPr>
        <a:xfrm flipV="1">
          <a:off x="12814300" y="1071943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49"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50"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51"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52"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66692</xdr:rowOff>
    </xdr:from>
    <xdr:ext cx="405111" cy="259045"/>
    <xdr:sp macro="" textlink="">
      <xdr:nvSpPr>
        <xdr:cNvPr id="653" name="n_1mainValue【学校施設】&#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654" name="n_2mainValue【学校施設】&#10;有形固定資産減価償却率"/>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131462</xdr:rowOff>
    </xdr:from>
    <xdr:ext cx="405111" cy="259045"/>
    <xdr:sp macro="" textlink="">
      <xdr:nvSpPr>
        <xdr:cNvPr id="655" name="n_3mainValue【学校施設】&#10;有形固定資産減価償却率"/>
        <xdr:cNvSpPr txBox="1"/>
      </xdr:nvSpPr>
      <xdr:spPr>
        <a:xfrm>
          <a:off x="13500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32402</xdr:rowOff>
    </xdr:from>
    <xdr:ext cx="405111" cy="259045"/>
    <xdr:sp macro="" textlink="">
      <xdr:nvSpPr>
        <xdr:cNvPr id="656" name="n_4mainValue【学校施設】&#10;有形固定資産減価償却率"/>
        <xdr:cNvSpPr txBox="1"/>
      </xdr:nvSpPr>
      <xdr:spPr>
        <a:xfrm>
          <a:off x="12611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65242</xdr:rowOff>
    </xdr:from>
    <xdr:to>
      <xdr:col>116</xdr:col>
      <xdr:colOff>114300</xdr:colOff>
      <xdr:row>63</xdr:row>
      <xdr:rowOff>166842</xdr:rowOff>
    </xdr:to>
    <xdr:sp macro="" textlink="">
      <xdr:nvSpPr>
        <xdr:cNvPr id="698" name="楕円 697"/>
        <xdr:cNvSpPr/>
      </xdr:nvSpPr>
      <xdr:spPr>
        <a:xfrm>
          <a:off x="22110700" y="108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63826</xdr:rowOff>
    </xdr:from>
    <xdr:to>
      <xdr:col>112</xdr:col>
      <xdr:colOff>38100</xdr:colOff>
      <xdr:row>63</xdr:row>
      <xdr:rowOff>165426</xdr:rowOff>
    </xdr:to>
    <xdr:sp macro="" textlink="">
      <xdr:nvSpPr>
        <xdr:cNvPr id="700" name="楕円 699"/>
        <xdr:cNvSpPr/>
      </xdr:nvSpPr>
      <xdr:spPr>
        <a:xfrm>
          <a:off x="21272500" y="108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114626</xdr:rowOff>
    </xdr:from>
    <xdr:to>
      <xdr:col>116</xdr:col>
      <xdr:colOff>63500</xdr:colOff>
      <xdr:row>63</xdr:row>
      <xdr:rowOff>116042</xdr:rowOff>
    </xdr:to>
    <xdr:cxnSp macro="">
      <xdr:nvCxnSpPr>
        <xdr:cNvPr id="701" name="直線コネクタ 700"/>
        <xdr:cNvCxnSpPr/>
      </xdr:nvCxnSpPr>
      <xdr:spPr>
        <a:xfrm>
          <a:off x="21323300" y="10915976"/>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02" name="楕円 701"/>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114626</xdr:rowOff>
    </xdr:from>
    <xdr:to>
      <xdr:col>111</xdr:col>
      <xdr:colOff>177800</xdr:colOff>
      <xdr:row>63</xdr:row>
      <xdr:rowOff>117022</xdr:rowOff>
    </xdr:to>
    <xdr:cxnSp macro="">
      <xdr:nvCxnSpPr>
        <xdr:cNvPr id="703" name="直線コネクタ 702"/>
        <xdr:cNvCxnSpPr/>
      </xdr:nvCxnSpPr>
      <xdr:spPr>
        <a:xfrm flipV="1">
          <a:off x="20434300" y="10915976"/>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64153</xdr:rowOff>
    </xdr:from>
    <xdr:to>
      <xdr:col>102</xdr:col>
      <xdr:colOff>165100</xdr:colOff>
      <xdr:row>63</xdr:row>
      <xdr:rowOff>165753</xdr:rowOff>
    </xdr:to>
    <xdr:sp macro="" textlink="">
      <xdr:nvSpPr>
        <xdr:cNvPr id="704" name="楕円 703"/>
        <xdr:cNvSpPr/>
      </xdr:nvSpPr>
      <xdr:spPr>
        <a:xfrm>
          <a:off x="19494500" y="108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114953</xdr:rowOff>
    </xdr:from>
    <xdr:to>
      <xdr:col>107</xdr:col>
      <xdr:colOff>50800</xdr:colOff>
      <xdr:row>63</xdr:row>
      <xdr:rowOff>117022</xdr:rowOff>
    </xdr:to>
    <xdr:cxnSp macro="">
      <xdr:nvCxnSpPr>
        <xdr:cNvPr id="705" name="直線コネクタ 704"/>
        <xdr:cNvCxnSpPr/>
      </xdr:nvCxnSpPr>
      <xdr:spPr>
        <a:xfrm>
          <a:off x="19545300" y="10916303"/>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61105</xdr:rowOff>
    </xdr:from>
    <xdr:to>
      <xdr:col>98</xdr:col>
      <xdr:colOff>38100</xdr:colOff>
      <xdr:row>63</xdr:row>
      <xdr:rowOff>162705</xdr:rowOff>
    </xdr:to>
    <xdr:sp macro="" textlink="">
      <xdr:nvSpPr>
        <xdr:cNvPr id="706" name="楕円 705"/>
        <xdr:cNvSpPr/>
      </xdr:nvSpPr>
      <xdr:spPr>
        <a:xfrm>
          <a:off x="18605500" y="108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111905</xdr:rowOff>
    </xdr:from>
    <xdr:to>
      <xdr:col>102</xdr:col>
      <xdr:colOff>114300</xdr:colOff>
      <xdr:row>63</xdr:row>
      <xdr:rowOff>114953</xdr:rowOff>
    </xdr:to>
    <xdr:cxnSp macro="">
      <xdr:nvCxnSpPr>
        <xdr:cNvPr id="707" name="直線コネクタ 706"/>
        <xdr:cNvCxnSpPr/>
      </xdr:nvCxnSpPr>
      <xdr:spPr>
        <a:xfrm>
          <a:off x="18656300" y="109132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711"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156553</xdr:rowOff>
    </xdr:from>
    <xdr:ext cx="469744" cy="259045"/>
    <xdr:sp macro="" textlink="">
      <xdr:nvSpPr>
        <xdr:cNvPr id="712" name="n_1mainValue【学校施設】&#10;一人当たり面積"/>
        <xdr:cNvSpPr txBox="1"/>
      </xdr:nvSpPr>
      <xdr:spPr>
        <a:xfrm>
          <a:off x="21075727" y="109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13" name="n_2mainValue【学校施設】&#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156880</xdr:rowOff>
    </xdr:from>
    <xdr:ext cx="469744" cy="259045"/>
    <xdr:sp macro="" textlink="">
      <xdr:nvSpPr>
        <xdr:cNvPr id="714" name="n_3mainValue【学校施設】&#10;一人当たり面積"/>
        <xdr:cNvSpPr txBox="1"/>
      </xdr:nvSpPr>
      <xdr:spPr>
        <a:xfrm>
          <a:off x="19310427" y="109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153832</xdr:rowOff>
    </xdr:from>
    <xdr:ext cx="469744" cy="259045"/>
    <xdr:sp macro="" textlink="">
      <xdr:nvSpPr>
        <xdr:cNvPr id="715" name="n_4mainValue【学校施設】&#10;一人当たり面積"/>
        <xdr:cNvSpPr txBox="1"/>
      </xdr:nvSpPr>
      <xdr:spPr>
        <a:xfrm>
          <a:off x="18421427" y="109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46"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1" name="フローチャート: 判断 750"/>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7" name="楕円 75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9" name="楕円 75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0" name="直線コネクタ 75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1" name="楕円 76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2" name="直線コネクタ 76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116295</xdr:rowOff>
    </xdr:from>
    <xdr:to>
      <xdr:col>72</xdr:col>
      <xdr:colOff>38100</xdr:colOff>
      <xdr:row>87</xdr:row>
      <xdr:rowOff>46445</xdr:rowOff>
    </xdr:to>
    <xdr:sp macro="" textlink="">
      <xdr:nvSpPr>
        <xdr:cNvPr id="763" name="楕円 762"/>
        <xdr:cNvSpPr/>
      </xdr:nvSpPr>
      <xdr:spPr>
        <a:xfrm>
          <a:off x="13652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167095</xdr:rowOff>
    </xdr:from>
    <xdr:to>
      <xdr:col>76</xdr:col>
      <xdr:colOff>114300</xdr:colOff>
      <xdr:row>86</xdr:row>
      <xdr:rowOff>168729</xdr:rowOff>
    </xdr:to>
    <xdr:cxnSp macro="">
      <xdr:nvCxnSpPr>
        <xdr:cNvPr id="764" name="直線コネクタ 763"/>
        <xdr:cNvCxnSpPr/>
      </xdr:nvCxnSpPr>
      <xdr:spPr>
        <a:xfrm>
          <a:off x="13703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72208</xdr:rowOff>
    </xdr:from>
    <xdr:to>
      <xdr:col>67</xdr:col>
      <xdr:colOff>101600</xdr:colOff>
      <xdr:row>87</xdr:row>
      <xdr:rowOff>2358</xdr:rowOff>
    </xdr:to>
    <xdr:sp macro="" textlink="">
      <xdr:nvSpPr>
        <xdr:cNvPr id="765" name="楕円 764"/>
        <xdr:cNvSpPr/>
      </xdr:nvSpPr>
      <xdr:spPr>
        <a:xfrm>
          <a:off x="12763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123008</xdr:rowOff>
    </xdr:from>
    <xdr:to>
      <xdr:col>71</xdr:col>
      <xdr:colOff>177800</xdr:colOff>
      <xdr:row>86</xdr:row>
      <xdr:rowOff>167095</xdr:rowOff>
    </xdr:to>
    <xdr:cxnSp macro="">
      <xdr:nvCxnSpPr>
        <xdr:cNvPr id="766" name="直線コネクタ 765"/>
        <xdr:cNvCxnSpPr/>
      </xdr:nvCxnSpPr>
      <xdr:spPr>
        <a:xfrm>
          <a:off x="12814300" y="148677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7"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69"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70"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37572</xdr:rowOff>
    </xdr:from>
    <xdr:ext cx="405111" cy="259045"/>
    <xdr:sp macro="" textlink="">
      <xdr:nvSpPr>
        <xdr:cNvPr id="773" name="n_3mainValue【児童館】&#10;有形固定資産減価償却率"/>
        <xdr:cNvSpPr txBox="1"/>
      </xdr:nvSpPr>
      <xdr:spPr>
        <a:xfrm>
          <a:off x="13500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164935</xdr:rowOff>
    </xdr:from>
    <xdr:ext cx="405111" cy="259045"/>
    <xdr:sp macro="" textlink="">
      <xdr:nvSpPr>
        <xdr:cNvPr id="774" name="n_4mainValue【児童館】&#10;有形固定資産減価償却率"/>
        <xdr:cNvSpPr txBox="1"/>
      </xdr:nvSpPr>
      <xdr:spPr>
        <a:xfrm>
          <a:off x="12611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2" name="楕円 811"/>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13"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14" name="楕円 813"/>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815" name="直線コネクタ 814"/>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16" name="楕円 815"/>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95250</xdr:rowOff>
    </xdr:to>
    <xdr:cxnSp macro="">
      <xdr:nvCxnSpPr>
        <xdr:cNvPr id="817" name="直線コネクタ 816"/>
        <xdr:cNvCxnSpPr/>
      </xdr:nvCxnSpPr>
      <xdr:spPr>
        <a:xfrm flipV="1">
          <a:off x="20434300" y="14577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8" name="楕円 817"/>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9" name="直線コネクタ 818"/>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0" name="楕円 819"/>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1" name="直線コネクタ 820"/>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26"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27"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8"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9"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60"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5" name="フローチャート: 判断 86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871" name="楕円 870"/>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872" name="【公民館】&#10;有形固定資産減価償却率該当値テキスト"/>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873" name="楕円 872"/>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33745</xdr:rowOff>
    </xdr:from>
    <xdr:to>
      <xdr:col>85</xdr:col>
      <xdr:colOff>127000</xdr:colOff>
      <xdr:row>105</xdr:row>
      <xdr:rowOff>63137</xdr:rowOff>
    </xdr:to>
    <xdr:cxnSp macro="">
      <xdr:nvCxnSpPr>
        <xdr:cNvPr id="874" name="直線コネクタ 873"/>
        <xdr:cNvCxnSpPr/>
      </xdr:nvCxnSpPr>
      <xdr:spPr>
        <a:xfrm>
          <a:off x="15481300" y="180359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875" name="楕円 874"/>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72934</xdr:rowOff>
    </xdr:to>
    <xdr:cxnSp macro="">
      <xdr:nvCxnSpPr>
        <xdr:cNvPr id="876" name="直線コネクタ 875"/>
        <xdr:cNvCxnSpPr/>
      </xdr:nvCxnSpPr>
      <xdr:spPr>
        <a:xfrm flipV="1">
          <a:off x="14592300" y="180359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877" name="楕円 876"/>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106</xdr:row>
      <xdr:rowOff>10886</xdr:rowOff>
    </xdr:to>
    <xdr:cxnSp macro="">
      <xdr:nvCxnSpPr>
        <xdr:cNvPr id="878" name="直線コネクタ 877"/>
        <xdr:cNvCxnSpPr/>
      </xdr:nvCxnSpPr>
      <xdr:spPr>
        <a:xfrm flipV="1">
          <a:off x="13703300" y="1807518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879" name="楕円 878"/>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10886</xdr:rowOff>
    </xdr:to>
    <xdr:cxnSp macro="">
      <xdr:nvCxnSpPr>
        <xdr:cNvPr id="880" name="直線コネクタ 879"/>
        <xdr:cNvCxnSpPr/>
      </xdr:nvCxnSpPr>
      <xdr:spPr>
        <a:xfrm>
          <a:off x="12814300" y="181470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881"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2"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3"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84"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101072</xdr:rowOff>
    </xdr:from>
    <xdr:ext cx="405111" cy="259045"/>
    <xdr:sp macro="" textlink="">
      <xdr:nvSpPr>
        <xdr:cNvPr id="885" name="n_1mainValue【公民館】&#10;有形固定資産減価償却率"/>
        <xdr:cNvSpPr txBox="1"/>
      </xdr:nvSpPr>
      <xdr:spPr>
        <a:xfrm>
          <a:off x="15266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86" name="n_2mainValue【公民館】&#10;有形固定資産減価償却率"/>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887" name="n_3mainValue【公民館】&#10;有形固定資産減価償却率"/>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888"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915"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0" name="フローチャート: 判断 919"/>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926" name="楕円 925"/>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927" name="【公民館】&#10;一人当たり面積該当値テキスト"/>
        <xdr:cNvSpPr txBox="1"/>
      </xdr:nvSpPr>
      <xdr:spPr>
        <a:xfrm>
          <a:off x="22199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928" name="楕円 927"/>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48768</xdr:rowOff>
    </xdr:to>
    <xdr:cxnSp macro="">
      <xdr:nvCxnSpPr>
        <xdr:cNvPr id="929" name="直線コネクタ 928"/>
        <xdr:cNvCxnSpPr/>
      </xdr:nvCxnSpPr>
      <xdr:spPr>
        <a:xfrm flipV="1">
          <a:off x="21323300" y="1839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930" name="楕円 929"/>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60198</xdr:rowOff>
    </xdr:to>
    <xdr:cxnSp macro="">
      <xdr:nvCxnSpPr>
        <xdr:cNvPr id="931" name="直線コネクタ 930"/>
        <xdr:cNvCxnSpPr/>
      </xdr:nvCxnSpPr>
      <xdr:spPr>
        <a:xfrm flipV="1">
          <a:off x="20434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32" name="楕円 931"/>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64770</xdr:rowOff>
    </xdr:to>
    <xdr:cxnSp macro="">
      <xdr:nvCxnSpPr>
        <xdr:cNvPr id="933" name="直線コネクタ 932"/>
        <xdr:cNvCxnSpPr/>
      </xdr:nvCxnSpPr>
      <xdr:spPr>
        <a:xfrm flipV="1">
          <a:off x="19545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934" name="楕円 933"/>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69342</xdr:rowOff>
    </xdr:to>
    <xdr:cxnSp macro="">
      <xdr:nvCxnSpPr>
        <xdr:cNvPr id="935" name="直線コネクタ 934"/>
        <xdr:cNvCxnSpPr/>
      </xdr:nvCxnSpPr>
      <xdr:spPr>
        <a:xfrm flipV="1">
          <a:off x="18656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936"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937"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8"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39"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90695</xdr:rowOff>
    </xdr:from>
    <xdr:ext cx="469744" cy="259045"/>
    <xdr:sp macro="" textlink="">
      <xdr:nvSpPr>
        <xdr:cNvPr id="940" name="n_1mainValue【公民館】&#10;一人当たり面積"/>
        <xdr:cNvSpPr txBox="1"/>
      </xdr:nvSpPr>
      <xdr:spPr>
        <a:xfrm>
          <a:off x="21075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941"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42" name="n_3mainValue【公民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943" name="n_4mainValue【公民館】&#10;一人当たり面積"/>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本市においては、類似団体と比べて上記施設の一人当たり有形固定資産額や面積等が少なく、ほとんどの施設で有形固定資産減価償却率が高い状況である。</a:t>
          </a:r>
          <a:endParaRPr lang="ja-JP" altLang="ja-JP" sz="1400">
            <a:effectLst/>
          </a:endParaRPr>
        </a:p>
        <a:p>
          <a:r>
            <a:rPr kumimoji="1" lang="ja-JP" altLang="ja-JP" sz="1100">
              <a:solidFill>
                <a:schemeClr val="dk1"/>
              </a:solidFill>
              <a:effectLst/>
              <a:latin typeface="+mn-lt"/>
              <a:ea typeface="+mn-ea"/>
              <a:cs typeface="+mn-cs"/>
            </a:rPr>
            <a:t>主に学校施設</a:t>
          </a:r>
          <a:r>
            <a:rPr kumimoji="1" lang="ja-JP" altLang="en-US" sz="1100">
              <a:solidFill>
                <a:schemeClr val="dk1"/>
              </a:solidFill>
              <a:effectLst/>
              <a:latin typeface="+mn-lt"/>
              <a:ea typeface="+mn-ea"/>
              <a:cs typeface="+mn-cs"/>
            </a:rPr>
            <a:t>、幼稚園、</a:t>
          </a:r>
          <a:r>
            <a:rPr kumimoji="1" lang="ja-JP" altLang="ja-JP" sz="1100">
              <a:solidFill>
                <a:schemeClr val="dk1"/>
              </a:solidFill>
              <a:effectLst/>
              <a:latin typeface="+mn-lt"/>
              <a:ea typeface="+mn-ea"/>
              <a:cs typeface="+mn-cs"/>
            </a:rPr>
            <a:t>公民館の</a:t>
          </a:r>
          <a:r>
            <a:rPr kumimoji="1" lang="ja-JP" altLang="en-US" sz="1100">
              <a:solidFill>
                <a:schemeClr val="dk1"/>
              </a:solidFill>
              <a:effectLst/>
              <a:latin typeface="+mn-lt"/>
              <a:ea typeface="+mn-ea"/>
              <a:cs typeface="+mn-cs"/>
            </a:rPr>
            <a:t>耐震化、</a:t>
          </a:r>
          <a:r>
            <a:rPr kumimoji="1" lang="ja-JP" altLang="ja-JP" sz="1100">
              <a:solidFill>
                <a:schemeClr val="dk1"/>
              </a:solidFill>
              <a:effectLst/>
              <a:latin typeface="+mn-lt"/>
              <a:ea typeface="+mn-ea"/>
              <a:cs typeface="+mn-cs"/>
            </a:rPr>
            <a:t>長寿命化等に取り組んできたことによって、当該有形固定資産減価償却率に減少</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が見られ</a:t>
          </a:r>
          <a:r>
            <a:rPr kumimoji="1" lang="ja-JP" altLang="en-US" sz="1100">
              <a:solidFill>
                <a:schemeClr val="dk1"/>
              </a:solidFill>
              <a:effectLst/>
              <a:latin typeface="+mn-lt"/>
              <a:ea typeface="+mn-ea"/>
              <a:cs typeface="+mn-cs"/>
            </a:rPr>
            <a:t>たが、学校施設や公民館では再び増加に転じ、前年比増となった。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増加傾向にある道路、橋りょう、トンネルなどの有形固定資産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a:t>
          </a:r>
          <a:r>
            <a:rPr kumimoji="1" lang="ja-JP" altLang="en-US" sz="1100">
              <a:solidFill>
                <a:schemeClr val="dk1"/>
              </a:solidFill>
              <a:effectLst/>
              <a:latin typeface="+mn-lt"/>
              <a:ea typeface="+mn-ea"/>
              <a:cs typeface="+mn-cs"/>
            </a:rPr>
            <a:t>を下げるべく対応策を実行していく必要がある。</a:t>
          </a:r>
          <a:endParaRPr lang="ja-JP" altLang="ja-JP" sz="1400">
            <a:effectLst/>
          </a:endParaRPr>
        </a:p>
        <a:p>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引き続き「公共施設等総合管理計画」に基づき、中長期的な視点で施設の更新や統廃合、長寿命化等を検討しながら、適正な財政運営を行っていく。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111942</xdr:rowOff>
    </xdr:from>
    <xdr:to>
      <xdr:col>24</xdr:col>
      <xdr:colOff>114300</xdr:colOff>
      <xdr:row>38</xdr:row>
      <xdr:rowOff>42092</xdr:rowOff>
    </xdr:to>
    <xdr:sp macro="" textlink="">
      <xdr:nvSpPr>
        <xdr:cNvPr id="74" name="楕円 73"/>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134819</xdr:rowOff>
    </xdr:from>
    <xdr:ext cx="405111" cy="259045"/>
    <xdr:sp macro="" textlink="">
      <xdr:nvSpPr>
        <xdr:cNvPr id="75" name="【図書館】&#10;有形固定資産減価償却率該当値テキスト"/>
        <xdr:cNvSpPr txBox="1"/>
      </xdr:nvSpPr>
      <xdr:spPr>
        <a:xfrm>
          <a:off x="4673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162741</xdr:rowOff>
    </xdr:to>
    <xdr:cxnSp macro="">
      <xdr:nvCxnSpPr>
        <xdr:cNvPr id="77" name="直線コネクタ 76"/>
        <xdr:cNvCxnSpPr/>
      </xdr:nvCxnSpPr>
      <xdr:spPr>
        <a:xfrm>
          <a:off x="3797300" y="64737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40</xdr:row>
      <xdr:rowOff>10885</xdr:rowOff>
    </xdr:to>
    <xdr:cxnSp macro="">
      <xdr:nvCxnSpPr>
        <xdr:cNvPr id="79" name="直線コネクタ 78"/>
        <xdr:cNvCxnSpPr/>
      </xdr:nvCxnSpPr>
      <xdr:spPr>
        <a:xfrm flipV="1">
          <a:off x="2908300" y="6473734"/>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8" name="n_1main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82550</xdr:rowOff>
    </xdr:from>
    <xdr:to>
      <xdr:col>55</xdr:col>
      <xdr:colOff>50800</xdr:colOff>
      <xdr:row>37</xdr:row>
      <xdr:rowOff>12700</xdr:rowOff>
    </xdr:to>
    <xdr:sp macro="" textlink="">
      <xdr:nvSpPr>
        <xdr:cNvPr id="131" name="楕円 130"/>
        <xdr:cNvSpPr/>
      </xdr:nvSpPr>
      <xdr:spPr>
        <a:xfrm>
          <a:off x="10426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105427</xdr:rowOff>
    </xdr:from>
    <xdr:ext cx="469744" cy="259045"/>
    <xdr:sp macro="" textlink="">
      <xdr:nvSpPr>
        <xdr:cNvPr id="132" name="【図書館】&#10;一人当たり面積該当値テキスト"/>
        <xdr:cNvSpPr txBox="1"/>
      </xdr:nvSpPr>
      <xdr:spPr>
        <a:xfrm>
          <a:off x="10515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133350</xdr:rowOff>
    </xdr:from>
    <xdr:to>
      <xdr:col>55</xdr:col>
      <xdr:colOff>0</xdr:colOff>
      <xdr:row>36</xdr:row>
      <xdr:rowOff>152400</xdr:rowOff>
    </xdr:to>
    <xdr:cxnSp macro="">
      <xdr:nvCxnSpPr>
        <xdr:cNvPr id="134" name="直線コネクタ 133"/>
        <xdr:cNvCxnSpPr/>
      </xdr:nvCxnSpPr>
      <xdr:spPr>
        <a:xfrm flipV="1">
          <a:off x="9639300" y="6305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36" name="直線コネクタ 135"/>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152400</xdr:rowOff>
    </xdr:to>
    <xdr:cxnSp macro="">
      <xdr:nvCxnSpPr>
        <xdr:cNvPr id="138" name="直線コネクタ 137"/>
        <xdr:cNvCxnSpPr/>
      </xdr:nvCxnSpPr>
      <xdr:spPr>
        <a:xfrm>
          <a:off x="7861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120650</xdr:rowOff>
    </xdr:from>
    <xdr:to>
      <xdr:col>36</xdr:col>
      <xdr:colOff>165100</xdr:colOff>
      <xdr:row>37</xdr:row>
      <xdr:rowOff>50800</xdr:rowOff>
    </xdr:to>
    <xdr:sp macro="" textlink="">
      <xdr:nvSpPr>
        <xdr:cNvPr id="139" name="楕円 138"/>
        <xdr:cNvSpPr/>
      </xdr:nvSpPr>
      <xdr:spPr>
        <a:xfrm>
          <a:off x="692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37</xdr:row>
      <xdr:rowOff>0</xdr:rowOff>
    </xdr:to>
    <xdr:cxnSp macro="">
      <xdr:nvCxnSpPr>
        <xdr:cNvPr id="140" name="直線コネクタ 139"/>
        <xdr:cNvCxnSpPr/>
      </xdr:nvCxnSpPr>
      <xdr:spPr>
        <a:xfrm flipV="1">
          <a:off x="6972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67327</xdr:rowOff>
    </xdr:from>
    <xdr:ext cx="469744" cy="259045"/>
    <xdr:sp macro="" textlink="">
      <xdr:nvSpPr>
        <xdr:cNvPr id="148" name="n_4mainValue【図書館】&#10;一人当たり面積"/>
        <xdr:cNvSpPr txBox="1"/>
      </xdr:nvSpPr>
      <xdr:spPr>
        <a:xfrm>
          <a:off x="6737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34925</xdr:rowOff>
    </xdr:from>
    <xdr:to>
      <xdr:col>24</xdr:col>
      <xdr:colOff>114300</xdr:colOff>
      <xdr:row>63</xdr:row>
      <xdr:rowOff>136525</xdr:rowOff>
    </xdr:to>
    <xdr:sp macro="" textlink="">
      <xdr:nvSpPr>
        <xdr:cNvPr id="189" name="楕円 188"/>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13352</xdr:rowOff>
    </xdr:from>
    <xdr:ext cx="405111" cy="259045"/>
    <xdr:sp macro="" textlink="">
      <xdr:nvSpPr>
        <xdr:cNvPr id="190" name="【体育館・プール】&#10;有形固定資産減価償却率該当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91" name="楕円 190"/>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76200</xdr:rowOff>
    </xdr:from>
    <xdr:to>
      <xdr:col>24</xdr:col>
      <xdr:colOff>63500</xdr:colOff>
      <xdr:row>63</xdr:row>
      <xdr:rowOff>85725</xdr:rowOff>
    </xdr:to>
    <xdr:cxnSp macro="">
      <xdr:nvCxnSpPr>
        <xdr:cNvPr id="192" name="直線コネクタ 191"/>
        <xdr:cNvCxnSpPr/>
      </xdr:nvCxnSpPr>
      <xdr:spPr>
        <a:xfrm>
          <a:off x="3797300" y="10877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3" name="楕円 192"/>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76200</xdr:rowOff>
    </xdr:to>
    <xdr:cxnSp macro="">
      <xdr:nvCxnSpPr>
        <xdr:cNvPr id="194" name="直線コネクタ 193"/>
        <xdr:cNvCxnSpPr/>
      </xdr:nvCxnSpPr>
      <xdr:spPr>
        <a:xfrm>
          <a:off x="2908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5" name="楕円 194"/>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53340</xdr:rowOff>
    </xdr:to>
    <xdr:cxnSp macro="">
      <xdr:nvCxnSpPr>
        <xdr:cNvPr id="196" name="直線コネクタ 195"/>
        <xdr:cNvCxnSpPr/>
      </xdr:nvCxnSpPr>
      <xdr:spPr>
        <a:xfrm>
          <a:off x="2019300" y="10835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164465</xdr:rowOff>
    </xdr:from>
    <xdr:to>
      <xdr:col>6</xdr:col>
      <xdr:colOff>38100</xdr:colOff>
      <xdr:row>63</xdr:row>
      <xdr:rowOff>94615</xdr:rowOff>
    </xdr:to>
    <xdr:sp macro="" textlink="">
      <xdr:nvSpPr>
        <xdr:cNvPr id="197" name="楕円 196"/>
        <xdr:cNvSpPr/>
      </xdr:nvSpPr>
      <xdr:spPr>
        <a:xfrm>
          <a:off x="1079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43815</xdr:rowOff>
    </xdr:to>
    <xdr:cxnSp macro="">
      <xdr:nvCxnSpPr>
        <xdr:cNvPr id="198" name="直線コネクタ 197"/>
        <xdr:cNvCxnSpPr/>
      </xdr:nvCxnSpPr>
      <xdr:spPr>
        <a:xfrm flipV="1">
          <a:off x="1130300" y="108356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203" name="n_1mainValue【体育館・プール】&#10;有形固定資産減価償却率"/>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4" name="n_2mainValue【体育館・プール】&#10;有形固定資産減価償却率"/>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5" name="n_3mainValue【体育館・プール】&#10;有形固定資産減価償却率"/>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85742</xdr:rowOff>
    </xdr:from>
    <xdr:ext cx="405111" cy="259045"/>
    <xdr:sp macro="" textlink="">
      <xdr:nvSpPr>
        <xdr:cNvPr id="206" name="n_4mainValue【体育館・プール】&#10;有形固定資産減価償却率"/>
        <xdr:cNvSpPr txBox="1"/>
      </xdr:nvSpPr>
      <xdr:spPr>
        <a:xfrm>
          <a:off x="927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129540</xdr:rowOff>
    </xdr:from>
    <xdr:to>
      <xdr:col>55</xdr:col>
      <xdr:colOff>50800</xdr:colOff>
      <xdr:row>64</xdr:row>
      <xdr:rowOff>59690</xdr:rowOff>
    </xdr:to>
    <xdr:sp macro="" textlink="">
      <xdr:nvSpPr>
        <xdr:cNvPr id="246" name="楕円 245"/>
        <xdr:cNvSpPr/>
      </xdr:nvSpPr>
      <xdr:spPr>
        <a:xfrm>
          <a:off x="104267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44467</xdr:rowOff>
    </xdr:from>
    <xdr:ext cx="469744" cy="259045"/>
    <xdr:sp macro="" textlink="">
      <xdr:nvSpPr>
        <xdr:cNvPr id="247" name="【体育館・プール】&#10;一人当たり面積該当値テキスト"/>
        <xdr:cNvSpPr txBox="1"/>
      </xdr:nvSpPr>
      <xdr:spPr>
        <a:xfrm>
          <a:off x="10515600"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130810</xdr:rowOff>
    </xdr:from>
    <xdr:to>
      <xdr:col>50</xdr:col>
      <xdr:colOff>165100</xdr:colOff>
      <xdr:row>64</xdr:row>
      <xdr:rowOff>60960</xdr:rowOff>
    </xdr:to>
    <xdr:sp macro="" textlink="">
      <xdr:nvSpPr>
        <xdr:cNvPr id="248" name="楕円 247"/>
        <xdr:cNvSpPr/>
      </xdr:nvSpPr>
      <xdr:spPr>
        <a:xfrm>
          <a:off x="9588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8890</xdr:rowOff>
    </xdr:from>
    <xdr:to>
      <xdr:col>55</xdr:col>
      <xdr:colOff>0</xdr:colOff>
      <xdr:row>64</xdr:row>
      <xdr:rowOff>10160</xdr:rowOff>
    </xdr:to>
    <xdr:cxnSp macro="">
      <xdr:nvCxnSpPr>
        <xdr:cNvPr id="249" name="直線コネクタ 248"/>
        <xdr:cNvCxnSpPr/>
      </xdr:nvCxnSpPr>
      <xdr:spPr>
        <a:xfrm flipV="1">
          <a:off x="9639300" y="109816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50" name="楕円 249"/>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10160</xdr:rowOff>
    </xdr:from>
    <xdr:to>
      <xdr:col>50</xdr:col>
      <xdr:colOff>114300</xdr:colOff>
      <xdr:row>64</xdr:row>
      <xdr:rowOff>11430</xdr:rowOff>
    </xdr:to>
    <xdr:cxnSp macro="">
      <xdr:nvCxnSpPr>
        <xdr:cNvPr id="251" name="直線コネクタ 250"/>
        <xdr:cNvCxnSpPr/>
      </xdr:nvCxnSpPr>
      <xdr:spPr>
        <a:xfrm flipV="1">
          <a:off x="8750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2" name="楕円 251"/>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53" name="直線コネクタ 252"/>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133350</xdr:rowOff>
    </xdr:from>
    <xdr:to>
      <xdr:col>36</xdr:col>
      <xdr:colOff>165100</xdr:colOff>
      <xdr:row>64</xdr:row>
      <xdr:rowOff>63500</xdr:rowOff>
    </xdr:to>
    <xdr:sp macro="" textlink="">
      <xdr:nvSpPr>
        <xdr:cNvPr id="254" name="楕円 253"/>
        <xdr:cNvSpPr/>
      </xdr:nvSpPr>
      <xdr:spPr>
        <a:xfrm>
          <a:off x="6921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12700</xdr:rowOff>
    </xdr:to>
    <xdr:cxnSp macro="">
      <xdr:nvCxnSpPr>
        <xdr:cNvPr id="255" name="直線コネクタ 254"/>
        <xdr:cNvCxnSpPr/>
      </xdr:nvCxnSpPr>
      <xdr:spPr>
        <a:xfrm flipV="1">
          <a:off x="6972300" y="1098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52087</xdr:rowOff>
    </xdr:from>
    <xdr:ext cx="469744" cy="259045"/>
    <xdr:sp macro="" textlink="">
      <xdr:nvSpPr>
        <xdr:cNvPr id="260" name="n_1mainValue【体育館・プール】&#10;一人当たり面積"/>
        <xdr:cNvSpPr txBox="1"/>
      </xdr:nvSpPr>
      <xdr:spPr>
        <a:xfrm>
          <a:off x="93917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61" name="n_2mainValue【体育館・プール】&#10;一人当たり面積"/>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2"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54627</xdr:rowOff>
    </xdr:from>
    <xdr:ext cx="469744" cy="259045"/>
    <xdr:sp macro="" textlink="">
      <xdr:nvSpPr>
        <xdr:cNvPr id="263" name="n_4mainValue【体育館・プール】&#10;一人当たり面積"/>
        <xdr:cNvSpPr txBox="1"/>
      </xdr:nvSpPr>
      <xdr:spPr>
        <a:xfrm>
          <a:off x="67374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5" name="楕円 304"/>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135545</xdr:rowOff>
    </xdr:from>
    <xdr:ext cx="405111" cy="259045"/>
    <xdr:sp macro="" textlink="">
      <xdr:nvSpPr>
        <xdr:cNvPr id="306" name="【福祉施設】&#10;有形固定資産減価償却率該当値テキスト"/>
        <xdr:cNvSpPr txBox="1"/>
      </xdr:nvSpPr>
      <xdr:spPr>
        <a:xfrm>
          <a:off x="4673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307" name="楕円 306"/>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36468</xdr:rowOff>
    </xdr:from>
    <xdr:to>
      <xdr:col>24</xdr:col>
      <xdr:colOff>63500</xdr:colOff>
      <xdr:row>84</xdr:row>
      <xdr:rowOff>25037</xdr:rowOff>
    </xdr:to>
    <xdr:cxnSp macro="">
      <xdr:nvCxnSpPr>
        <xdr:cNvPr id="308" name="直線コネクタ 307"/>
        <xdr:cNvCxnSpPr/>
      </xdr:nvCxnSpPr>
      <xdr:spPr>
        <a:xfrm flipV="1">
          <a:off x="3797300" y="14266818"/>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309" name="楕円 308"/>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162198</xdr:rowOff>
    </xdr:from>
    <xdr:to>
      <xdr:col>19</xdr:col>
      <xdr:colOff>177800</xdr:colOff>
      <xdr:row>84</xdr:row>
      <xdr:rowOff>25037</xdr:rowOff>
    </xdr:to>
    <xdr:cxnSp macro="">
      <xdr:nvCxnSpPr>
        <xdr:cNvPr id="310" name="直線コネクタ 309"/>
        <xdr:cNvCxnSpPr/>
      </xdr:nvCxnSpPr>
      <xdr:spPr>
        <a:xfrm>
          <a:off x="2908300" y="1439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13426</xdr:rowOff>
    </xdr:from>
    <xdr:to>
      <xdr:col>10</xdr:col>
      <xdr:colOff>165100</xdr:colOff>
      <xdr:row>84</xdr:row>
      <xdr:rowOff>115026</xdr:rowOff>
    </xdr:to>
    <xdr:sp macro="" textlink="">
      <xdr:nvSpPr>
        <xdr:cNvPr id="311" name="楕円 310"/>
        <xdr:cNvSpPr/>
      </xdr:nvSpPr>
      <xdr:spPr>
        <a:xfrm>
          <a:off x="196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64226</xdr:rowOff>
    </xdr:to>
    <xdr:cxnSp macro="">
      <xdr:nvCxnSpPr>
        <xdr:cNvPr id="312" name="直線コネクタ 311"/>
        <xdr:cNvCxnSpPr/>
      </xdr:nvCxnSpPr>
      <xdr:spPr>
        <a:xfrm flipV="1">
          <a:off x="2019300" y="1439254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137523</xdr:rowOff>
    </xdr:from>
    <xdr:to>
      <xdr:col>6</xdr:col>
      <xdr:colOff>38100</xdr:colOff>
      <xdr:row>85</xdr:row>
      <xdr:rowOff>67673</xdr:rowOff>
    </xdr:to>
    <xdr:sp macro="" textlink="">
      <xdr:nvSpPr>
        <xdr:cNvPr id="313" name="楕円 312"/>
        <xdr:cNvSpPr/>
      </xdr:nvSpPr>
      <xdr:spPr>
        <a:xfrm>
          <a:off x="107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64226</xdr:rowOff>
    </xdr:from>
    <xdr:to>
      <xdr:col>10</xdr:col>
      <xdr:colOff>114300</xdr:colOff>
      <xdr:row>85</xdr:row>
      <xdr:rowOff>16873</xdr:rowOff>
    </xdr:to>
    <xdr:cxnSp macro="">
      <xdr:nvCxnSpPr>
        <xdr:cNvPr id="314" name="直線コネクタ 313"/>
        <xdr:cNvCxnSpPr/>
      </xdr:nvCxnSpPr>
      <xdr:spPr>
        <a:xfrm flipV="1">
          <a:off x="1130300" y="144660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66964</xdr:rowOff>
    </xdr:from>
    <xdr:ext cx="405111" cy="259045"/>
    <xdr:sp macro="" textlink="">
      <xdr:nvSpPr>
        <xdr:cNvPr id="319" name="n_1mainValue【福祉施設】&#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320" name="n_2mainValue【福祉施設】&#10;有形固定資産減価償却率"/>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106153</xdr:rowOff>
    </xdr:from>
    <xdr:ext cx="405111" cy="259045"/>
    <xdr:sp macro="" textlink="">
      <xdr:nvSpPr>
        <xdr:cNvPr id="321" name="n_3mainValue【福祉施設】&#10;有形固定資産減価償却率"/>
        <xdr:cNvSpPr txBox="1"/>
      </xdr:nvSpPr>
      <xdr:spPr>
        <a:xfrm>
          <a:off x="1816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58800</xdr:rowOff>
    </xdr:from>
    <xdr:ext cx="405111" cy="259045"/>
    <xdr:sp macro="" textlink="">
      <xdr:nvSpPr>
        <xdr:cNvPr id="322" name="n_4mainValue【福祉施設】&#10;有形固定資産減価償却率"/>
        <xdr:cNvSpPr txBox="1"/>
      </xdr:nvSpPr>
      <xdr:spPr>
        <a:xfrm>
          <a:off x="927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62" name="楕円 361"/>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63" name="【福祉施設】&#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64" name="楕円 363"/>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57150</xdr:rowOff>
    </xdr:to>
    <xdr:cxnSp macro="">
      <xdr:nvCxnSpPr>
        <xdr:cNvPr id="365" name="直線コネクタ 364"/>
        <xdr:cNvCxnSpPr/>
      </xdr:nvCxnSpPr>
      <xdr:spPr>
        <a:xfrm>
          <a:off x="9639300" y="1445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xdr:rowOff>
    </xdr:from>
    <xdr:to>
      <xdr:col>46</xdr:col>
      <xdr:colOff>38100</xdr:colOff>
      <xdr:row>84</xdr:row>
      <xdr:rowOff>107950</xdr:rowOff>
    </xdr:to>
    <xdr:sp macro="" textlink="">
      <xdr:nvSpPr>
        <xdr:cNvPr id="366" name="楕円 365"/>
        <xdr:cNvSpPr/>
      </xdr:nvSpPr>
      <xdr:spPr>
        <a:xfrm>
          <a:off x="869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57150</xdr:rowOff>
    </xdr:to>
    <xdr:cxnSp macro="">
      <xdr:nvCxnSpPr>
        <xdr:cNvPr id="367" name="直線コネクタ 366"/>
        <xdr:cNvCxnSpPr/>
      </xdr:nvCxnSpPr>
      <xdr:spPr>
        <a:xfrm flipV="1">
          <a:off x="8750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xdr:rowOff>
    </xdr:from>
    <xdr:to>
      <xdr:col>41</xdr:col>
      <xdr:colOff>101600</xdr:colOff>
      <xdr:row>84</xdr:row>
      <xdr:rowOff>115570</xdr:rowOff>
    </xdr:to>
    <xdr:sp macro="" textlink="">
      <xdr:nvSpPr>
        <xdr:cNvPr id="368" name="楕円 367"/>
        <xdr:cNvSpPr/>
      </xdr:nvSpPr>
      <xdr:spPr>
        <a:xfrm>
          <a:off x="7810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57150</xdr:rowOff>
    </xdr:from>
    <xdr:to>
      <xdr:col>45</xdr:col>
      <xdr:colOff>177800</xdr:colOff>
      <xdr:row>84</xdr:row>
      <xdr:rowOff>64770</xdr:rowOff>
    </xdr:to>
    <xdr:cxnSp macro="">
      <xdr:nvCxnSpPr>
        <xdr:cNvPr id="369" name="直線コネクタ 368"/>
        <xdr:cNvCxnSpPr/>
      </xdr:nvCxnSpPr>
      <xdr:spPr>
        <a:xfrm flipV="1">
          <a:off x="7861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17780</xdr:rowOff>
    </xdr:from>
    <xdr:to>
      <xdr:col>36</xdr:col>
      <xdr:colOff>165100</xdr:colOff>
      <xdr:row>84</xdr:row>
      <xdr:rowOff>119380</xdr:rowOff>
    </xdr:to>
    <xdr:sp macro="" textlink="">
      <xdr:nvSpPr>
        <xdr:cNvPr id="370" name="楕円 369"/>
        <xdr:cNvSpPr/>
      </xdr:nvSpPr>
      <xdr:spPr>
        <a:xfrm>
          <a:off x="692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64770</xdr:rowOff>
    </xdr:from>
    <xdr:to>
      <xdr:col>41</xdr:col>
      <xdr:colOff>50800</xdr:colOff>
      <xdr:row>84</xdr:row>
      <xdr:rowOff>68580</xdr:rowOff>
    </xdr:to>
    <xdr:cxnSp macro="">
      <xdr:nvCxnSpPr>
        <xdr:cNvPr id="371" name="直線コネクタ 370"/>
        <xdr:cNvCxnSpPr/>
      </xdr:nvCxnSpPr>
      <xdr:spPr>
        <a:xfrm flipV="1">
          <a:off x="6972300" y="1446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95266</xdr:rowOff>
    </xdr:from>
    <xdr:ext cx="469744" cy="259045"/>
    <xdr:sp macro="" textlink="">
      <xdr:nvSpPr>
        <xdr:cNvPr id="376" name="n_1main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77" name="n_2mainValue【福祉施設】&#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106697</xdr:rowOff>
    </xdr:from>
    <xdr:ext cx="469744" cy="259045"/>
    <xdr:sp macro="" textlink="">
      <xdr:nvSpPr>
        <xdr:cNvPr id="378" name="n_3mainValue【福祉施設】&#10;一人当たり面積"/>
        <xdr:cNvSpPr txBox="1"/>
      </xdr:nvSpPr>
      <xdr:spPr>
        <a:xfrm>
          <a:off x="7626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135907</xdr:rowOff>
    </xdr:from>
    <xdr:ext cx="469744" cy="259045"/>
    <xdr:sp macro="" textlink="">
      <xdr:nvSpPr>
        <xdr:cNvPr id="379" name="n_4mainValue【福祉施設】&#10;一人当たり面積"/>
        <xdr:cNvSpPr txBox="1"/>
      </xdr:nvSpPr>
      <xdr:spPr>
        <a:xfrm>
          <a:off x="6737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98879</xdr:rowOff>
    </xdr:from>
    <xdr:to>
      <xdr:col>24</xdr:col>
      <xdr:colOff>114300</xdr:colOff>
      <xdr:row>107</xdr:row>
      <xdr:rowOff>29029</xdr:rowOff>
    </xdr:to>
    <xdr:sp macro="" textlink="">
      <xdr:nvSpPr>
        <xdr:cNvPr id="421" name="楕円 420"/>
        <xdr:cNvSpPr/>
      </xdr:nvSpPr>
      <xdr:spPr>
        <a:xfrm>
          <a:off x="4584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77306</xdr:rowOff>
    </xdr:from>
    <xdr:ext cx="405111" cy="259045"/>
    <xdr:sp macro="" textlink="">
      <xdr:nvSpPr>
        <xdr:cNvPr id="422" name="【市民会館】&#10;有形固定資産減価償却率該当値テキスト"/>
        <xdr:cNvSpPr txBox="1"/>
      </xdr:nvSpPr>
      <xdr:spPr>
        <a:xfrm>
          <a:off x="4673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423" name="楕円 422"/>
        <xdr:cNvSpPr/>
      </xdr:nvSpPr>
      <xdr:spPr>
        <a:xfrm>
          <a:off x="3746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121920</xdr:rowOff>
    </xdr:from>
    <xdr:to>
      <xdr:col>24</xdr:col>
      <xdr:colOff>63500</xdr:colOff>
      <xdr:row>106</xdr:row>
      <xdr:rowOff>149679</xdr:rowOff>
    </xdr:to>
    <xdr:cxnSp macro="">
      <xdr:nvCxnSpPr>
        <xdr:cNvPr id="424" name="直線コネクタ 423"/>
        <xdr:cNvCxnSpPr/>
      </xdr:nvCxnSpPr>
      <xdr:spPr>
        <a:xfrm>
          <a:off x="3797300" y="182956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38463</xdr:rowOff>
    </xdr:from>
    <xdr:to>
      <xdr:col>15</xdr:col>
      <xdr:colOff>101600</xdr:colOff>
      <xdr:row>106</xdr:row>
      <xdr:rowOff>140063</xdr:rowOff>
    </xdr:to>
    <xdr:sp macro="" textlink="">
      <xdr:nvSpPr>
        <xdr:cNvPr id="425" name="楕円 424"/>
        <xdr:cNvSpPr/>
      </xdr:nvSpPr>
      <xdr:spPr>
        <a:xfrm>
          <a:off x="2857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89263</xdr:rowOff>
    </xdr:from>
    <xdr:to>
      <xdr:col>19</xdr:col>
      <xdr:colOff>177800</xdr:colOff>
      <xdr:row>106</xdr:row>
      <xdr:rowOff>121920</xdr:rowOff>
    </xdr:to>
    <xdr:cxnSp macro="">
      <xdr:nvCxnSpPr>
        <xdr:cNvPr id="426" name="直線コネクタ 425"/>
        <xdr:cNvCxnSpPr/>
      </xdr:nvCxnSpPr>
      <xdr:spPr>
        <a:xfrm>
          <a:off x="2908300" y="1826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427" name="楕円 426"/>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89263</xdr:rowOff>
    </xdr:to>
    <xdr:cxnSp macro="">
      <xdr:nvCxnSpPr>
        <xdr:cNvPr id="428" name="直線コネクタ 427"/>
        <xdr:cNvCxnSpPr/>
      </xdr:nvCxnSpPr>
      <xdr:spPr>
        <a:xfrm>
          <a:off x="2019300" y="18233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429" name="楕円 428"/>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430" name="直線コネクタ 429"/>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163847</xdr:rowOff>
    </xdr:from>
    <xdr:ext cx="405111" cy="259045"/>
    <xdr:sp macro="" textlink="">
      <xdr:nvSpPr>
        <xdr:cNvPr id="435" name="n_1mainValue【市民会館】&#10;有形固定資産減価償却率"/>
        <xdr:cNvSpPr txBox="1"/>
      </xdr:nvSpPr>
      <xdr:spPr>
        <a:xfrm>
          <a:off x="3582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131190</xdr:rowOff>
    </xdr:from>
    <xdr:ext cx="405111" cy="259045"/>
    <xdr:sp macro="" textlink="">
      <xdr:nvSpPr>
        <xdr:cNvPr id="436" name="n_2mainValue【市民会館】&#10;有形固定資産減価償却率"/>
        <xdr:cNvSpPr txBox="1"/>
      </xdr:nvSpPr>
      <xdr:spPr>
        <a:xfrm>
          <a:off x="2705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437"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438"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76" name="楕円 475"/>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77" name="【市民会館】&#10;一人当たり面積該当値テキスト"/>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8" name="楕円 477"/>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167639</xdr:rowOff>
    </xdr:to>
    <xdr:cxnSp macro="">
      <xdr:nvCxnSpPr>
        <xdr:cNvPr id="479" name="直線コネクタ 478"/>
        <xdr:cNvCxnSpPr/>
      </xdr:nvCxnSpPr>
      <xdr:spPr>
        <a:xfrm flipV="1">
          <a:off x="9639300" y="179892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80" name="楕円 479"/>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5335</xdr:rowOff>
    </xdr:to>
    <xdr:cxnSp macro="">
      <xdr:nvCxnSpPr>
        <xdr:cNvPr id="481" name="直線コネクタ 480"/>
        <xdr:cNvCxnSpPr/>
      </xdr:nvCxnSpPr>
      <xdr:spPr>
        <a:xfrm flipV="1">
          <a:off x="8750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135128</xdr:rowOff>
    </xdr:from>
    <xdr:to>
      <xdr:col>41</xdr:col>
      <xdr:colOff>101600</xdr:colOff>
      <xdr:row>105</xdr:row>
      <xdr:rowOff>65278</xdr:rowOff>
    </xdr:to>
    <xdr:sp macro="" textlink="">
      <xdr:nvSpPr>
        <xdr:cNvPr id="482" name="楕円 481"/>
        <xdr:cNvSpPr/>
      </xdr:nvSpPr>
      <xdr:spPr>
        <a:xfrm>
          <a:off x="781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5335</xdr:rowOff>
    </xdr:from>
    <xdr:to>
      <xdr:col>45</xdr:col>
      <xdr:colOff>177800</xdr:colOff>
      <xdr:row>105</xdr:row>
      <xdr:rowOff>14478</xdr:rowOff>
    </xdr:to>
    <xdr:cxnSp macro="">
      <xdr:nvCxnSpPr>
        <xdr:cNvPr id="483" name="直線コネクタ 482"/>
        <xdr:cNvCxnSpPr/>
      </xdr:nvCxnSpPr>
      <xdr:spPr>
        <a:xfrm flipV="1">
          <a:off x="7861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84" name="楕円 483"/>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14478</xdr:rowOff>
    </xdr:from>
    <xdr:to>
      <xdr:col>41</xdr:col>
      <xdr:colOff>50800</xdr:colOff>
      <xdr:row>105</xdr:row>
      <xdr:rowOff>19050</xdr:rowOff>
    </xdr:to>
    <xdr:cxnSp macro="">
      <xdr:nvCxnSpPr>
        <xdr:cNvPr id="485" name="直線コネクタ 484"/>
        <xdr:cNvCxnSpPr/>
      </xdr:nvCxnSpPr>
      <xdr:spPr>
        <a:xfrm flipV="1">
          <a:off x="6972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0"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91" name="n_2main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81805</xdr:rowOff>
    </xdr:from>
    <xdr:ext cx="469744" cy="259045"/>
    <xdr:sp macro="" textlink="">
      <xdr:nvSpPr>
        <xdr:cNvPr id="492" name="n_3mainValue【市民会館】&#10;一人当たり面積"/>
        <xdr:cNvSpPr txBox="1"/>
      </xdr:nvSpPr>
      <xdr:spPr>
        <a:xfrm>
          <a:off x="7626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93" name="n_4main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35" name="楕円 534"/>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36" name="【一般廃棄物処理施設】&#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159476</xdr:rowOff>
    </xdr:to>
    <xdr:cxnSp macro="">
      <xdr:nvCxnSpPr>
        <xdr:cNvPr id="538" name="直線コネクタ 537"/>
        <xdr:cNvCxnSpPr/>
      </xdr:nvCxnSpPr>
      <xdr:spPr>
        <a:xfrm>
          <a:off x="15481300" y="627779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539" name="楕円 538"/>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105592</xdr:rowOff>
    </xdr:to>
    <xdr:cxnSp macro="">
      <xdr:nvCxnSpPr>
        <xdr:cNvPr id="540" name="直線コネクタ 539"/>
        <xdr:cNvCxnSpPr/>
      </xdr:nvCxnSpPr>
      <xdr:spPr>
        <a:xfrm>
          <a:off x="14592300" y="622554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121739</xdr:rowOff>
    </xdr:from>
    <xdr:to>
      <xdr:col>72</xdr:col>
      <xdr:colOff>38100</xdr:colOff>
      <xdr:row>36</xdr:row>
      <xdr:rowOff>51889</xdr:rowOff>
    </xdr:to>
    <xdr:sp macro="" textlink="">
      <xdr:nvSpPr>
        <xdr:cNvPr id="541" name="楕円 540"/>
        <xdr:cNvSpPr/>
      </xdr:nvSpPr>
      <xdr:spPr>
        <a:xfrm>
          <a:off x="13652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1089</xdr:rowOff>
    </xdr:from>
    <xdr:to>
      <xdr:col>76</xdr:col>
      <xdr:colOff>114300</xdr:colOff>
      <xdr:row>36</xdr:row>
      <xdr:rowOff>53340</xdr:rowOff>
    </xdr:to>
    <xdr:cxnSp macro="">
      <xdr:nvCxnSpPr>
        <xdr:cNvPr id="542" name="直線コネクタ 541"/>
        <xdr:cNvCxnSpPr/>
      </xdr:nvCxnSpPr>
      <xdr:spPr>
        <a:xfrm>
          <a:off x="13703300" y="61732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69487</xdr:rowOff>
    </xdr:from>
    <xdr:to>
      <xdr:col>67</xdr:col>
      <xdr:colOff>101600</xdr:colOff>
      <xdr:row>35</xdr:row>
      <xdr:rowOff>171087</xdr:rowOff>
    </xdr:to>
    <xdr:sp macro="" textlink="">
      <xdr:nvSpPr>
        <xdr:cNvPr id="543" name="楕円 542"/>
        <xdr:cNvSpPr/>
      </xdr:nvSpPr>
      <xdr:spPr>
        <a:xfrm>
          <a:off x="1276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120287</xdr:rowOff>
    </xdr:from>
    <xdr:to>
      <xdr:col>71</xdr:col>
      <xdr:colOff>177800</xdr:colOff>
      <xdr:row>36</xdr:row>
      <xdr:rowOff>1089</xdr:rowOff>
    </xdr:to>
    <xdr:cxnSp macro="">
      <xdr:nvCxnSpPr>
        <xdr:cNvPr id="544" name="直線コネクタ 543"/>
        <xdr:cNvCxnSpPr/>
      </xdr:nvCxnSpPr>
      <xdr:spPr>
        <a:xfrm>
          <a:off x="12814300" y="61210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一般廃棄物処理施設】&#10;有形固定資産減価償却率"/>
        <xdr:cNvSpPr txBox="1"/>
      </xdr:nvSpPr>
      <xdr:spPr>
        <a:xfrm>
          <a:off x="15266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550" name="n_2main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68416</xdr:rowOff>
    </xdr:from>
    <xdr:ext cx="405111" cy="259045"/>
    <xdr:sp macro="" textlink="">
      <xdr:nvSpPr>
        <xdr:cNvPr id="551" name="n_3mainValue【一般廃棄物処理施設】&#10;有形固定資産減価償却率"/>
        <xdr:cNvSpPr txBox="1"/>
      </xdr:nvSpPr>
      <xdr:spPr>
        <a:xfrm>
          <a:off x="13500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16164</xdr:rowOff>
    </xdr:from>
    <xdr:ext cx="405111" cy="259045"/>
    <xdr:sp macro="" textlink="">
      <xdr:nvSpPr>
        <xdr:cNvPr id="552" name="n_4mainValue【一般廃棄物処理施設】&#10;有形固定資産減価償却率"/>
        <xdr:cNvSpPr txBox="1"/>
      </xdr:nvSpPr>
      <xdr:spPr>
        <a:xfrm>
          <a:off x="12611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41809</xdr:rowOff>
    </xdr:from>
    <xdr:to>
      <xdr:col>116</xdr:col>
      <xdr:colOff>114300</xdr:colOff>
      <xdr:row>39</xdr:row>
      <xdr:rowOff>143409</xdr:rowOff>
    </xdr:to>
    <xdr:sp macro="" textlink="">
      <xdr:nvSpPr>
        <xdr:cNvPr id="590" name="楕円 589"/>
        <xdr:cNvSpPr/>
      </xdr:nvSpPr>
      <xdr:spPr>
        <a:xfrm>
          <a:off x="22110700" y="6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20236</xdr:rowOff>
    </xdr:from>
    <xdr:ext cx="534377" cy="259045"/>
    <xdr:sp macro="" textlink="">
      <xdr:nvSpPr>
        <xdr:cNvPr id="591" name="【一般廃棄物処理施設】&#10;一人当たり有形固定資産（償却資産）額該当値テキスト"/>
        <xdr:cNvSpPr txBox="1"/>
      </xdr:nvSpPr>
      <xdr:spPr>
        <a:xfrm>
          <a:off x="22199600" y="67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47583</xdr:rowOff>
    </xdr:from>
    <xdr:to>
      <xdr:col>112</xdr:col>
      <xdr:colOff>38100</xdr:colOff>
      <xdr:row>39</xdr:row>
      <xdr:rowOff>149183</xdr:rowOff>
    </xdr:to>
    <xdr:sp macro="" textlink="">
      <xdr:nvSpPr>
        <xdr:cNvPr id="592" name="楕円 591"/>
        <xdr:cNvSpPr/>
      </xdr:nvSpPr>
      <xdr:spPr>
        <a:xfrm>
          <a:off x="21272500" y="6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92609</xdr:rowOff>
    </xdr:from>
    <xdr:to>
      <xdr:col>116</xdr:col>
      <xdr:colOff>63500</xdr:colOff>
      <xdr:row>39</xdr:row>
      <xdr:rowOff>98383</xdr:rowOff>
    </xdr:to>
    <xdr:cxnSp macro="">
      <xdr:nvCxnSpPr>
        <xdr:cNvPr id="593" name="直線コネクタ 592"/>
        <xdr:cNvCxnSpPr/>
      </xdr:nvCxnSpPr>
      <xdr:spPr>
        <a:xfrm flipV="1">
          <a:off x="21323300" y="6779159"/>
          <a:ext cx="8382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53079</xdr:rowOff>
    </xdr:from>
    <xdr:to>
      <xdr:col>107</xdr:col>
      <xdr:colOff>101600</xdr:colOff>
      <xdr:row>39</xdr:row>
      <xdr:rowOff>154679</xdr:rowOff>
    </xdr:to>
    <xdr:sp macro="" textlink="">
      <xdr:nvSpPr>
        <xdr:cNvPr id="594" name="楕円 593"/>
        <xdr:cNvSpPr/>
      </xdr:nvSpPr>
      <xdr:spPr>
        <a:xfrm>
          <a:off x="20383500" y="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98383</xdr:rowOff>
    </xdr:from>
    <xdr:to>
      <xdr:col>111</xdr:col>
      <xdr:colOff>177800</xdr:colOff>
      <xdr:row>39</xdr:row>
      <xdr:rowOff>103879</xdr:rowOff>
    </xdr:to>
    <xdr:cxnSp macro="">
      <xdr:nvCxnSpPr>
        <xdr:cNvPr id="595" name="直線コネクタ 594"/>
        <xdr:cNvCxnSpPr/>
      </xdr:nvCxnSpPr>
      <xdr:spPr>
        <a:xfrm flipV="1">
          <a:off x="20434300" y="6784933"/>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58643</xdr:rowOff>
    </xdr:from>
    <xdr:to>
      <xdr:col>102</xdr:col>
      <xdr:colOff>165100</xdr:colOff>
      <xdr:row>39</xdr:row>
      <xdr:rowOff>160243</xdr:rowOff>
    </xdr:to>
    <xdr:sp macro="" textlink="">
      <xdr:nvSpPr>
        <xdr:cNvPr id="596" name="楕円 595"/>
        <xdr:cNvSpPr/>
      </xdr:nvSpPr>
      <xdr:spPr>
        <a:xfrm>
          <a:off x="19494500" y="6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103879</xdr:rowOff>
    </xdr:from>
    <xdr:to>
      <xdr:col>107</xdr:col>
      <xdr:colOff>50800</xdr:colOff>
      <xdr:row>39</xdr:row>
      <xdr:rowOff>109443</xdr:rowOff>
    </xdr:to>
    <xdr:cxnSp macro="">
      <xdr:nvCxnSpPr>
        <xdr:cNvPr id="597" name="直線コネクタ 596"/>
        <xdr:cNvCxnSpPr/>
      </xdr:nvCxnSpPr>
      <xdr:spPr>
        <a:xfrm flipV="1">
          <a:off x="19545300" y="6790429"/>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61875</xdr:rowOff>
    </xdr:from>
    <xdr:to>
      <xdr:col>98</xdr:col>
      <xdr:colOff>38100</xdr:colOff>
      <xdr:row>39</xdr:row>
      <xdr:rowOff>163475</xdr:rowOff>
    </xdr:to>
    <xdr:sp macro="" textlink="">
      <xdr:nvSpPr>
        <xdr:cNvPr id="598" name="楕円 597"/>
        <xdr:cNvSpPr/>
      </xdr:nvSpPr>
      <xdr:spPr>
        <a:xfrm>
          <a:off x="18605500" y="67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109443</xdr:rowOff>
    </xdr:from>
    <xdr:to>
      <xdr:col>102</xdr:col>
      <xdr:colOff>114300</xdr:colOff>
      <xdr:row>39</xdr:row>
      <xdr:rowOff>112675</xdr:rowOff>
    </xdr:to>
    <xdr:cxnSp macro="">
      <xdr:nvCxnSpPr>
        <xdr:cNvPr id="599" name="直線コネクタ 598"/>
        <xdr:cNvCxnSpPr/>
      </xdr:nvCxnSpPr>
      <xdr:spPr>
        <a:xfrm flipV="1">
          <a:off x="18656300" y="679599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140310</xdr:rowOff>
    </xdr:from>
    <xdr:ext cx="534377" cy="259045"/>
    <xdr:sp macro="" textlink="">
      <xdr:nvSpPr>
        <xdr:cNvPr id="604" name="n_1mainValue【一般廃棄物処理施設】&#10;一人当たり有形固定資産（償却資産）額"/>
        <xdr:cNvSpPr txBox="1"/>
      </xdr:nvSpPr>
      <xdr:spPr>
        <a:xfrm>
          <a:off x="21043411" y="6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171206</xdr:rowOff>
    </xdr:from>
    <xdr:ext cx="534377" cy="259045"/>
    <xdr:sp macro="" textlink="">
      <xdr:nvSpPr>
        <xdr:cNvPr id="605" name="n_2mainValue【一般廃棄物処理施設】&#10;一人当たり有形固定資産（償却資産）額"/>
        <xdr:cNvSpPr txBox="1"/>
      </xdr:nvSpPr>
      <xdr:spPr>
        <a:xfrm>
          <a:off x="20167111" y="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5320</xdr:rowOff>
    </xdr:from>
    <xdr:ext cx="534377" cy="259045"/>
    <xdr:sp macro="" textlink="">
      <xdr:nvSpPr>
        <xdr:cNvPr id="606" name="n_3mainValue【一般廃棄物処理施設】&#10;一人当たり有形固定資産（償却資産）額"/>
        <xdr:cNvSpPr txBox="1"/>
      </xdr:nvSpPr>
      <xdr:spPr>
        <a:xfrm>
          <a:off x="19278111" y="65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8552</xdr:rowOff>
    </xdr:from>
    <xdr:ext cx="534377" cy="259045"/>
    <xdr:sp macro="" textlink="">
      <xdr:nvSpPr>
        <xdr:cNvPr id="607" name="n_4mainValue【一般廃棄物処理施設】&#10;一人当たり有形固定資産（償却資産）額"/>
        <xdr:cNvSpPr txBox="1"/>
      </xdr:nvSpPr>
      <xdr:spPr>
        <a:xfrm>
          <a:off x="18389111" y="65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9" name="直線コネクタ 6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51" name="直線コネクタ 6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3" name="直線コネクタ 6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6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5" name="フローチャート: 判断 6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6" name="フローチャート: 判断 6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7" name="フローチャート: 判断 6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8" name="フローチャート: 判断 6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9" name="フローチャート: 判断 6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665" name="楕円 664"/>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104520</xdr:rowOff>
    </xdr:from>
    <xdr:ext cx="405111" cy="259045"/>
    <xdr:sp macro="" textlink="">
      <xdr:nvSpPr>
        <xdr:cNvPr id="666" name="【消防施設】&#10;有形固定資産減価償却率該当値テキスト"/>
        <xdr:cNvSpPr txBox="1"/>
      </xdr:nvSpPr>
      <xdr:spPr>
        <a:xfrm>
          <a:off x="16357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667" name="楕円 666"/>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5443</xdr:rowOff>
    </xdr:to>
    <xdr:cxnSp macro="">
      <xdr:nvCxnSpPr>
        <xdr:cNvPr id="668" name="直線コネクタ 667"/>
        <xdr:cNvCxnSpPr/>
      </xdr:nvCxnSpPr>
      <xdr:spPr>
        <a:xfrm>
          <a:off x="15481300" y="1422762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69" name="楕円 668"/>
        <xdr:cNvSpPr/>
      </xdr:nvSpPr>
      <xdr:spPr>
        <a:xfrm>
          <a:off x="14541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13607</xdr:rowOff>
    </xdr:to>
    <xdr:cxnSp macro="">
      <xdr:nvCxnSpPr>
        <xdr:cNvPr id="670" name="直線コネクタ 669"/>
        <xdr:cNvCxnSpPr/>
      </xdr:nvCxnSpPr>
      <xdr:spPr>
        <a:xfrm flipV="1">
          <a:off x="14592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71" name="楕円 670"/>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83</xdr:row>
      <xdr:rowOff>13607</xdr:rowOff>
    </xdr:to>
    <xdr:cxnSp macro="">
      <xdr:nvCxnSpPr>
        <xdr:cNvPr id="672" name="直線コネクタ 671"/>
        <xdr:cNvCxnSpPr/>
      </xdr:nvCxnSpPr>
      <xdr:spPr>
        <a:xfrm>
          <a:off x="13703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673" name="楕円 672"/>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149134</xdr:rowOff>
    </xdr:from>
    <xdr:to>
      <xdr:col>71</xdr:col>
      <xdr:colOff>177800</xdr:colOff>
      <xdr:row>83</xdr:row>
      <xdr:rowOff>26670</xdr:rowOff>
    </xdr:to>
    <xdr:cxnSp macro="">
      <xdr:nvCxnSpPr>
        <xdr:cNvPr id="674" name="直線コネクタ 673"/>
        <xdr:cNvCxnSpPr/>
      </xdr:nvCxnSpPr>
      <xdr:spPr>
        <a:xfrm flipV="1">
          <a:off x="12814300" y="142080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6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77"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78"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679" name="n_1mainValue【消防施設】&#10;有形固定資産減価償却率"/>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80" name="n_2main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81" name="n_3mainValue【消防施設】&#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682" name="n_4main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04" name="直線コネクタ 7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6" name="直線コネクタ 7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8" name="直線コネクタ 7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11" name="フローチャート: 判断 7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12" name="フローチャート: 判断 7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13" name="フローチャート: 判断 7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4" name="フローチャート: 判断 7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0" name="楕円 719"/>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721" name="【消防施設】&#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722" name="楕円 721"/>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723" name="直線コネクタ 722"/>
        <xdr:cNvCxnSpPr/>
      </xdr:nvCxnSpPr>
      <xdr:spPr>
        <a:xfrm>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4" name="楕円 723"/>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118111</xdr:rowOff>
    </xdr:to>
    <xdr:cxnSp macro="">
      <xdr:nvCxnSpPr>
        <xdr:cNvPr id="725" name="直線コネクタ 724"/>
        <xdr:cNvCxnSpPr/>
      </xdr:nvCxnSpPr>
      <xdr:spPr>
        <a:xfrm flipV="1">
          <a:off x="20434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726" name="楕円 725"/>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127254</xdr:rowOff>
    </xdr:to>
    <xdr:cxnSp macro="">
      <xdr:nvCxnSpPr>
        <xdr:cNvPr id="727" name="直線コネクタ 726"/>
        <xdr:cNvCxnSpPr/>
      </xdr:nvCxnSpPr>
      <xdr:spPr>
        <a:xfrm flipV="1">
          <a:off x="19545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728" name="楕円 727"/>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127254</xdr:rowOff>
    </xdr:to>
    <xdr:cxnSp macro="">
      <xdr:nvCxnSpPr>
        <xdr:cNvPr id="729" name="直線コネクタ 728"/>
        <xdr:cNvCxnSpPr/>
      </xdr:nvCxnSpPr>
      <xdr:spPr>
        <a:xfrm>
          <a:off x="18656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30"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31"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32"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3"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155464</xdr:rowOff>
    </xdr:from>
    <xdr:ext cx="469744" cy="259045"/>
    <xdr:sp macro="" textlink="">
      <xdr:nvSpPr>
        <xdr:cNvPr id="734" name="n_1mainValue【消防施設】&#10;一人当たり面積"/>
        <xdr:cNvSpPr txBox="1"/>
      </xdr:nvSpPr>
      <xdr:spPr>
        <a:xfrm>
          <a:off x="21075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5" name="n_2main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169181</xdr:rowOff>
    </xdr:from>
    <xdr:ext cx="469744" cy="259045"/>
    <xdr:sp macro="" textlink="">
      <xdr:nvSpPr>
        <xdr:cNvPr id="736" name="n_3mainValue【消防施設】&#10;一人当たり面積"/>
        <xdr:cNvSpPr txBox="1"/>
      </xdr:nvSpPr>
      <xdr:spPr>
        <a:xfrm>
          <a:off x="19310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737" name="n_4mainValue【消防施設】&#10;一人当たり面積"/>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63" name="直線コネクタ 7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5" name="直線コネクタ 7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67" name="直線コネクタ 7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6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69" name="フローチャート: 判断 7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70" name="フローチャート: 判断 7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71" name="フローチャート: 判断 7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72" name="フローチャート: 判断 7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73" name="フローチャート: 判断 7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100512</xdr:rowOff>
    </xdr:from>
    <xdr:to>
      <xdr:col>85</xdr:col>
      <xdr:colOff>177800</xdr:colOff>
      <xdr:row>108</xdr:row>
      <xdr:rowOff>30662</xdr:rowOff>
    </xdr:to>
    <xdr:sp macro="" textlink="">
      <xdr:nvSpPr>
        <xdr:cNvPr id="779" name="楕円 778"/>
        <xdr:cNvSpPr/>
      </xdr:nvSpPr>
      <xdr:spPr>
        <a:xfrm>
          <a:off x="16268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78939</xdr:rowOff>
    </xdr:from>
    <xdr:ext cx="405111" cy="259045"/>
    <xdr:sp macro="" textlink="">
      <xdr:nvSpPr>
        <xdr:cNvPr id="780" name="【庁舎】&#10;有形固定資産減価償却率該当値テキスト"/>
        <xdr:cNvSpPr txBox="1"/>
      </xdr:nvSpPr>
      <xdr:spPr>
        <a:xfrm>
          <a:off x="16357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77651</xdr:rowOff>
    </xdr:from>
    <xdr:to>
      <xdr:col>81</xdr:col>
      <xdr:colOff>101600</xdr:colOff>
      <xdr:row>108</xdr:row>
      <xdr:rowOff>7801</xdr:rowOff>
    </xdr:to>
    <xdr:sp macro="" textlink="">
      <xdr:nvSpPr>
        <xdr:cNvPr id="781" name="楕円 780"/>
        <xdr:cNvSpPr/>
      </xdr:nvSpPr>
      <xdr:spPr>
        <a:xfrm>
          <a:off x="15430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128451</xdr:rowOff>
    </xdr:from>
    <xdr:to>
      <xdr:col>85</xdr:col>
      <xdr:colOff>127000</xdr:colOff>
      <xdr:row>107</xdr:row>
      <xdr:rowOff>151312</xdr:rowOff>
    </xdr:to>
    <xdr:cxnSp macro="">
      <xdr:nvCxnSpPr>
        <xdr:cNvPr id="782" name="直線コネクタ 781"/>
        <xdr:cNvCxnSpPr/>
      </xdr:nvCxnSpPr>
      <xdr:spPr>
        <a:xfrm>
          <a:off x="15481300" y="184736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56424</xdr:rowOff>
    </xdr:from>
    <xdr:to>
      <xdr:col>76</xdr:col>
      <xdr:colOff>165100</xdr:colOff>
      <xdr:row>107</xdr:row>
      <xdr:rowOff>158024</xdr:rowOff>
    </xdr:to>
    <xdr:sp macro="" textlink="">
      <xdr:nvSpPr>
        <xdr:cNvPr id="783" name="楕円 782"/>
        <xdr:cNvSpPr/>
      </xdr:nvSpPr>
      <xdr:spPr>
        <a:xfrm>
          <a:off x="1454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107224</xdr:rowOff>
    </xdr:from>
    <xdr:to>
      <xdr:col>81</xdr:col>
      <xdr:colOff>50800</xdr:colOff>
      <xdr:row>107</xdr:row>
      <xdr:rowOff>128451</xdr:rowOff>
    </xdr:to>
    <xdr:cxnSp macro="">
      <xdr:nvCxnSpPr>
        <xdr:cNvPr id="784" name="直線コネクタ 783"/>
        <xdr:cNvCxnSpPr/>
      </xdr:nvCxnSpPr>
      <xdr:spPr>
        <a:xfrm>
          <a:off x="14592300" y="184523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785" name="楕円 784"/>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107224</xdr:rowOff>
    </xdr:to>
    <xdr:cxnSp macro="">
      <xdr:nvCxnSpPr>
        <xdr:cNvPr id="786" name="直線コネクタ 785"/>
        <xdr:cNvCxnSpPr/>
      </xdr:nvCxnSpPr>
      <xdr:spPr>
        <a:xfrm>
          <a:off x="13703300" y="184311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xdr:rowOff>
    </xdr:from>
    <xdr:to>
      <xdr:col>67</xdr:col>
      <xdr:colOff>101600</xdr:colOff>
      <xdr:row>107</xdr:row>
      <xdr:rowOff>110671</xdr:rowOff>
    </xdr:to>
    <xdr:sp macro="" textlink="">
      <xdr:nvSpPr>
        <xdr:cNvPr id="787" name="楕円 786"/>
        <xdr:cNvSpPr/>
      </xdr:nvSpPr>
      <xdr:spPr>
        <a:xfrm>
          <a:off x="1276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59871</xdr:rowOff>
    </xdr:from>
    <xdr:to>
      <xdr:col>71</xdr:col>
      <xdr:colOff>177800</xdr:colOff>
      <xdr:row>107</xdr:row>
      <xdr:rowOff>85998</xdr:rowOff>
    </xdr:to>
    <xdr:cxnSp macro="">
      <xdr:nvCxnSpPr>
        <xdr:cNvPr id="788" name="直線コネクタ 787"/>
        <xdr:cNvCxnSpPr/>
      </xdr:nvCxnSpPr>
      <xdr:spPr>
        <a:xfrm>
          <a:off x="12814300" y="184050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89"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90"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91"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92"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170378</xdr:rowOff>
    </xdr:from>
    <xdr:ext cx="405111" cy="259045"/>
    <xdr:sp macro="" textlink="">
      <xdr:nvSpPr>
        <xdr:cNvPr id="793" name="n_1mainValue【庁舎】&#10;有形固定資産減価償却率"/>
        <xdr:cNvSpPr txBox="1"/>
      </xdr:nvSpPr>
      <xdr:spPr>
        <a:xfrm>
          <a:off x="152660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794" name="n_2mainValue【庁舎】&#10;有形固定資産減価償却率"/>
        <xdr:cNvSpPr txBox="1"/>
      </xdr:nvSpPr>
      <xdr:spPr>
        <a:xfrm>
          <a:off x="14389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795" name="n_3mainValue【庁舎】&#10;有形固定資産減価償却率"/>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101798</xdr:rowOff>
    </xdr:from>
    <xdr:ext cx="405111" cy="259045"/>
    <xdr:sp macro="" textlink="">
      <xdr:nvSpPr>
        <xdr:cNvPr id="796" name="n_4mainValue【庁舎】&#10;有形固定資産減価償却率"/>
        <xdr:cNvSpPr txBox="1"/>
      </xdr:nvSpPr>
      <xdr:spPr>
        <a:xfrm>
          <a:off x="12611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22" name="直線コネクタ 8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24" name="直線コネクタ 8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26" name="直線コネクタ 8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8" name="フローチャート: 判断 8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29" name="フローチャート: 判断 8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30" name="フローチャート: 判断 8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31" name="フローチャート: 判断 8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32" name="フローチャート: 判断 8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38" name="楕円 837"/>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839" name="【庁舎】&#10;一人当たり面積該当値テキスト"/>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40" name="楕円 839"/>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53339</xdr:rowOff>
    </xdr:to>
    <xdr:cxnSp macro="">
      <xdr:nvCxnSpPr>
        <xdr:cNvPr id="841" name="直線コネクタ 840"/>
        <xdr:cNvCxnSpPr/>
      </xdr:nvCxnSpPr>
      <xdr:spPr>
        <a:xfrm flipV="1">
          <a:off x="21323300" y="183935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xdr:rowOff>
    </xdr:from>
    <xdr:to>
      <xdr:col>107</xdr:col>
      <xdr:colOff>101600</xdr:colOff>
      <xdr:row>107</xdr:row>
      <xdr:rowOff>109038</xdr:rowOff>
    </xdr:to>
    <xdr:sp macro="" textlink="">
      <xdr:nvSpPr>
        <xdr:cNvPr id="842" name="楕円 841"/>
        <xdr:cNvSpPr/>
      </xdr:nvSpPr>
      <xdr:spPr>
        <a:xfrm>
          <a:off x="20383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58238</xdr:rowOff>
    </xdr:to>
    <xdr:cxnSp macro="">
      <xdr:nvCxnSpPr>
        <xdr:cNvPr id="843" name="直線コネクタ 842"/>
        <xdr:cNvCxnSpPr/>
      </xdr:nvCxnSpPr>
      <xdr:spPr>
        <a:xfrm flipV="1">
          <a:off x="20434300" y="183984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xdr:rowOff>
    </xdr:from>
    <xdr:to>
      <xdr:col>102</xdr:col>
      <xdr:colOff>165100</xdr:colOff>
      <xdr:row>107</xdr:row>
      <xdr:rowOff>113937</xdr:rowOff>
    </xdr:to>
    <xdr:sp macro="" textlink="">
      <xdr:nvSpPr>
        <xdr:cNvPr id="844" name="楕円 843"/>
        <xdr:cNvSpPr/>
      </xdr:nvSpPr>
      <xdr:spPr>
        <a:xfrm>
          <a:off x="19494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63137</xdr:rowOff>
    </xdr:to>
    <xdr:cxnSp macro="">
      <xdr:nvCxnSpPr>
        <xdr:cNvPr id="845" name="直線コネクタ 844"/>
        <xdr:cNvCxnSpPr/>
      </xdr:nvCxnSpPr>
      <xdr:spPr>
        <a:xfrm flipV="1">
          <a:off x="19545300" y="184033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54792</xdr:rowOff>
    </xdr:from>
    <xdr:to>
      <xdr:col>98</xdr:col>
      <xdr:colOff>38100</xdr:colOff>
      <xdr:row>107</xdr:row>
      <xdr:rowOff>156392</xdr:rowOff>
    </xdr:to>
    <xdr:sp macro="" textlink="">
      <xdr:nvSpPr>
        <xdr:cNvPr id="846" name="楕円 845"/>
        <xdr:cNvSpPr/>
      </xdr:nvSpPr>
      <xdr:spPr>
        <a:xfrm>
          <a:off x="18605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63137</xdr:rowOff>
    </xdr:from>
    <xdr:to>
      <xdr:col>102</xdr:col>
      <xdr:colOff>114300</xdr:colOff>
      <xdr:row>107</xdr:row>
      <xdr:rowOff>105592</xdr:rowOff>
    </xdr:to>
    <xdr:cxnSp macro="">
      <xdr:nvCxnSpPr>
        <xdr:cNvPr id="847" name="直線コネクタ 846"/>
        <xdr:cNvCxnSpPr/>
      </xdr:nvCxnSpPr>
      <xdr:spPr>
        <a:xfrm flipV="1">
          <a:off x="18656300" y="184082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48"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49"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5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1"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52"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853" name="n_2mainValue【庁舎】&#10;一人当たり面積"/>
        <xdr:cNvSpPr txBox="1"/>
      </xdr:nvSpPr>
      <xdr:spPr>
        <a:xfrm>
          <a:off x="20199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105064</xdr:rowOff>
    </xdr:from>
    <xdr:ext cx="469744" cy="259045"/>
    <xdr:sp macro="" textlink="">
      <xdr:nvSpPr>
        <xdr:cNvPr id="854" name="n_3mainValue【庁舎】&#10;一人当たり面積"/>
        <xdr:cNvSpPr txBox="1"/>
      </xdr:nvSpPr>
      <xdr:spPr>
        <a:xfrm>
          <a:off x="19310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147519</xdr:rowOff>
    </xdr:from>
    <xdr:ext cx="469744" cy="259045"/>
    <xdr:sp macro="" textlink="">
      <xdr:nvSpPr>
        <xdr:cNvPr id="855" name="n_4mainValue【庁舎】&#10;一人当たり面積"/>
        <xdr:cNvSpPr txBox="1"/>
      </xdr:nvSpPr>
      <xdr:spPr>
        <a:xfrm>
          <a:off x="18421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本市においては、類似団体と比べて上記施設のほとんどの施設で有形固定資産減価償却率が高い状況であるが、図書館</a:t>
          </a:r>
          <a:r>
            <a:rPr kumimoji="1" lang="ja-JP" altLang="en-US" sz="1100">
              <a:solidFill>
                <a:schemeClr val="dk1"/>
              </a:solidFill>
              <a:effectLst/>
              <a:latin typeface="+mn-lt"/>
              <a:ea typeface="+mn-ea"/>
              <a:cs typeface="+mn-cs"/>
            </a:rPr>
            <a:t>や福祉施設（人権福祉センター）</a:t>
          </a:r>
          <a:r>
            <a:rPr kumimoji="1" lang="ja-JP" altLang="ja-JP" sz="1100">
              <a:solidFill>
                <a:schemeClr val="dk1"/>
              </a:solidFill>
              <a:effectLst/>
              <a:latin typeface="+mn-lt"/>
              <a:ea typeface="+mn-ea"/>
              <a:cs typeface="+mn-cs"/>
            </a:rPr>
            <a:t>については耐震化が完了したことに伴い、有形固定資産減価償却率は減少している。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また、消防施設に関しても分団の建て替えや耐震化等を実施していることから類似団体と同水準を維持している。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老朽化が進行している</a:t>
          </a:r>
          <a:r>
            <a:rPr kumimoji="1" lang="ja-JP" altLang="en-US" sz="1100">
              <a:solidFill>
                <a:schemeClr val="dk1"/>
              </a:solidFill>
              <a:effectLst/>
              <a:latin typeface="+mn-lt"/>
              <a:ea typeface="+mn-ea"/>
              <a:cs typeface="+mn-cs"/>
            </a:rPr>
            <a:t>市民会館や</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体育館・プールについては、耐震化・改築等の対応時期が来ており、市民サービスの向上や、災害時の拠点施設となることを見据え、有利な財源等を研究しながら、施設整備を進める必要がある。</a:t>
          </a:r>
          <a:endParaRPr lang="ja-JP" altLang="ja-JP" sz="1400">
            <a:effectLst/>
          </a:endParaRPr>
        </a:p>
        <a:p>
          <a:r>
            <a:rPr kumimoji="1" lang="ja-JP" altLang="ja-JP" sz="1100">
              <a:solidFill>
                <a:schemeClr val="dk1"/>
              </a:solidFill>
              <a:effectLst/>
              <a:latin typeface="+mn-lt"/>
              <a:ea typeface="+mn-ea"/>
              <a:cs typeface="+mn-cs"/>
            </a:rPr>
            <a:t>引き続き「公共施設等総合管理計画」に基づき、中長期的な視点で施設の更新や統廃合、長寿命化等を検討しながら、適正な財政運営を行っていく。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地価評価額の下落等により、市税が減少傾向にある中、新庁舎建設や交流拠点施設（道の駅）整備といった大規模事業を進めており、投資的経費等について、中長期的な視点から収支見通しについて精査し、限られた財源をより有効に活用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歳入面では地方交付税が約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百万円の増などにより約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百万円の増、歳出面では、公債費の減などにより義務的経費が約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百万円の減となっている一方で、公共下水道事業特別会計への繰出金の増などの影響により、経常収支比率は前年度比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今後においても、公債費の高止まり等により、義務的経費が財政を圧迫し、弾力的な財政運営が困難になることが予測されることから、引き続き、施設の維持管理費や光熱水費等の縮減に取り組む。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111760</xdr:rowOff>
    </xdr:to>
    <xdr:cxnSp macro="">
      <xdr:nvCxnSpPr>
        <xdr:cNvPr id="134" name="直線コネクタ 133"/>
        <xdr:cNvCxnSpPr/>
      </xdr:nvCxnSpPr>
      <xdr:spPr>
        <a:xfrm>
          <a:off x="4114800" y="110225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64</xdr:row>
      <xdr:rowOff>49712</xdr:rowOff>
    </xdr:to>
    <xdr:cxnSp macro="">
      <xdr:nvCxnSpPr>
        <xdr:cNvPr id="137" name="直線コネクタ 136"/>
        <xdr:cNvCxnSpPr/>
      </xdr:nvCxnSpPr>
      <xdr:spPr>
        <a:xfrm>
          <a:off x="3225800" y="110156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22134</xdr:rowOff>
    </xdr:from>
    <xdr:to>
      <xdr:col>15</xdr:col>
      <xdr:colOff>82550</xdr:colOff>
      <xdr:row>64</xdr:row>
      <xdr:rowOff>42817</xdr:rowOff>
    </xdr:to>
    <xdr:cxnSp macro="">
      <xdr:nvCxnSpPr>
        <xdr:cNvPr id="140" name="直線コネクタ 139"/>
        <xdr:cNvCxnSpPr/>
      </xdr:nvCxnSpPr>
      <xdr:spPr>
        <a:xfrm>
          <a:off x="2336800" y="109949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64</xdr:row>
      <xdr:rowOff>22134</xdr:rowOff>
    </xdr:to>
    <xdr:cxnSp macro="">
      <xdr:nvCxnSpPr>
        <xdr:cNvPr id="143" name="直線コネクタ 142"/>
        <xdr:cNvCxnSpPr/>
      </xdr:nvCxnSpPr>
      <xdr:spPr>
        <a:xfrm>
          <a:off x="1447800" y="1085704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3" name="楕円 152"/>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4"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5" name="楕円 154"/>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6" name="テキスト ボックス 155"/>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7" name="楕円 156"/>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8" name="テキスト ボックス 157"/>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142784</xdr:rowOff>
    </xdr:from>
    <xdr:to>
      <xdr:col>11</xdr:col>
      <xdr:colOff>82550</xdr:colOff>
      <xdr:row>64</xdr:row>
      <xdr:rowOff>72934</xdr:rowOff>
    </xdr:to>
    <xdr:sp macro="" textlink="">
      <xdr:nvSpPr>
        <xdr:cNvPr id="159" name="楕円 158"/>
        <xdr:cNvSpPr/>
      </xdr:nvSpPr>
      <xdr:spPr>
        <a:xfrm>
          <a:off x="2286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57711</xdr:rowOff>
    </xdr:from>
    <xdr:ext cx="762000" cy="259045"/>
    <xdr:sp macro="" textlink="">
      <xdr:nvSpPr>
        <xdr:cNvPr id="160" name="テキスト ボックス 159"/>
        <xdr:cNvSpPr txBox="1"/>
      </xdr:nvSpPr>
      <xdr:spPr>
        <a:xfrm>
          <a:off x="1955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1" name="楕円 160"/>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62" name="テキスト ボックス 161"/>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これまで職員数の適正化や特別職の給与カット等を続けてきたが、民間委託の推進や事務事業の見直し等を進め、さらなる人件費・物件費の抑制に努める。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154296</xdr:rowOff>
    </xdr:from>
    <xdr:to>
      <xdr:col>23</xdr:col>
      <xdr:colOff>133350</xdr:colOff>
      <xdr:row>82</xdr:row>
      <xdr:rowOff>169807</xdr:rowOff>
    </xdr:to>
    <xdr:cxnSp macro="">
      <xdr:nvCxnSpPr>
        <xdr:cNvPr id="195" name="直線コネクタ 194"/>
        <xdr:cNvCxnSpPr/>
      </xdr:nvCxnSpPr>
      <xdr:spPr>
        <a:xfrm>
          <a:off x="4114800" y="14213196"/>
          <a:ext cx="8382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141643</xdr:rowOff>
    </xdr:from>
    <xdr:to>
      <xdr:col>19</xdr:col>
      <xdr:colOff>133350</xdr:colOff>
      <xdr:row>82</xdr:row>
      <xdr:rowOff>154296</xdr:rowOff>
    </xdr:to>
    <xdr:cxnSp macro="">
      <xdr:nvCxnSpPr>
        <xdr:cNvPr id="198" name="直線コネクタ 197"/>
        <xdr:cNvCxnSpPr/>
      </xdr:nvCxnSpPr>
      <xdr:spPr>
        <a:xfrm>
          <a:off x="3225800" y="14200543"/>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20983</xdr:rowOff>
    </xdr:from>
    <xdr:to>
      <xdr:col>15</xdr:col>
      <xdr:colOff>82550</xdr:colOff>
      <xdr:row>82</xdr:row>
      <xdr:rowOff>141643</xdr:rowOff>
    </xdr:to>
    <xdr:cxnSp macro="">
      <xdr:nvCxnSpPr>
        <xdr:cNvPr id="201" name="直線コネクタ 200"/>
        <xdr:cNvCxnSpPr/>
      </xdr:nvCxnSpPr>
      <xdr:spPr>
        <a:xfrm>
          <a:off x="2336800" y="14079883"/>
          <a:ext cx="889000" cy="1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20983</xdr:rowOff>
    </xdr:from>
    <xdr:to>
      <xdr:col>11</xdr:col>
      <xdr:colOff>31750</xdr:colOff>
      <xdr:row>82</xdr:row>
      <xdr:rowOff>23183</xdr:rowOff>
    </xdr:to>
    <xdr:cxnSp macro="">
      <xdr:nvCxnSpPr>
        <xdr:cNvPr id="204" name="直線コネクタ 203"/>
        <xdr:cNvCxnSpPr/>
      </xdr:nvCxnSpPr>
      <xdr:spPr>
        <a:xfrm flipV="1">
          <a:off x="1447800" y="14079883"/>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119007</xdr:rowOff>
    </xdr:from>
    <xdr:to>
      <xdr:col>23</xdr:col>
      <xdr:colOff>184150</xdr:colOff>
      <xdr:row>83</xdr:row>
      <xdr:rowOff>49157</xdr:rowOff>
    </xdr:to>
    <xdr:sp macro="" textlink="">
      <xdr:nvSpPr>
        <xdr:cNvPr id="214" name="楕円 213"/>
        <xdr:cNvSpPr/>
      </xdr:nvSpPr>
      <xdr:spPr>
        <a:xfrm>
          <a:off x="4902200" y="14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135534</xdr:rowOff>
    </xdr:from>
    <xdr:ext cx="762000" cy="259045"/>
    <xdr:sp macro="" textlink="">
      <xdr:nvSpPr>
        <xdr:cNvPr id="215" name="人件費・物件費等の状況該当値テキスト"/>
        <xdr:cNvSpPr txBox="1"/>
      </xdr:nvSpPr>
      <xdr:spPr>
        <a:xfrm>
          <a:off x="5041900" y="1402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103496</xdr:rowOff>
    </xdr:from>
    <xdr:to>
      <xdr:col>19</xdr:col>
      <xdr:colOff>184150</xdr:colOff>
      <xdr:row>83</xdr:row>
      <xdr:rowOff>33646</xdr:rowOff>
    </xdr:to>
    <xdr:sp macro="" textlink="">
      <xdr:nvSpPr>
        <xdr:cNvPr id="216" name="楕円 215"/>
        <xdr:cNvSpPr/>
      </xdr:nvSpPr>
      <xdr:spPr>
        <a:xfrm>
          <a:off x="4064000" y="141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43823</xdr:rowOff>
    </xdr:from>
    <xdr:ext cx="736600" cy="259045"/>
    <xdr:sp macro="" textlink="">
      <xdr:nvSpPr>
        <xdr:cNvPr id="217" name="テキスト ボックス 216"/>
        <xdr:cNvSpPr txBox="1"/>
      </xdr:nvSpPr>
      <xdr:spPr>
        <a:xfrm>
          <a:off x="3733800" y="1393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90843</xdr:rowOff>
    </xdr:from>
    <xdr:to>
      <xdr:col>15</xdr:col>
      <xdr:colOff>133350</xdr:colOff>
      <xdr:row>83</xdr:row>
      <xdr:rowOff>20993</xdr:rowOff>
    </xdr:to>
    <xdr:sp macro="" textlink="">
      <xdr:nvSpPr>
        <xdr:cNvPr id="218" name="楕円 217"/>
        <xdr:cNvSpPr/>
      </xdr:nvSpPr>
      <xdr:spPr>
        <a:xfrm>
          <a:off x="3175000" y="141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31170</xdr:rowOff>
    </xdr:from>
    <xdr:ext cx="762000" cy="259045"/>
    <xdr:sp macro="" textlink="">
      <xdr:nvSpPr>
        <xdr:cNvPr id="219" name="テキスト ボックス 218"/>
        <xdr:cNvSpPr txBox="1"/>
      </xdr:nvSpPr>
      <xdr:spPr>
        <a:xfrm>
          <a:off x="2844800" y="139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141633</xdr:rowOff>
    </xdr:from>
    <xdr:to>
      <xdr:col>11</xdr:col>
      <xdr:colOff>82550</xdr:colOff>
      <xdr:row>82</xdr:row>
      <xdr:rowOff>71783</xdr:rowOff>
    </xdr:to>
    <xdr:sp macro="" textlink="">
      <xdr:nvSpPr>
        <xdr:cNvPr id="220" name="楕円 219"/>
        <xdr:cNvSpPr/>
      </xdr:nvSpPr>
      <xdr:spPr>
        <a:xfrm>
          <a:off x="2286000" y="140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81960</xdr:rowOff>
    </xdr:from>
    <xdr:ext cx="762000" cy="259045"/>
    <xdr:sp macro="" textlink="">
      <xdr:nvSpPr>
        <xdr:cNvPr id="221" name="テキスト ボックス 220"/>
        <xdr:cNvSpPr txBox="1"/>
      </xdr:nvSpPr>
      <xdr:spPr>
        <a:xfrm>
          <a:off x="1955800" y="137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143833</xdr:rowOff>
    </xdr:from>
    <xdr:to>
      <xdr:col>7</xdr:col>
      <xdr:colOff>31750</xdr:colOff>
      <xdr:row>82</xdr:row>
      <xdr:rowOff>73983</xdr:rowOff>
    </xdr:to>
    <xdr:sp macro="" textlink="">
      <xdr:nvSpPr>
        <xdr:cNvPr id="222" name="楕円 221"/>
        <xdr:cNvSpPr/>
      </xdr:nvSpPr>
      <xdr:spPr>
        <a:xfrm>
          <a:off x="1397000" y="140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84160</xdr:rowOff>
    </xdr:from>
    <xdr:ext cx="762000" cy="259045"/>
    <xdr:sp macro="" textlink="">
      <xdr:nvSpPr>
        <xdr:cNvPr id="223" name="テキスト ボックス 222"/>
        <xdr:cNvSpPr txBox="1"/>
      </xdr:nvSpPr>
      <xdr:spPr>
        <a:xfrm>
          <a:off x="1066800" y="1380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類似団体内平均より低い値となっている。これは、平成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年まで管理職の給料の減額を続けてきた効果と考えられるが、平成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年度から令和元年度については増加し続けている。今後については、本市の財政状況や他団体の動向を見極めながら減額措置のあり方について検討を行う。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59" name="直線コネクタ 258"/>
        <xdr:cNvCxnSpPr/>
      </xdr:nvCxnSpPr>
      <xdr:spPr>
        <a:xfrm>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134257</xdr:rowOff>
    </xdr:to>
    <xdr:cxnSp macro="">
      <xdr:nvCxnSpPr>
        <xdr:cNvPr id="262" name="直線コネクタ 261"/>
        <xdr:cNvCxnSpPr/>
      </xdr:nvCxnSpPr>
      <xdr:spPr>
        <a:xfrm>
          <a:off x="15290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84</xdr:row>
      <xdr:rowOff>13607</xdr:rowOff>
    </xdr:to>
    <xdr:cxnSp macro="">
      <xdr:nvCxnSpPr>
        <xdr:cNvPr id="265" name="直線コネクタ 264"/>
        <xdr:cNvCxnSpPr/>
      </xdr:nvCxnSpPr>
      <xdr:spPr>
        <a:xfrm>
          <a:off x="14401800" y="142602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29936</xdr:rowOff>
    </xdr:to>
    <xdr:cxnSp macro="">
      <xdr:nvCxnSpPr>
        <xdr:cNvPr id="268" name="直線コネクタ 267"/>
        <xdr:cNvCxnSpPr/>
      </xdr:nvCxnSpPr>
      <xdr:spPr>
        <a:xfrm>
          <a:off x="13512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6" name="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次定員管理適正化計画を策定して以降、第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次定員管理適正化計画、集中改革プラン、スーパー改革プランなどの取り組みにより職員削減を行ってきた。しかし、類似団体に比べ、経常経費に占める人件費の割合がなお高い状況にあることから、職員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人あたりの人口を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人以上とする定員管理適正化の実現を図る。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130870</xdr:rowOff>
    </xdr:from>
    <xdr:to>
      <xdr:col>81</xdr:col>
      <xdr:colOff>44450</xdr:colOff>
      <xdr:row>61</xdr:row>
      <xdr:rowOff>133169</xdr:rowOff>
    </xdr:to>
    <xdr:cxnSp macro="">
      <xdr:nvCxnSpPr>
        <xdr:cNvPr id="324" name="直線コネクタ 323"/>
        <xdr:cNvCxnSpPr/>
      </xdr:nvCxnSpPr>
      <xdr:spPr>
        <a:xfrm flipV="1">
          <a:off x="16179800" y="1058932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120529</xdr:rowOff>
    </xdr:from>
    <xdr:to>
      <xdr:col>77</xdr:col>
      <xdr:colOff>44450</xdr:colOff>
      <xdr:row>61</xdr:row>
      <xdr:rowOff>133169</xdr:rowOff>
    </xdr:to>
    <xdr:cxnSp macro="">
      <xdr:nvCxnSpPr>
        <xdr:cNvPr id="327" name="直線コネクタ 326"/>
        <xdr:cNvCxnSpPr/>
      </xdr:nvCxnSpPr>
      <xdr:spPr>
        <a:xfrm>
          <a:off x="15290800" y="1057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120529</xdr:rowOff>
    </xdr:from>
    <xdr:to>
      <xdr:col>72</xdr:col>
      <xdr:colOff>203200</xdr:colOff>
      <xdr:row>61</xdr:row>
      <xdr:rowOff>128572</xdr:rowOff>
    </xdr:to>
    <xdr:cxnSp macro="">
      <xdr:nvCxnSpPr>
        <xdr:cNvPr id="330" name="直線コネクタ 329"/>
        <xdr:cNvCxnSpPr/>
      </xdr:nvCxnSpPr>
      <xdr:spPr>
        <a:xfrm flipV="1">
          <a:off x="14401800" y="105789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128572</xdr:rowOff>
    </xdr:from>
    <xdr:to>
      <xdr:col>68</xdr:col>
      <xdr:colOff>152400</xdr:colOff>
      <xdr:row>61</xdr:row>
      <xdr:rowOff>150404</xdr:rowOff>
    </xdr:to>
    <xdr:cxnSp macro="">
      <xdr:nvCxnSpPr>
        <xdr:cNvPr id="333" name="直線コネクタ 332"/>
        <xdr:cNvCxnSpPr/>
      </xdr:nvCxnSpPr>
      <xdr:spPr>
        <a:xfrm flipV="1">
          <a:off x="13512800" y="1058702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80070</xdr:rowOff>
    </xdr:from>
    <xdr:to>
      <xdr:col>81</xdr:col>
      <xdr:colOff>95250</xdr:colOff>
      <xdr:row>62</xdr:row>
      <xdr:rowOff>10220</xdr:rowOff>
    </xdr:to>
    <xdr:sp macro="" textlink="">
      <xdr:nvSpPr>
        <xdr:cNvPr id="343" name="楕円 342"/>
        <xdr:cNvSpPr/>
      </xdr:nvSpPr>
      <xdr:spPr>
        <a:xfrm>
          <a:off x="169672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52147</xdr:rowOff>
    </xdr:from>
    <xdr:ext cx="762000" cy="259045"/>
    <xdr:sp macro="" textlink="">
      <xdr:nvSpPr>
        <xdr:cNvPr id="344" name="定員管理の状況該当値テキスト"/>
        <xdr:cNvSpPr txBox="1"/>
      </xdr:nvSpPr>
      <xdr:spPr>
        <a:xfrm>
          <a:off x="17106900" y="105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5" name="楕円 344"/>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6" name="テキスト ボックス 345"/>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69729</xdr:rowOff>
    </xdr:from>
    <xdr:to>
      <xdr:col>73</xdr:col>
      <xdr:colOff>44450</xdr:colOff>
      <xdr:row>61</xdr:row>
      <xdr:rowOff>171329</xdr:rowOff>
    </xdr:to>
    <xdr:sp macro="" textlink="">
      <xdr:nvSpPr>
        <xdr:cNvPr id="347" name="楕円 346"/>
        <xdr:cNvSpPr/>
      </xdr:nvSpPr>
      <xdr:spPr>
        <a:xfrm>
          <a:off x="15240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156106</xdr:rowOff>
    </xdr:from>
    <xdr:ext cx="762000" cy="259045"/>
    <xdr:sp macro="" textlink="">
      <xdr:nvSpPr>
        <xdr:cNvPr id="348" name="テキスト ボックス 347"/>
        <xdr:cNvSpPr txBox="1"/>
      </xdr:nvSpPr>
      <xdr:spPr>
        <a:xfrm>
          <a:off x="14909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77772</xdr:rowOff>
    </xdr:from>
    <xdr:to>
      <xdr:col>68</xdr:col>
      <xdr:colOff>203200</xdr:colOff>
      <xdr:row>62</xdr:row>
      <xdr:rowOff>7922</xdr:rowOff>
    </xdr:to>
    <xdr:sp macro="" textlink="">
      <xdr:nvSpPr>
        <xdr:cNvPr id="349" name="楕円 348"/>
        <xdr:cNvSpPr/>
      </xdr:nvSpPr>
      <xdr:spPr>
        <a:xfrm>
          <a:off x="14351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164149</xdr:rowOff>
    </xdr:from>
    <xdr:ext cx="762000" cy="259045"/>
    <xdr:sp macro="" textlink="">
      <xdr:nvSpPr>
        <xdr:cNvPr id="350" name="テキスト ボックス 349"/>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51" name="楕円 350"/>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14531</xdr:rowOff>
    </xdr:from>
    <xdr:ext cx="762000" cy="259045"/>
    <xdr:sp macro="" textlink="">
      <xdr:nvSpPr>
        <xdr:cNvPr id="352" name="テキスト ボックス 351"/>
        <xdr:cNvSpPr txBox="1"/>
      </xdr:nvSpPr>
      <xdr:spPr>
        <a:xfrm>
          <a:off x="13131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退職手当債などの償還額の減に伴い元利償還金が減少し、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ポイント減となっているが、今後、学校教育施設やその他の公共施設等の耐震化事業にかかる元金償還が始まることから、依然として高止まり傾向が予想される。</a:t>
          </a:r>
        </a:p>
        <a:p>
          <a:r>
            <a:rPr kumimoji="1" lang="ja-JP" altLang="en-US" sz="1300">
              <a:latin typeface="ＭＳ Ｐゴシック" panose="020B0600070205080204" pitchFamily="50" charset="-128"/>
              <a:ea typeface="ＭＳ Ｐゴシック" panose="020B0600070205080204" pitchFamily="50" charset="-128"/>
            </a:rPr>
            <a:t>　起債事業の取捨選択はもとより、利率の高い事業債については、繰上償還や借換等を検討し、可能な限り最小限の負担となるよう努める。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68580</xdr:rowOff>
    </xdr:to>
    <xdr:cxnSp macro="">
      <xdr:nvCxnSpPr>
        <xdr:cNvPr id="379" name="直線コネクタ 378"/>
        <xdr:cNvCxnSpPr/>
      </xdr:nvCxnSpPr>
      <xdr:spPr>
        <a:xfrm flipV="1">
          <a:off x="17018000" y="6203188"/>
          <a:ext cx="0" cy="1409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2"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3" name="直線コネクタ 382"/>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155448</xdr:rowOff>
    </xdr:to>
    <xdr:cxnSp macro="">
      <xdr:nvCxnSpPr>
        <xdr:cNvPr id="384" name="直線コネクタ 383"/>
        <xdr:cNvCxnSpPr/>
      </xdr:nvCxnSpPr>
      <xdr:spPr>
        <a:xfrm flipV="1">
          <a:off x="16179800" y="7612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85"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6" name="フローチャート: 判断 385"/>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155448</xdr:rowOff>
    </xdr:from>
    <xdr:to>
      <xdr:col>77</xdr:col>
      <xdr:colOff>44450</xdr:colOff>
      <xdr:row>45</xdr:row>
      <xdr:rowOff>22606</xdr:rowOff>
    </xdr:to>
    <xdr:cxnSp macro="">
      <xdr:nvCxnSpPr>
        <xdr:cNvPr id="387" name="直線コネクタ 386"/>
        <xdr:cNvCxnSpPr/>
      </xdr:nvCxnSpPr>
      <xdr:spPr>
        <a:xfrm flipV="1">
          <a:off x="15290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105156</xdr:rowOff>
    </xdr:from>
    <xdr:to>
      <xdr:col>77</xdr:col>
      <xdr:colOff>95250</xdr:colOff>
      <xdr:row>41</xdr:row>
      <xdr:rowOff>35306</xdr:rowOff>
    </xdr:to>
    <xdr:sp macro="" textlink="">
      <xdr:nvSpPr>
        <xdr:cNvPr id="388" name="フローチャート: 判断 387"/>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89" name="テキスト ボックス 388"/>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22606</xdr:rowOff>
    </xdr:from>
    <xdr:to>
      <xdr:col>72</xdr:col>
      <xdr:colOff>203200</xdr:colOff>
      <xdr:row>45</xdr:row>
      <xdr:rowOff>61214</xdr:rowOff>
    </xdr:to>
    <xdr:cxnSp macro="">
      <xdr:nvCxnSpPr>
        <xdr:cNvPr id="390" name="直線コネクタ 389"/>
        <xdr:cNvCxnSpPr/>
      </xdr:nvCxnSpPr>
      <xdr:spPr>
        <a:xfrm flipV="1">
          <a:off x="14401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91" name="フローチャート: 判断 390"/>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2" name="テキスト ボックス 391"/>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61214</xdr:rowOff>
    </xdr:to>
    <xdr:cxnSp macro="">
      <xdr:nvCxnSpPr>
        <xdr:cNvPr id="393" name="直線コネクタ 392"/>
        <xdr:cNvCxnSpPr/>
      </xdr:nvCxnSpPr>
      <xdr:spPr>
        <a:xfrm>
          <a:off x="13512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4" name="フローチャート: 判断 39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5" name="テキスト ボックス 39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6" name="フローチャート: 判断 395"/>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7" name="テキスト ボックス 39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3" name="楕円 402"/>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4"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104648</xdr:rowOff>
    </xdr:from>
    <xdr:to>
      <xdr:col>77</xdr:col>
      <xdr:colOff>95250</xdr:colOff>
      <xdr:row>45</xdr:row>
      <xdr:rowOff>34798</xdr:rowOff>
    </xdr:to>
    <xdr:sp macro="" textlink="">
      <xdr:nvSpPr>
        <xdr:cNvPr id="405" name="楕円 404"/>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19575</xdr:rowOff>
    </xdr:from>
    <xdr:ext cx="736600" cy="259045"/>
    <xdr:sp macro="" textlink="">
      <xdr:nvSpPr>
        <xdr:cNvPr id="406" name="テキスト ボックス 405"/>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143256</xdr:rowOff>
    </xdr:from>
    <xdr:to>
      <xdr:col>73</xdr:col>
      <xdr:colOff>44450</xdr:colOff>
      <xdr:row>45</xdr:row>
      <xdr:rowOff>73406</xdr:rowOff>
    </xdr:to>
    <xdr:sp macro="" textlink="">
      <xdr:nvSpPr>
        <xdr:cNvPr id="407" name="楕円 406"/>
        <xdr:cNvSpPr/>
      </xdr:nvSpPr>
      <xdr:spPr>
        <a:xfrm>
          <a:off x="15240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58183</xdr:rowOff>
    </xdr:from>
    <xdr:ext cx="762000" cy="259045"/>
    <xdr:sp macro="" textlink="">
      <xdr:nvSpPr>
        <xdr:cNvPr id="408" name="テキスト ボックス 407"/>
        <xdr:cNvSpPr txBox="1"/>
      </xdr:nvSpPr>
      <xdr:spPr>
        <a:xfrm>
          <a:off x="14909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10414</xdr:rowOff>
    </xdr:from>
    <xdr:to>
      <xdr:col>68</xdr:col>
      <xdr:colOff>203200</xdr:colOff>
      <xdr:row>45</xdr:row>
      <xdr:rowOff>112014</xdr:rowOff>
    </xdr:to>
    <xdr:sp macro="" textlink="">
      <xdr:nvSpPr>
        <xdr:cNvPr id="409" name="楕円 408"/>
        <xdr:cNvSpPr/>
      </xdr:nvSpPr>
      <xdr:spPr>
        <a:xfrm>
          <a:off x="14351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96791</xdr:rowOff>
    </xdr:from>
    <xdr:ext cx="762000" cy="259045"/>
    <xdr:sp macro="" textlink="">
      <xdr:nvSpPr>
        <xdr:cNvPr id="410" name="テキスト ボックス 409"/>
        <xdr:cNvSpPr txBox="1"/>
      </xdr:nvSpPr>
      <xdr:spPr>
        <a:xfrm>
          <a:off x="14020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11" name="楕円 410"/>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12" name="テキスト ボックス 411"/>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将来負担比率は、ボートレース競走事業会計から借入金を行ったことなどの結果から、</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ポイントの増となり、悪化している。</a:t>
          </a:r>
        </a:p>
        <a:p>
          <a:r>
            <a:rPr kumimoji="1" lang="ja-JP" altLang="en-US" sz="1300">
              <a:latin typeface="ＭＳ Ｐゴシック" panose="020B0600070205080204" pitchFamily="50" charset="-128"/>
              <a:ea typeface="ＭＳ Ｐゴシック" panose="020B0600070205080204" pitchFamily="50" charset="-128"/>
            </a:rPr>
            <a:t>　さらに、今後も新庁舎建設や交流拠点施設（道の駅）整備といった大規模事業に地方債を活用することで、現在高の増加が見込まれるため、各種事業をすすめるにあたり、重点化や縮減を図り、財政健全化を進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51405</xdr:rowOff>
    </xdr:from>
    <xdr:to>
      <xdr:col>81</xdr:col>
      <xdr:colOff>44450</xdr:colOff>
      <xdr:row>22</xdr:row>
      <xdr:rowOff>13244</xdr:rowOff>
    </xdr:to>
    <xdr:cxnSp macro="">
      <xdr:nvCxnSpPr>
        <xdr:cNvPr id="448" name="直線コネクタ 447"/>
        <xdr:cNvCxnSpPr/>
      </xdr:nvCxnSpPr>
      <xdr:spPr>
        <a:xfrm>
          <a:off x="16179800" y="3651855"/>
          <a:ext cx="8382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49"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51405</xdr:rowOff>
    </xdr:from>
    <xdr:to>
      <xdr:col>77</xdr:col>
      <xdr:colOff>44450</xdr:colOff>
      <xdr:row>21</xdr:row>
      <xdr:rowOff>120348</xdr:rowOff>
    </xdr:to>
    <xdr:cxnSp macro="">
      <xdr:nvCxnSpPr>
        <xdr:cNvPr id="451" name="直線コネクタ 450"/>
        <xdr:cNvCxnSpPr/>
      </xdr:nvCxnSpPr>
      <xdr:spPr>
        <a:xfrm flipV="1">
          <a:off x="15290800" y="365185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3" name="テキスト ボックス 452"/>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43361</xdr:rowOff>
    </xdr:from>
    <xdr:to>
      <xdr:col>72</xdr:col>
      <xdr:colOff>203200</xdr:colOff>
      <xdr:row>21</xdr:row>
      <xdr:rowOff>120348</xdr:rowOff>
    </xdr:to>
    <xdr:cxnSp macro="">
      <xdr:nvCxnSpPr>
        <xdr:cNvPr id="454" name="直線コネクタ 453"/>
        <xdr:cNvCxnSpPr/>
      </xdr:nvCxnSpPr>
      <xdr:spPr>
        <a:xfrm>
          <a:off x="14401800" y="364381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6" name="テキスト ボックス 455"/>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138974</xdr:rowOff>
    </xdr:from>
    <xdr:to>
      <xdr:col>68</xdr:col>
      <xdr:colOff>152400</xdr:colOff>
      <xdr:row>21</xdr:row>
      <xdr:rowOff>43361</xdr:rowOff>
    </xdr:to>
    <xdr:cxnSp macro="">
      <xdr:nvCxnSpPr>
        <xdr:cNvPr id="457" name="直線コネクタ 456"/>
        <xdr:cNvCxnSpPr/>
      </xdr:nvCxnSpPr>
      <xdr:spPr>
        <a:xfrm>
          <a:off x="13512800" y="356797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133894</xdr:rowOff>
    </xdr:from>
    <xdr:to>
      <xdr:col>81</xdr:col>
      <xdr:colOff>95250</xdr:colOff>
      <xdr:row>22</xdr:row>
      <xdr:rowOff>64044</xdr:rowOff>
    </xdr:to>
    <xdr:sp macro="" textlink="">
      <xdr:nvSpPr>
        <xdr:cNvPr id="467" name="楕円 466"/>
        <xdr:cNvSpPr/>
      </xdr:nvSpPr>
      <xdr:spPr>
        <a:xfrm>
          <a:off x="169672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29771</xdr:rowOff>
    </xdr:from>
    <xdr:ext cx="762000" cy="259045"/>
    <xdr:sp macro="" textlink="">
      <xdr:nvSpPr>
        <xdr:cNvPr id="468" name="将来負担の状況該当値テキスト"/>
        <xdr:cNvSpPr txBox="1"/>
      </xdr:nvSpPr>
      <xdr:spPr>
        <a:xfrm>
          <a:off x="17106900" y="363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605</xdr:rowOff>
    </xdr:from>
    <xdr:to>
      <xdr:col>77</xdr:col>
      <xdr:colOff>95250</xdr:colOff>
      <xdr:row>21</xdr:row>
      <xdr:rowOff>102205</xdr:rowOff>
    </xdr:to>
    <xdr:sp macro="" textlink="">
      <xdr:nvSpPr>
        <xdr:cNvPr id="469" name="楕円 468"/>
        <xdr:cNvSpPr/>
      </xdr:nvSpPr>
      <xdr:spPr>
        <a:xfrm>
          <a:off x="16129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86982</xdr:rowOff>
    </xdr:from>
    <xdr:ext cx="736600" cy="259045"/>
    <xdr:sp macro="" textlink="">
      <xdr:nvSpPr>
        <xdr:cNvPr id="470" name="テキスト ボックス 469"/>
        <xdr:cNvSpPr txBox="1"/>
      </xdr:nvSpPr>
      <xdr:spPr>
        <a:xfrm>
          <a:off x="15798800" y="368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69548</xdr:rowOff>
    </xdr:from>
    <xdr:to>
      <xdr:col>73</xdr:col>
      <xdr:colOff>44450</xdr:colOff>
      <xdr:row>21</xdr:row>
      <xdr:rowOff>171148</xdr:rowOff>
    </xdr:to>
    <xdr:sp macro="" textlink="">
      <xdr:nvSpPr>
        <xdr:cNvPr id="471" name="楕円 470"/>
        <xdr:cNvSpPr/>
      </xdr:nvSpPr>
      <xdr:spPr>
        <a:xfrm>
          <a:off x="15240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155925</xdr:rowOff>
    </xdr:from>
    <xdr:ext cx="762000" cy="259045"/>
    <xdr:sp macro="" textlink="">
      <xdr:nvSpPr>
        <xdr:cNvPr id="472" name="テキスト ボックス 471"/>
        <xdr:cNvSpPr txBox="1"/>
      </xdr:nvSpPr>
      <xdr:spPr>
        <a:xfrm>
          <a:off x="14909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164011</xdr:rowOff>
    </xdr:from>
    <xdr:to>
      <xdr:col>68</xdr:col>
      <xdr:colOff>203200</xdr:colOff>
      <xdr:row>21</xdr:row>
      <xdr:rowOff>94161</xdr:rowOff>
    </xdr:to>
    <xdr:sp macro="" textlink="">
      <xdr:nvSpPr>
        <xdr:cNvPr id="473" name="楕円 472"/>
        <xdr:cNvSpPr/>
      </xdr:nvSpPr>
      <xdr:spPr>
        <a:xfrm>
          <a:off x="14351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78938</xdr:rowOff>
    </xdr:from>
    <xdr:ext cx="762000" cy="259045"/>
    <xdr:sp macro="" textlink="">
      <xdr:nvSpPr>
        <xdr:cNvPr id="474" name="テキスト ボックス 473"/>
        <xdr:cNvSpPr txBox="1"/>
      </xdr:nvSpPr>
      <xdr:spPr>
        <a:xfrm>
          <a:off x="14020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88174</xdr:rowOff>
    </xdr:from>
    <xdr:to>
      <xdr:col>64</xdr:col>
      <xdr:colOff>152400</xdr:colOff>
      <xdr:row>21</xdr:row>
      <xdr:rowOff>18324</xdr:rowOff>
    </xdr:to>
    <xdr:sp macro="" textlink="">
      <xdr:nvSpPr>
        <xdr:cNvPr id="475" name="楕円 474"/>
        <xdr:cNvSpPr/>
      </xdr:nvSpPr>
      <xdr:spPr>
        <a:xfrm>
          <a:off x="13462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3101</xdr:rowOff>
    </xdr:from>
    <xdr:ext cx="762000" cy="259045"/>
    <xdr:sp macro="" textlink="">
      <xdr:nvSpPr>
        <xdr:cNvPr id="476" name="テキスト ボックス 475"/>
        <xdr:cNvSpPr txBox="1"/>
      </xdr:nvSpPr>
      <xdr:spPr>
        <a:xfrm>
          <a:off x="13131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退職金の増などにより、約</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の増となっており、類似団体よりも高い状態が続いている。これは、ごみ収集業務が直営であることや、幼稚園における施設数（教員数）が多いことが挙げられる。今後、直営によるサービスや施設の管理方法について更なる見直しを行い、人件費の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107950</xdr:rowOff>
    </xdr:to>
    <xdr:cxnSp macro="">
      <xdr:nvCxnSpPr>
        <xdr:cNvPr id="66" name="直線コネクタ 65"/>
        <xdr:cNvCxnSpPr/>
      </xdr:nvCxnSpPr>
      <xdr:spPr>
        <a:xfrm>
          <a:off x="3987800" y="670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31750</xdr:rowOff>
    </xdr:to>
    <xdr:cxnSp macro="">
      <xdr:nvCxnSpPr>
        <xdr:cNvPr id="69" name="直線コネクタ 68"/>
        <xdr:cNvCxnSpPr/>
      </xdr:nvCxnSpPr>
      <xdr:spPr>
        <a:xfrm flipV="1">
          <a:off x="30988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46990</xdr:rowOff>
    </xdr:to>
    <xdr:cxnSp macro="">
      <xdr:nvCxnSpPr>
        <xdr:cNvPr id="72" name="直線コネクタ 71"/>
        <xdr:cNvCxnSpPr/>
      </xdr:nvCxnSpPr>
      <xdr:spPr>
        <a:xfrm flipV="1">
          <a:off x="2209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46990</xdr:rowOff>
    </xdr:to>
    <xdr:cxnSp macro="">
      <xdr:nvCxnSpPr>
        <xdr:cNvPr id="75" name="直線コネクタ 74"/>
        <xdr:cNvCxnSpPr/>
      </xdr:nvCxnSpPr>
      <xdr:spPr>
        <a:xfrm>
          <a:off x="1320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以降、組織・機構の見直しや民間委託等の推進、指定管理制度の導入により、民間や特定非営利活動法人の資源・人材を活用することで経費の削減に取り組んできた結果類似団体平均よりも低い値となっている。</a:t>
          </a:r>
        </a:p>
        <a:p>
          <a:r>
            <a:rPr kumimoji="1" lang="ja-JP" altLang="en-US" sz="1250">
              <a:latin typeface="ＭＳ Ｐゴシック" panose="020B0600070205080204" pitchFamily="50" charset="-128"/>
              <a:ea typeface="ＭＳ Ｐゴシック" panose="020B0600070205080204" pitchFamily="50" charset="-128"/>
            </a:rPr>
            <a:t>　令和元年度は、ふるさと納税寄附金の寄附件数が増えたことによる委託料の増、各種個別施設計画策定に係る委託料の増などにより、全体として約</a:t>
          </a:r>
          <a:r>
            <a:rPr kumimoji="1" lang="en-US" altLang="ja-JP" sz="1250">
              <a:latin typeface="ＭＳ Ｐゴシック" panose="020B0600070205080204" pitchFamily="50" charset="-128"/>
              <a:ea typeface="ＭＳ Ｐゴシック" panose="020B0600070205080204" pitchFamily="50" charset="-128"/>
            </a:rPr>
            <a:t>60</a:t>
          </a:r>
          <a:r>
            <a:rPr kumimoji="1" lang="ja-JP" altLang="en-US" sz="1250">
              <a:latin typeface="ＭＳ Ｐゴシック" panose="020B0600070205080204" pitchFamily="50" charset="-128"/>
              <a:ea typeface="ＭＳ Ｐゴシック" panose="020B0600070205080204" pitchFamily="50" charset="-128"/>
            </a:rPr>
            <a:t>百万円の増となっている。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28702</xdr:rowOff>
    </xdr:to>
    <xdr:cxnSp macro="">
      <xdr:nvCxnSpPr>
        <xdr:cNvPr id="125" name="直線コネクタ 124"/>
        <xdr:cNvCxnSpPr/>
      </xdr:nvCxnSpPr>
      <xdr:spPr>
        <a:xfrm>
          <a:off x="15671800" y="25821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10414</xdr:rowOff>
    </xdr:to>
    <xdr:cxnSp macro="">
      <xdr:nvCxnSpPr>
        <xdr:cNvPr id="128" name="直線コネクタ 127"/>
        <xdr:cNvCxnSpPr/>
      </xdr:nvCxnSpPr>
      <xdr:spPr>
        <a:xfrm>
          <a:off x="14782800" y="2554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154432</xdr:rowOff>
    </xdr:to>
    <xdr:cxnSp macro="">
      <xdr:nvCxnSpPr>
        <xdr:cNvPr id="131" name="直線コネクタ 130"/>
        <xdr:cNvCxnSpPr/>
      </xdr:nvCxnSpPr>
      <xdr:spPr>
        <a:xfrm>
          <a:off x="13893800" y="2454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53848</xdr:rowOff>
    </xdr:to>
    <xdr:cxnSp macro="">
      <xdr:nvCxnSpPr>
        <xdr:cNvPr id="134" name="直線コネクタ 133"/>
        <xdr:cNvCxnSpPr/>
      </xdr:nvCxnSpPr>
      <xdr:spPr>
        <a:xfrm>
          <a:off x="13004800" y="2435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類似団体平均とほぼ同水準となっている。医療扶助費（約</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百万円減）などが減少した一方で、児童扶養手当費の増（約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百万円増）などにより、約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百万円の増となった。扶助費の多くを占める生活保護費については、受給者数の減小などにより減少傾向にあり、今後も医療扶助などについて適正な事務の実施に取り組んでいく。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138430</xdr:rowOff>
    </xdr:to>
    <xdr:cxnSp macro="">
      <xdr:nvCxnSpPr>
        <xdr:cNvPr id="186" name="直線コネクタ 185"/>
        <xdr:cNvCxnSpPr/>
      </xdr:nvCxnSpPr>
      <xdr:spPr>
        <a:xfrm>
          <a:off x="3987800" y="9507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130810</xdr:rowOff>
    </xdr:to>
    <xdr:cxnSp macro="">
      <xdr:nvCxnSpPr>
        <xdr:cNvPr id="189" name="直線コネクタ 188"/>
        <xdr:cNvCxnSpPr/>
      </xdr:nvCxnSpPr>
      <xdr:spPr>
        <a:xfrm flipV="1">
          <a:off x="3098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138430</xdr:rowOff>
    </xdr:to>
    <xdr:cxnSp macro="">
      <xdr:nvCxnSpPr>
        <xdr:cNvPr id="192" name="直線コネクタ 191"/>
        <xdr:cNvCxnSpPr/>
      </xdr:nvCxnSpPr>
      <xdr:spPr>
        <a:xfrm flipV="1">
          <a:off x="2209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138430</xdr:rowOff>
    </xdr:to>
    <xdr:cxnSp macro="">
      <xdr:nvCxnSpPr>
        <xdr:cNvPr id="195" name="直線コネクタ 194"/>
        <xdr:cNvCxnSpPr/>
      </xdr:nvCxnSpPr>
      <xdr:spPr>
        <a:xfrm>
          <a:off x="1320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6"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7" name="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09" name="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166387</xdr:rowOff>
    </xdr:from>
    <xdr:ext cx="762000" cy="259045"/>
    <xdr:sp macro="" textlink="">
      <xdr:nvSpPr>
        <xdr:cNvPr id="210" name="テキスト ボックス 209"/>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2" name="テキスト ボックス 211"/>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3" name="楕円 212"/>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4" name="テキスト ボックス 213"/>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特別会計への繰出金が影響しており、今後、普通会計以外の特別会計の状況を十分把握し健全な運営に努める。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55154</xdr:rowOff>
    </xdr:to>
    <xdr:cxnSp macro="">
      <xdr:nvCxnSpPr>
        <xdr:cNvPr id="249" name="直線コネクタ 248"/>
        <xdr:cNvCxnSpPr/>
      </xdr:nvCxnSpPr>
      <xdr:spPr>
        <a:xfrm flipV="1">
          <a:off x="15671800" y="99796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154759</xdr:rowOff>
    </xdr:from>
    <xdr:to>
      <xdr:col>78</xdr:col>
      <xdr:colOff>69850</xdr:colOff>
      <xdr:row>58</xdr:row>
      <xdr:rowOff>55154</xdr:rowOff>
    </xdr:to>
    <xdr:cxnSp macro="">
      <xdr:nvCxnSpPr>
        <xdr:cNvPr id="252" name="直線コネクタ 251"/>
        <xdr:cNvCxnSpPr/>
      </xdr:nvCxnSpPr>
      <xdr:spPr>
        <a:xfrm>
          <a:off x="14782800" y="99274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154759</xdr:rowOff>
    </xdr:to>
    <xdr:cxnSp macro="">
      <xdr:nvCxnSpPr>
        <xdr:cNvPr id="255" name="直線コネクタ 254"/>
        <xdr:cNvCxnSpPr/>
      </xdr:nvCxnSpPr>
      <xdr:spPr>
        <a:xfrm>
          <a:off x="13893800" y="9888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8" name="直線コネクタ 257"/>
        <xdr:cNvCxnSpPr/>
      </xdr:nvCxnSpPr>
      <xdr:spPr>
        <a:xfrm>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xdr:rowOff>
    </xdr:from>
    <xdr:to>
      <xdr:col>78</xdr:col>
      <xdr:colOff>120650</xdr:colOff>
      <xdr:row>58</xdr:row>
      <xdr:rowOff>105954</xdr:rowOff>
    </xdr:to>
    <xdr:sp macro="" textlink="">
      <xdr:nvSpPr>
        <xdr:cNvPr id="270" name="楕円 269"/>
        <xdr:cNvSpPr/>
      </xdr:nvSpPr>
      <xdr:spPr>
        <a:xfrm>
          <a:off x="15621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90731</xdr:rowOff>
    </xdr:from>
    <xdr:ext cx="736600" cy="259045"/>
    <xdr:sp macro="" textlink="">
      <xdr:nvSpPr>
        <xdr:cNvPr id="271" name="テキスト ボックス 270"/>
        <xdr:cNvSpPr txBox="1"/>
      </xdr:nvSpPr>
      <xdr:spPr>
        <a:xfrm>
          <a:off x="15290800" y="1003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2" name="楕円 271"/>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3" name="テキスト ボックス 272"/>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年度まで補助金・交付金を一般財源ベースで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削減の概算要求基準を設け経費削減に努めてきた。今後も公平性・有効性等の観点から見直しを行うなど、効率的な予算執行に努める。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165862</xdr:rowOff>
    </xdr:from>
    <xdr:to>
      <xdr:col>82</xdr:col>
      <xdr:colOff>107950</xdr:colOff>
      <xdr:row>33</xdr:row>
      <xdr:rowOff>170434</xdr:rowOff>
    </xdr:to>
    <xdr:cxnSp macro="">
      <xdr:nvCxnSpPr>
        <xdr:cNvPr id="307" name="直線コネクタ 306"/>
        <xdr:cNvCxnSpPr/>
      </xdr:nvCxnSpPr>
      <xdr:spPr>
        <a:xfrm>
          <a:off x="15671800" y="58237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34</xdr:row>
      <xdr:rowOff>3556</xdr:rowOff>
    </xdr:to>
    <xdr:cxnSp macro="">
      <xdr:nvCxnSpPr>
        <xdr:cNvPr id="310" name="直線コネクタ 309"/>
        <xdr:cNvCxnSpPr/>
      </xdr:nvCxnSpPr>
      <xdr:spPr>
        <a:xfrm flipV="1">
          <a:off x="14782800" y="58237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34</xdr:row>
      <xdr:rowOff>3556</xdr:rowOff>
    </xdr:to>
    <xdr:cxnSp macro="">
      <xdr:nvCxnSpPr>
        <xdr:cNvPr id="313" name="直線コネクタ 312"/>
        <xdr:cNvCxnSpPr/>
      </xdr:nvCxnSpPr>
      <xdr:spPr>
        <a:xfrm>
          <a:off x="13893800" y="5814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33</xdr:row>
      <xdr:rowOff>156718</xdr:rowOff>
    </xdr:to>
    <xdr:cxnSp macro="">
      <xdr:nvCxnSpPr>
        <xdr:cNvPr id="316" name="直線コネクタ 315"/>
        <xdr:cNvCxnSpPr/>
      </xdr:nvCxnSpPr>
      <xdr:spPr>
        <a:xfrm>
          <a:off x="13004800" y="5814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6" name="楕円 325"/>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28211</xdr:rowOff>
    </xdr:from>
    <xdr:ext cx="762000" cy="259045"/>
    <xdr:sp macro="" textlink="">
      <xdr:nvSpPr>
        <xdr:cNvPr id="327" name="補助費等該当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115062</xdr:rowOff>
    </xdr:from>
    <xdr:to>
      <xdr:col>78</xdr:col>
      <xdr:colOff>120650</xdr:colOff>
      <xdr:row>34</xdr:row>
      <xdr:rowOff>45212</xdr:rowOff>
    </xdr:to>
    <xdr:sp macro="" textlink="">
      <xdr:nvSpPr>
        <xdr:cNvPr id="328" name="楕円 327"/>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55389</xdr:rowOff>
    </xdr:from>
    <xdr:ext cx="736600" cy="259045"/>
    <xdr:sp macro="" textlink="">
      <xdr:nvSpPr>
        <xdr:cNvPr id="329" name="テキスト ボックス 328"/>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124206</xdr:rowOff>
    </xdr:from>
    <xdr:to>
      <xdr:col>74</xdr:col>
      <xdr:colOff>31750</xdr:colOff>
      <xdr:row>34</xdr:row>
      <xdr:rowOff>54356</xdr:rowOff>
    </xdr:to>
    <xdr:sp macro="" textlink="">
      <xdr:nvSpPr>
        <xdr:cNvPr id="330" name="楕円 329"/>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64533</xdr:rowOff>
    </xdr:from>
    <xdr:ext cx="762000" cy="259045"/>
    <xdr:sp macro="" textlink="">
      <xdr:nvSpPr>
        <xdr:cNvPr id="331" name="テキスト ボックス 330"/>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105918</xdr:rowOff>
    </xdr:from>
    <xdr:to>
      <xdr:col>69</xdr:col>
      <xdr:colOff>142875</xdr:colOff>
      <xdr:row>34</xdr:row>
      <xdr:rowOff>36068</xdr:rowOff>
    </xdr:to>
    <xdr:sp macro="" textlink="">
      <xdr:nvSpPr>
        <xdr:cNvPr id="332" name="楕円 331"/>
        <xdr:cNvSpPr/>
      </xdr:nvSpPr>
      <xdr:spPr>
        <a:xfrm>
          <a:off x="13843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46245</xdr:rowOff>
    </xdr:from>
    <xdr:ext cx="762000" cy="259045"/>
    <xdr:sp macro="" textlink="">
      <xdr:nvSpPr>
        <xdr:cNvPr id="333" name="テキスト ボックス 332"/>
        <xdr:cNvSpPr txBox="1"/>
      </xdr:nvSpPr>
      <xdr:spPr>
        <a:xfrm>
          <a:off x="13512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105918</xdr:rowOff>
    </xdr:from>
    <xdr:to>
      <xdr:col>65</xdr:col>
      <xdr:colOff>53975</xdr:colOff>
      <xdr:row>34</xdr:row>
      <xdr:rowOff>36068</xdr:rowOff>
    </xdr:to>
    <xdr:sp macro="" textlink="">
      <xdr:nvSpPr>
        <xdr:cNvPr id="334" name="楕円 333"/>
        <xdr:cNvSpPr/>
      </xdr:nvSpPr>
      <xdr:spPr>
        <a:xfrm>
          <a:off x="12954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46245</xdr:rowOff>
    </xdr:from>
    <xdr:ext cx="762000" cy="259045"/>
    <xdr:sp macro="" textlink="">
      <xdr:nvSpPr>
        <xdr:cNvPr id="335" name="テキスト ボックス 334"/>
        <xdr:cNvSpPr txBox="1"/>
      </xdr:nvSpPr>
      <xdr:spPr>
        <a:xfrm>
          <a:off x="12623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年度分）が前年度に償還を終了したことなどにより、元年度においては、約</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　短期的には、これらの償還が順次終了していくため、減少傾向にあるものの、今後も新庁舎建設や交流拠点施設（道の駅）整備などの大規模な事業に取り組んでいくため、高止まりの傾向は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74749</xdr:rowOff>
    </xdr:from>
    <xdr:to>
      <xdr:col>24</xdr:col>
      <xdr:colOff>25400</xdr:colOff>
      <xdr:row>78</xdr:row>
      <xdr:rowOff>146594</xdr:rowOff>
    </xdr:to>
    <xdr:cxnSp macro="">
      <xdr:nvCxnSpPr>
        <xdr:cNvPr id="370" name="直線コネクタ 369"/>
        <xdr:cNvCxnSpPr/>
      </xdr:nvCxnSpPr>
      <xdr:spPr>
        <a:xfrm flipV="1">
          <a:off x="3987800" y="134478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146594</xdr:rowOff>
    </xdr:from>
    <xdr:to>
      <xdr:col>19</xdr:col>
      <xdr:colOff>187325</xdr:colOff>
      <xdr:row>78</xdr:row>
      <xdr:rowOff>159657</xdr:rowOff>
    </xdr:to>
    <xdr:cxnSp macro="">
      <xdr:nvCxnSpPr>
        <xdr:cNvPr id="373" name="直線コネクタ 372"/>
        <xdr:cNvCxnSpPr/>
      </xdr:nvCxnSpPr>
      <xdr:spPr>
        <a:xfrm flipV="1">
          <a:off x="3098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86179</xdr:rowOff>
    </xdr:to>
    <xdr:cxnSp macro="">
      <xdr:nvCxnSpPr>
        <xdr:cNvPr id="376" name="直線コネクタ 375"/>
        <xdr:cNvCxnSpPr/>
      </xdr:nvCxnSpPr>
      <xdr:spPr>
        <a:xfrm flipV="1">
          <a:off x="2209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60052</xdr:rowOff>
    </xdr:from>
    <xdr:to>
      <xdr:col>11</xdr:col>
      <xdr:colOff>9525</xdr:colOff>
      <xdr:row>79</xdr:row>
      <xdr:rowOff>86179</xdr:rowOff>
    </xdr:to>
    <xdr:cxnSp macro="">
      <xdr:nvCxnSpPr>
        <xdr:cNvPr id="379" name="直線コネクタ 378"/>
        <xdr:cNvCxnSpPr/>
      </xdr:nvCxnSpPr>
      <xdr:spPr>
        <a:xfrm>
          <a:off x="1320800" y="13604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23949</xdr:rowOff>
    </xdr:from>
    <xdr:to>
      <xdr:col>24</xdr:col>
      <xdr:colOff>76200</xdr:colOff>
      <xdr:row>78</xdr:row>
      <xdr:rowOff>125549</xdr:rowOff>
    </xdr:to>
    <xdr:sp macro="" textlink="">
      <xdr:nvSpPr>
        <xdr:cNvPr id="389" name="楕円 388"/>
        <xdr:cNvSpPr/>
      </xdr:nvSpPr>
      <xdr:spPr>
        <a:xfrm>
          <a:off x="4775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167476</xdr:rowOff>
    </xdr:from>
    <xdr:ext cx="762000" cy="259045"/>
    <xdr:sp macro="" textlink="">
      <xdr:nvSpPr>
        <xdr:cNvPr id="390" name="公債費該当値テキスト"/>
        <xdr:cNvSpPr txBox="1"/>
      </xdr:nvSpPr>
      <xdr:spPr>
        <a:xfrm>
          <a:off x="4914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95794</xdr:rowOff>
    </xdr:from>
    <xdr:to>
      <xdr:col>20</xdr:col>
      <xdr:colOff>38100</xdr:colOff>
      <xdr:row>79</xdr:row>
      <xdr:rowOff>25944</xdr:rowOff>
    </xdr:to>
    <xdr:sp macro="" textlink="">
      <xdr:nvSpPr>
        <xdr:cNvPr id="391" name="楕円 390"/>
        <xdr:cNvSpPr/>
      </xdr:nvSpPr>
      <xdr:spPr>
        <a:xfrm>
          <a:off x="3937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10721</xdr:rowOff>
    </xdr:from>
    <xdr:ext cx="736600" cy="259045"/>
    <xdr:sp macro="" textlink="">
      <xdr:nvSpPr>
        <xdr:cNvPr id="392" name="テキスト ボックス 391"/>
        <xdr:cNvSpPr txBox="1"/>
      </xdr:nvSpPr>
      <xdr:spPr>
        <a:xfrm>
          <a:off x="3606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3" name="楕円 392"/>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4" name="テキスト ボックス 393"/>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95" name="楕円 394"/>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96" name="テキスト ボックス 395"/>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9252</xdr:rowOff>
    </xdr:from>
    <xdr:to>
      <xdr:col>6</xdr:col>
      <xdr:colOff>171450</xdr:colOff>
      <xdr:row>79</xdr:row>
      <xdr:rowOff>110852</xdr:rowOff>
    </xdr:to>
    <xdr:sp macro="" textlink="">
      <xdr:nvSpPr>
        <xdr:cNvPr id="397" name="楕円 396"/>
        <xdr:cNvSpPr/>
      </xdr:nvSpPr>
      <xdr:spPr>
        <a:xfrm>
          <a:off x="1270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95629</xdr:rowOff>
    </xdr:from>
    <xdr:ext cx="762000" cy="259045"/>
    <xdr:sp macro="" textlink="">
      <xdr:nvSpPr>
        <xdr:cNvPr id="398" name="テキスト ボックス 397"/>
        <xdr:cNvSpPr txBox="1"/>
      </xdr:nvSpPr>
      <xdr:spPr>
        <a:xfrm>
          <a:off x="939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人件費を削減しているものの、近年の扶助費や物件費、繰出金の伸びにより増加傾向である。</a:t>
          </a:r>
        </a:p>
        <a:p>
          <a:r>
            <a:rPr kumimoji="1" lang="ja-JP" altLang="en-US" sz="1300">
              <a:latin typeface="ＭＳ Ｐゴシック" panose="020B0600070205080204" pitchFamily="50" charset="-128"/>
              <a:ea typeface="ＭＳ Ｐゴシック" panose="020B0600070205080204" pitchFamily="50" charset="-128"/>
            </a:rPr>
            <a:t>　引き続き、人件費の適正化や効果的・効率的な事業運営など行財政改革の取り組みを推進する。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138430</xdr:rowOff>
    </xdr:to>
    <xdr:cxnSp macro="">
      <xdr:nvCxnSpPr>
        <xdr:cNvPr id="429" name="直線コネクタ 428"/>
        <xdr:cNvCxnSpPr/>
      </xdr:nvCxnSpPr>
      <xdr:spPr>
        <a:xfrm>
          <a:off x="15671800" y="13248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46989</xdr:rowOff>
    </xdr:to>
    <xdr:cxnSp macro="">
      <xdr:nvCxnSpPr>
        <xdr:cNvPr id="432" name="直線コネクタ 431"/>
        <xdr:cNvCxnSpPr/>
      </xdr:nvCxnSpPr>
      <xdr:spPr>
        <a:xfrm>
          <a:off x="14782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33274</xdr:rowOff>
    </xdr:to>
    <xdr:cxnSp macro="">
      <xdr:nvCxnSpPr>
        <xdr:cNvPr id="435" name="直線コネクタ 434"/>
        <xdr:cNvCxnSpPr/>
      </xdr:nvCxnSpPr>
      <xdr:spPr>
        <a:xfrm>
          <a:off x="13893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122428</xdr:rowOff>
    </xdr:to>
    <xdr:cxnSp macro="">
      <xdr:nvCxnSpPr>
        <xdr:cNvPr id="438" name="直線コネクタ 437"/>
        <xdr:cNvCxnSpPr/>
      </xdr:nvCxnSpPr>
      <xdr:spPr>
        <a:xfrm>
          <a:off x="13004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8" name="楕円 447"/>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9"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1" name="テキスト ボックス 45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2" name="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4" name="楕円 453"/>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5" name="テキスト ボックス 45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154263</xdr:rowOff>
    </xdr:from>
    <xdr:to>
      <xdr:col>29</xdr:col>
      <xdr:colOff>127000</xdr:colOff>
      <xdr:row>17</xdr:row>
      <xdr:rowOff>25251</xdr:rowOff>
    </xdr:to>
    <xdr:cxnSp macro="">
      <xdr:nvCxnSpPr>
        <xdr:cNvPr id="52" name="直線コネクタ 51"/>
        <xdr:cNvCxnSpPr/>
      </xdr:nvCxnSpPr>
      <xdr:spPr bwMode="auto">
        <a:xfrm flipV="1">
          <a:off x="5003800" y="2945088"/>
          <a:ext cx="647700" cy="4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25251</xdr:rowOff>
    </xdr:from>
    <xdr:to>
      <xdr:col>26</xdr:col>
      <xdr:colOff>50800</xdr:colOff>
      <xdr:row>17</xdr:row>
      <xdr:rowOff>35751</xdr:rowOff>
    </xdr:to>
    <xdr:cxnSp macro="">
      <xdr:nvCxnSpPr>
        <xdr:cNvPr id="55" name="直線コネクタ 54"/>
        <xdr:cNvCxnSpPr/>
      </xdr:nvCxnSpPr>
      <xdr:spPr bwMode="auto">
        <a:xfrm flipV="1">
          <a:off x="4305300" y="2987526"/>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35751</xdr:rowOff>
    </xdr:from>
    <xdr:to>
      <xdr:col>22</xdr:col>
      <xdr:colOff>114300</xdr:colOff>
      <xdr:row>17</xdr:row>
      <xdr:rowOff>40861</xdr:rowOff>
    </xdr:to>
    <xdr:cxnSp macro="">
      <xdr:nvCxnSpPr>
        <xdr:cNvPr id="58" name="直線コネクタ 57"/>
        <xdr:cNvCxnSpPr/>
      </xdr:nvCxnSpPr>
      <xdr:spPr bwMode="auto">
        <a:xfrm flipV="1">
          <a:off x="3606800" y="2998026"/>
          <a:ext cx="698500" cy="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166265</xdr:rowOff>
    </xdr:from>
    <xdr:to>
      <xdr:col>18</xdr:col>
      <xdr:colOff>177800</xdr:colOff>
      <xdr:row>17</xdr:row>
      <xdr:rowOff>40861</xdr:rowOff>
    </xdr:to>
    <xdr:cxnSp macro="">
      <xdr:nvCxnSpPr>
        <xdr:cNvPr id="61" name="直線コネクタ 60"/>
        <xdr:cNvCxnSpPr/>
      </xdr:nvCxnSpPr>
      <xdr:spPr bwMode="auto">
        <a:xfrm>
          <a:off x="2908300" y="2957090"/>
          <a:ext cx="6985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103463</xdr:rowOff>
    </xdr:from>
    <xdr:to>
      <xdr:col>29</xdr:col>
      <xdr:colOff>177800</xdr:colOff>
      <xdr:row>17</xdr:row>
      <xdr:rowOff>33613</xdr:rowOff>
    </xdr:to>
    <xdr:sp macro="" textlink="">
      <xdr:nvSpPr>
        <xdr:cNvPr id="71" name="楕円 70"/>
        <xdr:cNvSpPr/>
      </xdr:nvSpPr>
      <xdr:spPr bwMode="auto">
        <a:xfrm>
          <a:off x="5600700" y="289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75540</xdr:rowOff>
    </xdr:from>
    <xdr:ext cx="762000" cy="259045"/>
    <xdr:sp macro="" textlink="">
      <xdr:nvSpPr>
        <xdr:cNvPr id="72" name="人口1人当たり決算額の推移該当値テキスト130"/>
        <xdr:cNvSpPr txBox="1"/>
      </xdr:nvSpPr>
      <xdr:spPr>
        <a:xfrm>
          <a:off x="5740400" y="28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145901</xdr:rowOff>
    </xdr:from>
    <xdr:to>
      <xdr:col>26</xdr:col>
      <xdr:colOff>101600</xdr:colOff>
      <xdr:row>17</xdr:row>
      <xdr:rowOff>76051</xdr:rowOff>
    </xdr:to>
    <xdr:sp macro="" textlink="">
      <xdr:nvSpPr>
        <xdr:cNvPr id="73" name="楕円 72"/>
        <xdr:cNvSpPr/>
      </xdr:nvSpPr>
      <xdr:spPr bwMode="auto">
        <a:xfrm>
          <a:off x="4953000" y="29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60828</xdr:rowOff>
    </xdr:from>
    <xdr:ext cx="736600" cy="259045"/>
    <xdr:sp macro="" textlink="">
      <xdr:nvSpPr>
        <xdr:cNvPr id="74" name="テキスト ボックス 73"/>
        <xdr:cNvSpPr txBox="1"/>
      </xdr:nvSpPr>
      <xdr:spPr>
        <a:xfrm>
          <a:off x="4622800" y="302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156401</xdr:rowOff>
    </xdr:from>
    <xdr:to>
      <xdr:col>22</xdr:col>
      <xdr:colOff>165100</xdr:colOff>
      <xdr:row>17</xdr:row>
      <xdr:rowOff>86551</xdr:rowOff>
    </xdr:to>
    <xdr:sp macro="" textlink="">
      <xdr:nvSpPr>
        <xdr:cNvPr id="75" name="楕円 74"/>
        <xdr:cNvSpPr/>
      </xdr:nvSpPr>
      <xdr:spPr bwMode="auto">
        <a:xfrm>
          <a:off x="4254500" y="29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71328</xdr:rowOff>
    </xdr:from>
    <xdr:ext cx="762000" cy="259045"/>
    <xdr:sp macro="" textlink="">
      <xdr:nvSpPr>
        <xdr:cNvPr id="76" name="テキスト ボックス 75"/>
        <xdr:cNvSpPr txBox="1"/>
      </xdr:nvSpPr>
      <xdr:spPr>
        <a:xfrm>
          <a:off x="3924300" y="303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161511</xdr:rowOff>
    </xdr:from>
    <xdr:to>
      <xdr:col>19</xdr:col>
      <xdr:colOff>38100</xdr:colOff>
      <xdr:row>17</xdr:row>
      <xdr:rowOff>91661</xdr:rowOff>
    </xdr:to>
    <xdr:sp macro="" textlink="">
      <xdr:nvSpPr>
        <xdr:cNvPr id="77" name="楕円 76"/>
        <xdr:cNvSpPr/>
      </xdr:nvSpPr>
      <xdr:spPr bwMode="auto">
        <a:xfrm>
          <a:off x="3556000" y="295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76438</xdr:rowOff>
    </xdr:from>
    <xdr:ext cx="762000" cy="259045"/>
    <xdr:sp macro="" textlink="">
      <xdr:nvSpPr>
        <xdr:cNvPr id="78" name="テキスト ボックス 77"/>
        <xdr:cNvSpPr txBox="1"/>
      </xdr:nvSpPr>
      <xdr:spPr>
        <a:xfrm>
          <a:off x="3225800" y="30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115465</xdr:rowOff>
    </xdr:from>
    <xdr:to>
      <xdr:col>15</xdr:col>
      <xdr:colOff>101600</xdr:colOff>
      <xdr:row>17</xdr:row>
      <xdr:rowOff>45615</xdr:rowOff>
    </xdr:to>
    <xdr:sp macro="" textlink="">
      <xdr:nvSpPr>
        <xdr:cNvPr id="79" name="楕円 78"/>
        <xdr:cNvSpPr/>
      </xdr:nvSpPr>
      <xdr:spPr bwMode="auto">
        <a:xfrm>
          <a:off x="2857500" y="290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30392</xdr:rowOff>
    </xdr:from>
    <xdr:ext cx="762000" cy="259045"/>
    <xdr:sp macro="" textlink="">
      <xdr:nvSpPr>
        <xdr:cNvPr id="80" name="テキスト ボックス 79"/>
        <xdr:cNvSpPr txBox="1"/>
      </xdr:nvSpPr>
      <xdr:spPr>
        <a:xfrm>
          <a:off x="2527300" y="29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201569</xdr:rowOff>
    </xdr:from>
    <xdr:to>
      <xdr:col>29</xdr:col>
      <xdr:colOff>127000</xdr:colOff>
      <xdr:row>35</xdr:row>
      <xdr:rowOff>262080</xdr:rowOff>
    </xdr:to>
    <xdr:cxnSp macro="">
      <xdr:nvCxnSpPr>
        <xdr:cNvPr id="112" name="直線コネクタ 111"/>
        <xdr:cNvCxnSpPr/>
      </xdr:nvCxnSpPr>
      <xdr:spPr bwMode="auto">
        <a:xfrm>
          <a:off x="5003800" y="6811919"/>
          <a:ext cx="647700" cy="6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191900</xdr:rowOff>
    </xdr:from>
    <xdr:to>
      <xdr:col>26</xdr:col>
      <xdr:colOff>50800</xdr:colOff>
      <xdr:row>35</xdr:row>
      <xdr:rowOff>201569</xdr:rowOff>
    </xdr:to>
    <xdr:cxnSp macro="">
      <xdr:nvCxnSpPr>
        <xdr:cNvPr id="115" name="直線コネクタ 114"/>
        <xdr:cNvCxnSpPr/>
      </xdr:nvCxnSpPr>
      <xdr:spPr bwMode="auto">
        <a:xfrm>
          <a:off x="4305300" y="6802250"/>
          <a:ext cx="698500" cy="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145883</xdr:rowOff>
    </xdr:from>
    <xdr:to>
      <xdr:col>22</xdr:col>
      <xdr:colOff>114300</xdr:colOff>
      <xdr:row>35</xdr:row>
      <xdr:rowOff>191900</xdr:rowOff>
    </xdr:to>
    <xdr:cxnSp macro="">
      <xdr:nvCxnSpPr>
        <xdr:cNvPr id="118" name="直線コネクタ 117"/>
        <xdr:cNvCxnSpPr/>
      </xdr:nvCxnSpPr>
      <xdr:spPr bwMode="auto">
        <a:xfrm>
          <a:off x="3606800" y="6756233"/>
          <a:ext cx="698500" cy="4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145883</xdr:rowOff>
    </xdr:from>
    <xdr:to>
      <xdr:col>18</xdr:col>
      <xdr:colOff>177800</xdr:colOff>
      <xdr:row>35</xdr:row>
      <xdr:rowOff>158159</xdr:rowOff>
    </xdr:to>
    <xdr:cxnSp macro="">
      <xdr:nvCxnSpPr>
        <xdr:cNvPr id="121" name="直線コネクタ 120"/>
        <xdr:cNvCxnSpPr/>
      </xdr:nvCxnSpPr>
      <xdr:spPr bwMode="auto">
        <a:xfrm flipV="1">
          <a:off x="2908300" y="6756233"/>
          <a:ext cx="6985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211280</xdr:rowOff>
    </xdr:from>
    <xdr:to>
      <xdr:col>29</xdr:col>
      <xdr:colOff>177800</xdr:colOff>
      <xdr:row>35</xdr:row>
      <xdr:rowOff>312880</xdr:rowOff>
    </xdr:to>
    <xdr:sp macro="" textlink="">
      <xdr:nvSpPr>
        <xdr:cNvPr id="131" name="楕円 130"/>
        <xdr:cNvSpPr/>
      </xdr:nvSpPr>
      <xdr:spPr bwMode="auto">
        <a:xfrm>
          <a:off x="5600700" y="682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56357</xdr:rowOff>
    </xdr:from>
    <xdr:ext cx="762000" cy="259045"/>
    <xdr:sp macro="" textlink="">
      <xdr:nvSpPr>
        <xdr:cNvPr id="132" name="人口1人当たり決算額の推移該当値テキスト445"/>
        <xdr:cNvSpPr txBox="1"/>
      </xdr:nvSpPr>
      <xdr:spPr>
        <a:xfrm>
          <a:off x="5740400" y="666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150769</xdr:rowOff>
    </xdr:from>
    <xdr:to>
      <xdr:col>26</xdr:col>
      <xdr:colOff>101600</xdr:colOff>
      <xdr:row>35</xdr:row>
      <xdr:rowOff>252369</xdr:rowOff>
    </xdr:to>
    <xdr:sp macro="" textlink="">
      <xdr:nvSpPr>
        <xdr:cNvPr id="133" name="楕円 132"/>
        <xdr:cNvSpPr/>
      </xdr:nvSpPr>
      <xdr:spPr bwMode="auto">
        <a:xfrm>
          <a:off x="4953000" y="676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262546</xdr:rowOff>
    </xdr:from>
    <xdr:ext cx="736600" cy="259045"/>
    <xdr:sp macro="" textlink="">
      <xdr:nvSpPr>
        <xdr:cNvPr id="134" name="テキスト ボックス 133"/>
        <xdr:cNvSpPr txBox="1"/>
      </xdr:nvSpPr>
      <xdr:spPr>
        <a:xfrm>
          <a:off x="4622800" y="652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141100</xdr:rowOff>
    </xdr:from>
    <xdr:to>
      <xdr:col>22</xdr:col>
      <xdr:colOff>165100</xdr:colOff>
      <xdr:row>35</xdr:row>
      <xdr:rowOff>242700</xdr:rowOff>
    </xdr:to>
    <xdr:sp macro="" textlink="">
      <xdr:nvSpPr>
        <xdr:cNvPr id="135" name="楕円 134"/>
        <xdr:cNvSpPr/>
      </xdr:nvSpPr>
      <xdr:spPr bwMode="auto">
        <a:xfrm>
          <a:off x="4254500" y="67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252877</xdr:rowOff>
    </xdr:from>
    <xdr:ext cx="762000" cy="259045"/>
    <xdr:sp macro="" textlink="">
      <xdr:nvSpPr>
        <xdr:cNvPr id="136" name="テキスト ボックス 135"/>
        <xdr:cNvSpPr txBox="1"/>
      </xdr:nvSpPr>
      <xdr:spPr>
        <a:xfrm>
          <a:off x="3924300" y="652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95083</xdr:rowOff>
    </xdr:from>
    <xdr:to>
      <xdr:col>19</xdr:col>
      <xdr:colOff>38100</xdr:colOff>
      <xdr:row>35</xdr:row>
      <xdr:rowOff>196683</xdr:rowOff>
    </xdr:to>
    <xdr:sp macro="" textlink="">
      <xdr:nvSpPr>
        <xdr:cNvPr id="137" name="楕円 136"/>
        <xdr:cNvSpPr/>
      </xdr:nvSpPr>
      <xdr:spPr bwMode="auto">
        <a:xfrm>
          <a:off x="3556000" y="67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206860</xdr:rowOff>
    </xdr:from>
    <xdr:ext cx="762000" cy="259045"/>
    <xdr:sp macro="" textlink="">
      <xdr:nvSpPr>
        <xdr:cNvPr id="138" name="テキスト ボックス 137"/>
        <xdr:cNvSpPr txBox="1"/>
      </xdr:nvSpPr>
      <xdr:spPr>
        <a:xfrm>
          <a:off x="3225800" y="64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107359</xdr:rowOff>
    </xdr:from>
    <xdr:to>
      <xdr:col>15</xdr:col>
      <xdr:colOff>101600</xdr:colOff>
      <xdr:row>35</xdr:row>
      <xdr:rowOff>208959</xdr:rowOff>
    </xdr:to>
    <xdr:sp macro="" textlink="">
      <xdr:nvSpPr>
        <xdr:cNvPr id="139" name="楕円 138"/>
        <xdr:cNvSpPr/>
      </xdr:nvSpPr>
      <xdr:spPr bwMode="auto">
        <a:xfrm>
          <a:off x="28575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219136</xdr:rowOff>
    </xdr:from>
    <xdr:ext cx="762000" cy="259045"/>
    <xdr:sp macro="" textlink="">
      <xdr:nvSpPr>
        <xdr:cNvPr id="140" name="テキスト ボックス 139"/>
        <xdr:cNvSpPr txBox="1"/>
      </xdr:nvSpPr>
      <xdr:spPr>
        <a:xfrm>
          <a:off x="2527300" y="648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5871</xdr:rowOff>
    </xdr:from>
    <xdr:to>
      <xdr:col>24</xdr:col>
      <xdr:colOff>63500</xdr:colOff>
      <xdr:row>36</xdr:row>
      <xdr:rowOff>54171</xdr:rowOff>
    </xdr:to>
    <xdr:cxnSp macro="">
      <xdr:nvCxnSpPr>
        <xdr:cNvPr id="63" name="直線コネクタ 62"/>
        <xdr:cNvCxnSpPr/>
      </xdr:nvCxnSpPr>
      <xdr:spPr>
        <a:xfrm flipV="1">
          <a:off x="3797300" y="6178071"/>
          <a:ext cx="8382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30625</xdr:rowOff>
    </xdr:from>
    <xdr:to>
      <xdr:col>19</xdr:col>
      <xdr:colOff>177800</xdr:colOff>
      <xdr:row>36</xdr:row>
      <xdr:rowOff>54171</xdr:rowOff>
    </xdr:to>
    <xdr:cxnSp macro="">
      <xdr:nvCxnSpPr>
        <xdr:cNvPr id="66" name="直線コネクタ 65"/>
        <xdr:cNvCxnSpPr/>
      </xdr:nvCxnSpPr>
      <xdr:spPr>
        <a:xfrm>
          <a:off x="2908300" y="620282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127421</xdr:rowOff>
    </xdr:from>
    <xdr:to>
      <xdr:col>15</xdr:col>
      <xdr:colOff>50800</xdr:colOff>
      <xdr:row>36</xdr:row>
      <xdr:rowOff>30625</xdr:rowOff>
    </xdr:to>
    <xdr:cxnSp macro="">
      <xdr:nvCxnSpPr>
        <xdr:cNvPr id="69" name="直線コネクタ 68"/>
        <xdr:cNvCxnSpPr/>
      </xdr:nvCxnSpPr>
      <xdr:spPr>
        <a:xfrm>
          <a:off x="2019300" y="612817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127421</xdr:rowOff>
    </xdr:from>
    <xdr:to>
      <xdr:col>10</xdr:col>
      <xdr:colOff>114300</xdr:colOff>
      <xdr:row>36</xdr:row>
      <xdr:rowOff>499</xdr:rowOff>
    </xdr:to>
    <xdr:cxnSp macro="">
      <xdr:nvCxnSpPr>
        <xdr:cNvPr id="72" name="直線コネクタ 71"/>
        <xdr:cNvCxnSpPr/>
      </xdr:nvCxnSpPr>
      <xdr:spPr>
        <a:xfrm flipV="1">
          <a:off x="1130300" y="6128171"/>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126521</xdr:rowOff>
    </xdr:from>
    <xdr:to>
      <xdr:col>24</xdr:col>
      <xdr:colOff>114300</xdr:colOff>
      <xdr:row>36</xdr:row>
      <xdr:rowOff>56671</xdr:rowOff>
    </xdr:to>
    <xdr:sp macro="" textlink="">
      <xdr:nvSpPr>
        <xdr:cNvPr id="82" name="楕円 81"/>
        <xdr:cNvSpPr/>
      </xdr:nvSpPr>
      <xdr:spPr>
        <a:xfrm>
          <a:off x="4584700" y="61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149398</xdr:rowOff>
    </xdr:from>
    <xdr:ext cx="534377" cy="259045"/>
    <xdr:sp macro="" textlink="">
      <xdr:nvSpPr>
        <xdr:cNvPr id="83" name="人件費該当値テキスト"/>
        <xdr:cNvSpPr txBox="1"/>
      </xdr:nvSpPr>
      <xdr:spPr>
        <a:xfrm>
          <a:off x="4686300" y="5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3371</xdr:rowOff>
    </xdr:from>
    <xdr:to>
      <xdr:col>20</xdr:col>
      <xdr:colOff>38100</xdr:colOff>
      <xdr:row>36</xdr:row>
      <xdr:rowOff>104971</xdr:rowOff>
    </xdr:to>
    <xdr:sp macro="" textlink="">
      <xdr:nvSpPr>
        <xdr:cNvPr id="84" name="楕円 83"/>
        <xdr:cNvSpPr/>
      </xdr:nvSpPr>
      <xdr:spPr>
        <a:xfrm>
          <a:off x="3746500" y="61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121498</xdr:rowOff>
    </xdr:from>
    <xdr:ext cx="534377" cy="259045"/>
    <xdr:sp macro="" textlink="">
      <xdr:nvSpPr>
        <xdr:cNvPr id="85" name="テキスト ボックス 84"/>
        <xdr:cNvSpPr txBox="1"/>
      </xdr:nvSpPr>
      <xdr:spPr>
        <a:xfrm>
          <a:off x="3530111" y="59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151275</xdr:rowOff>
    </xdr:from>
    <xdr:to>
      <xdr:col>15</xdr:col>
      <xdr:colOff>101600</xdr:colOff>
      <xdr:row>36</xdr:row>
      <xdr:rowOff>81425</xdr:rowOff>
    </xdr:to>
    <xdr:sp macro="" textlink="">
      <xdr:nvSpPr>
        <xdr:cNvPr id="86" name="楕円 85"/>
        <xdr:cNvSpPr/>
      </xdr:nvSpPr>
      <xdr:spPr>
        <a:xfrm>
          <a:off x="2857500" y="61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97952</xdr:rowOff>
    </xdr:from>
    <xdr:ext cx="534377" cy="259045"/>
    <xdr:sp macro="" textlink="">
      <xdr:nvSpPr>
        <xdr:cNvPr id="87" name="テキスト ボックス 86"/>
        <xdr:cNvSpPr txBox="1"/>
      </xdr:nvSpPr>
      <xdr:spPr>
        <a:xfrm>
          <a:off x="2641111" y="59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76621</xdr:rowOff>
    </xdr:from>
    <xdr:to>
      <xdr:col>10</xdr:col>
      <xdr:colOff>165100</xdr:colOff>
      <xdr:row>36</xdr:row>
      <xdr:rowOff>6771</xdr:rowOff>
    </xdr:to>
    <xdr:sp macro="" textlink="">
      <xdr:nvSpPr>
        <xdr:cNvPr id="88" name="楕円 87"/>
        <xdr:cNvSpPr/>
      </xdr:nvSpPr>
      <xdr:spPr>
        <a:xfrm>
          <a:off x="1968500" y="6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23298</xdr:rowOff>
    </xdr:from>
    <xdr:ext cx="534377" cy="259045"/>
    <xdr:sp macro="" textlink="">
      <xdr:nvSpPr>
        <xdr:cNvPr id="89" name="テキスト ボックス 88"/>
        <xdr:cNvSpPr txBox="1"/>
      </xdr:nvSpPr>
      <xdr:spPr>
        <a:xfrm>
          <a:off x="1752111" y="585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121149</xdr:rowOff>
    </xdr:from>
    <xdr:to>
      <xdr:col>6</xdr:col>
      <xdr:colOff>38100</xdr:colOff>
      <xdr:row>36</xdr:row>
      <xdr:rowOff>51299</xdr:rowOff>
    </xdr:to>
    <xdr:sp macro="" textlink="">
      <xdr:nvSpPr>
        <xdr:cNvPr id="90" name="楕円 89"/>
        <xdr:cNvSpPr/>
      </xdr:nvSpPr>
      <xdr:spPr>
        <a:xfrm>
          <a:off x="1079500" y="61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67826</xdr:rowOff>
    </xdr:from>
    <xdr:ext cx="534377" cy="259045"/>
    <xdr:sp macro="" textlink="">
      <xdr:nvSpPr>
        <xdr:cNvPr id="91" name="テキスト ボックス 90"/>
        <xdr:cNvSpPr txBox="1"/>
      </xdr:nvSpPr>
      <xdr:spPr>
        <a:xfrm>
          <a:off x="863111" y="58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123175</xdr:rowOff>
    </xdr:from>
    <xdr:to>
      <xdr:col>24</xdr:col>
      <xdr:colOff>63500</xdr:colOff>
      <xdr:row>57</xdr:row>
      <xdr:rowOff>154722</xdr:rowOff>
    </xdr:to>
    <xdr:cxnSp macro="">
      <xdr:nvCxnSpPr>
        <xdr:cNvPr id="123" name="直線コネクタ 122"/>
        <xdr:cNvCxnSpPr/>
      </xdr:nvCxnSpPr>
      <xdr:spPr>
        <a:xfrm flipV="1">
          <a:off x="3797300" y="9895825"/>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154722</xdr:rowOff>
    </xdr:from>
    <xdr:to>
      <xdr:col>19</xdr:col>
      <xdr:colOff>177800</xdr:colOff>
      <xdr:row>57</xdr:row>
      <xdr:rowOff>159572</xdr:rowOff>
    </xdr:to>
    <xdr:cxnSp macro="">
      <xdr:nvCxnSpPr>
        <xdr:cNvPr id="126" name="直線コネクタ 125"/>
        <xdr:cNvCxnSpPr/>
      </xdr:nvCxnSpPr>
      <xdr:spPr>
        <a:xfrm flipV="1">
          <a:off x="2908300" y="992737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159572</xdr:rowOff>
    </xdr:from>
    <xdr:to>
      <xdr:col>15</xdr:col>
      <xdr:colOff>50800</xdr:colOff>
      <xdr:row>58</xdr:row>
      <xdr:rowOff>165140</xdr:rowOff>
    </xdr:to>
    <xdr:cxnSp macro="">
      <xdr:nvCxnSpPr>
        <xdr:cNvPr id="129" name="直線コネクタ 128"/>
        <xdr:cNvCxnSpPr/>
      </xdr:nvCxnSpPr>
      <xdr:spPr>
        <a:xfrm flipV="1">
          <a:off x="2019300" y="9932222"/>
          <a:ext cx="889000" cy="1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165140</xdr:rowOff>
    </xdr:from>
    <xdr:to>
      <xdr:col>10</xdr:col>
      <xdr:colOff>114300</xdr:colOff>
      <xdr:row>59</xdr:row>
      <xdr:rowOff>18265</xdr:rowOff>
    </xdr:to>
    <xdr:cxnSp macro="">
      <xdr:nvCxnSpPr>
        <xdr:cNvPr id="132" name="直線コネクタ 131"/>
        <xdr:cNvCxnSpPr/>
      </xdr:nvCxnSpPr>
      <xdr:spPr>
        <a:xfrm flipV="1">
          <a:off x="1130300" y="10109240"/>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72375</xdr:rowOff>
    </xdr:from>
    <xdr:to>
      <xdr:col>24</xdr:col>
      <xdr:colOff>114300</xdr:colOff>
      <xdr:row>58</xdr:row>
      <xdr:rowOff>2525</xdr:rowOff>
    </xdr:to>
    <xdr:sp macro="" textlink="">
      <xdr:nvSpPr>
        <xdr:cNvPr id="142" name="楕円 141"/>
        <xdr:cNvSpPr/>
      </xdr:nvSpPr>
      <xdr:spPr>
        <a:xfrm>
          <a:off x="45847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50802</xdr:rowOff>
    </xdr:from>
    <xdr:ext cx="534377" cy="259045"/>
    <xdr:sp macro="" textlink="">
      <xdr:nvSpPr>
        <xdr:cNvPr id="143" name="物件費該当値テキスト"/>
        <xdr:cNvSpPr txBox="1"/>
      </xdr:nvSpPr>
      <xdr:spPr>
        <a:xfrm>
          <a:off x="4686300" y="982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103922</xdr:rowOff>
    </xdr:from>
    <xdr:to>
      <xdr:col>20</xdr:col>
      <xdr:colOff>38100</xdr:colOff>
      <xdr:row>58</xdr:row>
      <xdr:rowOff>34072</xdr:rowOff>
    </xdr:to>
    <xdr:sp macro="" textlink="">
      <xdr:nvSpPr>
        <xdr:cNvPr id="144" name="楕円 143"/>
        <xdr:cNvSpPr/>
      </xdr:nvSpPr>
      <xdr:spPr>
        <a:xfrm>
          <a:off x="3746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25199</xdr:rowOff>
    </xdr:from>
    <xdr:ext cx="534377" cy="259045"/>
    <xdr:sp macro="" textlink="">
      <xdr:nvSpPr>
        <xdr:cNvPr id="145" name="テキスト ボックス 144"/>
        <xdr:cNvSpPr txBox="1"/>
      </xdr:nvSpPr>
      <xdr:spPr>
        <a:xfrm>
          <a:off x="3530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108772</xdr:rowOff>
    </xdr:from>
    <xdr:to>
      <xdr:col>15</xdr:col>
      <xdr:colOff>101600</xdr:colOff>
      <xdr:row>58</xdr:row>
      <xdr:rowOff>38922</xdr:rowOff>
    </xdr:to>
    <xdr:sp macro="" textlink="">
      <xdr:nvSpPr>
        <xdr:cNvPr id="146" name="楕円 145"/>
        <xdr:cNvSpPr/>
      </xdr:nvSpPr>
      <xdr:spPr>
        <a:xfrm>
          <a:off x="2857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30049</xdr:rowOff>
    </xdr:from>
    <xdr:ext cx="534377" cy="259045"/>
    <xdr:sp macro="" textlink="">
      <xdr:nvSpPr>
        <xdr:cNvPr id="147" name="テキスト ボックス 146"/>
        <xdr:cNvSpPr txBox="1"/>
      </xdr:nvSpPr>
      <xdr:spPr>
        <a:xfrm>
          <a:off x="2641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114340</xdr:rowOff>
    </xdr:from>
    <xdr:to>
      <xdr:col>10</xdr:col>
      <xdr:colOff>165100</xdr:colOff>
      <xdr:row>59</xdr:row>
      <xdr:rowOff>44490</xdr:rowOff>
    </xdr:to>
    <xdr:sp macro="" textlink="">
      <xdr:nvSpPr>
        <xdr:cNvPr id="148" name="楕円 147"/>
        <xdr:cNvSpPr/>
      </xdr:nvSpPr>
      <xdr:spPr>
        <a:xfrm>
          <a:off x="1968500" y="100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35617</xdr:rowOff>
    </xdr:from>
    <xdr:ext cx="534377" cy="259045"/>
    <xdr:sp macro="" textlink="">
      <xdr:nvSpPr>
        <xdr:cNvPr id="149" name="テキスト ボックス 148"/>
        <xdr:cNvSpPr txBox="1"/>
      </xdr:nvSpPr>
      <xdr:spPr>
        <a:xfrm>
          <a:off x="1752111" y="101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138915</xdr:rowOff>
    </xdr:from>
    <xdr:to>
      <xdr:col>6</xdr:col>
      <xdr:colOff>38100</xdr:colOff>
      <xdr:row>59</xdr:row>
      <xdr:rowOff>69065</xdr:rowOff>
    </xdr:to>
    <xdr:sp macro="" textlink="">
      <xdr:nvSpPr>
        <xdr:cNvPr id="150" name="楕円 149"/>
        <xdr:cNvSpPr/>
      </xdr:nvSpPr>
      <xdr:spPr>
        <a:xfrm>
          <a:off x="1079500" y="100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60192</xdr:rowOff>
    </xdr:from>
    <xdr:ext cx="534377" cy="259045"/>
    <xdr:sp macro="" textlink="">
      <xdr:nvSpPr>
        <xdr:cNvPr id="151" name="テキスト ボックス 150"/>
        <xdr:cNvSpPr txBox="1"/>
      </xdr:nvSpPr>
      <xdr:spPr>
        <a:xfrm>
          <a:off x="863111" y="101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170881</xdr:rowOff>
    </xdr:from>
    <xdr:to>
      <xdr:col>24</xdr:col>
      <xdr:colOff>63500</xdr:colOff>
      <xdr:row>77</xdr:row>
      <xdr:rowOff>86985</xdr:rowOff>
    </xdr:to>
    <xdr:cxnSp macro="">
      <xdr:nvCxnSpPr>
        <xdr:cNvPr id="178" name="直線コネクタ 177"/>
        <xdr:cNvCxnSpPr/>
      </xdr:nvCxnSpPr>
      <xdr:spPr>
        <a:xfrm>
          <a:off x="3797300" y="13201081"/>
          <a:ext cx="8382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170881</xdr:rowOff>
    </xdr:from>
    <xdr:to>
      <xdr:col>19</xdr:col>
      <xdr:colOff>177800</xdr:colOff>
      <xdr:row>77</xdr:row>
      <xdr:rowOff>18084</xdr:rowOff>
    </xdr:to>
    <xdr:cxnSp macro="">
      <xdr:nvCxnSpPr>
        <xdr:cNvPr id="181" name="直線コネクタ 180"/>
        <xdr:cNvCxnSpPr/>
      </xdr:nvCxnSpPr>
      <xdr:spPr>
        <a:xfrm flipV="1">
          <a:off x="2908300" y="13201081"/>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18084</xdr:rowOff>
    </xdr:from>
    <xdr:to>
      <xdr:col>15</xdr:col>
      <xdr:colOff>50800</xdr:colOff>
      <xdr:row>77</xdr:row>
      <xdr:rowOff>106645</xdr:rowOff>
    </xdr:to>
    <xdr:cxnSp macro="">
      <xdr:nvCxnSpPr>
        <xdr:cNvPr id="184" name="直線コネクタ 183"/>
        <xdr:cNvCxnSpPr/>
      </xdr:nvCxnSpPr>
      <xdr:spPr>
        <a:xfrm flipV="1">
          <a:off x="2019300" y="13219734"/>
          <a:ext cx="889000" cy="8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51735</xdr:rowOff>
    </xdr:from>
    <xdr:to>
      <xdr:col>10</xdr:col>
      <xdr:colOff>114300</xdr:colOff>
      <xdr:row>77</xdr:row>
      <xdr:rowOff>106645</xdr:rowOff>
    </xdr:to>
    <xdr:cxnSp macro="">
      <xdr:nvCxnSpPr>
        <xdr:cNvPr id="187" name="直線コネクタ 186"/>
        <xdr:cNvCxnSpPr/>
      </xdr:nvCxnSpPr>
      <xdr:spPr>
        <a:xfrm>
          <a:off x="1130300" y="13253385"/>
          <a:ext cx="8890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36185</xdr:rowOff>
    </xdr:from>
    <xdr:to>
      <xdr:col>24</xdr:col>
      <xdr:colOff>114300</xdr:colOff>
      <xdr:row>77</xdr:row>
      <xdr:rowOff>137785</xdr:rowOff>
    </xdr:to>
    <xdr:sp macro="" textlink="">
      <xdr:nvSpPr>
        <xdr:cNvPr id="197" name="楕円 196"/>
        <xdr:cNvSpPr/>
      </xdr:nvSpPr>
      <xdr:spPr>
        <a:xfrm>
          <a:off x="45847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14612</xdr:rowOff>
    </xdr:from>
    <xdr:ext cx="469744" cy="259045"/>
    <xdr:sp macro="" textlink="">
      <xdr:nvSpPr>
        <xdr:cNvPr id="198" name="維持補修費該当値テキスト"/>
        <xdr:cNvSpPr txBox="1"/>
      </xdr:nvSpPr>
      <xdr:spPr>
        <a:xfrm>
          <a:off x="4686300" y="132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120081</xdr:rowOff>
    </xdr:from>
    <xdr:to>
      <xdr:col>20</xdr:col>
      <xdr:colOff>38100</xdr:colOff>
      <xdr:row>77</xdr:row>
      <xdr:rowOff>50231</xdr:rowOff>
    </xdr:to>
    <xdr:sp macro="" textlink="">
      <xdr:nvSpPr>
        <xdr:cNvPr id="199" name="楕円 198"/>
        <xdr:cNvSpPr/>
      </xdr:nvSpPr>
      <xdr:spPr>
        <a:xfrm>
          <a:off x="3746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41358</xdr:rowOff>
    </xdr:from>
    <xdr:ext cx="469744" cy="259045"/>
    <xdr:sp macro="" textlink="">
      <xdr:nvSpPr>
        <xdr:cNvPr id="200" name="テキスト ボックス 199"/>
        <xdr:cNvSpPr txBox="1"/>
      </xdr:nvSpPr>
      <xdr:spPr>
        <a:xfrm>
          <a:off x="3562428" y="13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138734</xdr:rowOff>
    </xdr:from>
    <xdr:to>
      <xdr:col>15</xdr:col>
      <xdr:colOff>101600</xdr:colOff>
      <xdr:row>77</xdr:row>
      <xdr:rowOff>68884</xdr:rowOff>
    </xdr:to>
    <xdr:sp macro="" textlink="">
      <xdr:nvSpPr>
        <xdr:cNvPr id="201" name="楕円 200"/>
        <xdr:cNvSpPr/>
      </xdr:nvSpPr>
      <xdr:spPr>
        <a:xfrm>
          <a:off x="2857500" y="131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60011</xdr:rowOff>
    </xdr:from>
    <xdr:ext cx="469744" cy="259045"/>
    <xdr:sp macro="" textlink="">
      <xdr:nvSpPr>
        <xdr:cNvPr id="202" name="テキスト ボックス 201"/>
        <xdr:cNvSpPr txBox="1"/>
      </xdr:nvSpPr>
      <xdr:spPr>
        <a:xfrm>
          <a:off x="2673428" y="132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55845</xdr:rowOff>
    </xdr:from>
    <xdr:to>
      <xdr:col>10</xdr:col>
      <xdr:colOff>165100</xdr:colOff>
      <xdr:row>77</xdr:row>
      <xdr:rowOff>157445</xdr:rowOff>
    </xdr:to>
    <xdr:sp macro="" textlink="">
      <xdr:nvSpPr>
        <xdr:cNvPr id="203" name="楕円 202"/>
        <xdr:cNvSpPr/>
      </xdr:nvSpPr>
      <xdr:spPr>
        <a:xfrm>
          <a:off x="19685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148572</xdr:rowOff>
    </xdr:from>
    <xdr:ext cx="469744" cy="259045"/>
    <xdr:sp macro="" textlink="">
      <xdr:nvSpPr>
        <xdr:cNvPr id="204" name="テキスト ボックス 203"/>
        <xdr:cNvSpPr txBox="1"/>
      </xdr:nvSpPr>
      <xdr:spPr>
        <a:xfrm>
          <a:off x="1784428" y="1335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935</xdr:rowOff>
    </xdr:from>
    <xdr:to>
      <xdr:col>6</xdr:col>
      <xdr:colOff>38100</xdr:colOff>
      <xdr:row>77</xdr:row>
      <xdr:rowOff>102535</xdr:rowOff>
    </xdr:to>
    <xdr:sp macro="" textlink="">
      <xdr:nvSpPr>
        <xdr:cNvPr id="205" name="楕円 204"/>
        <xdr:cNvSpPr/>
      </xdr:nvSpPr>
      <xdr:spPr>
        <a:xfrm>
          <a:off x="1079500" y="132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119062</xdr:rowOff>
    </xdr:from>
    <xdr:ext cx="469744" cy="259045"/>
    <xdr:sp macro="" textlink="">
      <xdr:nvSpPr>
        <xdr:cNvPr id="206" name="テキスト ボックス 205"/>
        <xdr:cNvSpPr txBox="1"/>
      </xdr:nvSpPr>
      <xdr:spPr>
        <a:xfrm>
          <a:off x="895428" y="1297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44907</xdr:rowOff>
    </xdr:from>
    <xdr:to>
      <xdr:col>24</xdr:col>
      <xdr:colOff>63500</xdr:colOff>
      <xdr:row>96</xdr:row>
      <xdr:rowOff>73279</xdr:rowOff>
    </xdr:to>
    <xdr:cxnSp macro="">
      <xdr:nvCxnSpPr>
        <xdr:cNvPr id="236" name="直線コネクタ 235"/>
        <xdr:cNvCxnSpPr/>
      </xdr:nvCxnSpPr>
      <xdr:spPr>
        <a:xfrm flipV="1">
          <a:off x="3797300" y="16504107"/>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16587</xdr:rowOff>
    </xdr:from>
    <xdr:to>
      <xdr:col>19</xdr:col>
      <xdr:colOff>177800</xdr:colOff>
      <xdr:row>96</xdr:row>
      <xdr:rowOff>73279</xdr:rowOff>
    </xdr:to>
    <xdr:cxnSp macro="">
      <xdr:nvCxnSpPr>
        <xdr:cNvPr id="239" name="直線コネクタ 238"/>
        <xdr:cNvCxnSpPr/>
      </xdr:nvCxnSpPr>
      <xdr:spPr>
        <a:xfrm>
          <a:off x="2908300" y="16475787"/>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16587</xdr:rowOff>
    </xdr:from>
    <xdr:to>
      <xdr:col>15</xdr:col>
      <xdr:colOff>50800</xdr:colOff>
      <xdr:row>96</xdr:row>
      <xdr:rowOff>63424</xdr:rowOff>
    </xdr:to>
    <xdr:cxnSp macro="">
      <xdr:nvCxnSpPr>
        <xdr:cNvPr id="242" name="直線コネクタ 241"/>
        <xdr:cNvCxnSpPr/>
      </xdr:nvCxnSpPr>
      <xdr:spPr>
        <a:xfrm flipV="1">
          <a:off x="2019300" y="16475787"/>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63424</xdr:rowOff>
    </xdr:from>
    <xdr:to>
      <xdr:col>10</xdr:col>
      <xdr:colOff>114300</xdr:colOff>
      <xdr:row>96</xdr:row>
      <xdr:rowOff>161722</xdr:rowOff>
    </xdr:to>
    <xdr:cxnSp macro="">
      <xdr:nvCxnSpPr>
        <xdr:cNvPr id="245" name="直線コネクタ 244"/>
        <xdr:cNvCxnSpPr/>
      </xdr:nvCxnSpPr>
      <xdr:spPr>
        <a:xfrm flipV="1">
          <a:off x="1130300" y="165226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165557</xdr:rowOff>
    </xdr:from>
    <xdr:to>
      <xdr:col>24</xdr:col>
      <xdr:colOff>114300</xdr:colOff>
      <xdr:row>96</xdr:row>
      <xdr:rowOff>95707</xdr:rowOff>
    </xdr:to>
    <xdr:sp macro="" textlink="">
      <xdr:nvSpPr>
        <xdr:cNvPr id="255" name="楕円 254"/>
        <xdr:cNvSpPr/>
      </xdr:nvSpPr>
      <xdr:spPr>
        <a:xfrm>
          <a:off x="4584700" y="1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143984</xdr:rowOff>
    </xdr:from>
    <xdr:ext cx="599010" cy="259045"/>
    <xdr:sp macro="" textlink="">
      <xdr:nvSpPr>
        <xdr:cNvPr id="256" name="扶助費該当値テキスト"/>
        <xdr:cNvSpPr txBox="1"/>
      </xdr:nvSpPr>
      <xdr:spPr>
        <a:xfrm>
          <a:off x="4686300" y="1643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22479</xdr:rowOff>
    </xdr:from>
    <xdr:to>
      <xdr:col>20</xdr:col>
      <xdr:colOff>38100</xdr:colOff>
      <xdr:row>96</xdr:row>
      <xdr:rowOff>124079</xdr:rowOff>
    </xdr:to>
    <xdr:sp macro="" textlink="">
      <xdr:nvSpPr>
        <xdr:cNvPr id="257" name="楕円 256"/>
        <xdr:cNvSpPr/>
      </xdr:nvSpPr>
      <xdr:spPr>
        <a:xfrm>
          <a:off x="3746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140606</xdr:rowOff>
    </xdr:from>
    <xdr:ext cx="534377" cy="259045"/>
    <xdr:sp macro="" textlink="">
      <xdr:nvSpPr>
        <xdr:cNvPr id="258" name="テキスト ボックス 257"/>
        <xdr:cNvSpPr txBox="1"/>
      </xdr:nvSpPr>
      <xdr:spPr>
        <a:xfrm>
          <a:off x="3530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137237</xdr:rowOff>
    </xdr:from>
    <xdr:to>
      <xdr:col>15</xdr:col>
      <xdr:colOff>101600</xdr:colOff>
      <xdr:row>96</xdr:row>
      <xdr:rowOff>67387</xdr:rowOff>
    </xdr:to>
    <xdr:sp macro="" textlink="">
      <xdr:nvSpPr>
        <xdr:cNvPr id="259" name="楕円 258"/>
        <xdr:cNvSpPr/>
      </xdr:nvSpPr>
      <xdr:spPr>
        <a:xfrm>
          <a:off x="2857500" y="16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83914</xdr:rowOff>
    </xdr:from>
    <xdr:ext cx="599010" cy="259045"/>
    <xdr:sp macro="" textlink="">
      <xdr:nvSpPr>
        <xdr:cNvPr id="260" name="テキスト ボックス 259"/>
        <xdr:cNvSpPr txBox="1"/>
      </xdr:nvSpPr>
      <xdr:spPr>
        <a:xfrm>
          <a:off x="2608795" y="162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12624</xdr:rowOff>
    </xdr:from>
    <xdr:to>
      <xdr:col>10</xdr:col>
      <xdr:colOff>165100</xdr:colOff>
      <xdr:row>96</xdr:row>
      <xdr:rowOff>114224</xdr:rowOff>
    </xdr:to>
    <xdr:sp macro="" textlink="">
      <xdr:nvSpPr>
        <xdr:cNvPr id="261" name="楕円 260"/>
        <xdr:cNvSpPr/>
      </xdr:nvSpPr>
      <xdr:spPr>
        <a:xfrm>
          <a:off x="1968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130751</xdr:rowOff>
    </xdr:from>
    <xdr:ext cx="534377" cy="259045"/>
    <xdr:sp macro="" textlink="">
      <xdr:nvSpPr>
        <xdr:cNvPr id="262" name="テキスト ボックス 261"/>
        <xdr:cNvSpPr txBox="1"/>
      </xdr:nvSpPr>
      <xdr:spPr>
        <a:xfrm>
          <a:off x="1752111" y="162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110922</xdr:rowOff>
    </xdr:from>
    <xdr:to>
      <xdr:col>6</xdr:col>
      <xdr:colOff>38100</xdr:colOff>
      <xdr:row>97</xdr:row>
      <xdr:rowOff>41072</xdr:rowOff>
    </xdr:to>
    <xdr:sp macro="" textlink="">
      <xdr:nvSpPr>
        <xdr:cNvPr id="263" name="楕円 262"/>
        <xdr:cNvSpPr/>
      </xdr:nvSpPr>
      <xdr:spPr>
        <a:xfrm>
          <a:off x="1079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57599</xdr:rowOff>
    </xdr:from>
    <xdr:ext cx="534377" cy="259045"/>
    <xdr:sp macro="" textlink="">
      <xdr:nvSpPr>
        <xdr:cNvPr id="264" name="テキスト ボックス 263"/>
        <xdr:cNvSpPr txBox="1"/>
      </xdr:nvSpPr>
      <xdr:spPr>
        <a:xfrm>
          <a:off x="863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131928</xdr:rowOff>
    </xdr:from>
    <xdr:to>
      <xdr:col>55</xdr:col>
      <xdr:colOff>0</xdr:colOff>
      <xdr:row>37</xdr:row>
      <xdr:rowOff>163055</xdr:rowOff>
    </xdr:to>
    <xdr:cxnSp macro="">
      <xdr:nvCxnSpPr>
        <xdr:cNvPr id="293" name="直線コネクタ 292"/>
        <xdr:cNvCxnSpPr/>
      </xdr:nvCxnSpPr>
      <xdr:spPr>
        <a:xfrm flipV="1">
          <a:off x="9639300" y="6475578"/>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160884</xdr:rowOff>
    </xdr:from>
    <xdr:to>
      <xdr:col>50</xdr:col>
      <xdr:colOff>114300</xdr:colOff>
      <xdr:row>37</xdr:row>
      <xdr:rowOff>163055</xdr:rowOff>
    </xdr:to>
    <xdr:cxnSp macro="">
      <xdr:nvCxnSpPr>
        <xdr:cNvPr id="296" name="直線コネクタ 295"/>
        <xdr:cNvCxnSpPr/>
      </xdr:nvCxnSpPr>
      <xdr:spPr>
        <a:xfrm>
          <a:off x="8750300" y="650453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148933</xdr:rowOff>
    </xdr:from>
    <xdr:to>
      <xdr:col>45</xdr:col>
      <xdr:colOff>177800</xdr:colOff>
      <xdr:row>37</xdr:row>
      <xdr:rowOff>160884</xdr:rowOff>
    </xdr:to>
    <xdr:cxnSp macro="">
      <xdr:nvCxnSpPr>
        <xdr:cNvPr id="299" name="直線コネクタ 298"/>
        <xdr:cNvCxnSpPr/>
      </xdr:nvCxnSpPr>
      <xdr:spPr>
        <a:xfrm>
          <a:off x="7861300" y="6492583"/>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148933</xdr:rowOff>
    </xdr:from>
    <xdr:to>
      <xdr:col>41</xdr:col>
      <xdr:colOff>50800</xdr:colOff>
      <xdr:row>37</xdr:row>
      <xdr:rowOff>165646</xdr:rowOff>
    </xdr:to>
    <xdr:cxnSp macro="">
      <xdr:nvCxnSpPr>
        <xdr:cNvPr id="302" name="直線コネクタ 301"/>
        <xdr:cNvCxnSpPr/>
      </xdr:nvCxnSpPr>
      <xdr:spPr>
        <a:xfrm flipV="1">
          <a:off x="6972300" y="6492583"/>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81128</xdr:rowOff>
    </xdr:from>
    <xdr:to>
      <xdr:col>55</xdr:col>
      <xdr:colOff>50800</xdr:colOff>
      <xdr:row>38</xdr:row>
      <xdr:rowOff>11278</xdr:rowOff>
    </xdr:to>
    <xdr:sp macro="" textlink="">
      <xdr:nvSpPr>
        <xdr:cNvPr id="312" name="楕円 311"/>
        <xdr:cNvSpPr/>
      </xdr:nvSpPr>
      <xdr:spPr>
        <a:xfrm>
          <a:off x="104267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167505</xdr:rowOff>
    </xdr:from>
    <xdr:ext cx="534377" cy="259045"/>
    <xdr:sp macro="" textlink="">
      <xdr:nvSpPr>
        <xdr:cNvPr id="313" name="補助費等該当値テキスト"/>
        <xdr:cNvSpPr txBox="1"/>
      </xdr:nvSpPr>
      <xdr:spPr>
        <a:xfrm>
          <a:off x="10528300" y="63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112255</xdr:rowOff>
    </xdr:from>
    <xdr:to>
      <xdr:col>50</xdr:col>
      <xdr:colOff>165100</xdr:colOff>
      <xdr:row>38</xdr:row>
      <xdr:rowOff>42405</xdr:rowOff>
    </xdr:to>
    <xdr:sp macro="" textlink="">
      <xdr:nvSpPr>
        <xdr:cNvPr id="314" name="楕円 313"/>
        <xdr:cNvSpPr/>
      </xdr:nvSpPr>
      <xdr:spPr>
        <a:xfrm>
          <a:off x="9588500" y="64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33532</xdr:rowOff>
    </xdr:from>
    <xdr:ext cx="534377" cy="259045"/>
    <xdr:sp macro="" textlink="">
      <xdr:nvSpPr>
        <xdr:cNvPr id="315" name="テキスト ボックス 314"/>
        <xdr:cNvSpPr txBox="1"/>
      </xdr:nvSpPr>
      <xdr:spPr>
        <a:xfrm>
          <a:off x="9372111" y="65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110084</xdr:rowOff>
    </xdr:from>
    <xdr:to>
      <xdr:col>46</xdr:col>
      <xdr:colOff>38100</xdr:colOff>
      <xdr:row>38</xdr:row>
      <xdr:rowOff>40233</xdr:rowOff>
    </xdr:to>
    <xdr:sp macro="" textlink="">
      <xdr:nvSpPr>
        <xdr:cNvPr id="316" name="楕円 315"/>
        <xdr:cNvSpPr/>
      </xdr:nvSpPr>
      <xdr:spPr>
        <a:xfrm>
          <a:off x="8699500" y="6453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31361</xdr:rowOff>
    </xdr:from>
    <xdr:ext cx="534377" cy="259045"/>
    <xdr:sp macro="" textlink="">
      <xdr:nvSpPr>
        <xdr:cNvPr id="317" name="テキスト ボックス 316"/>
        <xdr:cNvSpPr txBox="1"/>
      </xdr:nvSpPr>
      <xdr:spPr>
        <a:xfrm>
          <a:off x="8483111" y="65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98133</xdr:rowOff>
    </xdr:from>
    <xdr:to>
      <xdr:col>41</xdr:col>
      <xdr:colOff>101600</xdr:colOff>
      <xdr:row>38</xdr:row>
      <xdr:rowOff>28283</xdr:rowOff>
    </xdr:to>
    <xdr:sp macro="" textlink="">
      <xdr:nvSpPr>
        <xdr:cNvPr id="318" name="楕円 317"/>
        <xdr:cNvSpPr/>
      </xdr:nvSpPr>
      <xdr:spPr>
        <a:xfrm>
          <a:off x="7810500" y="64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19410</xdr:rowOff>
    </xdr:from>
    <xdr:ext cx="534377" cy="259045"/>
    <xdr:sp macro="" textlink="">
      <xdr:nvSpPr>
        <xdr:cNvPr id="319" name="テキスト ボックス 318"/>
        <xdr:cNvSpPr txBox="1"/>
      </xdr:nvSpPr>
      <xdr:spPr>
        <a:xfrm>
          <a:off x="7594111" y="65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114846</xdr:rowOff>
    </xdr:from>
    <xdr:to>
      <xdr:col>36</xdr:col>
      <xdr:colOff>165100</xdr:colOff>
      <xdr:row>38</xdr:row>
      <xdr:rowOff>44996</xdr:rowOff>
    </xdr:to>
    <xdr:sp macro="" textlink="">
      <xdr:nvSpPr>
        <xdr:cNvPr id="320" name="楕円 319"/>
        <xdr:cNvSpPr/>
      </xdr:nvSpPr>
      <xdr:spPr>
        <a:xfrm>
          <a:off x="6921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36123</xdr:rowOff>
    </xdr:from>
    <xdr:ext cx="534377" cy="259045"/>
    <xdr:sp macro="" textlink="">
      <xdr:nvSpPr>
        <xdr:cNvPr id="321" name="テキスト ボックス 320"/>
        <xdr:cNvSpPr txBox="1"/>
      </xdr:nvSpPr>
      <xdr:spPr>
        <a:xfrm>
          <a:off x="6705111" y="65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97061</xdr:rowOff>
    </xdr:from>
    <xdr:to>
      <xdr:col>55</xdr:col>
      <xdr:colOff>0</xdr:colOff>
      <xdr:row>56</xdr:row>
      <xdr:rowOff>104884</xdr:rowOff>
    </xdr:to>
    <xdr:cxnSp macro="">
      <xdr:nvCxnSpPr>
        <xdr:cNvPr id="346" name="直線コネクタ 345"/>
        <xdr:cNvCxnSpPr/>
      </xdr:nvCxnSpPr>
      <xdr:spPr>
        <a:xfrm flipV="1">
          <a:off x="9639300" y="9698261"/>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168063</xdr:rowOff>
    </xdr:from>
    <xdr:to>
      <xdr:col>50</xdr:col>
      <xdr:colOff>114300</xdr:colOff>
      <xdr:row>56</xdr:row>
      <xdr:rowOff>104884</xdr:rowOff>
    </xdr:to>
    <xdr:cxnSp macro="">
      <xdr:nvCxnSpPr>
        <xdr:cNvPr id="349" name="直線コネクタ 348"/>
        <xdr:cNvCxnSpPr/>
      </xdr:nvCxnSpPr>
      <xdr:spPr>
        <a:xfrm>
          <a:off x="8750300" y="9597813"/>
          <a:ext cx="8890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168063</xdr:rowOff>
    </xdr:from>
    <xdr:to>
      <xdr:col>45</xdr:col>
      <xdr:colOff>177800</xdr:colOff>
      <xdr:row>56</xdr:row>
      <xdr:rowOff>111485</xdr:rowOff>
    </xdr:to>
    <xdr:cxnSp macro="">
      <xdr:nvCxnSpPr>
        <xdr:cNvPr id="352" name="直線コネクタ 351"/>
        <xdr:cNvCxnSpPr/>
      </xdr:nvCxnSpPr>
      <xdr:spPr>
        <a:xfrm flipV="1">
          <a:off x="7861300" y="959781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98020</xdr:rowOff>
    </xdr:from>
    <xdr:to>
      <xdr:col>41</xdr:col>
      <xdr:colOff>50800</xdr:colOff>
      <xdr:row>56</xdr:row>
      <xdr:rowOff>111485</xdr:rowOff>
    </xdr:to>
    <xdr:cxnSp macro="">
      <xdr:nvCxnSpPr>
        <xdr:cNvPr id="355" name="直線コネクタ 354"/>
        <xdr:cNvCxnSpPr/>
      </xdr:nvCxnSpPr>
      <xdr:spPr>
        <a:xfrm>
          <a:off x="6972300" y="9699220"/>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46261</xdr:rowOff>
    </xdr:from>
    <xdr:to>
      <xdr:col>55</xdr:col>
      <xdr:colOff>50800</xdr:colOff>
      <xdr:row>56</xdr:row>
      <xdr:rowOff>147861</xdr:rowOff>
    </xdr:to>
    <xdr:sp macro="" textlink="">
      <xdr:nvSpPr>
        <xdr:cNvPr id="365" name="楕円 364"/>
        <xdr:cNvSpPr/>
      </xdr:nvSpPr>
      <xdr:spPr>
        <a:xfrm>
          <a:off x="10426700" y="96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24688</xdr:rowOff>
    </xdr:from>
    <xdr:ext cx="534377" cy="259045"/>
    <xdr:sp macro="" textlink="">
      <xdr:nvSpPr>
        <xdr:cNvPr id="366" name="普通建設事業費該当値テキスト"/>
        <xdr:cNvSpPr txBox="1"/>
      </xdr:nvSpPr>
      <xdr:spPr>
        <a:xfrm>
          <a:off x="10528300" y="96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54084</xdr:rowOff>
    </xdr:from>
    <xdr:to>
      <xdr:col>50</xdr:col>
      <xdr:colOff>165100</xdr:colOff>
      <xdr:row>56</xdr:row>
      <xdr:rowOff>155684</xdr:rowOff>
    </xdr:to>
    <xdr:sp macro="" textlink="">
      <xdr:nvSpPr>
        <xdr:cNvPr id="367" name="楕円 366"/>
        <xdr:cNvSpPr/>
      </xdr:nvSpPr>
      <xdr:spPr>
        <a:xfrm>
          <a:off x="9588500" y="9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146811</xdr:rowOff>
    </xdr:from>
    <xdr:ext cx="534377" cy="259045"/>
    <xdr:sp macro="" textlink="">
      <xdr:nvSpPr>
        <xdr:cNvPr id="368" name="テキスト ボックス 367"/>
        <xdr:cNvSpPr txBox="1"/>
      </xdr:nvSpPr>
      <xdr:spPr>
        <a:xfrm>
          <a:off x="9372111" y="97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117263</xdr:rowOff>
    </xdr:from>
    <xdr:to>
      <xdr:col>46</xdr:col>
      <xdr:colOff>38100</xdr:colOff>
      <xdr:row>56</xdr:row>
      <xdr:rowOff>47413</xdr:rowOff>
    </xdr:to>
    <xdr:sp macro="" textlink="">
      <xdr:nvSpPr>
        <xdr:cNvPr id="369" name="楕円 368"/>
        <xdr:cNvSpPr/>
      </xdr:nvSpPr>
      <xdr:spPr>
        <a:xfrm>
          <a:off x="8699500" y="95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38540</xdr:rowOff>
    </xdr:from>
    <xdr:ext cx="534377" cy="259045"/>
    <xdr:sp macro="" textlink="">
      <xdr:nvSpPr>
        <xdr:cNvPr id="370" name="テキスト ボックス 369"/>
        <xdr:cNvSpPr txBox="1"/>
      </xdr:nvSpPr>
      <xdr:spPr>
        <a:xfrm>
          <a:off x="8483111" y="963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60685</xdr:rowOff>
    </xdr:from>
    <xdr:to>
      <xdr:col>41</xdr:col>
      <xdr:colOff>101600</xdr:colOff>
      <xdr:row>56</xdr:row>
      <xdr:rowOff>162285</xdr:rowOff>
    </xdr:to>
    <xdr:sp macro="" textlink="">
      <xdr:nvSpPr>
        <xdr:cNvPr id="371" name="楕円 370"/>
        <xdr:cNvSpPr/>
      </xdr:nvSpPr>
      <xdr:spPr>
        <a:xfrm>
          <a:off x="7810500" y="96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153412</xdr:rowOff>
    </xdr:from>
    <xdr:ext cx="534377" cy="259045"/>
    <xdr:sp macro="" textlink="">
      <xdr:nvSpPr>
        <xdr:cNvPr id="372" name="テキスト ボックス 371"/>
        <xdr:cNvSpPr txBox="1"/>
      </xdr:nvSpPr>
      <xdr:spPr>
        <a:xfrm>
          <a:off x="7594111" y="97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47220</xdr:rowOff>
    </xdr:from>
    <xdr:to>
      <xdr:col>36</xdr:col>
      <xdr:colOff>165100</xdr:colOff>
      <xdr:row>56</xdr:row>
      <xdr:rowOff>148820</xdr:rowOff>
    </xdr:to>
    <xdr:sp macro="" textlink="">
      <xdr:nvSpPr>
        <xdr:cNvPr id="373" name="楕円 372"/>
        <xdr:cNvSpPr/>
      </xdr:nvSpPr>
      <xdr:spPr>
        <a:xfrm>
          <a:off x="6921500" y="96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139947</xdr:rowOff>
    </xdr:from>
    <xdr:ext cx="534377" cy="259045"/>
    <xdr:sp macro="" textlink="">
      <xdr:nvSpPr>
        <xdr:cNvPr id="374" name="テキスト ボックス 373"/>
        <xdr:cNvSpPr txBox="1"/>
      </xdr:nvSpPr>
      <xdr:spPr>
        <a:xfrm>
          <a:off x="6705111" y="97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24778</xdr:rowOff>
    </xdr:from>
    <xdr:to>
      <xdr:col>55</xdr:col>
      <xdr:colOff>0</xdr:colOff>
      <xdr:row>79</xdr:row>
      <xdr:rowOff>40018</xdr:rowOff>
    </xdr:to>
    <xdr:cxnSp macro="">
      <xdr:nvCxnSpPr>
        <xdr:cNvPr id="403" name="直線コネクタ 402"/>
        <xdr:cNvCxnSpPr/>
      </xdr:nvCxnSpPr>
      <xdr:spPr>
        <a:xfrm flipV="1">
          <a:off x="9639300" y="1356932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38405</xdr:rowOff>
    </xdr:from>
    <xdr:to>
      <xdr:col>50</xdr:col>
      <xdr:colOff>114300</xdr:colOff>
      <xdr:row>79</xdr:row>
      <xdr:rowOff>40018</xdr:rowOff>
    </xdr:to>
    <xdr:cxnSp macro="">
      <xdr:nvCxnSpPr>
        <xdr:cNvPr id="406" name="直線コネクタ 405"/>
        <xdr:cNvCxnSpPr/>
      </xdr:nvCxnSpPr>
      <xdr:spPr>
        <a:xfrm>
          <a:off x="8750300" y="13240055"/>
          <a:ext cx="889000" cy="3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38405</xdr:rowOff>
    </xdr:from>
    <xdr:to>
      <xdr:col>45</xdr:col>
      <xdr:colOff>177800</xdr:colOff>
      <xdr:row>78</xdr:row>
      <xdr:rowOff>88430</xdr:rowOff>
    </xdr:to>
    <xdr:cxnSp macro="">
      <xdr:nvCxnSpPr>
        <xdr:cNvPr id="409" name="直線コネクタ 408"/>
        <xdr:cNvCxnSpPr/>
      </xdr:nvCxnSpPr>
      <xdr:spPr>
        <a:xfrm flipV="1">
          <a:off x="7861300" y="13240055"/>
          <a:ext cx="889000" cy="2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88430</xdr:rowOff>
    </xdr:from>
    <xdr:to>
      <xdr:col>41</xdr:col>
      <xdr:colOff>50800</xdr:colOff>
      <xdr:row>78</xdr:row>
      <xdr:rowOff>133020</xdr:rowOff>
    </xdr:to>
    <xdr:cxnSp macro="">
      <xdr:nvCxnSpPr>
        <xdr:cNvPr id="412" name="直線コネクタ 411"/>
        <xdr:cNvCxnSpPr/>
      </xdr:nvCxnSpPr>
      <xdr:spPr>
        <a:xfrm flipV="1">
          <a:off x="6972300" y="13461530"/>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145428</xdr:rowOff>
    </xdr:from>
    <xdr:to>
      <xdr:col>55</xdr:col>
      <xdr:colOff>50800</xdr:colOff>
      <xdr:row>79</xdr:row>
      <xdr:rowOff>75578</xdr:rowOff>
    </xdr:to>
    <xdr:sp macro="" textlink="">
      <xdr:nvSpPr>
        <xdr:cNvPr id="422" name="楕円 421"/>
        <xdr:cNvSpPr/>
      </xdr:nvSpPr>
      <xdr:spPr>
        <a:xfrm>
          <a:off x="104267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60355</xdr:rowOff>
    </xdr:from>
    <xdr:ext cx="469744" cy="259045"/>
    <xdr:sp macro="" textlink="">
      <xdr:nvSpPr>
        <xdr:cNvPr id="423" name="普通建設事業費 （ うち新規整備　）該当値テキスト"/>
        <xdr:cNvSpPr txBox="1"/>
      </xdr:nvSpPr>
      <xdr:spPr>
        <a:xfrm>
          <a:off x="10528300" y="134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160668</xdr:rowOff>
    </xdr:from>
    <xdr:to>
      <xdr:col>50</xdr:col>
      <xdr:colOff>165100</xdr:colOff>
      <xdr:row>79</xdr:row>
      <xdr:rowOff>90818</xdr:rowOff>
    </xdr:to>
    <xdr:sp macro="" textlink="">
      <xdr:nvSpPr>
        <xdr:cNvPr id="424" name="楕円 423"/>
        <xdr:cNvSpPr/>
      </xdr:nvSpPr>
      <xdr:spPr>
        <a:xfrm>
          <a:off x="9588500" y="13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81945</xdr:rowOff>
    </xdr:from>
    <xdr:ext cx="378565" cy="259045"/>
    <xdr:sp macro="" textlink="">
      <xdr:nvSpPr>
        <xdr:cNvPr id="425" name="テキスト ボックス 424"/>
        <xdr:cNvSpPr txBox="1"/>
      </xdr:nvSpPr>
      <xdr:spPr>
        <a:xfrm>
          <a:off x="9450017" y="1362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159055</xdr:rowOff>
    </xdr:from>
    <xdr:to>
      <xdr:col>46</xdr:col>
      <xdr:colOff>38100</xdr:colOff>
      <xdr:row>77</xdr:row>
      <xdr:rowOff>89205</xdr:rowOff>
    </xdr:to>
    <xdr:sp macro="" textlink="">
      <xdr:nvSpPr>
        <xdr:cNvPr id="426" name="楕円 425"/>
        <xdr:cNvSpPr/>
      </xdr:nvSpPr>
      <xdr:spPr>
        <a:xfrm>
          <a:off x="8699500" y="131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105732</xdr:rowOff>
    </xdr:from>
    <xdr:ext cx="534377" cy="259045"/>
    <xdr:sp macro="" textlink="">
      <xdr:nvSpPr>
        <xdr:cNvPr id="427" name="テキスト ボックス 426"/>
        <xdr:cNvSpPr txBox="1"/>
      </xdr:nvSpPr>
      <xdr:spPr>
        <a:xfrm>
          <a:off x="8483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37630</xdr:rowOff>
    </xdr:from>
    <xdr:to>
      <xdr:col>41</xdr:col>
      <xdr:colOff>101600</xdr:colOff>
      <xdr:row>78</xdr:row>
      <xdr:rowOff>139230</xdr:rowOff>
    </xdr:to>
    <xdr:sp macro="" textlink="">
      <xdr:nvSpPr>
        <xdr:cNvPr id="428" name="楕円 427"/>
        <xdr:cNvSpPr/>
      </xdr:nvSpPr>
      <xdr:spPr>
        <a:xfrm>
          <a:off x="7810500" y="134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130357</xdr:rowOff>
    </xdr:from>
    <xdr:ext cx="534377" cy="259045"/>
    <xdr:sp macro="" textlink="">
      <xdr:nvSpPr>
        <xdr:cNvPr id="429" name="テキスト ボックス 428"/>
        <xdr:cNvSpPr txBox="1"/>
      </xdr:nvSpPr>
      <xdr:spPr>
        <a:xfrm>
          <a:off x="7594111" y="135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82220</xdr:rowOff>
    </xdr:from>
    <xdr:to>
      <xdr:col>36</xdr:col>
      <xdr:colOff>165100</xdr:colOff>
      <xdr:row>79</xdr:row>
      <xdr:rowOff>12370</xdr:rowOff>
    </xdr:to>
    <xdr:sp macro="" textlink="">
      <xdr:nvSpPr>
        <xdr:cNvPr id="430" name="楕円 429"/>
        <xdr:cNvSpPr/>
      </xdr:nvSpPr>
      <xdr:spPr>
        <a:xfrm>
          <a:off x="6921500" y="134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3497</xdr:rowOff>
    </xdr:from>
    <xdr:ext cx="469744" cy="259045"/>
    <xdr:sp macro="" textlink="">
      <xdr:nvSpPr>
        <xdr:cNvPr id="431" name="テキスト ボックス 430"/>
        <xdr:cNvSpPr txBox="1"/>
      </xdr:nvSpPr>
      <xdr:spPr>
        <a:xfrm>
          <a:off x="6737428" y="135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145503</xdr:rowOff>
    </xdr:from>
    <xdr:to>
      <xdr:col>55</xdr:col>
      <xdr:colOff>0</xdr:colOff>
      <xdr:row>96</xdr:row>
      <xdr:rowOff>148920</xdr:rowOff>
    </xdr:to>
    <xdr:cxnSp macro="">
      <xdr:nvCxnSpPr>
        <xdr:cNvPr id="462" name="直線コネクタ 461"/>
        <xdr:cNvCxnSpPr/>
      </xdr:nvCxnSpPr>
      <xdr:spPr>
        <a:xfrm flipV="1">
          <a:off x="9639300" y="16604703"/>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148920</xdr:rowOff>
    </xdr:from>
    <xdr:to>
      <xdr:col>50</xdr:col>
      <xdr:colOff>114300</xdr:colOff>
      <xdr:row>97</xdr:row>
      <xdr:rowOff>53060</xdr:rowOff>
    </xdr:to>
    <xdr:cxnSp macro="">
      <xdr:nvCxnSpPr>
        <xdr:cNvPr id="465" name="直線コネクタ 464"/>
        <xdr:cNvCxnSpPr/>
      </xdr:nvCxnSpPr>
      <xdr:spPr>
        <a:xfrm flipV="1">
          <a:off x="8750300" y="16608120"/>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53060</xdr:rowOff>
    </xdr:from>
    <xdr:to>
      <xdr:col>45</xdr:col>
      <xdr:colOff>177800</xdr:colOff>
      <xdr:row>97</xdr:row>
      <xdr:rowOff>118255</xdr:rowOff>
    </xdr:to>
    <xdr:cxnSp macro="">
      <xdr:nvCxnSpPr>
        <xdr:cNvPr id="468" name="直線コネクタ 467"/>
        <xdr:cNvCxnSpPr/>
      </xdr:nvCxnSpPr>
      <xdr:spPr>
        <a:xfrm flipV="1">
          <a:off x="7861300" y="16683710"/>
          <a:ext cx="889000" cy="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15157</xdr:rowOff>
    </xdr:from>
    <xdr:to>
      <xdr:col>41</xdr:col>
      <xdr:colOff>50800</xdr:colOff>
      <xdr:row>97</xdr:row>
      <xdr:rowOff>118255</xdr:rowOff>
    </xdr:to>
    <xdr:cxnSp macro="">
      <xdr:nvCxnSpPr>
        <xdr:cNvPr id="471" name="直線コネクタ 470"/>
        <xdr:cNvCxnSpPr/>
      </xdr:nvCxnSpPr>
      <xdr:spPr>
        <a:xfrm>
          <a:off x="6972300" y="16645807"/>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94703</xdr:rowOff>
    </xdr:from>
    <xdr:to>
      <xdr:col>55</xdr:col>
      <xdr:colOff>50800</xdr:colOff>
      <xdr:row>97</xdr:row>
      <xdr:rowOff>24853</xdr:rowOff>
    </xdr:to>
    <xdr:sp macro="" textlink="">
      <xdr:nvSpPr>
        <xdr:cNvPr id="481" name="楕円 480"/>
        <xdr:cNvSpPr/>
      </xdr:nvSpPr>
      <xdr:spPr>
        <a:xfrm>
          <a:off x="10426700" y="165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117580</xdr:rowOff>
    </xdr:from>
    <xdr:ext cx="534377" cy="259045"/>
    <xdr:sp macro="" textlink="">
      <xdr:nvSpPr>
        <xdr:cNvPr id="482" name="普通建設事業費 （ うち更新整備　）該当値テキスト"/>
        <xdr:cNvSpPr txBox="1"/>
      </xdr:nvSpPr>
      <xdr:spPr>
        <a:xfrm>
          <a:off x="10528300"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98120</xdr:rowOff>
    </xdr:from>
    <xdr:to>
      <xdr:col>50</xdr:col>
      <xdr:colOff>165100</xdr:colOff>
      <xdr:row>97</xdr:row>
      <xdr:rowOff>28270</xdr:rowOff>
    </xdr:to>
    <xdr:sp macro="" textlink="">
      <xdr:nvSpPr>
        <xdr:cNvPr id="483" name="楕円 482"/>
        <xdr:cNvSpPr/>
      </xdr:nvSpPr>
      <xdr:spPr>
        <a:xfrm>
          <a:off x="9588500" y="1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44797</xdr:rowOff>
    </xdr:from>
    <xdr:ext cx="534377" cy="259045"/>
    <xdr:sp macro="" textlink="">
      <xdr:nvSpPr>
        <xdr:cNvPr id="484" name="テキスト ボックス 483"/>
        <xdr:cNvSpPr txBox="1"/>
      </xdr:nvSpPr>
      <xdr:spPr>
        <a:xfrm>
          <a:off x="9372111" y="163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2260</xdr:rowOff>
    </xdr:from>
    <xdr:to>
      <xdr:col>46</xdr:col>
      <xdr:colOff>38100</xdr:colOff>
      <xdr:row>97</xdr:row>
      <xdr:rowOff>103860</xdr:rowOff>
    </xdr:to>
    <xdr:sp macro="" textlink="">
      <xdr:nvSpPr>
        <xdr:cNvPr id="485" name="楕円 484"/>
        <xdr:cNvSpPr/>
      </xdr:nvSpPr>
      <xdr:spPr>
        <a:xfrm>
          <a:off x="86995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94987</xdr:rowOff>
    </xdr:from>
    <xdr:ext cx="534377" cy="259045"/>
    <xdr:sp macro="" textlink="">
      <xdr:nvSpPr>
        <xdr:cNvPr id="486" name="テキスト ボックス 485"/>
        <xdr:cNvSpPr txBox="1"/>
      </xdr:nvSpPr>
      <xdr:spPr>
        <a:xfrm>
          <a:off x="8483111" y="167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67455</xdr:rowOff>
    </xdr:from>
    <xdr:to>
      <xdr:col>41</xdr:col>
      <xdr:colOff>101600</xdr:colOff>
      <xdr:row>97</xdr:row>
      <xdr:rowOff>169055</xdr:rowOff>
    </xdr:to>
    <xdr:sp macro="" textlink="">
      <xdr:nvSpPr>
        <xdr:cNvPr id="487" name="楕円 486"/>
        <xdr:cNvSpPr/>
      </xdr:nvSpPr>
      <xdr:spPr>
        <a:xfrm>
          <a:off x="7810500" y="166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160182</xdr:rowOff>
    </xdr:from>
    <xdr:ext cx="534377" cy="259045"/>
    <xdr:sp macro="" textlink="">
      <xdr:nvSpPr>
        <xdr:cNvPr id="488" name="テキスト ボックス 487"/>
        <xdr:cNvSpPr txBox="1"/>
      </xdr:nvSpPr>
      <xdr:spPr>
        <a:xfrm>
          <a:off x="7594111" y="167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135807</xdr:rowOff>
    </xdr:from>
    <xdr:to>
      <xdr:col>36</xdr:col>
      <xdr:colOff>165100</xdr:colOff>
      <xdr:row>97</xdr:row>
      <xdr:rowOff>65957</xdr:rowOff>
    </xdr:to>
    <xdr:sp macro="" textlink="">
      <xdr:nvSpPr>
        <xdr:cNvPr id="489" name="楕円 488"/>
        <xdr:cNvSpPr/>
      </xdr:nvSpPr>
      <xdr:spPr>
        <a:xfrm>
          <a:off x="6921500" y="165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82484</xdr:rowOff>
    </xdr:from>
    <xdr:ext cx="534377" cy="259045"/>
    <xdr:sp macro="" textlink="">
      <xdr:nvSpPr>
        <xdr:cNvPr id="490" name="テキスト ボックス 489"/>
        <xdr:cNvSpPr txBox="1"/>
      </xdr:nvSpPr>
      <xdr:spPr>
        <a:xfrm>
          <a:off x="6705111" y="163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96625</xdr:rowOff>
    </xdr:from>
    <xdr:to>
      <xdr:col>71</xdr:col>
      <xdr:colOff>177800</xdr:colOff>
      <xdr:row>39</xdr:row>
      <xdr:rowOff>98878</xdr:rowOff>
    </xdr:to>
    <xdr:cxnSp macro="">
      <xdr:nvCxnSpPr>
        <xdr:cNvPr id="530" name="直線コネクタ 529"/>
        <xdr:cNvCxnSpPr/>
      </xdr:nvCxnSpPr>
      <xdr:spPr>
        <a:xfrm>
          <a:off x="12814300" y="6783175"/>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45825</xdr:rowOff>
    </xdr:from>
    <xdr:to>
      <xdr:col>67</xdr:col>
      <xdr:colOff>101600</xdr:colOff>
      <xdr:row>39</xdr:row>
      <xdr:rowOff>147425</xdr:rowOff>
    </xdr:to>
    <xdr:sp macro="" textlink="">
      <xdr:nvSpPr>
        <xdr:cNvPr id="548" name="楕円 547"/>
        <xdr:cNvSpPr/>
      </xdr:nvSpPr>
      <xdr:spPr>
        <a:xfrm>
          <a:off x="12763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138552</xdr:rowOff>
    </xdr:from>
    <xdr:ext cx="378565" cy="259045"/>
    <xdr:sp macro="" textlink="">
      <xdr:nvSpPr>
        <xdr:cNvPr id="549" name="テキスト ボックス 548"/>
        <xdr:cNvSpPr txBox="1"/>
      </xdr:nvSpPr>
      <xdr:spPr>
        <a:xfrm>
          <a:off x="12625017" y="682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82601</xdr:rowOff>
    </xdr:from>
    <xdr:to>
      <xdr:col>85</xdr:col>
      <xdr:colOff>127000</xdr:colOff>
      <xdr:row>75</xdr:row>
      <xdr:rowOff>111354</xdr:rowOff>
    </xdr:to>
    <xdr:cxnSp macro="">
      <xdr:nvCxnSpPr>
        <xdr:cNvPr id="627" name="直線コネクタ 626"/>
        <xdr:cNvCxnSpPr/>
      </xdr:nvCxnSpPr>
      <xdr:spPr>
        <a:xfrm>
          <a:off x="15481300" y="12941351"/>
          <a:ext cx="8382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75959</xdr:rowOff>
    </xdr:from>
    <xdr:to>
      <xdr:col>81</xdr:col>
      <xdr:colOff>50800</xdr:colOff>
      <xdr:row>75</xdr:row>
      <xdr:rowOff>82601</xdr:rowOff>
    </xdr:to>
    <xdr:cxnSp macro="">
      <xdr:nvCxnSpPr>
        <xdr:cNvPr id="630" name="直線コネクタ 629"/>
        <xdr:cNvCxnSpPr/>
      </xdr:nvCxnSpPr>
      <xdr:spPr>
        <a:xfrm>
          <a:off x="14592300" y="12934709"/>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45796</xdr:rowOff>
    </xdr:from>
    <xdr:to>
      <xdr:col>76</xdr:col>
      <xdr:colOff>114300</xdr:colOff>
      <xdr:row>75</xdr:row>
      <xdr:rowOff>75959</xdr:rowOff>
    </xdr:to>
    <xdr:cxnSp macro="">
      <xdr:nvCxnSpPr>
        <xdr:cNvPr id="633" name="直線コネクタ 632"/>
        <xdr:cNvCxnSpPr/>
      </xdr:nvCxnSpPr>
      <xdr:spPr>
        <a:xfrm>
          <a:off x="13703300" y="129045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45796</xdr:rowOff>
    </xdr:from>
    <xdr:to>
      <xdr:col>71</xdr:col>
      <xdr:colOff>177800</xdr:colOff>
      <xdr:row>75</xdr:row>
      <xdr:rowOff>55525</xdr:rowOff>
    </xdr:to>
    <xdr:cxnSp macro="">
      <xdr:nvCxnSpPr>
        <xdr:cNvPr id="636" name="直線コネクタ 635"/>
        <xdr:cNvCxnSpPr/>
      </xdr:nvCxnSpPr>
      <xdr:spPr>
        <a:xfrm flipV="1">
          <a:off x="12814300" y="12904546"/>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60554</xdr:rowOff>
    </xdr:from>
    <xdr:to>
      <xdr:col>85</xdr:col>
      <xdr:colOff>177800</xdr:colOff>
      <xdr:row>75</xdr:row>
      <xdr:rowOff>162154</xdr:rowOff>
    </xdr:to>
    <xdr:sp macro="" textlink="">
      <xdr:nvSpPr>
        <xdr:cNvPr id="646" name="楕円 645"/>
        <xdr:cNvSpPr/>
      </xdr:nvSpPr>
      <xdr:spPr>
        <a:xfrm>
          <a:off x="16268700" y="12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38981</xdr:rowOff>
    </xdr:from>
    <xdr:ext cx="534377" cy="259045"/>
    <xdr:sp macro="" textlink="">
      <xdr:nvSpPr>
        <xdr:cNvPr id="647" name="公債費該当値テキスト"/>
        <xdr:cNvSpPr txBox="1"/>
      </xdr:nvSpPr>
      <xdr:spPr>
        <a:xfrm>
          <a:off x="16370300" y="128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31801</xdr:rowOff>
    </xdr:from>
    <xdr:to>
      <xdr:col>81</xdr:col>
      <xdr:colOff>101600</xdr:colOff>
      <xdr:row>75</xdr:row>
      <xdr:rowOff>133401</xdr:rowOff>
    </xdr:to>
    <xdr:sp macro="" textlink="">
      <xdr:nvSpPr>
        <xdr:cNvPr id="648" name="楕円 647"/>
        <xdr:cNvSpPr/>
      </xdr:nvSpPr>
      <xdr:spPr>
        <a:xfrm>
          <a:off x="15430500" y="12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124528</xdr:rowOff>
    </xdr:from>
    <xdr:ext cx="534377" cy="259045"/>
    <xdr:sp macro="" textlink="">
      <xdr:nvSpPr>
        <xdr:cNvPr id="649" name="テキスト ボックス 648"/>
        <xdr:cNvSpPr txBox="1"/>
      </xdr:nvSpPr>
      <xdr:spPr>
        <a:xfrm>
          <a:off x="15214111" y="129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25159</xdr:rowOff>
    </xdr:from>
    <xdr:to>
      <xdr:col>76</xdr:col>
      <xdr:colOff>165100</xdr:colOff>
      <xdr:row>75</xdr:row>
      <xdr:rowOff>126759</xdr:rowOff>
    </xdr:to>
    <xdr:sp macro="" textlink="">
      <xdr:nvSpPr>
        <xdr:cNvPr id="650" name="楕円 649"/>
        <xdr:cNvSpPr/>
      </xdr:nvSpPr>
      <xdr:spPr>
        <a:xfrm>
          <a:off x="14541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117885</xdr:rowOff>
    </xdr:from>
    <xdr:ext cx="534377" cy="259045"/>
    <xdr:sp macro="" textlink="">
      <xdr:nvSpPr>
        <xdr:cNvPr id="651" name="テキスト ボックス 650"/>
        <xdr:cNvSpPr txBox="1"/>
      </xdr:nvSpPr>
      <xdr:spPr>
        <a:xfrm>
          <a:off x="14325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166446</xdr:rowOff>
    </xdr:from>
    <xdr:to>
      <xdr:col>72</xdr:col>
      <xdr:colOff>38100</xdr:colOff>
      <xdr:row>75</xdr:row>
      <xdr:rowOff>96596</xdr:rowOff>
    </xdr:to>
    <xdr:sp macro="" textlink="">
      <xdr:nvSpPr>
        <xdr:cNvPr id="652" name="楕円 651"/>
        <xdr:cNvSpPr/>
      </xdr:nvSpPr>
      <xdr:spPr>
        <a:xfrm>
          <a:off x="136525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87723</xdr:rowOff>
    </xdr:from>
    <xdr:ext cx="534377" cy="259045"/>
    <xdr:sp macro="" textlink="">
      <xdr:nvSpPr>
        <xdr:cNvPr id="653" name="テキスト ボックス 652"/>
        <xdr:cNvSpPr txBox="1"/>
      </xdr:nvSpPr>
      <xdr:spPr>
        <a:xfrm>
          <a:off x="13436111" y="12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4725</xdr:rowOff>
    </xdr:from>
    <xdr:to>
      <xdr:col>67</xdr:col>
      <xdr:colOff>101600</xdr:colOff>
      <xdr:row>75</xdr:row>
      <xdr:rowOff>106325</xdr:rowOff>
    </xdr:to>
    <xdr:sp macro="" textlink="">
      <xdr:nvSpPr>
        <xdr:cNvPr id="654" name="楕円 653"/>
        <xdr:cNvSpPr/>
      </xdr:nvSpPr>
      <xdr:spPr>
        <a:xfrm>
          <a:off x="12763500" y="128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122852</xdr:rowOff>
    </xdr:from>
    <xdr:ext cx="534377" cy="259045"/>
    <xdr:sp macro="" textlink="">
      <xdr:nvSpPr>
        <xdr:cNvPr id="655" name="テキスト ボックス 654"/>
        <xdr:cNvSpPr txBox="1"/>
      </xdr:nvSpPr>
      <xdr:spPr>
        <a:xfrm>
          <a:off x="12547111" y="12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47940</xdr:rowOff>
    </xdr:from>
    <xdr:to>
      <xdr:col>85</xdr:col>
      <xdr:colOff>127000</xdr:colOff>
      <xdr:row>96</xdr:row>
      <xdr:rowOff>13878</xdr:rowOff>
    </xdr:to>
    <xdr:cxnSp macro="">
      <xdr:nvCxnSpPr>
        <xdr:cNvPr id="682" name="直線コネクタ 681"/>
        <xdr:cNvCxnSpPr/>
      </xdr:nvCxnSpPr>
      <xdr:spPr>
        <a:xfrm flipV="1">
          <a:off x="15481300" y="16335690"/>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13878</xdr:rowOff>
    </xdr:from>
    <xdr:to>
      <xdr:col>81</xdr:col>
      <xdr:colOff>50800</xdr:colOff>
      <xdr:row>96</xdr:row>
      <xdr:rowOff>157004</xdr:rowOff>
    </xdr:to>
    <xdr:cxnSp macro="">
      <xdr:nvCxnSpPr>
        <xdr:cNvPr id="685" name="直線コネクタ 684"/>
        <xdr:cNvCxnSpPr/>
      </xdr:nvCxnSpPr>
      <xdr:spPr>
        <a:xfrm flipV="1">
          <a:off x="14592300" y="16473078"/>
          <a:ext cx="889000" cy="1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157004</xdr:rowOff>
    </xdr:from>
    <xdr:to>
      <xdr:col>76</xdr:col>
      <xdr:colOff>114300</xdr:colOff>
      <xdr:row>97</xdr:row>
      <xdr:rowOff>69200</xdr:rowOff>
    </xdr:to>
    <xdr:cxnSp macro="">
      <xdr:nvCxnSpPr>
        <xdr:cNvPr id="688" name="直線コネクタ 687"/>
        <xdr:cNvCxnSpPr/>
      </xdr:nvCxnSpPr>
      <xdr:spPr>
        <a:xfrm flipV="1">
          <a:off x="13703300" y="16616204"/>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67852</xdr:rowOff>
    </xdr:from>
    <xdr:to>
      <xdr:col>71</xdr:col>
      <xdr:colOff>177800</xdr:colOff>
      <xdr:row>97</xdr:row>
      <xdr:rowOff>69200</xdr:rowOff>
    </xdr:to>
    <xdr:cxnSp macro="">
      <xdr:nvCxnSpPr>
        <xdr:cNvPr id="691" name="直線コネクタ 690"/>
        <xdr:cNvCxnSpPr/>
      </xdr:nvCxnSpPr>
      <xdr:spPr>
        <a:xfrm>
          <a:off x="12814300" y="16527052"/>
          <a:ext cx="889000" cy="1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168590</xdr:rowOff>
    </xdr:from>
    <xdr:to>
      <xdr:col>85</xdr:col>
      <xdr:colOff>177800</xdr:colOff>
      <xdr:row>95</xdr:row>
      <xdr:rowOff>98740</xdr:rowOff>
    </xdr:to>
    <xdr:sp macro="" textlink="">
      <xdr:nvSpPr>
        <xdr:cNvPr id="701" name="楕円 700"/>
        <xdr:cNvSpPr/>
      </xdr:nvSpPr>
      <xdr:spPr>
        <a:xfrm>
          <a:off x="16268700" y="16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20017</xdr:rowOff>
    </xdr:from>
    <xdr:ext cx="534377" cy="259045"/>
    <xdr:sp macro="" textlink="">
      <xdr:nvSpPr>
        <xdr:cNvPr id="702" name="積立金該当値テキスト"/>
        <xdr:cNvSpPr txBox="1"/>
      </xdr:nvSpPr>
      <xdr:spPr>
        <a:xfrm>
          <a:off x="16370300" y="161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134528</xdr:rowOff>
    </xdr:from>
    <xdr:to>
      <xdr:col>81</xdr:col>
      <xdr:colOff>101600</xdr:colOff>
      <xdr:row>96</xdr:row>
      <xdr:rowOff>64678</xdr:rowOff>
    </xdr:to>
    <xdr:sp macro="" textlink="">
      <xdr:nvSpPr>
        <xdr:cNvPr id="703" name="楕円 702"/>
        <xdr:cNvSpPr/>
      </xdr:nvSpPr>
      <xdr:spPr>
        <a:xfrm>
          <a:off x="15430500" y="164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81205</xdr:rowOff>
    </xdr:from>
    <xdr:ext cx="534377" cy="259045"/>
    <xdr:sp macro="" textlink="">
      <xdr:nvSpPr>
        <xdr:cNvPr id="704" name="テキスト ボックス 703"/>
        <xdr:cNvSpPr txBox="1"/>
      </xdr:nvSpPr>
      <xdr:spPr>
        <a:xfrm>
          <a:off x="15214111" y="161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106204</xdr:rowOff>
    </xdr:from>
    <xdr:to>
      <xdr:col>76</xdr:col>
      <xdr:colOff>165100</xdr:colOff>
      <xdr:row>97</xdr:row>
      <xdr:rowOff>36354</xdr:rowOff>
    </xdr:to>
    <xdr:sp macro="" textlink="">
      <xdr:nvSpPr>
        <xdr:cNvPr id="705" name="楕円 704"/>
        <xdr:cNvSpPr/>
      </xdr:nvSpPr>
      <xdr:spPr>
        <a:xfrm>
          <a:off x="14541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27481</xdr:rowOff>
    </xdr:from>
    <xdr:ext cx="534377" cy="259045"/>
    <xdr:sp macro="" textlink="">
      <xdr:nvSpPr>
        <xdr:cNvPr id="706" name="テキスト ボックス 705"/>
        <xdr:cNvSpPr txBox="1"/>
      </xdr:nvSpPr>
      <xdr:spPr>
        <a:xfrm>
          <a:off x="14325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18400</xdr:rowOff>
    </xdr:from>
    <xdr:to>
      <xdr:col>72</xdr:col>
      <xdr:colOff>38100</xdr:colOff>
      <xdr:row>97</xdr:row>
      <xdr:rowOff>120000</xdr:rowOff>
    </xdr:to>
    <xdr:sp macro="" textlink="">
      <xdr:nvSpPr>
        <xdr:cNvPr id="707" name="楕円 706"/>
        <xdr:cNvSpPr/>
      </xdr:nvSpPr>
      <xdr:spPr>
        <a:xfrm>
          <a:off x="13652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111127</xdr:rowOff>
    </xdr:from>
    <xdr:ext cx="534377" cy="259045"/>
    <xdr:sp macro="" textlink="">
      <xdr:nvSpPr>
        <xdr:cNvPr id="708" name="テキスト ボックス 707"/>
        <xdr:cNvSpPr txBox="1"/>
      </xdr:nvSpPr>
      <xdr:spPr>
        <a:xfrm>
          <a:off x="13436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17052</xdr:rowOff>
    </xdr:from>
    <xdr:to>
      <xdr:col>67</xdr:col>
      <xdr:colOff>101600</xdr:colOff>
      <xdr:row>96</xdr:row>
      <xdr:rowOff>118652</xdr:rowOff>
    </xdr:to>
    <xdr:sp macro="" textlink="">
      <xdr:nvSpPr>
        <xdr:cNvPr id="709" name="楕円 708"/>
        <xdr:cNvSpPr/>
      </xdr:nvSpPr>
      <xdr:spPr>
        <a:xfrm>
          <a:off x="12763500" y="164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109779</xdr:rowOff>
    </xdr:from>
    <xdr:ext cx="534377" cy="259045"/>
    <xdr:sp macro="" textlink="">
      <xdr:nvSpPr>
        <xdr:cNvPr id="710" name="テキスト ボックス 709"/>
        <xdr:cNvSpPr txBox="1"/>
      </xdr:nvSpPr>
      <xdr:spPr>
        <a:xfrm>
          <a:off x="12547111" y="165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57862</xdr:rowOff>
    </xdr:from>
    <xdr:to>
      <xdr:col>116</xdr:col>
      <xdr:colOff>63500</xdr:colOff>
      <xdr:row>75</xdr:row>
      <xdr:rowOff>103867</xdr:rowOff>
    </xdr:to>
    <xdr:cxnSp macro="">
      <xdr:nvCxnSpPr>
        <xdr:cNvPr id="856" name="直線コネクタ 855"/>
        <xdr:cNvCxnSpPr/>
      </xdr:nvCxnSpPr>
      <xdr:spPr>
        <a:xfrm flipV="1">
          <a:off x="21323300" y="12916612"/>
          <a:ext cx="8382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103867</xdr:rowOff>
    </xdr:from>
    <xdr:to>
      <xdr:col>111</xdr:col>
      <xdr:colOff>177800</xdr:colOff>
      <xdr:row>76</xdr:row>
      <xdr:rowOff>8789</xdr:rowOff>
    </xdr:to>
    <xdr:cxnSp macro="">
      <xdr:nvCxnSpPr>
        <xdr:cNvPr id="859" name="直線コネクタ 858"/>
        <xdr:cNvCxnSpPr/>
      </xdr:nvCxnSpPr>
      <xdr:spPr>
        <a:xfrm flipV="1">
          <a:off x="20434300" y="12962617"/>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8789</xdr:rowOff>
    </xdr:from>
    <xdr:to>
      <xdr:col>107</xdr:col>
      <xdr:colOff>50800</xdr:colOff>
      <xdr:row>76</xdr:row>
      <xdr:rowOff>14599</xdr:rowOff>
    </xdr:to>
    <xdr:cxnSp macro="">
      <xdr:nvCxnSpPr>
        <xdr:cNvPr id="862" name="直線コネクタ 861"/>
        <xdr:cNvCxnSpPr/>
      </xdr:nvCxnSpPr>
      <xdr:spPr>
        <a:xfrm flipV="1">
          <a:off x="19545300" y="13038989"/>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2426</xdr:rowOff>
    </xdr:from>
    <xdr:to>
      <xdr:col>102</xdr:col>
      <xdr:colOff>114300</xdr:colOff>
      <xdr:row>76</xdr:row>
      <xdr:rowOff>14599</xdr:rowOff>
    </xdr:to>
    <xdr:cxnSp macro="">
      <xdr:nvCxnSpPr>
        <xdr:cNvPr id="865" name="直線コネクタ 864"/>
        <xdr:cNvCxnSpPr/>
      </xdr:nvCxnSpPr>
      <xdr:spPr>
        <a:xfrm>
          <a:off x="18656300" y="1303262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7062</xdr:rowOff>
    </xdr:from>
    <xdr:to>
      <xdr:col>116</xdr:col>
      <xdr:colOff>114300</xdr:colOff>
      <xdr:row>75</xdr:row>
      <xdr:rowOff>108662</xdr:rowOff>
    </xdr:to>
    <xdr:sp macro="" textlink="">
      <xdr:nvSpPr>
        <xdr:cNvPr id="875" name="楕円 874"/>
        <xdr:cNvSpPr/>
      </xdr:nvSpPr>
      <xdr:spPr>
        <a:xfrm>
          <a:off x="22110700" y="128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29939</xdr:rowOff>
    </xdr:from>
    <xdr:ext cx="534377" cy="259045"/>
    <xdr:sp macro="" textlink="">
      <xdr:nvSpPr>
        <xdr:cNvPr id="876" name="繰出金該当値テキスト"/>
        <xdr:cNvSpPr txBox="1"/>
      </xdr:nvSpPr>
      <xdr:spPr>
        <a:xfrm>
          <a:off x="22212300" y="127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53067</xdr:rowOff>
    </xdr:from>
    <xdr:to>
      <xdr:col>112</xdr:col>
      <xdr:colOff>38100</xdr:colOff>
      <xdr:row>75</xdr:row>
      <xdr:rowOff>154667</xdr:rowOff>
    </xdr:to>
    <xdr:sp macro="" textlink="">
      <xdr:nvSpPr>
        <xdr:cNvPr id="877" name="楕円 876"/>
        <xdr:cNvSpPr/>
      </xdr:nvSpPr>
      <xdr:spPr>
        <a:xfrm>
          <a:off x="21272500" y="129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171194</xdr:rowOff>
    </xdr:from>
    <xdr:ext cx="534377" cy="259045"/>
    <xdr:sp macro="" textlink="">
      <xdr:nvSpPr>
        <xdr:cNvPr id="878" name="テキスト ボックス 877"/>
        <xdr:cNvSpPr txBox="1"/>
      </xdr:nvSpPr>
      <xdr:spPr>
        <a:xfrm>
          <a:off x="21056111" y="126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129439</xdr:rowOff>
    </xdr:from>
    <xdr:to>
      <xdr:col>107</xdr:col>
      <xdr:colOff>101600</xdr:colOff>
      <xdr:row>76</xdr:row>
      <xdr:rowOff>59589</xdr:rowOff>
    </xdr:to>
    <xdr:sp macro="" textlink="">
      <xdr:nvSpPr>
        <xdr:cNvPr id="879" name="楕円 878"/>
        <xdr:cNvSpPr/>
      </xdr:nvSpPr>
      <xdr:spPr>
        <a:xfrm>
          <a:off x="20383500" y="129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50716</xdr:rowOff>
    </xdr:from>
    <xdr:ext cx="534377" cy="259045"/>
    <xdr:sp macro="" textlink="">
      <xdr:nvSpPr>
        <xdr:cNvPr id="880" name="テキスト ボックス 879"/>
        <xdr:cNvSpPr txBox="1"/>
      </xdr:nvSpPr>
      <xdr:spPr>
        <a:xfrm>
          <a:off x="20167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135248</xdr:rowOff>
    </xdr:from>
    <xdr:to>
      <xdr:col>102</xdr:col>
      <xdr:colOff>165100</xdr:colOff>
      <xdr:row>76</xdr:row>
      <xdr:rowOff>65398</xdr:rowOff>
    </xdr:to>
    <xdr:sp macro="" textlink="">
      <xdr:nvSpPr>
        <xdr:cNvPr id="881" name="楕円 880"/>
        <xdr:cNvSpPr/>
      </xdr:nvSpPr>
      <xdr:spPr>
        <a:xfrm>
          <a:off x="19494500" y="129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56526</xdr:rowOff>
    </xdr:from>
    <xdr:ext cx="534377" cy="259045"/>
    <xdr:sp macro="" textlink="">
      <xdr:nvSpPr>
        <xdr:cNvPr id="882" name="テキスト ボックス 881"/>
        <xdr:cNvSpPr txBox="1"/>
      </xdr:nvSpPr>
      <xdr:spPr>
        <a:xfrm>
          <a:off x="19278111" y="13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123075</xdr:rowOff>
    </xdr:from>
    <xdr:to>
      <xdr:col>98</xdr:col>
      <xdr:colOff>38100</xdr:colOff>
      <xdr:row>76</xdr:row>
      <xdr:rowOff>53225</xdr:rowOff>
    </xdr:to>
    <xdr:sp macro="" textlink="">
      <xdr:nvSpPr>
        <xdr:cNvPr id="883" name="楕円 882"/>
        <xdr:cNvSpPr/>
      </xdr:nvSpPr>
      <xdr:spPr>
        <a:xfrm>
          <a:off x="18605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44353</xdr:rowOff>
    </xdr:from>
    <xdr:ext cx="534377" cy="259045"/>
    <xdr:sp macro="" textlink="">
      <xdr:nvSpPr>
        <xdr:cNvPr id="884" name="テキスト ボックス 883"/>
        <xdr:cNvSpPr txBox="1"/>
      </xdr:nvSpPr>
      <xdr:spPr>
        <a:xfrm>
          <a:off x="18389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77,196</a:t>
          </a:r>
          <a:r>
            <a:rPr kumimoji="1" lang="ja-JP" altLang="en-US" sz="1300">
              <a:latin typeface="ＭＳ Ｐゴシック" panose="020B0600070205080204" pitchFamily="50" charset="-128"/>
              <a:ea typeface="ＭＳ Ｐゴシック" panose="020B0600070205080204" pitchFamily="50" charset="-128"/>
            </a:rPr>
            <a:t>円となっており、過去数年、類似団体内平均値と比較すると高い水準である。これは、退職者数の増加やごみ収集業務が直営であることや幼稚園における施設数（教員数）が多いことが、主な要因である。令和元年度については退職者数が増えていることから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円であり、類似団体内平均値を下回った。扶助費の多くを占める生活保護費については、受給者数の減小などにより減少傾向にある。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9,512</a:t>
          </a:r>
          <a:r>
            <a:rPr kumimoji="1" lang="ja-JP" altLang="en-US" sz="1300">
              <a:latin typeface="ＭＳ Ｐゴシック" panose="020B0600070205080204" pitchFamily="50" charset="-128"/>
              <a:ea typeface="ＭＳ Ｐゴシック" panose="020B0600070205080204" pitchFamily="50" charset="-128"/>
            </a:rPr>
            <a:t>円と前年度より増加しているが、民間や特定非営利活動法人の資源・人材を活用することで経費の削減に取り組んできた結果類似団体平均よりは低い値となっている。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7,461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円となっており、類似団体内平均値よりも低い水準となった。平成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ているのは人権福祉センター耐震化事業や図書館整備事業などに取り組んだためである。今後は新規・更新整備事業ともに事業内容をより精査し、公共施設等総合管理計画に基づき費用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56,967
56,514
135.66
25,988,660
25,076,335
721,143
13,265,424
26,884,613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35916</xdr:rowOff>
    </xdr:from>
    <xdr:to>
      <xdr:col>24</xdr:col>
      <xdr:colOff>63500</xdr:colOff>
      <xdr:row>33</xdr:row>
      <xdr:rowOff>48717</xdr:rowOff>
    </xdr:to>
    <xdr:cxnSp macro="">
      <xdr:nvCxnSpPr>
        <xdr:cNvPr id="59" name="直線コネクタ 58"/>
        <xdr:cNvCxnSpPr/>
      </xdr:nvCxnSpPr>
      <xdr:spPr>
        <a:xfrm>
          <a:off x="3797300" y="5693766"/>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35916</xdr:rowOff>
    </xdr:from>
    <xdr:to>
      <xdr:col>19</xdr:col>
      <xdr:colOff>177800</xdr:colOff>
      <xdr:row>33</xdr:row>
      <xdr:rowOff>51918</xdr:rowOff>
    </xdr:to>
    <xdr:cxnSp macro="">
      <xdr:nvCxnSpPr>
        <xdr:cNvPr id="62" name="直線コネクタ 61"/>
        <xdr:cNvCxnSpPr/>
      </xdr:nvCxnSpPr>
      <xdr:spPr>
        <a:xfrm flipV="1">
          <a:off x="2908300" y="5693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51918</xdr:rowOff>
    </xdr:from>
    <xdr:to>
      <xdr:col>15</xdr:col>
      <xdr:colOff>50800</xdr:colOff>
      <xdr:row>33</xdr:row>
      <xdr:rowOff>58319</xdr:rowOff>
    </xdr:to>
    <xdr:cxnSp macro="">
      <xdr:nvCxnSpPr>
        <xdr:cNvPr id="65" name="直線コネクタ 64"/>
        <xdr:cNvCxnSpPr/>
      </xdr:nvCxnSpPr>
      <xdr:spPr>
        <a:xfrm flipV="1">
          <a:off x="2019300" y="57097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44145</xdr:rowOff>
    </xdr:from>
    <xdr:to>
      <xdr:col>10</xdr:col>
      <xdr:colOff>114300</xdr:colOff>
      <xdr:row>33</xdr:row>
      <xdr:rowOff>58319</xdr:rowOff>
    </xdr:to>
    <xdr:cxnSp macro="">
      <xdr:nvCxnSpPr>
        <xdr:cNvPr id="68" name="直線コネクタ 67"/>
        <xdr:cNvCxnSpPr/>
      </xdr:nvCxnSpPr>
      <xdr:spPr>
        <a:xfrm>
          <a:off x="1130300" y="5530545"/>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169367</xdr:rowOff>
    </xdr:from>
    <xdr:to>
      <xdr:col>24</xdr:col>
      <xdr:colOff>114300</xdr:colOff>
      <xdr:row>33</xdr:row>
      <xdr:rowOff>99517</xdr:rowOff>
    </xdr:to>
    <xdr:sp macro="" textlink="">
      <xdr:nvSpPr>
        <xdr:cNvPr id="78" name="楕円 77"/>
        <xdr:cNvSpPr/>
      </xdr:nvSpPr>
      <xdr:spPr>
        <a:xfrm>
          <a:off x="45847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20794</xdr:rowOff>
    </xdr:from>
    <xdr:ext cx="469744" cy="259045"/>
    <xdr:sp macro="" textlink="">
      <xdr:nvSpPr>
        <xdr:cNvPr id="79" name="議会費該当値テキスト"/>
        <xdr:cNvSpPr txBox="1"/>
      </xdr:nvSpPr>
      <xdr:spPr>
        <a:xfrm>
          <a:off x="4686300" y="550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156566</xdr:rowOff>
    </xdr:from>
    <xdr:to>
      <xdr:col>20</xdr:col>
      <xdr:colOff>38100</xdr:colOff>
      <xdr:row>33</xdr:row>
      <xdr:rowOff>86716</xdr:rowOff>
    </xdr:to>
    <xdr:sp macro="" textlink="">
      <xdr:nvSpPr>
        <xdr:cNvPr id="80" name="楕円 79"/>
        <xdr:cNvSpPr/>
      </xdr:nvSpPr>
      <xdr:spPr>
        <a:xfrm>
          <a:off x="3746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103243</xdr:rowOff>
    </xdr:from>
    <xdr:ext cx="469744" cy="259045"/>
    <xdr:sp macro="" textlink="">
      <xdr:nvSpPr>
        <xdr:cNvPr id="81" name="テキスト ボックス 80"/>
        <xdr:cNvSpPr txBox="1"/>
      </xdr:nvSpPr>
      <xdr:spPr>
        <a:xfrm>
          <a:off x="3562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1118</xdr:rowOff>
    </xdr:from>
    <xdr:to>
      <xdr:col>15</xdr:col>
      <xdr:colOff>101600</xdr:colOff>
      <xdr:row>33</xdr:row>
      <xdr:rowOff>102718</xdr:rowOff>
    </xdr:to>
    <xdr:sp macro="" textlink="">
      <xdr:nvSpPr>
        <xdr:cNvPr id="82" name="楕円 81"/>
        <xdr:cNvSpPr/>
      </xdr:nvSpPr>
      <xdr:spPr>
        <a:xfrm>
          <a:off x="2857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119245</xdr:rowOff>
    </xdr:from>
    <xdr:ext cx="469744" cy="259045"/>
    <xdr:sp macro="" textlink="">
      <xdr:nvSpPr>
        <xdr:cNvPr id="83" name="テキスト ボックス 82"/>
        <xdr:cNvSpPr txBox="1"/>
      </xdr:nvSpPr>
      <xdr:spPr>
        <a:xfrm>
          <a:off x="2673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7519</xdr:rowOff>
    </xdr:from>
    <xdr:to>
      <xdr:col>10</xdr:col>
      <xdr:colOff>165100</xdr:colOff>
      <xdr:row>33</xdr:row>
      <xdr:rowOff>109119</xdr:rowOff>
    </xdr:to>
    <xdr:sp macro="" textlink="">
      <xdr:nvSpPr>
        <xdr:cNvPr id="84" name="楕円 83"/>
        <xdr:cNvSpPr/>
      </xdr:nvSpPr>
      <xdr:spPr>
        <a:xfrm>
          <a:off x="1968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125646</xdr:rowOff>
    </xdr:from>
    <xdr:ext cx="469744" cy="259045"/>
    <xdr:sp macro="" textlink="">
      <xdr:nvSpPr>
        <xdr:cNvPr id="85" name="テキスト ボックス 84"/>
        <xdr:cNvSpPr txBox="1"/>
      </xdr:nvSpPr>
      <xdr:spPr>
        <a:xfrm>
          <a:off x="1784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164795</xdr:rowOff>
    </xdr:from>
    <xdr:to>
      <xdr:col>6</xdr:col>
      <xdr:colOff>38100</xdr:colOff>
      <xdr:row>32</xdr:row>
      <xdr:rowOff>94945</xdr:rowOff>
    </xdr:to>
    <xdr:sp macro="" textlink="">
      <xdr:nvSpPr>
        <xdr:cNvPr id="86" name="楕円 85"/>
        <xdr:cNvSpPr/>
      </xdr:nvSpPr>
      <xdr:spPr>
        <a:xfrm>
          <a:off x="1079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111472</xdr:rowOff>
    </xdr:from>
    <xdr:ext cx="469744" cy="259045"/>
    <xdr:sp macro="" textlink="">
      <xdr:nvSpPr>
        <xdr:cNvPr id="87" name="テキスト ボックス 86"/>
        <xdr:cNvSpPr txBox="1"/>
      </xdr:nvSpPr>
      <xdr:spPr>
        <a:xfrm>
          <a:off x="895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12903</xdr:rowOff>
    </xdr:from>
    <xdr:to>
      <xdr:col>24</xdr:col>
      <xdr:colOff>63500</xdr:colOff>
      <xdr:row>56</xdr:row>
      <xdr:rowOff>84645</xdr:rowOff>
    </xdr:to>
    <xdr:cxnSp macro="">
      <xdr:nvCxnSpPr>
        <xdr:cNvPr id="116" name="直線コネクタ 115"/>
        <xdr:cNvCxnSpPr/>
      </xdr:nvCxnSpPr>
      <xdr:spPr>
        <a:xfrm flipV="1">
          <a:off x="3797300" y="9614103"/>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84645</xdr:rowOff>
    </xdr:from>
    <xdr:to>
      <xdr:col>19</xdr:col>
      <xdr:colOff>177800</xdr:colOff>
      <xdr:row>56</xdr:row>
      <xdr:rowOff>142901</xdr:rowOff>
    </xdr:to>
    <xdr:cxnSp macro="">
      <xdr:nvCxnSpPr>
        <xdr:cNvPr id="119" name="直線コネクタ 118"/>
        <xdr:cNvCxnSpPr/>
      </xdr:nvCxnSpPr>
      <xdr:spPr>
        <a:xfrm flipV="1">
          <a:off x="2908300" y="9685845"/>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142901</xdr:rowOff>
    </xdr:from>
    <xdr:to>
      <xdr:col>15</xdr:col>
      <xdr:colOff>50800</xdr:colOff>
      <xdr:row>57</xdr:row>
      <xdr:rowOff>1870</xdr:rowOff>
    </xdr:to>
    <xdr:cxnSp macro="">
      <xdr:nvCxnSpPr>
        <xdr:cNvPr id="122" name="直線コネクタ 121"/>
        <xdr:cNvCxnSpPr/>
      </xdr:nvCxnSpPr>
      <xdr:spPr>
        <a:xfrm flipV="1">
          <a:off x="2019300" y="9744101"/>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136782</xdr:rowOff>
    </xdr:from>
    <xdr:to>
      <xdr:col>10</xdr:col>
      <xdr:colOff>114300</xdr:colOff>
      <xdr:row>57</xdr:row>
      <xdr:rowOff>1870</xdr:rowOff>
    </xdr:to>
    <xdr:cxnSp macro="">
      <xdr:nvCxnSpPr>
        <xdr:cNvPr id="125" name="直線コネクタ 124"/>
        <xdr:cNvCxnSpPr/>
      </xdr:nvCxnSpPr>
      <xdr:spPr>
        <a:xfrm>
          <a:off x="1130300" y="973798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133553</xdr:rowOff>
    </xdr:from>
    <xdr:to>
      <xdr:col>24</xdr:col>
      <xdr:colOff>114300</xdr:colOff>
      <xdr:row>56</xdr:row>
      <xdr:rowOff>63703</xdr:rowOff>
    </xdr:to>
    <xdr:sp macro="" textlink="">
      <xdr:nvSpPr>
        <xdr:cNvPr id="135" name="楕円 134"/>
        <xdr:cNvSpPr/>
      </xdr:nvSpPr>
      <xdr:spPr>
        <a:xfrm>
          <a:off x="4584700" y="95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156430</xdr:rowOff>
    </xdr:from>
    <xdr:ext cx="534377" cy="259045"/>
    <xdr:sp macro="" textlink="">
      <xdr:nvSpPr>
        <xdr:cNvPr id="136" name="総務費該当値テキスト"/>
        <xdr:cNvSpPr txBox="1"/>
      </xdr:nvSpPr>
      <xdr:spPr>
        <a:xfrm>
          <a:off x="4686300" y="94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33845</xdr:rowOff>
    </xdr:from>
    <xdr:to>
      <xdr:col>20</xdr:col>
      <xdr:colOff>38100</xdr:colOff>
      <xdr:row>56</xdr:row>
      <xdr:rowOff>135445</xdr:rowOff>
    </xdr:to>
    <xdr:sp macro="" textlink="">
      <xdr:nvSpPr>
        <xdr:cNvPr id="137" name="楕円 136"/>
        <xdr:cNvSpPr/>
      </xdr:nvSpPr>
      <xdr:spPr>
        <a:xfrm>
          <a:off x="37465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126572</xdr:rowOff>
    </xdr:from>
    <xdr:ext cx="534377" cy="259045"/>
    <xdr:sp macro="" textlink="">
      <xdr:nvSpPr>
        <xdr:cNvPr id="138" name="テキスト ボックス 137"/>
        <xdr:cNvSpPr txBox="1"/>
      </xdr:nvSpPr>
      <xdr:spPr>
        <a:xfrm>
          <a:off x="3530111" y="97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92101</xdr:rowOff>
    </xdr:from>
    <xdr:to>
      <xdr:col>15</xdr:col>
      <xdr:colOff>101600</xdr:colOff>
      <xdr:row>57</xdr:row>
      <xdr:rowOff>22251</xdr:rowOff>
    </xdr:to>
    <xdr:sp macro="" textlink="">
      <xdr:nvSpPr>
        <xdr:cNvPr id="139" name="楕円 138"/>
        <xdr:cNvSpPr/>
      </xdr:nvSpPr>
      <xdr:spPr>
        <a:xfrm>
          <a:off x="2857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13378</xdr:rowOff>
    </xdr:from>
    <xdr:ext cx="534377" cy="259045"/>
    <xdr:sp macro="" textlink="">
      <xdr:nvSpPr>
        <xdr:cNvPr id="140" name="テキスト ボックス 139"/>
        <xdr:cNvSpPr txBox="1"/>
      </xdr:nvSpPr>
      <xdr:spPr>
        <a:xfrm>
          <a:off x="2641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122520</xdr:rowOff>
    </xdr:from>
    <xdr:to>
      <xdr:col>10</xdr:col>
      <xdr:colOff>165100</xdr:colOff>
      <xdr:row>57</xdr:row>
      <xdr:rowOff>52670</xdr:rowOff>
    </xdr:to>
    <xdr:sp macro="" textlink="">
      <xdr:nvSpPr>
        <xdr:cNvPr id="141" name="楕円 140"/>
        <xdr:cNvSpPr/>
      </xdr:nvSpPr>
      <xdr:spPr>
        <a:xfrm>
          <a:off x="1968500" y="9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43797</xdr:rowOff>
    </xdr:from>
    <xdr:ext cx="534377" cy="259045"/>
    <xdr:sp macro="" textlink="">
      <xdr:nvSpPr>
        <xdr:cNvPr id="142" name="テキスト ボックス 141"/>
        <xdr:cNvSpPr txBox="1"/>
      </xdr:nvSpPr>
      <xdr:spPr>
        <a:xfrm>
          <a:off x="1752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85982</xdr:rowOff>
    </xdr:from>
    <xdr:to>
      <xdr:col>6</xdr:col>
      <xdr:colOff>38100</xdr:colOff>
      <xdr:row>57</xdr:row>
      <xdr:rowOff>16132</xdr:rowOff>
    </xdr:to>
    <xdr:sp macro="" textlink="">
      <xdr:nvSpPr>
        <xdr:cNvPr id="143" name="楕円 142"/>
        <xdr:cNvSpPr/>
      </xdr:nvSpPr>
      <xdr:spPr>
        <a:xfrm>
          <a:off x="1079500" y="968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7259</xdr:rowOff>
    </xdr:from>
    <xdr:ext cx="534377" cy="259045"/>
    <xdr:sp macro="" textlink="">
      <xdr:nvSpPr>
        <xdr:cNvPr id="144" name="テキスト ボックス 143"/>
        <xdr:cNvSpPr txBox="1"/>
      </xdr:nvSpPr>
      <xdr:spPr>
        <a:xfrm>
          <a:off x="863111" y="977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158229</xdr:rowOff>
    </xdr:from>
    <xdr:to>
      <xdr:col>24</xdr:col>
      <xdr:colOff>63500</xdr:colOff>
      <xdr:row>76</xdr:row>
      <xdr:rowOff>81077</xdr:rowOff>
    </xdr:to>
    <xdr:cxnSp macro="">
      <xdr:nvCxnSpPr>
        <xdr:cNvPr id="174" name="直線コネクタ 173"/>
        <xdr:cNvCxnSpPr/>
      </xdr:nvCxnSpPr>
      <xdr:spPr>
        <a:xfrm flipV="1">
          <a:off x="3797300" y="13016979"/>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50572</xdr:rowOff>
    </xdr:from>
    <xdr:to>
      <xdr:col>19</xdr:col>
      <xdr:colOff>177800</xdr:colOff>
      <xdr:row>76</xdr:row>
      <xdr:rowOff>81077</xdr:rowOff>
    </xdr:to>
    <xdr:cxnSp macro="">
      <xdr:nvCxnSpPr>
        <xdr:cNvPr id="177" name="直線コネクタ 176"/>
        <xdr:cNvCxnSpPr/>
      </xdr:nvCxnSpPr>
      <xdr:spPr>
        <a:xfrm>
          <a:off x="2908300" y="13080772"/>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50572</xdr:rowOff>
    </xdr:from>
    <xdr:to>
      <xdr:col>15</xdr:col>
      <xdr:colOff>50800</xdr:colOff>
      <xdr:row>76</xdr:row>
      <xdr:rowOff>68453</xdr:rowOff>
    </xdr:to>
    <xdr:cxnSp macro="">
      <xdr:nvCxnSpPr>
        <xdr:cNvPr id="180" name="直線コネクタ 179"/>
        <xdr:cNvCxnSpPr/>
      </xdr:nvCxnSpPr>
      <xdr:spPr>
        <a:xfrm flipV="1">
          <a:off x="2019300" y="13080772"/>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68453</xdr:rowOff>
    </xdr:from>
    <xdr:to>
      <xdr:col>10</xdr:col>
      <xdr:colOff>114300</xdr:colOff>
      <xdr:row>77</xdr:row>
      <xdr:rowOff>31128</xdr:rowOff>
    </xdr:to>
    <xdr:cxnSp macro="">
      <xdr:nvCxnSpPr>
        <xdr:cNvPr id="183" name="直線コネクタ 182"/>
        <xdr:cNvCxnSpPr/>
      </xdr:nvCxnSpPr>
      <xdr:spPr>
        <a:xfrm flipV="1">
          <a:off x="1130300" y="13098653"/>
          <a:ext cx="889000" cy="1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107429</xdr:rowOff>
    </xdr:from>
    <xdr:to>
      <xdr:col>24</xdr:col>
      <xdr:colOff>114300</xdr:colOff>
      <xdr:row>76</xdr:row>
      <xdr:rowOff>37579</xdr:rowOff>
    </xdr:to>
    <xdr:sp macro="" textlink="">
      <xdr:nvSpPr>
        <xdr:cNvPr id="193" name="楕円 192"/>
        <xdr:cNvSpPr/>
      </xdr:nvSpPr>
      <xdr:spPr>
        <a:xfrm>
          <a:off x="45847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85856</xdr:rowOff>
    </xdr:from>
    <xdr:ext cx="599010" cy="259045"/>
    <xdr:sp macro="" textlink="">
      <xdr:nvSpPr>
        <xdr:cNvPr id="194" name="民生費該当値テキスト"/>
        <xdr:cNvSpPr txBox="1"/>
      </xdr:nvSpPr>
      <xdr:spPr>
        <a:xfrm>
          <a:off x="4686300" y="1294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30277</xdr:rowOff>
    </xdr:from>
    <xdr:to>
      <xdr:col>20</xdr:col>
      <xdr:colOff>38100</xdr:colOff>
      <xdr:row>76</xdr:row>
      <xdr:rowOff>131877</xdr:rowOff>
    </xdr:to>
    <xdr:sp macro="" textlink="">
      <xdr:nvSpPr>
        <xdr:cNvPr id="195" name="楕円 194"/>
        <xdr:cNvSpPr/>
      </xdr:nvSpPr>
      <xdr:spPr>
        <a:xfrm>
          <a:off x="3746500" y="130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123004</xdr:rowOff>
    </xdr:from>
    <xdr:ext cx="599010" cy="259045"/>
    <xdr:sp macro="" textlink="">
      <xdr:nvSpPr>
        <xdr:cNvPr id="196" name="テキスト ボックス 195"/>
        <xdr:cNvSpPr txBox="1"/>
      </xdr:nvSpPr>
      <xdr:spPr>
        <a:xfrm>
          <a:off x="3497795" y="1315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171222</xdr:rowOff>
    </xdr:from>
    <xdr:to>
      <xdr:col>15</xdr:col>
      <xdr:colOff>101600</xdr:colOff>
      <xdr:row>76</xdr:row>
      <xdr:rowOff>101372</xdr:rowOff>
    </xdr:to>
    <xdr:sp macro="" textlink="">
      <xdr:nvSpPr>
        <xdr:cNvPr id="197" name="楕円 196"/>
        <xdr:cNvSpPr/>
      </xdr:nvSpPr>
      <xdr:spPr>
        <a:xfrm>
          <a:off x="2857500" y="130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92499</xdr:rowOff>
    </xdr:from>
    <xdr:ext cx="599010" cy="259045"/>
    <xdr:sp macro="" textlink="">
      <xdr:nvSpPr>
        <xdr:cNvPr id="198" name="テキスト ボックス 197"/>
        <xdr:cNvSpPr txBox="1"/>
      </xdr:nvSpPr>
      <xdr:spPr>
        <a:xfrm>
          <a:off x="2608795" y="1312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17653</xdr:rowOff>
    </xdr:from>
    <xdr:to>
      <xdr:col>10</xdr:col>
      <xdr:colOff>165100</xdr:colOff>
      <xdr:row>76</xdr:row>
      <xdr:rowOff>119253</xdr:rowOff>
    </xdr:to>
    <xdr:sp macro="" textlink="">
      <xdr:nvSpPr>
        <xdr:cNvPr id="199" name="楕円 198"/>
        <xdr:cNvSpPr/>
      </xdr:nvSpPr>
      <xdr:spPr>
        <a:xfrm>
          <a:off x="1968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110380</xdr:rowOff>
    </xdr:from>
    <xdr:ext cx="599010" cy="259045"/>
    <xdr:sp macro="" textlink="">
      <xdr:nvSpPr>
        <xdr:cNvPr id="200" name="テキスト ボックス 199"/>
        <xdr:cNvSpPr txBox="1"/>
      </xdr:nvSpPr>
      <xdr:spPr>
        <a:xfrm>
          <a:off x="1719795" y="131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151778</xdr:rowOff>
    </xdr:from>
    <xdr:to>
      <xdr:col>6</xdr:col>
      <xdr:colOff>38100</xdr:colOff>
      <xdr:row>77</xdr:row>
      <xdr:rowOff>81928</xdr:rowOff>
    </xdr:to>
    <xdr:sp macro="" textlink="">
      <xdr:nvSpPr>
        <xdr:cNvPr id="201" name="楕円 200"/>
        <xdr:cNvSpPr/>
      </xdr:nvSpPr>
      <xdr:spPr>
        <a:xfrm>
          <a:off x="1079500" y="131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73055</xdr:rowOff>
    </xdr:from>
    <xdr:ext cx="599010" cy="259045"/>
    <xdr:sp macro="" textlink="">
      <xdr:nvSpPr>
        <xdr:cNvPr id="202" name="テキスト ボックス 201"/>
        <xdr:cNvSpPr txBox="1"/>
      </xdr:nvSpPr>
      <xdr:spPr>
        <a:xfrm>
          <a:off x="830795" y="132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139319</xdr:rowOff>
    </xdr:from>
    <xdr:to>
      <xdr:col>24</xdr:col>
      <xdr:colOff>63500</xdr:colOff>
      <xdr:row>96</xdr:row>
      <xdr:rowOff>162713</xdr:rowOff>
    </xdr:to>
    <xdr:cxnSp macro="">
      <xdr:nvCxnSpPr>
        <xdr:cNvPr id="231" name="直線コネクタ 230"/>
        <xdr:cNvCxnSpPr/>
      </xdr:nvCxnSpPr>
      <xdr:spPr>
        <a:xfrm flipV="1">
          <a:off x="3797300" y="16598519"/>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157620</xdr:rowOff>
    </xdr:from>
    <xdr:to>
      <xdr:col>19</xdr:col>
      <xdr:colOff>177800</xdr:colOff>
      <xdr:row>96</xdr:row>
      <xdr:rowOff>162713</xdr:rowOff>
    </xdr:to>
    <xdr:cxnSp macro="">
      <xdr:nvCxnSpPr>
        <xdr:cNvPr id="234" name="直線コネクタ 233"/>
        <xdr:cNvCxnSpPr/>
      </xdr:nvCxnSpPr>
      <xdr:spPr>
        <a:xfrm>
          <a:off x="2908300" y="1661682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157620</xdr:rowOff>
    </xdr:from>
    <xdr:to>
      <xdr:col>15</xdr:col>
      <xdr:colOff>50800</xdr:colOff>
      <xdr:row>97</xdr:row>
      <xdr:rowOff>11557</xdr:rowOff>
    </xdr:to>
    <xdr:cxnSp macro="">
      <xdr:nvCxnSpPr>
        <xdr:cNvPr id="237" name="直線コネクタ 236"/>
        <xdr:cNvCxnSpPr/>
      </xdr:nvCxnSpPr>
      <xdr:spPr>
        <a:xfrm flipV="1">
          <a:off x="2019300" y="16616820"/>
          <a:ext cx="8890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157341</xdr:rowOff>
    </xdr:from>
    <xdr:to>
      <xdr:col>10</xdr:col>
      <xdr:colOff>114300</xdr:colOff>
      <xdr:row>97</xdr:row>
      <xdr:rowOff>11557</xdr:rowOff>
    </xdr:to>
    <xdr:cxnSp macro="">
      <xdr:nvCxnSpPr>
        <xdr:cNvPr id="240" name="直線コネクタ 239"/>
        <xdr:cNvCxnSpPr/>
      </xdr:nvCxnSpPr>
      <xdr:spPr>
        <a:xfrm>
          <a:off x="1130300" y="16616541"/>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88519</xdr:rowOff>
    </xdr:from>
    <xdr:to>
      <xdr:col>24</xdr:col>
      <xdr:colOff>114300</xdr:colOff>
      <xdr:row>97</xdr:row>
      <xdr:rowOff>18669</xdr:rowOff>
    </xdr:to>
    <xdr:sp macro="" textlink="">
      <xdr:nvSpPr>
        <xdr:cNvPr id="250" name="楕円 249"/>
        <xdr:cNvSpPr/>
      </xdr:nvSpPr>
      <xdr:spPr>
        <a:xfrm>
          <a:off x="4584700" y="1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66946</xdr:rowOff>
    </xdr:from>
    <xdr:ext cx="534377" cy="259045"/>
    <xdr:sp macro="" textlink="">
      <xdr:nvSpPr>
        <xdr:cNvPr id="251" name="衛生費該当値テキスト"/>
        <xdr:cNvSpPr txBox="1"/>
      </xdr:nvSpPr>
      <xdr:spPr>
        <a:xfrm>
          <a:off x="4686300" y="165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111913</xdr:rowOff>
    </xdr:from>
    <xdr:to>
      <xdr:col>20</xdr:col>
      <xdr:colOff>38100</xdr:colOff>
      <xdr:row>97</xdr:row>
      <xdr:rowOff>42063</xdr:rowOff>
    </xdr:to>
    <xdr:sp macro="" textlink="">
      <xdr:nvSpPr>
        <xdr:cNvPr id="252" name="楕円 251"/>
        <xdr:cNvSpPr/>
      </xdr:nvSpPr>
      <xdr:spPr>
        <a:xfrm>
          <a:off x="3746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33190</xdr:rowOff>
    </xdr:from>
    <xdr:ext cx="534377" cy="259045"/>
    <xdr:sp macro="" textlink="">
      <xdr:nvSpPr>
        <xdr:cNvPr id="253" name="テキスト ボックス 252"/>
        <xdr:cNvSpPr txBox="1"/>
      </xdr:nvSpPr>
      <xdr:spPr>
        <a:xfrm>
          <a:off x="3530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106820</xdr:rowOff>
    </xdr:from>
    <xdr:to>
      <xdr:col>15</xdr:col>
      <xdr:colOff>101600</xdr:colOff>
      <xdr:row>97</xdr:row>
      <xdr:rowOff>36970</xdr:rowOff>
    </xdr:to>
    <xdr:sp macro="" textlink="">
      <xdr:nvSpPr>
        <xdr:cNvPr id="254" name="楕円 253"/>
        <xdr:cNvSpPr/>
      </xdr:nvSpPr>
      <xdr:spPr>
        <a:xfrm>
          <a:off x="2857500" y="165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28097</xdr:rowOff>
    </xdr:from>
    <xdr:ext cx="534377" cy="259045"/>
    <xdr:sp macro="" textlink="">
      <xdr:nvSpPr>
        <xdr:cNvPr id="255" name="テキスト ボックス 254"/>
        <xdr:cNvSpPr txBox="1"/>
      </xdr:nvSpPr>
      <xdr:spPr>
        <a:xfrm>
          <a:off x="2641111" y="166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132207</xdr:rowOff>
    </xdr:from>
    <xdr:to>
      <xdr:col>10</xdr:col>
      <xdr:colOff>165100</xdr:colOff>
      <xdr:row>97</xdr:row>
      <xdr:rowOff>62357</xdr:rowOff>
    </xdr:to>
    <xdr:sp macro="" textlink="">
      <xdr:nvSpPr>
        <xdr:cNvPr id="256" name="楕円 255"/>
        <xdr:cNvSpPr/>
      </xdr:nvSpPr>
      <xdr:spPr>
        <a:xfrm>
          <a:off x="1968500" y="165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53484</xdr:rowOff>
    </xdr:from>
    <xdr:ext cx="534377" cy="259045"/>
    <xdr:sp macro="" textlink="">
      <xdr:nvSpPr>
        <xdr:cNvPr id="257" name="テキスト ボックス 256"/>
        <xdr:cNvSpPr txBox="1"/>
      </xdr:nvSpPr>
      <xdr:spPr>
        <a:xfrm>
          <a:off x="1752111" y="166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106541</xdr:rowOff>
    </xdr:from>
    <xdr:to>
      <xdr:col>6</xdr:col>
      <xdr:colOff>38100</xdr:colOff>
      <xdr:row>97</xdr:row>
      <xdr:rowOff>36691</xdr:rowOff>
    </xdr:to>
    <xdr:sp macro="" textlink="">
      <xdr:nvSpPr>
        <xdr:cNvPr id="258" name="楕円 257"/>
        <xdr:cNvSpPr/>
      </xdr:nvSpPr>
      <xdr:spPr>
        <a:xfrm>
          <a:off x="1079500" y="165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27818</xdr:rowOff>
    </xdr:from>
    <xdr:ext cx="534377" cy="259045"/>
    <xdr:sp macro="" textlink="">
      <xdr:nvSpPr>
        <xdr:cNvPr id="259" name="テキスト ボックス 258"/>
        <xdr:cNvSpPr txBox="1"/>
      </xdr:nvSpPr>
      <xdr:spPr>
        <a:xfrm>
          <a:off x="863111" y="166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36830</xdr:rowOff>
    </xdr:from>
    <xdr:to>
      <xdr:col>55</xdr:col>
      <xdr:colOff>0</xdr:colOff>
      <xdr:row>39</xdr:row>
      <xdr:rowOff>37211</xdr:rowOff>
    </xdr:to>
    <xdr:cxnSp macro="">
      <xdr:nvCxnSpPr>
        <xdr:cNvPr id="288" name="直線コネクタ 287"/>
        <xdr:cNvCxnSpPr/>
      </xdr:nvCxnSpPr>
      <xdr:spPr>
        <a:xfrm>
          <a:off x="9639300" y="672338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36068</xdr:rowOff>
    </xdr:from>
    <xdr:to>
      <xdr:col>50</xdr:col>
      <xdr:colOff>114300</xdr:colOff>
      <xdr:row>39</xdr:row>
      <xdr:rowOff>36830</xdr:rowOff>
    </xdr:to>
    <xdr:cxnSp macro="">
      <xdr:nvCxnSpPr>
        <xdr:cNvPr id="291" name="直線コネクタ 290"/>
        <xdr:cNvCxnSpPr/>
      </xdr:nvCxnSpPr>
      <xdr:spPr>
        <a:xfrm>
          <a:off x="8750300" y="67226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32639</xdr:rowOff>
    </xdr:from>
    <xdr:to>
      <xdr:col>45</xdr:col>
      <xdr:colOff>177800</xdr:colOff>
      <xdr:row>39</xdr:row>
      <xdr:rowOff>36068</xdr:rowOff>
    </xdr:to>
    <xdr:cxnSp macro="">
      <xdr:nvCxnSpPr>
        <xdr:cNvPr id="294" name="直線コネクタ 293"/>
        <xdr:cNvCxnSpPr/>
      </xdr:nvCxnSpPr>
      <xdr:spPr>
        <a:xfrm>
          <a:off x="7861300" y="6204839"/>
          <a:ext cx="889000" cy="5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32639</xdr:rowOff>
    </xdr:from>
    <xdr:to>
      <xdr:col>41</xdr:col>
      <xdr:colOff>50800</xdr:colOff>
      <xdr:row>38</xdr:row>
      <xdr:rowOff>120650</xdr:rowOff>
    </xdr:to>
    <xdr:cxnSp macro="">
      <xdr:nvCxnSpPr>
        <xdr:cNvPr id="297" name="直線コネクタ 296"/>
        <xdr:cNvCxnSpPr/>
      </xdr:nvCxnSpPr>
      <xdr:spPr>
        <a:xfrm flipV="1">
          <a:off x="6972300" y="6204839"/>
          <a:ext cx="8890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07" name="楕円 306"/>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08"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157480</xdr:rowOff>
    </xdr:from>
    <xdr:to>
      <xdr:col>50</xdr:col>
      <xdr:colOff>165100</xdr:colOff>
      <xdr:row>39</xdr:row>
      <xdr:rowOff>87630</xdr:rowOff>
    </xdr:to>
    <xdr:sp macro="" textlink="">
      <xdr:nvSpPr>
        <xdr:cNvPr id="309" name="楕円 308"/>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78757</xdr:rowOff>
    </xdr:from>
    <xdr:ext cx="313932" cy="259045"/>
    <xdr:sp macro="" textlink="">
      <xdr:nvSpPr>
        <xdr:cNvPr id="310" name="テキスト ボックス 309"/>
        <xdr:cNvSpPr txBox="1"/>
      </xdr:nvSpPr>
      <xdr:spPr>
        <a:xfrm>
          <a:off x="9482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156718</xdr:rowOff>
    </xdr:from>
    <xdr:to>
      <xdr:col>46</xdr:col>
      <xdr:colOff>38100</xdr:colOff>
      <xdr:row>39</xdr:row>
      <xdr:rowOff>86868</xdr:rowOff>
    </xdr:to>
    <xdr:sp macro="" textlink="">
      <xdr:nvSpPr>
        <xdr:cNvPr id="311" name="楕円 310"/>
        <xdr:cNvSpPr/>
      </xdr:nvSpPr>
      <xdr:spPr>
        <a:xfrm>
          <a:off x="869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77995</xdr:rowOff>
    </xdr:from>
    <xdr:ext cx="313932" cy="259045"/>
    <xdr:sp macro="" textlink="">
      <xdr:nvSpPr>
        <xdr:cNvPr id="312" name="テキスト ボックス 311"/>
        <xdr:cNvSpPr txBox="1"/>
      </xdr:nvSpPr>
      <xdr:spPr>
        <a:xfrm>
          <a:off x="8593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153289</xdr:rowOff>
    </xdr:from>
    <xdr:to>
      <xdr:col>41</xdr:col>
      <xdr:colOff>101600</xdr:colOff>
      <xdr:row>36</xdr:row>
      <xdr:rowOff>83439</xdr:rowOff>
    </xdr:to>
    <xdr:sp macro="" textlink="">
      <xdr:nvSpPr>
        <xdr:cNvPr id="313" name="楕円 312"/>
        <xdr:cNvSpPr/>
      </xdr:nvSpPr>
      <xdr:spPr>
        <a:xfrm>
          <a:off x="7810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99966</xdr:rowOff>
    </xdr:from>
    <xdr:ext cx="469744" cy="259045"/>
    <xdr:sp macro="" textlink="">
      <xdr:nvSpPr>
        <xdr:cNvPr id="314" name="テキスト ボックス 313"/>
        <xdr:cNvSpPr txBox="1"/>
      </xdr:nvSpPr>
      <xdr:spPr>
        <a:xfrm>
          <a:off x="7626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69850</xdr:rowOff>
    </xdr:from>
    <xdr:to>
      <xdr:col>36</xdr:col>
      <xdr:colOff>165100</xdr:colOff>
      <xdr:row>39</xdr:row>
      <xdr:rowOff>0</xdr:rowOff>
    </xdr:to>
    <xdr:sp macro="" textlink="">
      <xdr:nvSpPr>
        <xdr:cNvPr id="315" name="楕円 314"/>
        <xdr:cNvSpPr/>
      </xdr:nvSpPr>
      <xdr:spPr>
        <a:xfrm>
          <a:off x="692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162577</xdr:rowOff>
    </xdr:from>
    <xdr:ext cx="378565" cy="259045"/>
    <xdr:sp macro="" textlink="">
      <xdr:nvSpPr>
        <xdr:cNvPr id="316" name="テキスト ボックス 315"/>
        <xdr:cNvSpPr txBox="1"/>
      </xdr:nvSpPr>
      <xdr:spPr>
        <a:xfrm>
          <a:off x="6783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41269</xdr:rowOff>
    </xdr:from>
    <xdr:to>
      <xdr:col>55</xdr:col>
      <xdr:colOff>0</xdr:colOff>
      <xdr:row>58</xdr:row>
      <xdr:rowOff>46774</xdr:rowOff>
    </xdr:to>
    <xdr:cxnSp macro="">
      <xdr:nvCxnSpPr>
        <xdr:cNvPr id="345" name="直線コネクタ 344"/>
        <xdr:cNvCxnSpPr/>
      </xdr:nvCxnSpPr>
      <xdr:spPr>
        <a:xfrm flipV="1">
          <a:off x="9639300" y="9985369"/>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46774</xdr:rowOff>
    </xdr:from>
    <xdr:to>
      <xdr:col>50</xdr:col>
      <xdr:colOff>114300</xdr:colOff>
      <xdr:row>58</xdr:row>
      <xdr:rowOff>59386</xdr:rowOff>
    </xdr:to>
    <xdr:cxnSp macro="">
      <xdr:nvCxnSpPr>
        <xdr:cNvPr id="348" name="直線コネクタ 347"/>
        <xdr:cNvCxnSpPr/>
      </xdr:nvCxnSpPr>
      <xdr:spPr>
        <a:xfrm flipV="1">
          <a:off x="8750300" y="9990874"/>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20751</xdr:rowOff>
    </xdr:from>
    <xdr:to>
      <xdr:col>45</xdr:col>
      <xdr:colOff>177800</xdr:colOff>
      <xdr:row>58</xdr:row>
      <xdr:rowOff>59386</xdr:rowOff>
    </xdr:to>
    <xdr:cxnSp macro="">
      <xdr:nvCxnSpPr>
        <xdr:cNvPr id="351" name="直線コネクタ 350"/>
        <xdr:cNvCxnSpPr/>
      </xdr:nvCxnSpPr>
      <xdr:spPr>
        <a:xfrm>
          <a:off x="7861300" y="99648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20751</xdr:rowOff>
    </xdr:from>
    <xdr:to>
      <xdr:col>41</xdr:col>
      <xdr:colOff>50800</xdr:colOff>
      <xdr:row>58</xdr:row>
      <xdr:rowOff>79064</xdr:rowOff>
    </xdr:to>
    <xdr:cxnSp macro="">
      <xdr:nvCxnSpPr>
        <xdr:cNvPr id="354" name="直線コネクタ 353"/>
        <xdr:cNvCxnSpPr/>
      </xdr:nvCxnSpPr>
      <xdr:spPr>
        <a:xfrm flipV="1">
          <a:off x="6972300" y="9964851"/>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161919</xdr:rowOff>
    </xdr:from>
    <xdr:to>
      <xdr:col>55</xdr:col>
      <xdr:colOff>50800</xdr:colOff>
      <xdr:row>58</xdr:row>
      <xdr:rowOff>92069</xdr:rowOff>
    </xdr:to>
    <xdr:sp macro="" textlink="">
      <xdr:nvSpPr>
        <xdr:cNvPr id="364" name="楕円 363"/>
        <xdr:cNvSpPr/>
      </xdr:nvSpPr>
      <xdr:spPr>
        <a:xfrm>
          <a:off x="10426700" y="9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140346</xdr:rowOff>
    </xdr:from>
    <xdr:ext cx="469744" cy="259045"/>
    <xdr:sp macro="" textlink="">
      <xdr:nvSpPr>
        <xdr:cNvPr id="365" name="農林水産業費該当値テキスト"/>
        <xdr:cNvSpPr txBox="1"/>
      </xdr:nvSpPr>
      <xdr:spPr>
        <a:xfrm>
          <a:off x="10528300" y="991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167424</xdr:rowOff>
    </xdr:from>
    <xdr:to>
      <xdr:col>50</xdr:col>
      <xdr:colOff>165100</xdr:colOff>
      <xdr:row>58</xdr:row>
      <xdr:rowOff>97574</xdr:rowOff>
    </xdr:to>
    <xdr:sp macro="" textlink="">
      <xdr:nvSpPr>
        <xdr:cNvPr id="366" name="楕円 365"/>
        <xdr:cNvSpPr/>
      </xdr:nvSpPr>
      <xdr:spPr>
        <a:xfrm>
          <a:off x="95885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88701</xdr:rowOff>
    </xdr:from>
    <xdr:ext cx="469744" cy="259045"/>
    <xdr:sp macro="" textlink="">
      <xdr:nvSpPr>
        <xdr:cNvPr id="367" name="テキスト ボックス 366"/>
        <xdr:cNvSpPr txBox="1"/>
      </xdr:nvSpPr>
      <xdr:spPr>
        <a:xfrm>
          <a:off x="9404428" y="100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8586</xdr:rowOff>
    </xdr:from>
    <xdr:to>
      <xdr:col>46</xdr:col>
      <xdr:colOff>38100</xdr:colOff>
      <xdr:row>58</xdr:row>
      <xdr:rowOff>110186</xdr:rowOff>
    </xdr:to>
    <xdr:sp macro="" textlink="">
      <xdr:nvSpPr>
        <xdr:cNvPr id="368" name="楕円 367"/>
        <xdr:cNvSpPr/>
      </xdr:nvSpPr>
      <xdr:spPr>
        <a:xfrm>
          <a:off x="8699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101313</xdr:rowOff>
    </xdr:from>
    <xdr:ext cx="469744" cy="259045"/>
    <xdr:sp macro="" textlink="">
      <xdr:nvSpPr>
        <xdr:cNvPr id="369" name="テキスト ボックス 368"/>
        <xdr:cNvSpPr txBox="1"/>
      </xdr:nvSpPr>
      <xdr:spPr>
        <a:xfrm>
          <a:off x="8515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141401</xdr:rowOff>
    </xdr:from>
    <xdr:to>
      <xdr:col>41</xdr:col>
      <xdr:colOff>101600</xdr:colOff>
      <xdr:row>58</xdr:row>
      <xdr:rowOff>71551</xdr:rowOff>
    </xdr:to>
    <xdr:sp macro="" textlink="">
      <xdr:nvSpPr>
        <xdr:cNvPr id="370" name="楕円 369"/>
        <xdr:cNvSpPr/>
      </xdr:nvSpPr>
      <xdr:spPr>
        <a:xfrm>
          <a:off x="78105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62678</xdr:rowOff>
    </xdr:from>
    <xdr:ext cx="534377" cy="259045"/>
    <xdr:sp macro="" textlink="">
      <xdr:nvSpPr>
        <xdr:cNvPr id="371" name="テキスト ボックス 370"/>
        <xdr:cNvSpPr txBox="1"/>
      </xdr:nvSpPr>
      <xdr:spPr>
        <a:xfrm>
          <a:off x="7594111" y="100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28264</xdr:rowOff>
    </xdr:from>
    <xdr:to>
      <xdr:col>36</xdr:col>
      <xdr:colOff>165100</xdr:colOff>
      <xdr:row>58</xdr:row>
      <xdr:rowOff>129864</xdr:rowOff>
    </xdr:to>
    <xdr:sp macro="" textlink="">
      <xdr:nvSpPr>
        <xdr:cNvPr id="372" name="楕円 371"/>
        <xdr:cNvSpPr/>
      </xdr:nvSpPr>
      <xdr:spPr>
        <a:xfrm>
          <a:off x="6921500" y="99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120991</xdr:rowOff>
    </xdr:from>
    <xdr:ext cx="469744" cy="259045"/>
    <xdr:sp macro="" textlink="">
      <xdr:nvSpPr>
        <xdr:cNvPr id="373" name="テキスト ボックス 372"/>
        <xdr:cNvSpPr txBox="1"/>
      </xdr:nvSpPr>
      <xdr:spPr>
        <a:xfrm>
          <a:off x="6737428" y="100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34316</xdr:rowOff>
    </xdr:from>
    <xdr:to>
      <xdr:col>55</xdr:col>
      <xdr:colOff>0</xdr:colOff>
      <xdr:row>78</xdr:row>
      <xdr:rowOff>71920</xdr:rowOff>
    </xdr:to>
    <xdr:cxnSp macro="">
      <xdr:nvCxnSpPr>
        <xdr:cNvPr id="402" name="直線コネクタ 401"/>
        <xdr:cNvCxnSpPr/>
      </xdr:nvCxnSpPr>
      <xdr:spPr>
        <a:xfrm flipV="1">
          <a:off x="9639300" y="13407416"/>
          <a:ext cx="8382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71920</xdr:rowOff>
    </xdr:from>
    <xdr:to>
      <xdr:col>50</xdr:col>
      <xdr:colOff>114300</xdr:colOff>
      <xdr:row>78</xdr:row>
      <xdr:rowOff>75425</xdr:rowOff>
    </xdr:to>
    <xdr:cxnSp macro="">
      <xdr:nvCxnSpPr>
        <xdr:cNvPr id="405" name="直線コネクタ 404"/>
        <xdr:cNvCxnSpPr/>
      </xdr:nvCxnSpPr>
      <xdr:spPr>
        <a:xfrm flipV="1">
          <a:off x="8750300" y="1344502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38545</xdr:rowOff>
    </xdr:from>
    <xdr:to>
      <xdr:col>45</xdr:col>
      <xdr:colOff>177800</xdr:colOff>
      <xdr:row>78</xdr:row>
      <xdr:rowOff>75425</xdr:rowOff>
    </xdr:to>
    <xdr:cxnSp macro="">
      <xdr:nvCxnSpPr>
        <xdr:cNvPr id="408" name="直線コネクタ 407"/>
        <xdr:cNvCxnSpPr/>
      </xdr:nvCxnSpPr>
      <xdr:spPr>
        <a:xfrm>
          <a:off x="7861300" y="13411645"/>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8293</xdr:rowOff>
    </xdr:from>
    <xdr:to>
      <xdr:col>41</xdr:col>
      <xdr:colOff>50800</xdr:colOff>
      <xdr:row>78</xdr:row>
      <xdr:rowOff>38545</xdr:rowOff>
    </xdr:to>
    <xdr:cxnSp macro="">
      <xdr:nvCxnSpPr>
        <xdr:cNvPr id="411" name="直線コネクタ 410"/>
        <xdr:cNvCxnSpPr/>
      </xdr:nvCxnSpPr>
      <xdr:spPr>
        <a:xfrm>
          <a:off x="6972300" y="13381393"/>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154966</xdr:rowOff>
    </xdr:from>
    <xdr:to>
      <xdr:col>55</xdr:col>
      <xdr:colOff>50800</xdr:colOff>
      <xdr:row>78</xdr:row>
      <xdr:rowOff>85116</xdr:rowOff>
    </xdr:to>
    <xdr:sp macro="" textlink="">
      <xdr:nvSpPr>
        <xdr:cNvPr id="421" name="楕円 420"/>
        <xdr:cNvSpPr/>
      </xdr:nvSpPr>
      <xdr:spPr>
        <a:xfrm>
          <a:off x="10426700" y="133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69893</xdr:rowOff>
    </xdr:from>
    <xdr:ext cx="469744" cy="259045"/>
    <xdr:sp macro="" textlink="">
      <xdr:nvSpPr>
        <xdr:cNvPr id="422" name="商工費該当値テキスト"/>
        <xdr:cNvSpPr txBox="1"/>
      </xdr:nvSpPr>
      <xdr:spPr>
        <a:xfrm>
          <a:off x="10528300" y="13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21120</xdr:rowOff>
    </xdr:from>
    <xdr:to>
      <xdr:col>50</xdr:col>
      <xdr:colOff>165100</xdr:colOff>
      <xdr:row>78</xdr:row>
      <xdr:rowOff>122720</xdr:rowOff>
    </xdr:to>
    <xdr:sp macro="" textlink="">
      <xdr:nvSpPr>
        <xdr:cNvPr id="423" name="楕円 422"/>
        <xdr:cNvSpPr/>
      </xdr:nvSpPr>
      <xdr:spPr>
        <a:xfrm>
          <a:off x="95885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113847</xdr:rowOff>
    </xdr:from>
    <xdr:ext cx="469744" cy="259045"/>
    <xdr:sp macro="" textlink="">
      <xdr:nvSpPr>
        <xdr:cNvPr id="424" name="テキスト ボックス 423"/>
        <xdr:cNvSpPr txBox="1"/>
      </xdr:nvSpPr>
      <xdr:spPr>
        <a:xfrm>
          <a:off x="9404428" y="1348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24625</xdr:rowOff>
    </xdr:from>
    <xdr:to>
      <xdr:col>46</xdr:col>
      <xdr:colOff>38100</xdr:colOff>
      <xdr:row>78</xdr:row>
      <xdr:rowOff>126225</xdr:rowOff>
    </xdr:to>
    <xdr:sp macro="" textlink="">
      <xdr:nvSpPr>
        <xdr:cNvPr id="425" name="楕円 424"/>
        <xdr:cNvSpPr/>
      </xdr:nvSpPr>
      <xdr:spPr>
        <a:xfrm>
          <a:off x="8699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117352</xdr:rowOff>
    </xdr:from>
    <xdr:ext cx="469744" cy="259045"/>
    <xdr:sp macro="" textlink="">
      <xdr:nvSpPr>
        <xdr:cNvPr id="426" name="テキスト ボックス 425"/>
        <xdr:cNvSpPr txBox="1"/>
      </xdr:nvSpPr>
      <xdr:spPr>
        <a:xfrm>
          <a:off x="8515428" y="134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159195</xdr:rowOff>
    </xdr:from>
    <xdr:to>
      <xdr:col>41</xdr:col>
      <xdr:colOff>101600</xdr:colOff>
      <xdr:row>78</xdr:row>
      <xdr:rowOff>89345</xdr:rowOff>
    </xdr:to>
    <xdr:sp macro="" textlink="">
      <xdr:nvSpPr>
        <xdr:cNvPr id="427" name="楕円 426"/>
        <xdr:cNvSpPr/>
      </xdr:nvSpPr>
      <xdr:spPr>
        <a:xfrm>
          <a:off x="7810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80472</xdr:rowOff>
    </xdr:from>
    <xdr:ext cx="469744" cy="259045"/>
    <xdr:sp macro="" textlink="">
      <xdr:nvSpPr>
        <xdr:cNvPr id="428" name="テキスト ボックス 427"/>
        <xdr:cNvSpPr txBox="1"/>
      </xdr:nvSpPr>
      <xdr:spPr>
        <a:xfrm>
          <a:off x="7626428" y="1345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128943</xdr:rowOff>
    </xdr:from>
    <xdr:to>
      <xdr:col>36</xdr:col>
      <xdr:colOff>165100</xdr:colOff>
      <xdr:row>78</xdr:row>
      <xdr:rowOff>59093</xdr:rowOff>
    </xdr:to>
    <xdr:sp macro="" textlink="">
      <xdr:nvSpPr>
        <xdr:cNvPr id="429" name="楕円 428"/>
        <xdr:cNvSpPr/>
      </xdr:nvSpPr>
      <xdr:spPr>
        <a:xfrm>
          <a:off x="6921500" y="133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50220</xdr:rowOff>
    </xdr:from>
    <xdr:ext cx="469744" cy="259045"/>
    <xdr:sp macro="" textlink="">
      <xdr:nvSpPr>
        <xdr:cNvPr id="430" name="テキスト ボックス 429"/>
        <xdr:cNvSpPr txBox="1"/>
      </xdr:nvSpPr>
      <xdr:spPr>
        <a:xfrm>
          <a:off x="6737428" y="1342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xdr:rowOff>
    </xdr:from>
    <xdr:to>
      <xdr:col>55</xdr:col>
      <xdr:colOff>0</xdr:colOff>
      <xdr:row>98</xdr:row>
      <xdr:rowOff>22885</xdr:rowOff>
    </xdr:to>
    <xdr:cxnSp macro="">
      <xdr:nvCxnSpPr>
        <xdr:cNvPr id="460" name="直線コネクタ 459"/>
        <xdr:cNvCxnSpPr/>
      </xdr:nvCxnSpPr>
      <xdr:spPr>
        <a:xfrm flipV="1">
          <a:off x="9639300" y="16806183"/>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22885</xdr:rowOff>
    </xdr:from>
    <xdr:to>
      <xdr:col>50</xdr:col>
      <xdr:colOff>114300</xdr:colOff>
      <xdr:row>98</xdr:row>
      <xdr:rowOff>134347</xdr:rowOff>
    </xdr:to>
    <xdr:cxnSp macro="">
      <xdr:nvCxnSpPr>
        <xdr:cNvPr id="463" name="直線コネクタ 462"/>
        <xdr:cNvCxnSpPr/>
      </xdr:nvCxnSpPr>
      <xdr:spPr>
        <a:xfrm flipV="1">
          <a:off x="8750300" y="16824985"/>
          <a:ext cx="889000" cy="1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112992</xdr:rowOff>
    </xdr:from>
    <xdr:to>
      <xdr:col>45</xdr:col>
      <xdr:colOff>177800</xdr:colOff>
      <xdr:row>98</xdr:row>
      <xdr:rowOff>134347</xdr:rowOff>
    </xdr:to>
    <xdr:cxnSp macro="">
      <xdr:nvCxnSpPr>
        <xdr:cNvPr id="466" name="直線コネクタ 465"/>
        <xdr:cNvCxnSpPr/>
      </xdr:nvCxnSpPr>
      <xdr:spPr>
        <a:xfrm>
          <a:off x="7861300" y="1691509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110401</xdr:rowOff>
    </xdr:from>
    <xdr:to>
      <xdr:col>41</xdr:col>
      <xdr:colOff>50800</xdr:colOff>
      <xdr:row>98</xdr:row>
      <xdr:rowOff>112992</xdr:rowOff>
    </xdr:to>
    <xdr:cxnSp macro="">
      <xdr:nvCxnSpPr>
        <xdr:cNvPr id="469" name="直線コネクタ 468"/>
        <xdr:cNvCxnSpPr/>
      </xdr:nvCxnSpPr>
      <xdr:spPr>
        <a:xfrm>
          <a:off x="6972300" y="1691250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124733</xdr:rowOff>
    </xdr:from>
    <xdr:to>
      <xdr:col>55</xdr:col>
      <xdr:colOff>50800</xdr:colOff>
      <xdr:row>98</xdr:row>
      <xdr:rowOff>54883</xdr:rowOff>
    </xdr:to>
    <xdr:sp macro="" textlink="">
      <xdr:nvSpPr>
        <xdr:cNvPr id="479" name="楕円 478"/>
        <xdr:cNvSpPr/>
      </xdr:nvSpPr>
      <xdr:spPr>
        <a:xfrm>
          <a:off x="10426700" y="167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103160</xdr:rowOff>
    </xdr:from>
    <xdr:ext cx="534377" cy="259045"/>
    <xdr:sp macro="" textlink="">
      <xdr:nvSpPr>
        <xdr:cNvPr id="480" name="土木費該当値テキスト"/>
        <xdr:cNvSpPr txBox="1"/>
      </xdr:nvSpPr>
      <xdr:spPr>
        <a:xfrm>
          <a:off x="10528300" y="167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143535</xdr:rowOff>
    </xdr:from>
    <xdr:to>
      <xdr:col>50</xdr:col>
      <xdr:colOff>165100</xdr:colOff>
      <xdr:row>98</xdr:row>
      <xdr:rowOff>73685</xdr:rowOff>
    </xdr:to>
    <xdr:sp macro="" textlink="">
      <xdr:nvSpPr>
        <xdr:cNvPr id="481" name="楕円 480"/>
        <xdr:cNvSpPr/>
      </xdr:nvSpPr>
      <xdr:spPr>
        <a:xfrm>
          <a:off x="9588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64812</xdr:rowOff>
    </xdr:from>
    <xdr:ext cx="534377" cy="259045"/>
    <xdr:sp macro="" textlink="">
      <xdr:nvSpPr>
        <xdr:cNvPr id="482" name="テキスト ボックス 481"/>
        <xdr:cNvSpPr txBox="1"/>
      </xdr:nvSpPr>
      <xdr:spPr>
        <a:xfrm>
          <a:off x="9372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83547</xdr:rowOff>
    </xdr:from>
    <xdr:to>
      <xdr:col>46</xdr:col>
      <xdr:colOff>38100</xdr:colOff>
      <xdr:row>99</xdr:row>
      <xdr:rowOff>13697</xdr:rowOff>
    </xdr:to>
    <xdr:sp macro="" textlink="">
      <xdr:nvSpPr>
        <xdr:cNvPr id="483" name="楕円 482"/>
        <xdr:cNvSpPr/>
      </xdr:nvSpPr>
      <xdr:spPr>
        <a:xfrm>
          <a:off x="8699500" y="168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4824</xdr:rowOff>
    </xdr:from>
    <xdr:ext cx="534377" cy="259045"/>
    <xdr:sp macro="" textlink="">
      <xdr:nvSpPr>
        <xdr:cNvPr id="484" name="テキスト ボックス 483"/>
        <xdr:cNvSpPr txBox="1"/>
      </xdr:nvSpPr>
      <xdr:spPr>
        <a:xfrm>
          <a:off x="8483111" y="169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62192</xdr:rowOff>
    </xdr:from>
    <xdr:to>
      <xdr:col>41</xdr:col>
      <xdr:colOff>101600</xdr:colOff>
      <xdr:row>98</xdr:row>
      <xdr:rowOff>163792</xdr:rowOff>
    </xdr:to>
    <xdr:sp macro="" textlink="">
      <xdr:nvSpPr>
        <xdr:cNvPr id="485" name="楕円 484"/>
        <xdr:cNvSpPr/>
      </xdr:nvSpPr>
      <xdr:spPr>
        <a:xfrm>
          <a:off x="7810500" y="168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154919</xdr:rowOff>
    </xdr:from>
    <xdr:ext cx="534377" cy="259045"/>
    <xdr:sp macro="" textlink="">
      <xdr:nvSpPr>
        <xdr:cNvPr id="486" name="テキスト ボックス 485"/>
        <xdr:cNvSpPr txBox="1"/>
      </xdr:nvSpPr>
      <xdr:spPr>
        <a:xfrm>
          <a:off x="7594111" y="16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59601</xdr:rowOff>
    </xdr:from>
    <xdr:to>
      <xdr:col>36</xdr:col>
      <xdr:colOff>165100</xdr:colOff>
      <xdr:row>98</xdr:row>
      <xdr:rowOff>161201</xdr:rowOff>
    </xdr:to>
    <xdr:sp macro="" textlink="">
      <xdr:nvSpPr>
        <xdr:cNvPr id="487" name="楕円 486"/>
        <xdr:cNvSpPr/>
      </xdr:nvSpPr>
      <xdr:spPr>
        <a:xfrm>
          <a:off x="6921500" y="168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152328</xdr:rowOff>
    </xdr:from>
    <xdr:ext cx="534377" cy="259045"/>
    <xdr:sp macro="" textlink="">
      <xdr:nvSpPr>
        <xdr:cNvPr id="488" name="テキスト ボックス 487"/>
        <xdr:cNvSpPr txBox="1"/>
      </xdr:nvSpPr>
      <xdr:spPr>
        <a:xfrm>
          <a:off x="6705111" y="169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41219</xdr:rowOff>
    </xdr:from>
    <xdr:to>
      <xdr:col>85</xdr:col>
      <xdr:colOff>127000</xdr:colOff>
      <xdr:row>37</xdr:row>
      <xdr:rowOff>107056</xdr:rowOff>
    </xdr:to>
    <xdr:cxnSp macro="">
      <xdr:nvCxnSpPr>
        <xdr:cNvPr id="516" name="直線コネクタ 515"/>
        <xdr:cNvCxnSpPr/>
      </xdr:nvCxnSpPr>
      <xdr:spPr>
        <a:xfrm flipV="1">
          <a:off x="15481300" y="6384869"/>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107056</xdr:rowOff>
    </xdr:from>
    <xdr:to>
      <xdr:col>81</xdr:col>
      <xdr:colOff>50800</xdr:colOff>
      <xdr:row>38</xdr:row>
      <xdr:rowOff>22245</xdr:rowOff>
    </xdr:to>
    <xdr:cxnSp macro="">
      <xdr:nvCxnSpPr>
        <xdr:cNvPr id="519" name="直線コネクタ 518"/>
        <xdr:cNvCxnSpPr/>
      </xdr:nvCxnSpPr>
      <xdr:spPr>
        <a:xfrm flipV="1">
          <a:off x="14592300" y="6450706"/>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52512</xdr:rowOff>
    </xdr:from>
    <xdr:to>
      <xdr:col>76</xdr:col>
      <xdr:colOff>114300</xdr:colOff>
      <xdr:row>38</xdr:row>
      <xdr:rowOff>22245</xdr:rowOff>
    </xdr:to>
    <xdr:cxnSp macro="">
      <xdr:nvCxnSpPr>
        <xdr:cNvPr id="522" name="直線コネクタ 521"/>
        <xdr:cNvCxnSpPr/>
      </xdr:nvCxnSpPr>
      <xdr:spPr>
        <a:xfrm>
          <a:off x="13703300" y="6396162"/>
          <a:ext cx="889000" cy="1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52512</xdr:rowOff>
    </xdr:from>
    <xdr:to>
      <xdr:col>71</xdr:col>
      <xdr:colOff>177800</xdr:colOff>
      <xdr:row>37</xdr:row>
      <xdr:rowOff>163703</xdr:rowOff>
    </xdr:to>
    <xdr:cxnSp macro="">
      <xdr:nvCxnSpPr>
        <xdr:cNvPr id="525" name="直線コネクタ 524"/>
        <xdr:cNvCxnSpPr/>
      </xdr:nvCxnSpPr>
      <xdr:spPr>
        <a:xfrm flipV="1">
          <a:off x="12814300" y="6396162"/>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161869</xdr:rowOff>
    </xdr:from>
    <xdr:to>
      <xdr:col>85</xdr:col>
      <xdr:colOff>177800</xdr:colOff>
      <xdr:row>37</xdr:row>
      <xdr:rowOff>92019</xdr:rowOff>
    </xdr:to>
    <xdr:sp macro="" textlink="">
      <xdr:nvSpPr>
        <xdr:cNvPr id="535" name="楕円 534"/>
        <xdr:cNvSpPr/>
      </xdr:nvSpPr>
      <xdr:spPr>
        <a:xfrm>
          <a:off x="16268700" y="6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140296</xdr:rowOff>
    </xdr:from>
    <xdr:ext cx="534377" cy="259045"/>
    <xdr:sp macro="" textlink="">
      <xdr:nvSpPr>
        <xdr:cNvPr id="536" name="消防費該当値テキスト"/>
        <xdr:cNvSpPr txBox="1"/>
      </xdr:nvSpPr>
      <xdr:spPr>
        <a:xfrm>
          <a:off x="16370300" y="63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56256</xdr:rowOff>
    </xdr:from>
    <xdr:to>
      <xdr:col>81</xdr:col>
      <xdr:colOff>101600</xdr:colOff>
      <xdr:row>37</xdr:row>
      <xdr:rowOff>157856</xdr:rowOff>
    </xdr:to>
    <xdr:sp macro="" textlink="">
      <xdr:nvSpPr>
        <xdr:cNvPr id="537" name="楕円 536"/>
        <xdr:cNvSpPr/>
      </xdr:nvSpPr>
      <xdr:spPr>
        <a:xfrm>
          <a:off x="154305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148983</xdr:rowOff>
    </xdr:from>
    <xdr:ext cx="534377" cy="259045"/>
    <xdr:sp macro="" textlink="">
      <xdr:nvSpPr>
        <xdr:cNvPr id="538" name="テキスト ボックス 537"/>
        <xdr:cNvSpPr txBox="1"/>
      </xdr:nvSpPr>
      <xdr:spPr>
        <a:xfrm>
          <a:off x="15214111" y="64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142895</xdr:rowOff>
    </xdr:from>
    <xdr:to>
      <xdr:col>76</xdr:col>
      <xdr:colOff>165100</xdr:colOff>
      <xdr:row>38</xdr:row>
      <xdr:rowOff>73045</xdr:rowOff>
    </xdr:to>
    <xdr:sp macro="" textlink="">
      <xdr:nvSpPr>
        <xdr:cNvPr id="539" name="楕円 538"/>
        <xdr:cNvSpPr/>
      </xdr:nvSpPr>
      <xdr:spPr>
        <a:xfrm>
          <a:off x="14541500" y="64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64172</xdr:rowOff>
    </xdr:from>
    <xdr:ext cx="534377" cy="259045"/>
    <xdr:sp macro="" textlink="">
      <xdr:nvSpPr>
        <xdr:cNvPr id="540" name="テキスト ボックス 539"/>
        <xdr:cNvSpPr txBox="1"/>
      </xdr:nvSpPr>
      <xdr:spPr>
        <a:xfrm>
          <a:off x="14325111" y="65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1712</xdr:rowOff>
    </xdr:from>
    <xdr:to>
      <xdr:col>72</xdr:col>
      <xdr:colOff>38100</xdr:colOff>
      <xdr:row>37</xdr:row>
      <xdr:rowOff>103312</xdr:rowOff>
    </xdr:to>
    <xdr:sp macro="" textlink="">
      <xdr:nvSpPr>
        <xdr:cNvPr id="541" name="楕円 540"/>
        <xdr:cNvSpPr/>
      </xdr:nvSpPr>
      <xdr:spPr>
        <a:xfrm>
          <a:off x="13652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94439</xdr:rowOff>
    </xdr:from>
    <xdr:ext cx="534377" cy="259045"/>
    <xdr:sp macro="" textlink="">
      <xdr:nvSpPr>
        <xdr:cNvPr id="542" name="テキスト ボックス 541"/>
        <xdr:cNvSpPr txBox="1"/>
      </xdr:nvSpPr>
      <xdr:spPr>
        <a:xfrm>
          <a:off x="13436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112903</xdr:rowOff>
    </xdr:from>
    <xdr:to>
      <xdr:col>67</xdr:col>
      <xdr:colOff>101600</xdr:colOff>
      <xdr:row>38</xdr:row>
      <xdr:rowOff>43053</xdr:rowOff>
    </xdr:to>
    <xdr:sp macro="" textlink="">
      <xdr:nvSpPr>
        <xdr:cNvPr id="543" name="楕円 542"/>
        <xdr:cNvSpPr/>
      </xdr:nvSpPr>
      <xdr:spPr>
        <a:xfrm>
          <a:off x="12763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34180</xdr:rowOff>
    </xdr:from>
    <xdr:ext cx="534377" cy="259045"/>
    <xdr:sp macro="" textlink="">
      <xdr:nvSpPr>
        <xdr:cNvPr id="544" name="テキスト ボックス 543"/>
        <xdr:cNvSpPr txBox="1"/>
      </xdr:nvSpPr>
      <xdr:spPr>
        <a:xfrm>
          <a:off x="12547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109704</xdr:rowOff>
    </xdr:from>
    <xdr:to>
      <xdr:col>85</xdr:col>
      <xdr:colOff>127000</xdr:colOff>
      <xdr:row>56</xdr:row>
      <xdr:rowOff>18787</xdr:rowOff>
    </xdr:to>
    <xdr:cxnSp macro="">
      <xdr:nvCxnSpPr>
        <xdr:cNvPr id="576" name="直線コネクタ 575"/>
        <xdr:cNvCxnSpPr/>
      </xdr:nvCxnSpPr>
      <xdr:spPr>
        <a:xfrm>
          <a:off x="15481300" y="9539454"/>
          <a:ext cx="8382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20191</xdr:rowOff>
    </xdr:from>
    <xdr:to>
      <xdr:col>81</xdr:col>
      <xdr:colOff>50800</xdr:colOff>
      <xdr:row>55</xdr:row>
      <xdr:rowOff>109704</xdr:rowOff>
    </xdr:to>
    <xdr:cxnSp macro="">
      <xdr:nvCxnSpPr>
        <xdr:cNvPr id="579" name="直線コネクタ 578"/>
        <xdr:cNvCxnSpPr/>
      </xdr:nvCxnSpPr>
      <xdr:spPr>
        <a:xfrm>
          <a:off x="14592300" y="9107041"/>
          <a:ext cx="889000" cy="4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20191</xdr:rowOff>
    </xdr:from>
    <xdr:to>
      <xdr:col>76</xdr:col>
      <xdr:colOff>114300</xdr:colOff>
      <xdr:row>56</xdr:row>
      <xdr:rowOff>94013</xdr:rowOff>
    </xdr:to>
    <xdr:cxnSp macro="">
      <xdr:nvCxnSpPr>
        <xdr:cNvPr id="582" name="直線コネクタ 581"/>
        <xdr:cNvCxnSpPr/>
      </xdr:nvCxnSpPr>
      <xdr:spPr>
        <a:xfrm flipV="1">
          <a:off x="13703300" y="9107041"/>
          <a:ext cx="889000" cy="5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139716</xdr:rowOff>
    </xdr:from>
    <xdr:to>
      <xdr:col>71</xdr:col>
      <xdr:colOff>177800</xdr:colOff>
      <xdr:row>56</xdr:row>
      <xdr:rowOff>94013</xdr:rowOff>
    </xdr:to>
    <xdr:cxnSp macro="">
      <xdr:nvCxnSpPr>
        <xdr:cNvPr id="585" name="直線コネクタ 584"/>
        <xdr:cNvCxnSpPr/>
      </xdr:nvCxnSpPr>
      <xdr:spPr>
        <a:xfrm>
          <a:off x="12814300" y="9569466"/>
          <a:ext cx="889000" cy="1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139437</xdr:rowOff>
    </xdr:from>
    <xdr:to>
      <xdr:col>85</xdr:col>
      <xdr:colOff>177800</xdr:colOff>
      <xdr:row>56</xdr:row>
      <xdr:rowOff>69587</xdr:rowOff>
    </xdr:to>
    <xdr:sp macro="" textlink="">
      <xdr:nvSpPr>
        <xdr:cNvPr id="595" name="楕円 594"/>
        <xdr:cNvSpPr/>
      </xdr:nvSpPr>
      <xdr:spPr>
        <a:xfrm>
          <a:off x="16268700" y="9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162314</xdr:rowOff>
    </xdr:from>
    <xdr:ext cx="534377" cy="259045"/>
    <xdr:sp macro="" textlink="">
      <xdr:nvSpPr>
        <xdr:cNvPr id="596" name="教育費該当値テキスト"/>
        <xdr:cNvSpPr txBox="1"/>
      </xdr:nvSpPr>
      <xdr:spPr>
        <a:xfrm>
          <a:off x="16370300" y="94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58904</xdr:rowOff>
    </xdr:from>
    <xdr:to>
      <xdr:col>81</xdr:col>
      <xdr:colOff>101600</xdr:colOff>
      <xdr:row>55</xdr:row>
      <xdr:rowOff>160504</xdr:rowOff>
    </xdr:to>
    <xdr:sp macro="" textlink="">
      <xdr:nvSpPr>
        <xdr:cNvPr id="597" name="楕円 596"/>
        <xdr:cNvSpPr/>
      </xdr:nvSpPr>
      <xdr:spPr>
        <a:xfrm>
          <a:off x="15430500" y="9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5581</xdr:rowOff>
    </xdr:from>
    <xdr:ext cx="534377" cy="259045"/>
    <xdr:sp macro="" textlink="">
      <xdr:nvSpPr>
        <xdr:cNvPr id="598" name="テキスト ボックス 597"/>
        <xdr:cNvSpPr txBox="1"/>
      </xdr:nvSpPr>
      <xdr:spPr>
        <a:xfrm>
          <a:off x="15214111" y="9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140841</xdr:rowOff>
    </xdr:from>
    <xdr:to>
      <xdr:col>76</xdr:col>
      <xdr:colOff>165100</xdr:colOff>
      <xdr:row>53</xdr:row>
      <xdr:rowOff>70991</xdr:rowOff>
    </xdr:to>
    <xdr:sp macro="" textlink="">
      <xdr:nvSpPr>
        <xdr:cNvPr id="599" name="楕円 598"/>
        <xdr:cNvSpPr/>
      </xdr:nvSpPr>
      <xdr:spPr>
        <a:xfrm>
          <a:off x="14541500" y="9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87518</xdr:rowOff>
    </xdr:from>
    <xdr:ext cx="534377" cy="259045"/>
    <xdr:sp macro="" textlink="">
      <xdr:nvSpPr>
        <xdr:cNvPr id="600" name="テキスト ボックス 599"/>
        <xdr:cNvSpPr txBox="1"/>
      </xdr:nvSpPr>
      <xdr:spPr>
        <a:xfrm>
          <a:off x="14325111" y="88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43213</xdr:rowOff>
    </xdr:from>
    <xdr:to>
      <xdr:col>72</xdr:col>
      <xdr:colOff>38100</xdr:colOff>
      <xdr:row>56</xdr:row>
      <xdr:rowOff>144813</xdr:rowOff>
    </xdr:to>
    <xdr:sp macro="" textlink="">
      <xdr:nvSpPr>
        <xdr:cNvPr id="601" name="楕円 600"/>
        <xdr:cNvSpPr/>
      </xdr:nvSpPr>
      <xdr:spPr>
        <a:xfrm>
          <a:off x="13652500" y="96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161340</xdr:rowOff>
    </xdr:from>
    <xdr:ext cx="534377" cy="259045"/>
    <xdr:sp macro="" textlink="">
      <xdr:nvSpPr>
        <xdr:cNvPr id="602" name="テキスト ボックス 601"/>
        <xdr:cNvSpPr txBox="1"/>
      </xdr:nvSpPr>
      <xdr:spPr>
        <a:xfrm>
          <a:off x="13436111" y="94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88916</xdr:rowOff>
    </xdr:from>
    <xdr:to>
      <xdr:col>67</xdr:col>
      <xdr:colOff>101600</xdr:colOff>
      <xdr:row>56</xdr:row>
      <xdr:rowOff>19066</xdr:rowOff>
    </xdr:to>
    <xdr:sp macro="" textlink="">
      <xdr:nvSpPr>
        <xdr:cNvPr id="603" name="楕円 602"/>
        <xdr:cNvSpPr/>
      </xdr:nvSpPr>
      <xdr:spPr>
        <a:xfrm>
          <a:off x="12763500" y="95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35593</xdr:rowOff>
    </xdr:from>
    <xdr:ext cx="534377" cy="259045"/>
    <xdr:sp macro="" textlink="">
      <xdr:nvSpPr>
        <xdr:cNvPr id="604" name="テキスト ボックス 603"/>
        <xdr:cNvSpPr txBox="1"/>
      </xdr:nvSpPr>
      <xdr:spPr>
        <a:xfrm>
          <a:off x="12547111" y="92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96625</xdr:rowOff>
    </xdr:from>
    <xdr:to>
      <xdr:col>71</xdr:col>
      <xdr:colOff>177800</xdr:colOff>
      <xdr:row>79</xdr:row>
      <xdr:rowOff>98879</xdr:rowOff>
    </xdr:to>
    <xdr:cxnSp macro="">
      <xdr:nvCxnSpPr>
        <xdr:cNvPr id="644" name="直線コネクタ 643"/>
        <xdr:cNvCxnSpPr/>
      </xdr:nvCxnSpPr>
      <xdr:spPr>
        <a:xfrm>
          <a:off x="12814300" y="13641175"/>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45825</xdr:rowOff>
    </xdr:from>
    <xdr:to>
      <xdr:col>67</xdr:col>
      <xdr:colOff>101600</xdr:colOff>
      <xdr:row>79</xdr:row>
      <xdr:rowOff>147425</xdr:rowOff>
    </xdr:to>
    <xdr:sp macro="" textlink="">
      <xdr:nvSpPr>
        <xdr:cNvPr id="662" name="楕円 661"/>
        <xdr:cNvSpPr/>
      </xdr:nvSpPr>
      <xdr:spPr>
        <a:xfrm>
          <a:off x="12763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138552</xdr:rowOff>
    </xdr:from>
    <xdr:ext cx="378565" cy="259045"/>
    <xdr:sp macro="" textlink="">
      <xdr:nvSpPr>
        <xdr:cNvPr id="663" name="テキスト ボックス 662"/>
        <xdr:cNvSpPr txBox="1"/>
      </xdr:nvSpPr>
      <xdr:spPr>
        <a:xfrm>
          <a:off x="12625017" y="13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82601</xdr:rowOff>
    </xdr:from>
    <xdr:to>
      <xdr:col>85</xdr:col>
      <xdr:colOff>127000</xdr:colOff>
      <xdr:row>95</xdr:row>
      <xdr:rowOff>111353</xdr:rowOff>
    </xdr:to>
    <xdr:cxnSp macro="">
      <xdr:nvCxnSpPr>
        <xdr:cNvPr id="692" name="直線コネクタ 691"/>
        <xdr:cNvCxnSpPr/>
      </xdr:nvCxnSpPr>
      <xdr:spPr>
        <a:xfrm>
          <a:off x="15481300" y="16370351"/>
          <a:ext cx="8382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75958</xdr:rowOff>
    </xdr:from>
    <xdr:to>
      <xdr:col>81</xdr:col>
      <xdr:colOff>50800</xdr:colOff>
      <xdr:row>95</xdr:row>
      <xdr:rowOff>82601</xdr:rowOff>
    </xdr:to>
    <xdr:cxnSp macro="">
      <xdr:nvCxnSpPr>
        <xdr:cNvPr id="695" name="直線コネクタ 694"/>
        <xdr:cNvCxnSpPr/>
      </xdr:nvCxnSpPr>
      <xdr:spPr>
        <a:xfrm>
          <a:off x="14592300" y="1636370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45796</xdr:rowOff>
    </xdr:from>
    <xdr:to>
      <xdr:col>76</xdr:col>
      <xdr:colOff>114300</xdr:colOff>
      <xdr:row>95</xdr:row>
      <xdr:rowOff>75958</xdr:rowOff>
    </xdr:to>
    <xdr:cxnSp macro="">
      <xdr:nvCxnSpPr>
        <xdr:cNvPr id="698" name="直線コネクタ 697"/>
        <xdr:cNvCxnSpPr/>
      </xdr:nvCxnSpPr>
      <xdr:spPr>
        <a:xfrm>
          <a:off x="13703300" y="163335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45796</xdr:rowOff>
    </xdr:from>
    <xdr:to>
      <xdr:col>71</xdr:col>
      <xdr:colOff>177800</xdr:colOff>
      <xdr:row>95</xdr:row>
      <xdr:rowOff>55524</xdr:rowOff>
    </xdr:to>
    <xdr:cxnSp macro="">
      <xdr:nvCxnSpPr>
        <xdr:cNvPr id="701" name="直線コネクタ 700"/>
        <xdr:cNvCxnSpPr/>
      </xdr:nvCxnSpPr>
      <xdr:spPr>
        <a:xfrm flipV="1">
          <a:off x="12814300" y="1633354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60553</xdr:rowOff>
    </xdr:from>
    <xdr:to>
      <xdr:col>85</xdr:col>
      <xdr:colOff>177800</xdr:colOff>
      <xdr:row>95</xdr:row>
      <xdr:rowOff>162153</xdr:rowOff>
    </xdr:to>
    <xdr:sp macro="" textlink="">
      <xdr:nvSpPr>
        <xdr:cNvPr id="711" name="楕円 710"/>
        <xdr:cNvSpPr/>
      </xdr:nvSpPr>
      <xdr:spPr>
        <a:xfrm>
          <a:off x="162687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38980</xdr:rowOff>
    </xdr:from>
    <xdr:ext cx="534377" cy="259045"/>
    <xdr:sp macro="" textlink="">
      <xdr:nvSpPr>
        <xdr:cNvPr id="712" name="公債費該当値テキスト"/>
        <xdr:cNvSpPr txBox="1"/>
      </xdr:nvSpPr>
      <xdr:spPr>
        <a:xfrm>
          <a:off x="16370300" y="163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31801</xdr:rowOff>
    </xdr:from>
    <xdr:to>
      <xdr:col>81</xdr:col>
      <xdr:colOff>101600</xdr:colOff>
      <xdr:row>95</xdr:row>
      <xdr:rowOff>133401</xdr:rowOff>
    </xdr:to>
    <xdr:sp macro="" textlink="">
      <xdr:nvSpPr>
        <xdr:cNvPr id="713" name="楕円 712"/>
        <xdr:cNvSpPr/>
      </xdr:nvSpPr>
      <xdr:spPr>
        <a:xfrm>
          <a:off x="15430500" y="16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124528</xdr:rowOff>
    </xdr:from>
    <xdr:ext cx="534377" cy="259045"/>
    <xdr:sp macro="" textlink="">
      <xdr:nvSpPr>
        <xdr:cNvPr id="714" name="テキスト ボックス 713"/>
        <xdr:cNvSpPr txBox="1"/>
      </xdr:nvSpPr>
      <xdr:spPr>
        <a:xfrm>
          <a:off x="15214111" y="164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25158</xdr:rowOff>
    </xdr:from>
    <xdr:to>
      <xdr:col>76</xdr:col>
      <xdr:colOff>165100</xdr:colOff>
      <xdr:row>95</xdr:row>
      <xdr:rowOff>126758</xdr:rowOff>
    </xdr:to>
    <xdr:sp macro="" textlink="">
      <xdr:nvSpPr>
        <xdr:cNvPr id="715" name="楕円 714"/>
        <xdr:cNvSpPr/>
      </xdr:nvSpPr>
      <xdr:spPr>
        <a:xfrm>
          <a:off x="14541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117885</xdr:rowOff>
    </xdr:from>
    <xdr:ext cx="534377" cy="259045"/>
    <xdr:sp macro="" textlink="">
      <xdr:nvSpPr>
        <xdr:cNvPr id="716" name="テキスト ボックス 715"/>
        <xdr:cNvSpPr txBox="1"/>
      </xdr:nvSpPr>
      <xdr:spPr>
        <a:xfrm>
          <a:off x="14325111" y="164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166446</xdr:rowOff>
    </xdr:from>
    <xdr:to>
      <xdr:col>72</xdr:col>
      <xdr:colOff>38100</xdr:colOff>
      <xdr:row>95</xdr:row>
      <xdr:rowOff>96596</xdr:rowOff>
    </xdr:to>
    <xdr:sp macro="" textlink="">
      <xdr:nvSpPr>
        <xdr:cNvPr id="717" name="楕円 716"/>
        <xdr:cNvSpPr/>
      </xdr:nvSpPr>
      <xdr:spPr>
        <a:xfrm>
          <a:off x="136525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87723</xdr:rowOff>
    </xdr:from>
    <xdr:ext cx="534377" cy="259045"/>
    <xdr:sp macro="" textlink="">
      <xdr:nvSpPr>
        <xdr:cNvPr id="718" name="テキスト ボックス 717"/>
        <xdr:cNvSpPr txBox="1"/>
      </xdr:nvSpPr>
      <xdr:spPr>
        <a:xfrm>
          <a:off x="13436111" y="163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4724</xdr:rowOff>
    </xdr:from>
    <xdr:to>
      <xdr:col>67</xdr:col>
      <xdr:colOff>101600</xdr:colOff>
      <xdr:row>95</xdr:row>
      <xdr:rowOff>106324</xdr:rowOff>
    </xdr:to>
    <xdr:sp macro="" textlink="">
      <xdr:nvSpPr>
        <xdr:cNvPr id="719" name="楕円 718"/>
        <xdr:cNvSpPr/>
      </xdr:nvSpPr>
      <xdr:spPr>
        <a:xfrm>
          <a:off x="127635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122851</xdr:rowOff>
    </xdr:from>
    <xdr:ext cx="534377" cy="259045"/>
    <xdr:sp macro="" textlink="">
      <xdr:nvSpPr>
        <xdr:cNvPr id="720" name="テキスト ボックス 719"/>
        <xdr:cNvSpPr txBox="1"/>
      </xdr:nvSpPr>
      <xdr:spPr>
        <a:xfrm>
          <a:off x="12547111" y="16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160083</xdr:rowOff>
    </xdr:from>
    <xdr:to>
      <xdr:col>116</xdr:col>
      <xdr:colOff>63500</xdr:colOff>
      <xdr:row>38</xdr:row>
      <xdr:rowOff>165989</xdr:rowOff>
    </xdr:to>
    <xdr:cxnSp macro="">
      <xdr:nvCxnSpPr>
        <xdr:cNvPr id="749" name="直線コネクタ 748"/>
        <xdr:cNvCxnSpPr/>
      </xdr:nvCxnSpPr>
      <xdr:spPr>
        <a:xfrm flipV="1">
          <a:off x="21323300" y="6675183"/>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0" name="諸支出金平均値テキスト"/>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158178</xdr:rowOff>
    </xdr:from>
    <xdr:to>
      <xdr:col>111</xdr:col>
      <xdr:colOff>177800</xdr:colOff>
      <xdr:row>38</xdr:row>
      <xdr:rowOff>165989</xdr:rowOff>
    </xdr:to>
    <xdr:cxnSp macro="">
      <xdr:nvCxnSpPr>
        <xdr:cNvPr id="752" name="直線コネクタ 751"/>
        <xdr:cNvCxnSpPr/>
      </xdr:nvCxnSpPr>
      <xdr:spPr>
        <a:xfrm>
          <a:off x="20434300" y="6501828"/>
          <a:ext cx="889000" cy="1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67518</xdr:rowOff>
    </xdr:from>
    <xdr:ext cx="313932" cy="259045"/>
    <xdr:sp macro="" textlink="">
      <xdr:nvSpPr>
        <xdr:cNvPr id="754" name="テキスト ボックス 753"/>
        <xdr:cNvSpPr txBox="1"/>
      </xdr:nvSpPr>
      <xdr:spPr>
        <a:xfrm>
          <a:off x="21166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158178</xdr:rowOff>
    </xdr:from>
    <xdr:to>
      <xdr:col>107</xdr:col>
      <xdr:colOff>50800</xdr:colOff>
      <xdr:row>38</xdr:row>
      <xdr:rowOff>14732</xdr:rowOff>
    </xdr:to>
    <xdr:cxnSp macro="">
      <xdr:nvCxnSpPr>
        <xdr:cNvPr id="755" name="直線コネクタ 754"/>
        <xdr:cNvCxnSpPr/>
      </xdr:nvCxnSpPr>
      <xdr:spPr>
        <a:xfrm flipV="1">
          <a:off x="19545300" y="650182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57" name="テキスト ボックス 756"/>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14732</xdr:rowOff>
    </xdr:from>
    <xdr:to>
      <xdr:col>102</xdr:col>
      <xdr:colOff>114300</xdr:colOff>
      <xdr:row>38</xdr:row>
      <xdr:rowOff>53404</xdr:rowOff>
    </xdr:to>
    <xdr:cxnSp macro="">
      <xdr:nvCxnSpPr>
        <xdr:cNvPr id="758" name="直線コネクタ 757"/>
        <xdr:cNvCxnSpPr/>
      </xdr:nvCxnSpPr>
      <xdr:spPr>
        <a:xfrm flipV="1">
          <a:off x="18656300" y="6529832"/>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0" name="テキスト ボックス 759"/>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2" name="テキスト ボックス 761"/>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109283</xdr:rowOff>
    </xdr:from>
    <xdr:to>
      <xdr:col>116</xdr:col>
      <xdr:colOff>114300</xdr:colOff>
      <xdr:row>39</xdr:row>
      <xdr:rowOff>39433</xdr:rowOff>
    </xdr:to>
    <xdr:sp macro="" textlink="">
      <xdr:nvSpPr>
        <xdr:cNvPr id="768" name="楕円 767"/>
        <xdr:cNvSpPr/>
      </xdr:nvSpPr>
      <xdr:spPr>
        <a:xfrm>
          <a:off x="221107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68661</xdr:rowOff>
    </xdr:from>
    <xdr:ext cx="378565" cy="259045"/>
    <xdr:sp macro="" textlink="">
      <xdr:nvSpPr>
        <xdr:cNvPr id="769" name="諸支出金該当値テキスト"/>
        <xdr:cNvSpPr txBox="1"/>
      </xdr:nvSpPr>
      <xdr:spPr>
        <a:xfrm>
          <a:off x="22212300" y="641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115189</xdr:rowOff>
    </xdr:from>
    <xdr:to>
      <xdr:col>112</xdr:col>
      <xdr:colOff>38100</xdr:colOff>
      <xdr:row>39</xdr:row>
      <xdr:rowOff>45339</xdr:rowOff>
    </xdr:to>
    <xdr:sp macro="" textlink="">
      <xdr:nvSpPr>
        <xdr:cNvPr id="770" name="楕円 769"/>
        <xdr:cNvSpPr/>
      </xdr:nvSpPr>
      <xdr:spPr>
        <a:xfrm>
          <a:off x="21272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61866</xdr:rowOff>
    </xdr:from>
    <xdr:ext cx="378565" cy="259045"/>
    <xdr:sp macro="" textlink="">
      <xdr:nvSpPr>
        <xdr:cNvPr id="771" name="テキスト ボックス 770"/>
        <xdr:cNvSpPr txBox="1"/>
      </xdr:nvSpPr>
      <xdr:spPr>
        <a:xfrm>
          <a:off x="21134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107378</xdr:rowOff>
    </xdr:from>
    <xdr:to>
      <xdr:col>107</xdr:col>
      <xdr:colOff>101600</xdr:colOff>
      <xdr:row>38</xdr:row>
      <xdr:rowOff>37528</xdr:rowOff>
    </xdr:to>
    <xdr:sp macro="" textlink="">
      <xdr:nvSpPr>
        <xdr:cNvPr id="772" name="楕円 771"/>
        <xdr:cNvSpPr/>
      </xdr:nvSpPr>
      <xdr:spPr>
        <a:xfrm>
          <a:off x="20383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54055</xdr:rowOff>
    </xdr:from>
    <xdr:ext cx="469744" cy="259045"/>
    <xdr:sp macro="" textlink="">
      <xdr:nvSpPr>
        <xdr:cNvPr id="773" name="テキスト ボックス 772"/>
        <xdr:cNvSpPr txBox="1"/>
      </xdr:nvSpPr>
      <xdr:spPr>
        <a:xfrm>
          <a:off x="20199428" y="62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135382</xdr:rowOff>
    </xdr:from>
    <xdr:to>
      <xdr:col>102</xdr:col>
      <xdr:colOff>165100</xdr:colOff>
      <xdr:row>38</xdr:row>
      <xdr:rowOff>65532</xdr:rowOff>
    </xdr:to>
    <xdr:sp macro="" textlink="">
      <xdr:nvSpPr>
        <xdr:cNvPr id="774" name="楕円 773"/>
        <xdr:cNvSpPr/>
      </xdr:nvSpPr>
      <xdr:spPr>
        <a:xfrm>
          <a:off x="19494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82059</xdr:rowOff>
    </xdr:from>
    <xdr:ext cx="469744" cy="259045"/>
    <xdr:sp macro="" textlink="">
      <xdr:nvSpPr>
        <xdr:cNvPr id="775" name="テキスト ボックス 774"/>
        <xdr:cNvSpPr txBox="1"/>
      </xdr:nvSpPr>
      <xdr:spPr>
        <a:xfrm>
          <a:off x="19310428" y="62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2604</xdr:rowOff>
    </xdr:from>
    <xdr:to>
      <xdr:col>98</xdr:col>
      <xdr:colOff>38100</xdr:colOff>
      <xdr:row>38</xdr:row>
      <xdr:rowOff>104204</xdr:rowOff>
    </xdr:to>
    <xdr:sp macro="" textlink="">
      <xdr:nvSpPr>
        <xdr:cNvPr id="776" name="楕円 775"/>
        <xdr:cNvSpPr/>
      </xdr:nvSpPr>
      <xdr:spPr>
        <a:xfrm>
          <a:off x="18605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120730</xdr:rowOff>
    </xdr:from>
    <xdr:ext cx="378565" cy="259045"/>
    <xdr:sp macro="" textlink="">
      <xdr:nvSpPr>
        <xdr:cNvPr id="777" name="テキスト ボックス 776"/>
        <xdr:cNvSpPr txBox="1"/>
      </xdr:nvSpPr>
      <xdr:spPr>
        <a:xfrm>
          <a:off x="18467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1,640</a:t>
          </a:r>
          <a:r>
            <a:rPr kumimoji="1" lang="ja-JP" altLang="en-US" sz="1300">
              <a:latin typeface="ＭＳ Ｐゴシック" panose="020B0600070205080204" pitchFamily="50" charset="-128"/>
              <a:ea typeface="ＭＳ Ｐゴシック" panose="020B0600070205080204" pitchFamily="50" charset="-128"/>
            </a:rPr>
            <a:t>円で増加傾向にある。これは、庁舎整備基金への積立金の増などによるものである。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5,041</a:t>
          </a:r>
          <a:r>
            <a:rPr kumimoji="1" lang="ja-JP" altLang="en-US" sz="1300">
              <a:latin typeface="ＭＳ Ｐゴシック" panose="020B0600070205080204" pitchFamily="50" charset="-128"/>
              <a:ea typeface="ＭＳ Ｐゴシック" panose="020B0600070205080204" pitchFamily="50" charset="-128"/>
            </a:rPr>
            <a:t>円で増加している。歳出額は人権福祉センター耐震化事業などに取り組んだことによるものである。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年度と同水準となっており、類似団体内平均値と比較してもかなり低い水準である。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6,405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減少傾向が進んでるのは、新学校給食センター整備事業や図書館整備が完了したことによる減である。その他、学校施設の耐震化事業なども順次完了しており、今後は減少傾向になるものと見込まれる。</a:t>
          </a:r>
        </a:p>
        <a:p>
          <a:r>
            <a:rPr kumimoji="1" lang="ja-JP" altLang="en-US" sz="1300">
              <a:latin typeface="ＭＳ Ｐゴシック" panose="020B0600070205080204" pitchFamily="50" charset="-128"/>
              <a:ea typeface="ＭＳ Ｐゴシック" panose="020B0600070205080204" pitchFamily="50" charset="-128"/>
            </a:rPr>
            <a:t>・公債費は、今後も新庁舎建設や交流拠点施設（道の駅）整備など、大規模な事業が予定されているため、高止まりの傾向は続く見込みである。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実質収支については、安定的な黒字を保っているものの、今後も、扶助費の増大や、新庁舎建設や交流拠点施設（道の駅）整備など多額の投資的経費が必要となり、予断を許さない状況である。</a:t>
          </a:r>
        </a:p>
        <a:p>
          <a:r>
            <a:rPr kumimoji="1" lang="ja-JP" altLang="en-US" sz="1350">
              <a:latin typeface="ＭＳ ゴシック" pitchFamily="49" charset="-128"/>
              <a:ea typeface="ＭＳ ゴシック" pitchFamily="49" charset="-128"/>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p>
        <a:p>
          <a:r>
            <a:rPr kumimoji="1" lang="ja-JP" altLang="en-US" sz="1400">
              <a:latin typeface="ＭＳ ゴシック" pitchFamily="49" charset="-128"/>
              <a:ea typeface="ＭＳ ゴシック" pitchFamily="49" charset="-128"/>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25988660</v>
      </c>
      <c r="BO4" s="462"/>
      <c r="BP4" s="462"/>
      <c r="BQ4" s="462"/>
      <c r="BR4" s="462"/>
      <c r="BS4" s="462"/>
      <c r="BT4" s="462"/>
      <c r="BU4" s="463"/>
      <c r="BV4" s="461">
        <v>25642818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5.4</v>
      </c>
      <c r="CU4" s="646"/>
      <c r="CV4" s="646"/>
      <c r="CW4" s="646"/>
      <c r="CX4" s="646"/>
      <c r="CY4" s="646"/>
      <c r="CZ4" s="646"/>
      <c r="DA4" s="647"/>
      <c r="DB4" s="645">
        <v>5.5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25076335</v>
      </c>
      <c r="BO5" s="467"/>
      <c r="BP5" s="467"/>
      <c r="BQ5" s="467"/>
      <c r="BR5" s="467"/>
      <c r="BS5" s="467"/>
      <c r="BT5" s="467"/>
      <c r="BU5" s="468"/>
      <c r="BV5" s="466">
        <v>24580703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96.7</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912325</v>
      </c>
      <c r="BO6" s="467"/>
      <c r="BP6" s="467"/>
      <c r="BQ6" s="467"/>
      <c r="BR6" s="467"/>
      <c r="BS6" s="467"/>
      <c r="BT6" s="467"/>
      <c r="BU6" s="468"/>
      <c r="BV6" s="466">
        <v>1062115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102.2</v>
      </c>
      <c r="CU6" s="620"/>
      <c r="CV6" s="620"/>
      <c r="CW6" s="620"/>
      <c r="CX6" s="620"/>
      <c r="CY6" s="620"/>
      <c r="CZ6" s="620"/>
      <c r="DA6" s="621"/>
      <c r="DB6" s="619">
        <v>102.7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191182</v>
      </c>
      <c r="BO7" s="467"/>
      <c r="BP7" s="467"/>
      <c r="BQ7" s="467"/>
      <c r="BR7" s="467"/>
      <c r="BS7" s="467"/>
      <c r="BT7" s="467"/>
      <c r="BU7" s="468"/>
      <c r="BV7" s="466">
        <v>331583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13265424</v>
      </c>
      <c r="CU7" s="467"/>
      <c r="CV7" s="467"/>
      <c r="CW7" s="467"/>
      <c r="CX7" s="467"/>
      <c r="CY7" s="467"/>
      <c r="CZ7" s="467"/>
      <c r="DA7" s="468"/>
      <c r="DB7" s="466">
        <v>13261892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721143</v>
      </c>
      <c r="BO8" s="467"/>
      <c r="BP8" s="467"/>
      <c r="BQ8" s="467"/>
      <c r="BR8" s="467"/>
      <c r="BS8" s="467"/>
      <c r="BT8" s="467"/>
      <c r="BU8" s="468"/>
      <c r="BV8" s="466">
        <v>730532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0.65</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59101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-9389</v>
      </c>
      <c r="BO9" s="467"/>
      <c r="BP9" s="467"/>
      <c r="BQ9" s="467"/>
      <c r="BR9" s="467"/>
      <c r="BS9" s="467"/>
      <c r="BT9" s="467"/>
      <c r="BU9" s="468"/>
      <c r="BV9" s="466">
        <v>65165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16.7</v>
      </c>
      <c r="CU9" s="437"/>
      <c r="CV9" s="437"/>
      <c r="CW9" s="437"/>
      <c r="CX9" s="437"/>
      <c r="CY9" s="437"/>
      <c r="CZ9" s="437"/>
      <c r="DA9" s="438"/>
      <c r="DB9" s="436">
        <v>18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61513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423152</v>
      </c>
      <c r="BO10" s="467"/>
      <c r="BP10" s="467"/>
      <c r="BQ10" s="467"/>
      <c r="BR10" s="467"/>
      <c r="BS10" s="467"/>
      <c r="BT10" s="467"/>
      <c r="BU10" s="468"/>
      <c r="BV10" s="466">
        <v>908866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56967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608463</v>
      </c>
      <c r="BO12" s="467"/>
      <c r="BP12" s="467"/>
      <c r="BQ12" s="467"/>
      <c r="BR12" s="467"/>
      <c r="BS12" s="467"/>
      <c r="BT12" s="467"/>
      <c r="BU12" s="468"/>
      <c r="BV12" s="466">
        <v>206524</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56514</v>
      </c>
      <c r="S13" s="570"/>
      <c r="T13" s="570"/>
      <c r="U13" s="570"/>
      <c r="V13" s="571"/>
      <c r="W13" s="557" t="s">
        <v>140</v>
      </c>
      <c r="X13" s="479"/>
      <c r="Y13" s="479"/>
      <c r="Z13" s="479"/>
      <c r="AA13" s="479"/>
      <c r="AB13" s="480"/>
      <c r="AC13" s="442">
        <v>2647</v>
      </c>
      <c r="AD13" s="443"/>
      <c r="AE13" s="443"/>
      <c r="AF13" s="443"/>
      <c r="AG13" s="444"/>
      <c r="AH13" s="442">
        <v>2912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-194700</v>
      </c>
      <c r="BO13" s="467"/>
      <c r="BP13" s="467"/>
      <c r="BQ13" s="467"/>
      <c r="BR13" s="467"/>
      <c r="BS13" s="467"/>
      <c r="BT13" s="467"/>
      <c r="BU13" s="468"/>
      <c r="BV13" s="466">
        <v>767507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14</v>
      </c>
      <c r="CU13" s="437"/>
      <c r="CV13" s="437"/>
      <c r="CW13" s="437"/>
      <c r="CX13" s="437"/>
      <c r="CY13" s="437"/>
      <c r="CZ13" s="437"/>
      <c r="DA13" s="438"/>
      <c r="DB13" s="436">
        <v>14.9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57837</v>
      </c>
      <c r="S14" s="570"/>
      <c r="T14" s="570"/>
      <c r="U14" s="570"/>
      <c r="V14" s="571"/>
      <c r="W14" s="572"/>
      <c r="X14" s="482"/>
      <c r="Y14" s="482"/>
      <c r="Z14" s="482"/>
      <c r="AA14" s="482"/>
      <c r="AB14" s="483"/>
      <c r="AC14" s="562">
        <v>10.199999999999999</v>
      </c>
      <c r="AD14" s="563"/>
      <c r="AE14" s="563"/>
      <c r="AF14" s="563"/>
      <c r="AG14" s="564"/>
      <c r="AH14" s="562">
        <v>10.9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128.1</v>
      </c>
      <c r="CU14" s="574"/>
      <c r="CV14" s="574"/>
      <c r="CW14" s="574"/>
      <c r="CX14" s="574"/>
      <c r="CY14" s="574"/>
      <c r="CZ14" s="574"/>
      <c r="DA14" s="575"/>
      <c r="DB14" s="573">
        <v>116.5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57399</v>
      </c>
      <c r="S15" s="570"/>
      <c r="T15" s="570"/>
      <c r="U15" s="570"/>
      <c r="V15" s="571"/>
      <c r="W15" s="557" t="s">
        <v>147</v>
      </c>
      <c r="X15" s="479"/>
      <c r="Y15" s="479"/>
      <c r="Z15" s="479"/>
      <c r="AA15" s="479"/>
      <c r="AB15" s="480"/>
      <c r="AC15" s="442">
        <v>6600</v>
      </c>
      <c r="AD15" s="443"/>
      <c r="AE15" s="443"/>
      <c r="AF15" s="443"/>
      <c r="AG15" s="444"/>
      <c r="AH15" s="442">
        <v>6917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6881676</v>
      </c>
      <c r="BO15" s="462"/>
      <c r="BP15" s="462"/>
      <c r="BQ15" s="462"/>
      <c r="BR15" s="462"/>
      <c r="BS15" s="462"/>
      <c r="BT15" s="462"/>
      <c r="BU15" s="463"/>
      <c r="BV15" s="461">
        <v>6838222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25.4</v>
      </c>
      <c r="AD16" s="563"/>
      <c r="AE16" s="563"/>
      <c r="AF16" s="563"/>
      <c r="AG16" s="564"/>
      <c r="AH16" s="562">
        <v>25.8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10595393</v>
      </c>
      <c r="BO16" s="467"/>
      <c r="BP16" s="467"/>
      <c r="BQ16" s="467"/>
      <c r="BR16" s="467"/>
      <c r="BS16" s="467"/>
      <c r="BT16" s="467"/>
      <c r="BU16" s="468"/>
      <c r="BV16" s="466">
        <v>10460196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16728</v>
      </c>
      <c r="AD17" s="443"/>
      <c r="AE17" s="443"/>
      <c r="AF17" s="443"/>
      <c r="AG17" s="444"/>
      <c r="AH17" s="442">
        <v>16991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8791836</v>
      </c>
      <c r="BO17" s="467"/>
      <c r="BP17" s="467"/>
      <c r="BQ17" s="467"/>
      <c r="BR17" s="467"/>
      <c r="BS17" s="467"/>
      <c r="BT17" s="467"/>
      <c r="BU17" s="468"/>
      <c r="BV17" s="466">
        <v>8728440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135.66</v>
      </c>
      <c r="M18" s="531"/>
      <c r="N18" s="531"/>
      <c r="O18" s="531"/>
      <c r="P18" s="531"/>
      <c r="Q18" s="531"/>
      <c r="R18" s="532"/>
      <c r="S18" s="532"/>
      <c r="T18" s="532"/>
      <c r="U18" s="532"/>
      <c r="V18" s="533"/>
      <c r="W18" s="547"/>
      <c r="X18" s="548"/>
      <c r="Y18" s="548"/>
      <c r="Z18" s="548"/>
      <c r="AA18" s="548"/>
      <c r="AB18" s="558"/>
      <c r="AC18" s="430">
        <v>64.400000000000006</v>
      </c>
      <c r="AD18" s="431"/>
      <c r="AE18" s="431"/>
      <c r="AF18" s="431"/>
      <c r="AG18" s="534"/>
      <c r="AH18" s="430">
        <v>63.4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13019000</v>
      </c>
      <c r="BO18" s="467"/>
      <c r="BP18" s="467"/>
      <c r="BQ18" s="467"/>
      <c r="BR18" s="467"/>
      <c r="BS18" s="467"/>
      <c r="BT18" s="467"/>
      <c r="BU18" s="468"/>
      <c r="BV18" s="466">
        <v>13039629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16272584</v>
      </c>
      <c r="BO19" s="467"/>
      <c r="BP19" s="467"/>
      <c r="BQ19" s="467"/>
      <c r="BR19" s="467"/>
      <c r="BS19" s="467"/>
      <c r="BT19" s="467"/>
      <c r="BU19" s="468"/>
      <c r="BV19" s="466">
        <v>16070363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23234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26884613</v>
      </c>
      <c r="BO23" s="467"/>
      <c r="BP23" s="467"/>
      <c r="BQ23" s="467"/>
      <c r="BR23" s="467"/>
      <c r="BS23" s="467"/>
      <c r="BT23" s="467"/>
      <c r="BU23" s="468"/>
      <c r="BV23" s="466">
        <v>27249978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8046</v>
      </c>
      <c r="R24" s="443"/>
      <c r="S24" s="443"/>
      <c r="T24" s="443"/>
      <c r="U24" s="443"/>
      <c r="V24" s="444"/>
      <c r="W24" s="508"/>
      <c r="X24" s="499"/>
      <c r="Y24" s="500"/>
      <c r="Z24" s="439" t="s">
        <v>170</v>
      </c>
      <c r="AA24" s="440"/>
      <c r="AB24" s="440"/>
      <c r="AC24" s="440"/>
      <c r="AD24" s="440"/>
      <c r="AE24" s="440"/>
      <c r="AF24" s="440"/>
      <c r="AG24" s="441"/>
      <c r="AH24" s="442">
        <v>450</v>
      </c>
      <c r="AI24" s="443"/>
      <c r="AJ24" s="443"/>
      <c r="AK24" s="443"/>
      <c r="AL24" s="444"/>
      <c r="AM24" s="442">
        <v>1326600</v>
      </c>
      <c r="AN24" s="443"/>
      <c r="AO24" s="443"/>
      <c r="AP24" s="443"/>
      <c r="AQ24" s="443"/>
      <c r="AR24" s="444"/>
      <c r="AS24" s="442">
        <v>2948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19500529</v>
      </c>
      <c r="BO24" s="467"/>
      <c r="BP24" s="467"/>
      <c r="BQ24" s="467"/>
      <c r="BR24" s="467"/>
      <c r="BS24" s="467"/>
      <c r="BT24" s="467"/>
      <c r="BU24" s="468"/>
      <c r="BV24" s="466">
        <v>19903520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6640</v>
      </c>
      <c r="R25" s="443"/>
      <c r="S25" s="443"/>
      <c r="T25" s="443"/>
      <c r="U25" s="443"/>
      <c r="V25" s="444"/>
      <c r="W25" s="508"/>
      <c r="X25" s="499"/>
      <c r="Y25" s="500"/>
      <c r="Z25" s="439" t="s">
        <v>173</v>
      </c>
      <c r="AA25" s="440"/>
      <c r="AB25" s="440"/>
      <c r="AC25" s="440"/>
      <c r="AD25" s="440"/>
      <c r="AE25" s="440"/>
      <c r="AF25" s="440"/>
      <c r="AG25" s="441"/>
      <c r="AH25" s="442">
        <v>75</v>
      </c>
      <c r="AI25" s="443"/>
      <c r="AJ25" s="443"/>
      <c r="AK25" s="443"/>
      <c r="AL25" s="444"/>
      <c r="AM25" s="442">
        <v>199950</v>
      </c>
      <c r="AN25" s="443"/>
      <c r="AO25" s="443"/>
      <c r="AP25" s="443"/>
      <c r="AQ25" s="443"/>
      <c r="AR25" s="444"/>
      <c r="AS25" s="442">
        <v>2666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2023694</v>
      </c>
      <c r="BO25" s="462"/>
      <c r="BP25" s="462"/>
      <c r="BQ25" s="462"/>
      <c r="BR25" s="462"/>
      <c r="BS25" s="462"/>
      <c r="BT25" s="462"/>
      <c r="BU25" s="463"/>
      <c r="BV25" s="461">
        <v>884251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6125</v>
      </c>
      <c r="R26" s="443"/>
      <c r="S26" s="443"/>
      <c r="T26" s="443"/>
      <c r="U26" s="443"/>
      <c r="V26" s="444"/>
      <c r="W26" s="508"/>
      <c r="X26" s="499"/>
      <c r="Y26" s="500"/>
      <c r="Z26" s="439" t="s">
        <v>176</v>
      </c>
      <c r="AA26" s="521"/>
      <c r="AB26" s="521"/>
      <c r="AC26" s="521"/>
      <c r="AD26" s="521"/>
      <c r="AE26" s="521"/>
      <c r="AF26" s="521"/>
      <c r="AG26" s="522"/>
      <c r="AH26" s="442">
        <v>56</v>
      </c>
      <c r="AI26" s="443"/>
      <c r="AJ26" s="443"/>
      <c r="AK26" s="443"/>
      <c r="AL26" s="444"/>
      <c r="AM26" s="442">
        <v>186648</v>
      </c>
      <c r="AN26" s="443"/>
      <c r="AO26" s="443"/>
      <c r="AP26" s="443"/>
      <c r="AQ26" s="443"/>
      <c r="AR26" s="444"/>
      <c r="AS26" s="442">
        <v>3333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300000</v>
      </c>
      <c r="BO26" s="467"/>
      <c r="BP26" s="467"/>
      <c r="BQ26" s="467"/>
      <c r="BR26" s="467"/>
      <c r="BS26" s="467"/>
      <c r="BT26" s="467"/>
      <c r="BU26" s="468"/>
      <c r="BV26" s="466">
        <v>300000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4770</v>
      </c>
      <c r="R27" s="443"/>
      <c r="S27" s="443"/>
      <c r="T27" s="443"/>
      <c r="U27" s="443"/>
      <c r="V27" s="444"/>
      <c r="W27" s="508"/>
      <c r="X27" s="499"/>
      <c r="Y27" s="500"/>
      <c r="Z27" s="439" t="s">
        <v>179</v>
      </c>
      <c r="AA27" s="440"/>
      <c r="AB27" s="440"/>
      <c r="AC27" s="440"/>
      <c r="AD27" s="440"/>
      <c r="AE27" s="440"/>
      <c r="AF27" s="440"/>
      <c r="AG27" s="441"/>
      <c r="AH27" s="442">
        <v>46</v>
      </c>
      <c r="AI27" s="443"/>
      <c r="AJ27" s="443"/>
      <c r="AK27" s="443"/>
      <c r="AL27" s="444"/>
      <c r="AM27" s="442">
        <v>141842</v>
      </c>
      <c r="AN27" s="443"/>
      <c r="AO27" s="443"/>
      <c r="AP27" s="443"/>
      <c r="AQ27" s="443"/>
      <c r="AR27" s="444"/>
      <c r="AS27" s="442">
        <v>3084</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1100000</v>
      </c>
      <c r="BO27" s="470"/>
      <c r="BP27" s="470"/>
      <c r="BQ27" s="470"/>
      <c r="BR27" s="470"/>
      <c r="BS27" s="470"/>
      <c r="BT27" s="470"/>
      <c r="BU27" s="471"/>
      <c r="BV27" s="469">
        <v>1100000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4110</v>
      </c>
      <c r="R28" s="443"/>
      <c r="S28" s="443"/>
      <c r="T28" s="443"/>
      <c r="U28" s="443"/>
      <c r="V28" s="444"/>
      <c r="W28" s="508"/>
      <c r="X28" s="499"/>
      <c r="Y28" s="500"/>
      <c r="Z28" s="439" t="s">
        <v>182</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1675573</v>
      </c>
      <c r="BO28" s="462"/>
      <c r="BP28" s="462"/>
      <c r="BQ28" s="462"/>
      <c r="BR28" s="462"/>
      <c r="BS28" s="462"/>
      <c r="BT28" s="462"/>
      <c r="BU28" s="463"/>
      <c r="BV28" s="461">
        <v>1860884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20</v>
      </c>
      <c r="M29" s="443"/>
      <c r="N29" s="443"/>
      <c r="O29" s="443"/>
      <c r="P29" s="444"/>
      <c r="Q29" s="442">
        <v>3890</v>
      </c>
      <c r="R29" s="443"/>
      <c r="S29" s="443"/>
      <c r="T29" s="443"/>
      <c r="U29" s="443"/>
      <c r="V29" s="444"/>
      <c r="W29" s="509"/>
      <c r="X29" s="510"/>
      <c r="Y29" s="511"/>
      <c r="Z29" s="439" t="s">
        <v>185</v>
      </c>
      <c r="AA29" s="440"/>
      <c r="AB29" s="440"/>
      <c r="AC29" s="440"/>
      <c r="AD29" s="440"/>
      <c r="AE29" s="440"/>
      <c r="AF29" s="440"/>
      <c r="AG29" s="441"/>
      <c r="AH29" s="442">
        <v>496</v>
      </c>
      <c r="AI29" s="443"/>
      <c r="AJ29" s="443"/>
      <c r="AK29" s="443"/>
      <c r="AL29" s="444"/>
      <c r="AM29" s="442">
        <v>1468442</v>
      </c>
      <c r="AN29" s="443"/>
      <c r="AO29" s="443"/>
      <c r="AP29" s="443"/>
      <c r="AQ29" s="443"/>
      <c r="AR29" s="444"/>
      <c r="AS29" s="442">
        <v>2961</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307733</v>
      </c>
      <c r="BO29" s="467"/>
      <c r="BP29" s="467"/>
      <c r="BQ29" s="467"/>
      <c r="BR29" s="467"/>
      <c r="BS29" s="467"/>
      <c r="BT29" s="467"/>
      <c r="BU29" s="468"/>
      <c r="BV29" s="466">
        <v>185606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2036064</v>
      </c>
      <c r="BO30" s="470"/>
      <c r="BP30" s="470"/>
      <c r="BQ30" s="470"/>
      <c r="BR30" s="470"/>
      <c r="BS30" s="470"/>
      <c r="BT30" s="470"/>
      <c r="BU30" s="471"/>
      <c r="BV30" s="469">
        <v>1419128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鳴門市国民健康保険事業特別会計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IF('各会計、関係団体の財政状況及び健全化判断比率'!B31="","",'各会計、関係団体の財政状況及び健全化判断比率'!B31)</f>
        <v>鳴門市水道事業会計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IF('各会計、関係団体の財政状況及び健全化判断比率'!B33="","",'各会計、関係団体の財政状況及び健全化判断比率'!B33)</f>
        <v>鳴門市公共下水道事業特別会計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徳島県市町村総合事務組合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鳴門市観光コンベンション</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鳴門市住宅新築資金等貸付事業特別会計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鳴門市後期高齢者医療特別会計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IF('各会計、関係団体の財政状況及び健全化判断比率'!B32="","",'各会計、関係団体の財政状況及び健全化判断比率'!B32)</f>
        <v>鳴門市モーターボート競走事業会計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徳島県市町村総合事務組合（徳島滞納整理機構特別会計）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鳴門市光熱水費等支出特別会計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鳴門市介護保険事業特別会計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徳島県後期高齢者医療広域連合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鳴門市給与費等管理特別会計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徳島県後期高齢者医療広域連合（後期高齢者医療事業会計）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鳴門市公債費管理特別会計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rL0kikuEk0Jto4e5AKzyGfKgYv2dhuB19JQpJDfpOX6gtY5yA1aUXHH28dSXGJZS8dAN05f5Spn9cuRu9Y9qQ==" saltValue="FmMQobPMaCCCcA+52VbK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20.12</v>
      </c>
      <c r="G34" s="33">
        <v>30.65</v>
      </c>
      <c r="H34" s="33">
        <v>40.409999999999997</v>
      </c>
      <c r="I34" s="33">
        <v>52.41</v>
      </c>
      <c r="J34" s="34">
        <v>76.2</v>
      </c>
      <c r="K34" s="22"/>
      <c r="L34" s="22"/>
      <c r="M34" s="22"/>
      <c r="N34" s="22"/>
      <c r="O34" s="22"/>
      <c r="P34" s="22"/>
    </row>
    <row r="35" spans="1:16" ht="39" customHeight="1" x14ac:dyDescent="0.15">
      <c r="A35" s="22"/>
      <c r="B35" s="35"/>
      <c r="C35" s="1242" t="s">
        <v>560</v>
      </c>
      <c r="D35" s="1243"/>
      <c r="E35" s="1244"/>
      <c r="F35" s="36">
        <v>10.43</v>
      </c>
      <c r="G35" s="37">
        <v>10.94</v>
      </c>
      <c r="H35" s="37">
        <v>11.38</v>
      </c>
      <c r="I35" s="37">
        <v>10.51</v>
      </c>
      <c r="J35" s="38">
        <v>12.45</v>
      </c>
      <c r="K35" s="22"/>
      <c r="L35" s="22"/>
      <c r="M35" s="22"/>
      <c r="N35" s="22"/>
      <c r="O35" s="22"/>
      <c r="P35" s="22"/>
    </row>
    <row r="36" spans="1:16" ht="39" customHeight="1" x14ac:dyDescent="0.15">
      <c r="A36" s="22"/>
      <c r="B36" s="35"/>
      <c r="C36" s="1242" t="s">
        <v>561</v>
      </c>
      <c r="D36" s="1243"/>
      <c r="E36" s="1244"/>
      <c r="F36" s="36">
        <v>4.2</v>
      </c>
      <c r="G36" s="37">
        <v>3.77</v>
      </c>
      <c r="H36" s="37">
        <v>4.9400000000000004</v>
      </c>
      <c r="I36" s="37">
        <v>5.47</v>
      </c>
      <c r="J36" s="38">
        <v>5.39</v>
      </c>
      <c r="K36" s="22"/>
      <c r="L36" s="22"/>
      <c r="M36" s="22"/>
      <c r="N36" s="22"/>
      <c r="O36" s="22"/>
      <c r="P36" s="22"/>
    </row>
    <row r="37" spans="1:16" ht="39" customHeight="1" x14ac:dyDescent="0.15">
      <c r="A37" s="22"/>
      <c r="B37" s="35"/>
      <c r="C37" s="1242" t="s">
        <v>562</v>
      </c>
      <c r="D37" s="1243"/>
      <c r="E37" s="1244"/>
      <c r="F37" s="36">
        <v>0.81</v>
      </c>
      <c r="G37" s="37">
        <v>1.1299999999999999</v>
      </c>
      <c r="H37" s="37">
        <v>1.4</v>
      </c>
      <c r="I37" s="37">
        <v>1.89</v>
      </c>
      <c r="J37" s="38">
        <v>2</v>
      </c>
      <c r="K37" s="22"/>
      <c r="L37" s="22"/>
      <c r="M37" s="22"/>
      <c r="N37" s="22"/>
      <c r="O37" s="22"/>
      <c r="P37" s="22"/>
    </row>
    <row r="38" spans="1:16" ht="39" customHeight="1" x14ac:dyDescent="0.15">
      <c r="A38" s="22"/>
      <c r="B38" s="35"/>
      <c r="C38" s="1242" t="s">
        <v>563</v>
      </c>
      <c r="D38" s="1243"/>
      <c r="E38" s="1244"/>
      <c r="F38" s="36">
        <v>1.72</v>
      </c>
      <c r="G38" s="37">
        <v>2.12</v>
      </c>
      <c r="H38" s="37">
        <v>0.55000000000000004</v>
      </c>
      <c r="I38" s="37">
        <v>0.49</v>
      </c>
      <c r="J38" s="38">
        <v>0.23</v>
      </c>
      <c r="K38" s="22"/>
      <c r="L38" s="22"/>
      <c r="M38" s="22"/>
      <c r="N38" s="22"/>
      <c r="O38" s="22"/>
      <c r="P38" s="22"/>
    </row>
    <row r="39" spans="1:16" ht="39" customHeight="1" x14ac:dyDescent="0.15">
      <c r="A39" s="22"/>
      <c r="B39" s="35"/>
      <c r="C39" s="1242" t="s">
        <v>564</v>
      </c>
      <c r="D39" s="1243"/>
      <c r="E39" s="1244"/>
      <c r="F39" s="36">
        <v>0.14000000000000001</v>
      </c>
      <c r="G39" s="37">
        <v>0.17</v>
      </c>
      <c r="H39" s="37">
        <v>0.18</v>
      </c>
      <c r="I39" s="37">
        <v>0.18</v>
      </c>
      <c r="J39" s="38">
        <v>0.17</v>
      </c>
      <c r="K39" s="22"/>
      <c r="L39" s="22"/>
      <c r="M39" s="22"/>
      <c r="N39" s="22"/>
      <c r="O39" s="22"/>
      <c r="P39" s="22"/>
    </row>
    <row r="40" spans="1:16" ht="39" customHeight="1" x14ac:dyDescent="0.15">
      <c r="A40" s="22"/>
      <c r="B40" s="35"/>
      <c r="C40" s="1242" t="s">
        <v>565</v>
      </c>
      <c r="D40" s="1243"/>
      <c r="E40" s="1244"/>
      <c r="F40" s="36">
        <v>0.01</v>
      </c>
      <c r="G40" s="37">
        <v>0.03</v>
      </c>
      <c r="H40" s="37">
        <v>0.03</v>
      </c>
      <c r="I40" s="37">
        <v>0.03</v>
      </c>
      <c r="J40" s="38">
        <v>0.03</v>
      </c>
      <c r="K40" s="22"/>
      <c r="L40" s="22"/>
      <c r="M40" s="22"/>
      <c r="N40" s="22"/>
      <c r="O40" s="22"/>
      <c r="P40" s="22"/>
    </row>
    <row r="41" spans="1:16" ht="39" customHeight="1" x14ac:dyDescent="0.15">
      <c r="A41" s="22"/>
      <c r="B41" s="35"/>
      <c r="C41" s="1242" t="s">
        <v>566</v>
      </c>
      <c r="D41" s="1243"/>
      <c r="E41" s="1244"/>
      <c r="F41" s="36">
        <v>0.17</v>
      </c>
      <c r="G41" s="37">
        <v>0.17</v>
      </c>
      <c r="H41" s="37">
        <v>0.12</v>
      </c>
      <c r="I41" s="37">
        <v>0.12</v>
      </c>
      <c r="J41" s="38">
        <v>0.02</v>
      </c>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v>0.92</v>
      </c>
      <c r="G43" s="42">
        <v>0.02</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9irw9SixscMta2LLHWHqMmUk4GUL7SKuJvTWkL90D5T912k1CYbOG1ZaH7C1AqN05MAXEVTa0MOmk0Q1XHQ==" saltValue="ac1RFE1/0kK6Dx5rf074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3185</v>
      </c>
      <c r="L45" s="60">
        <v>3207</v>
      </c>
      <c r="M45" s="60">
        <v>3006</v>
      </c>
      <c r="N45" s="60">
        <v>2949</v>
      </c>
      <c r="O45" s="61">
        <v>2775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x14ac:dyDescent="0.15">
      <c r="A48" s="48"/>
      <c r="B48" s="1270"/>
      <c r="C48" s="1271"/>
      <c r="D48" s="62"/>
      <c r="E48" s="1252" t="s">
        <v>15</v>
      </c>
      <c r="F48" s="1252"/>
      <c r="G48" s="1252"/>
      <c r="H48" s="1252"/>
      <c r="I48" s="1252"/>
      <c r="J48" s="1253"/>
      <c r="K48" s="63">
        <v>301</v>
      </c>
      <c r="L48" s="64">
        <v>315</v>
      </c>
      <c r="M48" s="64">
        <v>322</v>
      </c>
      <c r="N48" s="64">
        <v>339</v>
      </c>
      <c r="O48" s="65">
        <v>345</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511</v>
      </c>
      <c r="L49" s="64" t="s">
        <v>511</v>
      </c>
      <c r="M49" s="64" t="s">
        <v>511</v>
      </c>
      <c r="N49" s="64" t="s">
        <v>511</v>
      </c>
      <c r="O49" s="65" t="s">
        <v>511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511</v>
      </c>
      <c r="L50" s="64" t="s">
        <v>511</v>
      </c>
      <c r="M50" s="64" t="s">
        <v>511</v>
      </c>
      <c r="N50" s="64" t="s">
        <v>511</v>
      </c>
      <c r="O50" s="65" t="s">
        <v>511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511</v>
      </c>
      <c r="M51" s="64">
        <v>0</v>
      </c>
      <c r="N51" s="64" t="s">
        <v>511</v>
      </c>
      <c r="O51" s="65" t="s">
        <v>511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1615</v>
      </c>
      <c r="L52" s="64">
        <v>1635</v>
      </c>
      <c r="M52" s="64">
        <v>1587</v>
      </c>
      <c r="N52" s="64">
        <v>1598</v>
      </c>
      <c r="O52" s="65">
        <v>1604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1871</v>
      </c>
      <c r="L53" s="69">
        <v>1887</v>
      </c>
      <c r="M53" s="69">
        <v>1741</v>
      </c>
      <c r="N53" s="69">
        <v>1690</v>
      </c>
      <c r="O53" s="70">
        <v>1516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7SZHXmYR1GsPaTPjb2fsXUKlfd+xevKRz00HFf/irZRijgC+WMMMxctjW2KMBtQ8L1ULVI11DOPERlF4hRg==" saltValue="jaaBXLKXSBCUS+X6Hyt+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26882</v>
      </c>
      <c r="J41" s="104">
        <v>26734</v>
      </c>
      <c r="K41" s="104">
        <v>27457</v>
      </c>
      <c r="L41" s="104">
        <v>27250</v>
      </c>
      <c r="M41" s="105">
        <v>26885</v>
      </c>
    </row>
    <row r="42" spans="2:13" ht="27.75" customHeight="1" x14ac:dyDescent="0.15">
      <c r="B42" s="1278"/>
      <c r="C42" s="1279"/>
      <c r="D42" s="106"/>
      <c r="E42" s="1282" t="s">
        <v>32</v>
      </c>
      <c r="F42" s="1282"/>
      <c r="G42" s="1282"/>
      <c r="H42" s="1283"/>
      <c r="I42" s="107" t="s">
        <v>511</v>
      </c>
      <c r="J42" s="108" t="s">
        <v>511</v>
      </c>
      <c r="K42" s="108" t="s">
        <v>511</v>
      </c>
      <c r="L42" s="108" t="s">
        <v>511</v>
      </c>
      <c r="M42" s="109" t="s">
        <v>511</v>
      </c>
    </row>
    <row r="43" spans="2:13" ht="27.75" customHeight="1" x14ac:dyDescent="0.15">
      <c r="B43" s="1278"/>
      <c r="C43" s="1279"/>
      <c r="D43" s="106"/>
      <c r="E43" s="1282" t="s">
        <v>33</v>
      </c>
      <c r="F43" s="1282"/>
      <c r="G43" s="1282"/>
      <c r="H43" s="1283"/>
      <c r="I43" s="107">
        <v>5537</v>
      </c>
      <c r="J43" s="108">
        <v>6367</v>
      </c>
      <c r="K43" s="108">
        <v>6258</v>
      </c>
      <c r="L43" s="108">
        <v>6418</v>
      </c>
      <c r="M43" s="109">
        <v>8384</v>
      </c>
    </row>
    <row r="44" spans="2:13" ht="27.75" customHeight="1" x14ac:dyDescent="0.15">
      <c r="B44" s="1278"/>
      <c r="C44" s="1279"/>
      <c r="D44" s="106"/>
      <c r="E44" s="1282" t="s">
        <v>34</v>
      </c>
      <c r="F44" s="1282"/>
      <c r="G44" s="1282"/>
      <c r="H44" s="1283"/>
      <c r="I44" s="107" t="s">
        <v>511</v>
      </c>
      <c r="J44" s="108" t="s">
        <v>511</v>
      </c>
      <c r="K44" s="108" t="s">
        <v>511</v>
      </c>
      <c r="L44" s="108" t="s">
        <v>511</v>
      </c>
      <c r="M44" s="109" t="s">
        <v>511</v>
      </c>
    </row>
    <row r="45" spans="2:13" ht="27.75" customHeight="1" x14ac:dyDescent="0.15">
      <c r="B45" s="1278"/>
      <c r="C45" s="1279"/>
      <c r="D45" s="106"/>
      <c r="E45" s="1282" t="s">
        <v>35</v>
      </c>
      <c r="F45" s="1282"/>
      <c r="G45" s="1282"/>
      <c r="H45" s="1283"/>
      <c r="I45" s="107">
        <v>3524</v>
      </c>
      <c r="J45" s="108">
        <v>3251</v>
      </c>
      <c r="K45" s="108">
        <v>3157</v>
      </c>
      <c r="L45" s="108">
        <v>3197</v>
      </c>
      <c r="M45" s="109">
        <v>3029</v>
      </c>
    </row>
    <row r="46" spans="2:13" ht="27.75" customHeight="1" x14ac:dyDescent="0.15">
      <c r="B46" s="1278"/>
      <c r="C46" s="1279"/>
      <c r="D46" s="110"/>
      <c r="E46" s="1282" t="s">
        <v>36</v>
      </c>
      <c r="F46" s="1282"/>
      <c r="G46" s="1282"/>
      <c r="H46" s="1283"/>
      <c r="I46" s="107" t="s">
        <v>511</v>
      </c>
      <c r="J46" s="108" t="s">
        <v>511</v>
      </c>
      <c r="K46" s="108" t="s">
        <v>511</v>
      </c>
      <c r="L46" s="108" t="s">
        <v>511</v>
      </c>
      <c r="M46" s="109" t="s">
        <v>511</v>
      </c>
    </row>
    <row r="47" spans="2:13" ht="27.75" customHeight="1" x14ac:dyDescent="0.15">
      <c r="B47" s="1278"/>
      <c r="C47" s="1279"/>
      <c r="D47" s="111"/>
      <c r="E47" s="1292" t="s">
        <v>37</v>
      </c>
      <c r="F47" s="1293"/>
      <c r="G47" s="1293"/>
      <c r="H47" s="1294"/>
      <c r="I47" s="107" t="s">
        <v>511</v>
      </c>
      <c r="J47" s="108" t="s">
        <v>511</v>
      </c>
      <c r="K47" s="108" t="s">
        <v>511</v>
      </c>
      <c r="L47" s="108" t="s">
        <v>511</v>
      </c>
      <c r="M47" s="109" t="s">
        <v>511</v>
      </c>
    </row>
    <row r="48" spans="2:13" ht="27.75" customHeight="1" x14ac:dyDescent="0.15">
      <c r="B48" s="1278"/>
      <c r="C48" s="1279"/>
      <c r="D48" s="106"/>
      <c r="E48" s="1282" t="s">
        <v>38</v>
      </c>
      <c r="F48" s="1282"/>
      <c r="G48" s="1282"/>
      <c r="H48" s="1283"/>
      <c r="I48" s="107" t="s">
        <v>511</v>
      </c>
      <c r="J48" s="108" t="s">
        <v>511</v>
      </c>
      <c r="K48" s="108" t="s">
        <v>511</v>
      </c>
      <c r="L48" s="108" t="s">
        <v>511</v>
      </c>
      <c r="M48" s="109" t="s">
        <v>511</v>
      </c>
    </row>
    <row r="49" spans="2:13" ht="27.75" customHeight="1" x14ac:dyDescent="0.15">
      <c r="B49" s="1280"/>
      <c r="C49" s="1281"/>
      <c r="D49" s="106"/>
      <c r="E49" s="1282" t="s">
        <v>39</v>
      </c>
      <c r="F49" s="1282"/>
      <c r="G49" s="1282"/>
      <c r="H49" s="1283"/>
      <c r="I49" s="107" t="s">
        <v>511</v>
      </c>
      <c r="J49" s="108" t="s">
        <v>511</v>
      </c>
      <c r="K49" s="108" t="s">
        <v>511</v>
      </c>
      <c r="L49" s="108" t="s">
        <v>511</v>
      </c>
      <c r="M49" s="109" t="s">
        <v>511</v>
      </c>
    </row>
    <row r="50" spans="2:13" ht="27.75" customHeight="1" x14ac:dyDescent="0.15">
      <c r="B50" s="1276" t="s">
        <v>40</v>
      </c>
      <c r="C50" s="1277"/>
      <c r="D50" s="112"/>
      <c r="E50" s="1282" t="s">
        <v>41</v>
      </c>
      <c r="F50" s="1282"/>
      <c r="G50" s="1282"/>
      <c r="H50" s="1283"/>
      <c r="I50" s="107">
        <v>3708</v>
      </c>
      <c r="J50" s="108">
        <v>3415</v>
      </c>
      <c r="K50" s="108">
        <v>3357</v>
      </c>
      <c r="L50" s="108">
        <v>3949</v>
      </c>
      <c r="M50" s="109">
        <v>4514</v>
      </c>
    </row>
    <row r="51" spans="2:13" ht="27.75" customHeight="1" x14ac:dyDescent="0.15">
      <c r="B51" s="1278"/>
      <c r="C51" s="1279"/>
      <c r="D51" s="106"/>
      <c r="E51" s="1282" t="s">
        <v>42</v>
      </c>
      <c r="F51" s="1282"/>
      <c r="G51" s="1282"/>
      <c r="H51" s="1283"/>
      <c r="I51" s="107">
        <v>513</v>
      </c>
      <c r="J51" s="108">
        <v>495</v>
      </c>
      <c r="K51" s="108">
        <v>511</v>
      </c>
      <c r="L51" s="108">
        <v>534</v>
      </c>
      <c r="M51" s="109">
        <v>531</v>
      </c>
    </row>
    <row r="52" spans="2:13" ht="27.75" customHeight="1" x14ac:dyDescent="0.15">
      <c r="B52" s="1280"/>
      <c r="C52" s="1281"/>
      <c r="D52" s="106"/>
      <c r="E52" s="1282" t="s">
        <v>43</v>
      </c>
      <c r="F52" s="1282"/>
      <c r="G52" s="1282"/>
      <c r="H52" s="1283"/>
      <c r="I52" s="107">
        <v>18523</v>
      </c>
      <c r="J52" s="108">
        <v>18617</v>
      </c>
      <c r="K52" s="108">
        <v>18517</v>
      </c>
      <c r="L52" s="108">
        <v>18732</v>
      </c>
      <c r="M52" s="109">
        <v>18242</v>
      </c>
    </row>
    <row r="53" spans="2:13" ht="27.75" customHeight="1" thickBot="1" x14ac:dyDescent="0.2">
      <c r="B53" s="1284" t="s">
        <v>44</v>
      </c>
      <c r="C53" s="1285"/>
      <c r="D53" s="113"/>
      <c r="E53" s="1286" t="s">
        <v>45</v>
      </c>
      <c r="F53" s="1286"/>
      <c r="G53" s="1286"/>
      <c r="H53" s="1287"/>
      <c r="I53" s="114">
        <v>13200</v>
      </c>
      <c r="J53" s="115">
        <v>13826</v>
      </c>
      <c r="K53" s="115">
        <v>14487</v>
      </c>
      <c r="L53" s="115">
        <v>13651</v>
      </c>
      <c r="M53" s="116">
        <v>15010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QhwKsbADGJBB9zdyEOowx2ZMyC70LEbMxGiU1o7h1BDzeFfodxW0nNEjdvXIGuOQME1t8fVF46ms3E/h9bBVQ==" saltValue="sayGTZPQ6n8Sysh9rx8L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1159</v>
      </c>
      <c r="G55" s="128">
        <v>1861</v>
      </c>
      <c r="H55" s="129">
        <v>1676</v>
      </c>
    </row>
    <row r="56" spans="2:8" ht="52.5" customHeight="1" x14ac:dyDescent="0.15">
      <c r="B56" s="130"/>
      <c r="C56" s="1305" t="s">
        <v>49</v>
      </c>
      <c r="D56" s="1305"/>
      <c r="E56" s="1306"/>
      <c r="F56" s="131">
        <v>285</v>
      </c>
      <c r="G56" s="131">
        <v>186</v>
      </c>
      <c r="H56" s="132">
        <v>308</v>
      </c>
    </row>
    <row r="57" spans="2:8" ht="53.25" customHeight="1" x14ac:dyDescent="0.15">
      <c r="B57" s="130"/>
      <c r="C57" s="1307" t="s">
        <v>50</v>
      </c>
      <c r="D57" s="1307"/>
      <c r="E57" s="1308"/>
      <c r="F57" s="133">
        <v>1551</v>
      </c>
      <c r="G57" s="133">
        <v>1419</v>
      </c>
      <c r="H57" s="134">
        <v>2036</v>
      </c>
    </row>
    <row r="58" spans="2:8" ht="45.75" customHeight="1" x14ac:dyDescent="0.15">
      <c r="B58" s="135"/>
      <c r="C58" s="1295" t="s">
        <v>582</v>
      </c>
      <c r="D58" s="1296"/>
      <c r="E58" s="1297"/>
      <c r="F58" s="136">
        <v>731</v>
      </c>
      <c r="G58" s="136">
        <v>648</v>
      </c>
      <c r="H58" s="137">
        <v>1161</v>
      </c>
    </row>
    <row r="59" spans="2:8" ht="45.75" customHeight="1" x14ac:dyDescent="0.15">
      <c r="B59" s="135"/>
      <c r="C59" s="1295" t="s">
        <v>583</v>
      </c>
      <c r="D59" s="1296"/>
      <c r="E59" s="1297"/>
      <c r="F59" s="136">
        <v>367</v>
      </c>
      <c r="G59" s="136">
        <v>351</v>
      </c>
      <c r="H59" s="137">
        <v>466</v>
      </c>
    </row>
    <row r="60" spans="2:8" ht="45.75" customHeight="1" x14ac:dyDescent="0.15">
      <c r="B60" s="135"/>
      <c r="C60" s="1295" t="s">
        <v>584</v>
      </c>
      <c r="D60" s="1296"/>
      <c r="E60" s="1297"/>
      <c r="F60" s="136">
        <v>191</v>
      </c>
      <c r="G60" s="136">
        <v>189</v>
      </c>
      <c r="H60" s="137">
        <v>189</v>
      </c>
    </row>
    <row r="61" spans="2:8" ht="45.75" customHeight="1" x14ac:dyDescent="0.15">
      <c r="B61" s="135"/>
      <c r="C61" s="1295" t="s">
        <v>585</v>
      </c>
      <c r="D61" s="1296"/>
      <c r="E61" s="1297"/>
      <c r="F61" s="136">
        <v>124</v>
      </c>
      <c r="G61" s="136">
        <v>116</v>
      </c>
      <c r="H61" s="137">
        <v>108</v>
      </c>
    </row>
    <row r="62" spans="2:8" ht="45.75" customHeight="1" thickBot="1" x14ac:dyDescent="0.2">
      <c r="B62" s="138"/>
      <c r="C62" s="1298" t="s">
        <v>586</v>
      </c>
      <c r="D62" s="1299"/>
      <c r="E62" s="1300"/>
      <c r="F62" s="139">
        <v>59</v>
      </c>
      <c r="G62" s="139">
        <v>59</v>
      </c>
      <c r="H62" s="140">
        <v>59</v>
      </c>
    </row>
    <row r="63" spans="2:8" ht="52.5" customHeight="1" thickBot="1" x14ac:dyDescent="0.2">
      <c r="B63" s="141"/>
      <c r="C63" s="1301" t="s">
        <v>51</v>
      </c>
      <c r="D63" s="1301"/>
      <c r="E63" s="1302"/>
      <c r="F63" s="142">
        <v>2995</v>
      </c>
      <c r="G63" s="142">
        <v>3466</v>
      </c>
      <c r="H63" s="143">
        <v>4019</v>
      </c>
    </row>
    <row r="64" spans="2:8" ht="15" customHeight="1" x14ac:dyDescent="0.15"/>
  </sheetData>
  <sheetProtection algorithmName="SHA-512" hashValue="/vGFkyIvrMBneI2c3CWG3AADIKe5ellteouPSbefM+tUMXvlH7pJUxTBAdR74brYBWpFuW6cKDhYaBVRVEV0Eg==" saltValue="99Wd45EIeRCzLplmpBMA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608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599</v>
      </c>
    </row>
    <row r="50" spans="1:109" ht="13.5" x14ac:dyDescent="0.15">
      <c r="B50" s="387"/>
      <c r="G50" s="1313"/>
      <c r="H50" s="1313"/>
      <c r="I50" s="1313"/>
      <c r="J50" s="1313"/>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87"/>
      <c r="G51" s="1317"/>
      <c r="H51" s="1317"/>
      <c r="I51" s="1330"/>
      <c r="J51" s="1330"/>
      <c r="K51" s="1314"/>
      <c r="L51" s="1314"/>
      <c r="M51" s="1314"/>
      <c r="N51" s="1314"/>
      <c r="AM51" s="394"/>
      <c r="AN51" s="1312" t="s">
        <v>598</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09">
        <v>109.2</v>
      </c>
      <c r="BQ51" s="1309"/>
      <c r="BR51" s="1309"/>
      <c r="BS51" s="1309"/>
      <c r="BT51" s="1309"/>
      <c r="BU51" s="1309"/>
      <c r="BV51" s="1309"/>
      <c r="BW51" s="1309"/>
      <c r="BX51" s="1309">
        <v>115.8</v>
      </c>
      <c r="BY51" s="1309"/>
      <c r="BZ51" s="1309"/>
      <c r="CA51" s="1309"/>
      <c r="CB51" s="1309"/>
      <c r="CC51" s="1309"/>
      <c r="CD51" s="1309"/>
      <c r="CE51" s="1309"/>
      <c r="CF51" s="1309">
        <v>122.5</v>
      </c>
      <c r="CG51" s="1309"/>
      <c r="CH51" s="1309"/>
      <c r="CI51" s="1309"/>
      <c r="CJ51" s="1309"/>
      <c r="CK51" s="1309"/>
      <c r="CL51" s="1309"/>
      <c r="CM51" s="1309"/>
      <c r="CN51" s="1309">
        <v>116.5</v>
      </c>
      <c r="CO51" s="1309"/>
      <c r="CP51" s="1309"/>
      <c r="CQ51" s="1309"/>
      <c r="CR51" s="1309"/>
      <c r="CS51" s="1309"/>
      <c r="CT51" s="1309"/>
      <c r="CU51" s="1309"/>
      <c r="CV51" s="1309">
        <v>128.1</v>
      </c>
      <c r="CW51" s="1309"/>
      <c r="CX51" s="1309"/>
      <c r="CY51" s="1309"/>
      <c r="CZ51" s="1309"/>
      <c r="DA51" s="1309"/>
      <c r="DB51" s="1309"/>
      <c r="DC51" s="1309"/>
    </row>
    <row r="52" spans="1:109" ht="13.5" x14ac:dyDescent="0.15">
      <c r="B52" s="387"/>
      <c r="G52" s="1317"/>
      <c r="H52" s="1317"/>
      <c r="I52" s="1330"/>
      <c r="J52" s="1330"/>
      <c r="K52" s="1314"/>
      <c r="L52" s="1314"/>
      <c r="M52" s="1314"/>
      <c r="N52" s="1314"/>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17"/>
      <c r="H53" s="1317"/>
      <c r="I53" s="1313"/>
      <c r="J53" s="1313"/>
      <c r="K53" s="1314"/>
      <c r="L53" s="1314"/>
      <c r="M53" s="1314"/>
      <c r="N53" s="1314"/>
      <c r="AM53" s="39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09">
        <v>65.400000000000006</v>
      </c>
      <c r="BQ53" s="1309"/>
      <c r="BR53" s="1309"/>
      <c r="BS53" s="1309"/>
      <c r="BT53" s="1309"/>
      <c r="BU53" s="1309"/>
      <c r="BV53" s="1309"/>
      <c r="BW53" s="1309"/>
      <c r="BX53" s="1309">
        <v>63.6</v>
      </c>
      <c r="BY53" s="1309"/>
      <c r="BZ53" s="1309"/>
      <c r="CA53" s="1309"/>
      <c r="CB53" s="1309"/>
      <c r="CC53" s="1309"/>
      <c r="CD53" s="1309"/>
      <c r="CE53" s="1309"/>
      <c r="CF53" s="1309">
        <v>62.7</v>
      </c>
      <c r="CG53" s="1309"/>
      <c r="CH53" s="1309"/>
      <c r="CI53" s="1309"/>
      <c r="CJ53" s="1309"/>
      <c r="CK53" s="1309"/>
      <c r="CL53" s="1309"/>
      <c r="CM53" s="1309"/>
      <c r="CN53" s="1309">
        <v>63.3</v>
      </c>
      <c r="CO53" s="1309"/>
      <c r="CP53" s="1309"/>
      <c r="CQ53" s="1309"/>
      <c r="CR53" s="1309"/>
      <c r="CS53" s="1309"/>
      <c r="CT53" s="1309"/>
      <c r="CU53" s="1309"/>
      <c r="CV53" s="1309">
        <v>63.1</v>
      </c>
      <c r="CW53" s="1309"/>
      <c r="CX53" s="1309"/>
      <c r="CY53" s="1309"/>
      <c r="CZ53" s="1309"/>
      <c r="DA53" s="1309"/>
      <c r="DB53" s="1309"/>
      <c r="DC53" s="1309"/>
    </row>
    <row r="54" spans="1:109" ht="13.5" x14ac:dyDescent="0.15">
      <c r="A54" s="402"/>
      <c r="B54" s="387"/>
      <c r="G54" s="1317"/>
      <c r="H54" s="1317"/>
      <c r="I54" s="1313"/>
      <c r="J54" s="1313"/>
      <c r="K54" s="1314"/>
      <c r="L54" s="1314"/>
      <c r="M54" s="1314"/>
      <c r="N54" s="1314"/>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3"/>
      <c r="H55" s="1313"/>
      <c r="I55" s="1313"/>
      <c r="J55" s="1313"/>
      <c r="K55" s="1314"/>
      <c r="L55" s="1314"/>
      <c r="M55" s="1314"/>
      <c r="N55" s="1314"/>
      <c r="AN55" s="1311" t="s">
        <v>595</v>
      </c>
      <c r="AO55" s="1311"/>
      <c r="AP55" s="1311"/>
      <c r="AQ55" s="1311"/>
      <c r="AR55" s="1311"/>
      <c r="AS55" s="1311"/>
      <c r="AT55" s="1311"/>
      <c r="AU55" s="1311"/>
      <c r="AV55" s="1311"/>
      <c r="AW55" s="1311"/>
      <c r="AX55" s="1311"/>
      <c r="AY55" s="1311"/>
      <c r="AZ55" s="1311"/>
      <c r="BA55" s="1311"/>
      <c r="BB55" s="1312" t="s">
        <v>594</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ht="13.5" x14ac:dyDescent="0.15">
      <c r="A56" s="402"/>
      <c r="B56" s="387"/>
      <c r="G56" s="1313"/>
      <c r="H56" s="1313"/>
      <c r="I56" s="1313"/>
      <c r="J56" s="1313"/>
      <c r="K56" s="1314"/>
      <c r="L56" s="1314"/>
      <c r="M56" s="1314"/>
      <c r="N56" s="1314"/>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3"/>
      <c r="H57" s="1313"/>
      <c r="I57" s="1315"/>
      <c r="J57" s="1315"/>
      <c r="K57" s="1314"/>
      <c r="L57" s="1314"/>
      <c r="M57" s="1314"/>
      <c r="N57" s="1314"/>
      <c r="AM57" s="386"/>
      <c r="AN57" s="1311"/>
      <c r="AO57" s="1311"/>
      <c r="AP57" s="1311"/>
      <c r="AQ57" s="1311"/>
      <c r="AR57" s="1311"/>
      <c r="AS57" s="1311"/>
      <c r="AT57" s="1311"/>
      <c r="AU57" s="1311"/>
      <c r="AV57" s="1311"/>
      <c r="AW57" s="1311"/>
      <c r="AX57" s="1311"/>
      <c r="AY57" s="1311"/>
      <c r="AZ57" s="1311"/>
      <c r="BA57" s="1311"/>
      <c r="BB57" s="1312" t="s">
        <v>604</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3"/>
      <c r="H58" s="1313"/>
      <c r="I58" s="1315"/>
      <c r="J58" s="1315"/>
      <c r="K58" s="1314"/>
      <c r="L58" s="1314"/>
      <c r="M58" s="1314"/>
      <c r="N58" s="1314"/>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602</v>
      </c>
    </row>
    <row r="64" spans="1:109" ht="13.5" x14ac:dyDescent="0.15">
      <c r="B64" s="387"/>
      <c r="G64" s="403"/>
      <c r="I64" s="405"/>
      <c r="J64" s="405"/>
      <c r="K64" s="405"/>
      <c r="L64" s="405"/>
      <c r="M64" s="405"/>
      <c r="N64" s="404"/>
      <c r="AM64" s="403"/>
      <c r="AN64" s="403" t="s">
        <v>601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600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599</v>
      </c>
    </row>
    <row r="72" spans="2:107" ht="13.5" x14ac:dyDescent="0.15">
      <c r="B72" s="387"/>
      <c r="G72" s="1313"/>
      <c r="H72" s="1313"/>
      <c r="I72" s="1313"/>
      <c r="J72" s="1313"/>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ht="13.5" x14ac:dyDescent="0.15">
      <c r="B73" s="387"/>
      <c r="G73" s="1317"/>
      <c r="H73" s="1317"/>
      <c r="I73" s="1317"/>
      <c r="J73" s="1317"/>
      <c r="K73" s="1310"/>
      <c r="L73" s="1310"/>
      <c r="M73" s="1310"/>
      <c r="N73" s="1310"/>
      <c r="AM73" s="394"/>
      <c r="AN73" s="1312" t="s">
        <v>598</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v>109.2</v>
      </c>
      <c r="BQ73" s="1309"/>
      <c r="BR73" s="1309"/>
      <c r="BS73" s="1309"/>
      <c r="BT73" s="1309"/>
      <c r="BU73" s="1309"/>
      <c r="BV73" s="1309"/>
      <c r="BW73" s="1309"/>
      <c r="BX73" s="1309">
        <v>115.8</v>
      </c>
      <c r="BY73" s="1309"/>
      <c r="BZ73" s="1309"/>
      <c r="CA73" s="1309"/>
      <c r="CB73" s="1309"/>
      <c r="CC73" s="1309"/>
      <c r="CD73" s="1309"/>
      <c r="CE73" s="1309"/>
      <c r="CF73" s="1309">
        <v>122.5</v>
      </c>
      <c r="CG73" s="1309"/>
      <c r="CH73" s="1309"/>
      <c r="CI73" s="1309"/>
      <c r="CJ73" s="1309"/>
      <c r="CK73" s="1309"/>
      <c r="CL73" s="1309"/>
      <c r="CM73" s="1309"/>
      <c r="CN73" s="1309">
        <v>116.5</v>
      </c>
      <c r="CO73" s="1309"/>
      <c r="CP73" s="1309"/>
      <c r="CQ73" s="1309"/>
      <c r="CR73" s="1309"/>
      <c r="CS73" s="1309"/>
      <c r="CT73" s="1309"/>
      <c r="CU73" s="1309"/>
      <c r="CV73" s="1309">
        <v>128.1</v>
      </c>
      <c r="CW73" s="1309"/>
      <c r="CX73" s="1309"/>
      <c r="CY73" s="1309"/>
      <c r="CZ73" s="1309"/>
      <c r="DA73" s="1309"/>
      <c r="DB73" s="1309"/>
      <c r="DC73" s="1309"/>
    </row>
    <row r="74" spans="2:107" ht="13.5" x14ac:dyDescent="0.15">
      <c r="B74" s="387"/>
      <c r="G74" s="1317"/>
      <c r="H74" s="1317"/>
      <c r="I74" s="1317"/>
      <c r="J74" s="1317"/>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17"/>
      <c r="H75" s="1317"/>
      <c r="I75" s="1313"/>
      <c r="J75" s="1313"/>
      <c r="K75" s="1314"/>
      <c r="L75" s="1314"/>
      <c r="M75" s="1314"/>
      <c r="N75" s="1314"/>
      <c r="AM75" s="394"/>
      <c r="AN75" s="1312"/>
      <c r="AO75" s="1312"/>
      <c r="AP75" s="1312"/>
      <c r="AQ75" s="1312"/>
      <c r="AR75" s="1312"/>
      <c r="AS75" s="1312"/>
      <c r="AT75" s="1312"/>
      <c r="AU75" s="1312"/>
      <c r="AV75" s="1312"/>
      <c r="AW75" s="1312"/>
      <c r="AX75" s="1312"/>
      <c r="AY75" s="1312"/>
      <c r="AZ75" s="1312"/>
      <c r="BA75" s="1312"/>
      <c r="BB75" s="1312" t="s">
        <v>592</v>
      </c>
      <c r="BC75" s="1312"/>
      <c r="BD75" s="1312"/>
      <c r="BE75" s="1312"/>
      <c r="BF75" s="1312"/>
      <c r="BG75" s="1312"/>
      <c r="BH75" s="1312"/>
      <c r="BI75" s="1312"/>
      <c r="BJ75" s="1312"/>
      <c r="BK75" s="1312"/>
      <c r="BL75" s="1312"/>
      <c r="BM75" s="1312"/>
      <c r="BN75" s="1312"/>
      <c r="BO75" s="1312"/>
      <c r="BP75" s="1309">
        <v>15.6</v>
      </c>
      <c r="BQ75" s="1309"/>
      <c r="BR75" s="1309"/>
      <c r="BS75" s="1309"/>
      <c r="BT75" s="1309"/>
      <c r="BU75" s="1309"/>
      <c r="BV75" s="1309"/>
      <c r="BW75" s="1309"/>
      <c r="BX75" s="1309">
        <v>15.7</v>
      </c>
      <c r="BY75" s="1309"/>
      <c r="BZ75" s="1309"/>
      <c r="CA75" s="1309"/>
      <c r="CB75" s="1309"/>
      <c r="CC75" s="1309"/>
      <c r="CD75" s="1309"/>
      <c r="CE75" s="1309"/>
      <c r="CF75" s="1309">
        <v>15.3</v>
      </c>
      <c r="CG75" s="1309"/>
      <c r="CH75" s="1309"/>
      <c r="CI75" s="1309"/>
      <c r="CJ75" s="1309"/>
      <c r="CK75" s="1309"/>
      <c r="CL75" s="1309"/>
      <c r="CM75" s="1309"/>
      <c r="CN75" s="1309">
        <v>14.9</v>
      </c>
      <c r="CO75" s="1309"/>
      <c r="CP75" s="1309"/>
      <c r="CQ75" s="1309"/>
      <c r="CR75" s="1309"/>
      <c r="CS75" s="1309"/>
      <c r="CT75" s="1309"/>
      <c r="CU75" s="1309"/>
      <c r="CV75" s="1309">
        <v>14</v>
      </c>
      <c r="CW75" s="1309"/>
      <c r="CX75" s="1309"/>
      <c r="CY75" s="1309"/>
      <c r="CZ75" s="1309"/>
      <c r="DA75" s="1309"/>
      <c r="DB75" s="1309"/>
      <c r="DC75" s="1309"/>
    </row>
    <row r="76" spans="2:107" ht="13.5" x14ac:dyDescent="0.15">
      <c r="B76" s="387"/>
      <c r="G76" s="1317"/>
      <c r="H76" s="1317"/>
      <c r="I76" s="1313"/>
      <c r="J76" s="1313"/>
      <c r="K76" s="1314"/>
      <c r="L76" s="1314"/>
      <c r="M76" s="1314"/>
      <c r="N76" s="1314"/>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3"/>
      <c r="H77" s="1313"/>
      <c r="I77" s="1313"/>
      <c r="J77" s="1313"/>
      <c r="K77" s="1310"/>
      <c r="L77" s="1310"/>
      <c r="M77" s="1310"/>
      <c r="N77" s="1310"/>
      <c r="AN77" s="1311" t="s">
        <v>596</v>
      </c>
      <c r="AO77" s="1311"/>
      <c r="AP77" s="1311"/>
      <c r="AQ77" s="1311"/>
      <c r="AR77" s="1311"/>
      <c r="AS77" s="1311"/>
      <c r="AT77" s="1311"/>
      <c r="AU77" s="1311"/>
      <c r="AV77" s="1311"/>
      <c r="AW77" s="1311"/>
      <c r="AX77" s="1311"/>
      <c r="AY77" s="1311"/>
      <c r="AZ77" s="1311"/>
      <c r="BA77" s="1311"/>
      <c r="BB77" s="1312" t="s">
        <v>594</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ht="13.5" x14ac:dyDescent="0.15">
      <c r="B78" s="387"/>
      <c r="G78" s="1313"/>
      <c r="H78" s="1313"/>
      <c r="I78" s="1313"/>
      <c r="J78" s="1313"/>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3"/>
      <c r="H79" s="1313"/>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593</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13"/>
      <c r="H80" s="1313"/>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WwOoUCwAX9xhONSgCskSYauypQuieRRPO89TINqzbO9L0HvX/SmShm601liyeMPnee91luVn21hdlkHhMHkCcg==" saltValue="4+KYBNwgLWPLrZHQfHiq5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FkRlUpRspelPcKZcNXySxfRoy4uINBamlpaD8xpJQQYl2KZjumBH36baOQPiPjsoFadElLdO5BY9kj9hwg1J3A==" saltValue="rU5NZ3Dy1JKUTjMycPuZ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xHVmrKZX5X4MZSDS8uvjukG34MZQkUomCwHdTmtTNTy1LBZ7N5IHcuLQtuvcorYZNmser7FD+fZ7fhj9z601iw==" saltValue="9fbsv1R4RZ7w1sK7I7xF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47293</v>
      </c>
      <c r="E3" s="162"/>
      <c r="F3" s="163">
        <v>92247</v>
      </c>
      <c r="G3" s="164"/>
      <c r="H3" s="165"/>
    </row>
    <row r="4" spans="1:8" x14ac:dyDescent="0.15">
      <c r="A4" s="166"/>
      <c r="B4" s="167"/>
      <c r="C4" s="168"/>
      <c r="D4" s="169">
        <v>25340</v>
      </c>
      <c r="E4" s="170"/>
      <c r="F4" s="171">
        <v>37204</v>
      </c>
      <c r="G4" s="172"/>
      <c r="H4" s="173"/>
    </row>
    <row r="5" spans="1:8" x14ac:dyDescent="0.15">
      <c r="A5" s="154" t="s">
        <v>544</v>
      </c>
      <c r="B5" s="159"/>
      <c r="C5" s="160"/>
      <c r="D5" s="161">
        <v>44937</v>
      </c>
      <c r="E5" s="162"/>
      <c r="F5" s="163">
        <v>67319</v>
      </c>
      <c r="G5" s="164"/>
      <c r="H5" s="165"/>
    </row>
    <row r="6" spans="1:8" x14ac:dyDescent="0.15">
      <c r="A6" s="166"/>
      <c r="B6" s="167"/>
      <c r="C6" s="168"/>
      <c r="D6" s="169">
        <v>22610</v>
      </c>
      <c r="E6" s="170"/>
      <c r="F6" s="171">
        <v>38101</v>
      </c>
      <c r="G6" s="172"/>
      <c r="H6" s="173"/>
    </row>
    <row r="7" spans="1:8" x14ac:dyDescent="0.15">
      <c r="A7" s="154" t="s">
        <v>545</v>
      </c>
      <c r="B7" s="159"/>
      <c r="C7" s="160"/>
      <c r="D7" s="161">
        <v>65037</v>
      </c>
      <c r="E7" s="162"/>
      <c r="F7" s="163">
        <v>70615</v>
      </c>
      <c r="G7" s="164"/>
      <c r="H7" s="165"/>
    </row>
    <row r="8" spans="1:8" x14ac:dyDescent="0.15">
      <c r="A8" s="166"/>
      <c r="B8" s="167"/>
      <c r="C8" s="168"/>
      <c r="D8" s="169">
        <v>38699</v>
      </c>
      <c r="E8" s="170"/>
      <c r="F8" s="171">
        <v>37382</v>
      </c>
      <c r="G8" s="172"/>
      <c r="H8" s="173"/>
    </row>
    <row r="9" spans="1:8" x14ac:dyDescent="0.15">
      <c r="A9" s="154" t="s">
        <v>546</v>
      </c>
      <c r="B9" s="159"/>
      <c r="C9" s="160"/>
      <c r="D9" s="161">
        <v>46092</v>
      </c>
      <c r="E9" s="162"/>
      <c r="F9" s="163">
        <v>69185</v>
      </c>
      <c r="G9" s="164"/>
      <c r="H9" s="165"/>
    </row>
    <row r="10" spans="1:8" x14ac:dyDescent="0.15">
      <c r="A10" s="166"/>
      <c r="B10" s="167"/>
      <c r="C10" s="168"/>
      <c r="D10" s="169">
        <v>26098</v>
      </c>
      <c r="E10" s="170"/>
      <c r="F10" s="171">
        <v>38519</v>
      </c>
      <c r="G10" s="172"/>
      <c r="H10" s="173"/>
    </row>
    <row r="11" spans="1:8" x14ac:dyDescent="0.15">
      <c r="A11" s="154" t="s">
        <v>547</v>
      </c>
      <c r="B11" s="159"/>
      <c r="C11" s="160"/>
      <c r="D11" s="161">
        <v>47461</v>
      </c>
      <c r="E11" s="162"/>
      <c r="F11" s="163">
        <v>70166</v>
      </c>
      <c r="G11" s="164"/>
      <c r="H11" s="165"/>
    </row>
    <row r="12" spans="1:8" x14ac:dyDescent="0.15">
      <c r="A12" s="166"/>
      <c r="B12" s="167"/>
      <c r="C12" s="174"/>
      <c r="D12" s="169">
        <v>29704</v>
      </c>
      <c r="E12" s="170"/>
      <c r="F12" s="171">
        <v>36115</v>
      </c>
      <c r="G12" s="172"/>
      <c r="H12" s="173"/>
    </row>
    <row r="13" spans="1:8" x14ac:dyDescent="0.15">
      <c r="A13" s="154"/>
      <c r="B13" s="159"/>
      <c r="C13" s="175"/>
      <c r="D13" s="176">
        <v>50164</v>
      </c>
      <c r="E13" s="177"/>
      <c r="F13" s="178">
        <v>73906</v>
      </c>
      <c r="G13" s="179"/>
      <c r="H13" s="165"/>
    </row>
    <row r="14" spans="1:8" x14ac:dyDescent="0.15">
      <c r="A14" s="166"/>
      <c r="B14" s="167"/>
      <c r="C14" s="168"/>
      <c r="D14" s="169">
        <v>28490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4.22</v>
      </c>
      <c r="C19" s="180">
        <f>ROUND(VALUE(SUBSTITUTE(実質収支比率等に係る経年分析!G$48,"▲","-")),2)</f>
        <v>3.81</v>
      </c>
      <c r="D19" s="180">
        <f>ROUND(VALUE(SUBSTITUTE(実質収支比率等に係る経年分析!H$48,"▲","-")),2)</f>
        <v>4.9800000000000004</v>
      </c>
      <c r="E19" s="180">
        <f>ROUND(VALUE(SUBSTITUTE(実質収支比率等に係る経年分析!I$48,"▲","-")),2)</f>
        <v>5.51</v>
      </c>
      <c r="F19" s="180">
        <f>ROUND(VALUE(SUBSTITUTE(実質収支比率等に係る経年分析!J$48,"▲","-")),2)</f>
        <v>5.44</v>
      </c>
    </row>
    <row r="20" spans="1:11" x14ac:dyDescent="0.15">
      <c r="A20" s="180" t="s">
        <v>55</v>
      </c>
      <c r="B20" s="180">
        <f>ROUND(VALUE(SUBSTITUTE(実質収支比率等に係る経年分析!F$47,"▲","-")),2)</f>
        <v>11.76</v>
      </c>
      <c r="C20" s="180">
        <f>ROUND(VALUE(SUBSTITUTE(実質収支比率等に係る経年分析!G$47,"▲","-")),2)</f>
        <v>9.14</v>
      </c>
      <c r="D20" s="180">
        <f>ROUND(VALUE(SUBSTITUTE(実質収支比率等に係る経年分析!H$47,"▲","-")),2)</f>
        <v>8.67</v>
      </c>
      <c r="E20" s="180">
        <f>ROUND(VALUE(SUBSTITUTE(実質収支比率等に係る経年分析!I$47,"▲","-")),2)</f>
        <v>14.03</v>
      </c>
      <c r="F20" s="180">
        <f>ROUND(VALUE(SUBSTITUTE(実質収支比率等に係る経年分析!J$47,"▲","-")),2)</f>
        <v>12.63</v>
      </c>
    </row>
    <row r="21" spans="1:11" x14ac:dyDescent="0.15">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-3.16</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5.79</v>
      </c>
      <c r="F21" s="180">
        <f>IF(ISNUMBER(VALUE(SUBSTITUTE(実質収支比率等に係る経年分析!J$49,"▲","-"))),ROUND(VALUE(SUBSTITUTE(実質収支比率等に係る経年分析!J$49,"▲","-")),2),NA())</f>
        <v>-1.47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鳴門市公共下水道事業特別会計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鳴門市住宅新築資金等貸付事業特別会計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鳴門市後期高齢者医療特別会計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鳴門市国民健康保険事業特別会計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0.55000000000000004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鳴門市介護保険事業特別会計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4.9400000000000004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5.39</v>
      </c>
    </row>
    <row r="35" spans="1:16" x14ac:dyDescent="0.15">
      <c r="A35" s="181" t="str">
        <f>IF(連結実質赤字比率に係る赤字・黒字の構成分析!C$35="",NA(),連結実質赤字比率に係る赤字・黒字の構成分析!C$35)</f>
        <v>鳴門市水道事業会計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12.45</v>
      </c>
    </row>
    <row r="36" spans="1:16" x14ac:dyDescent="0.15">
      <c r="A36" s="181" t="str">
        <f>IF(連結実質赤字比率に係る赤字・黒字の構成分析!C$34="",NA(),連結実質赤字比率に係る赤字・黒字の構成分析!C$34)</f>
        <v>鳴門市モーターボート競走事業会計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40.409999999999997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1615</v>
      </c>
      <c r="E42" s="182"/>
      <c r="F42" s="182"/>
      <c r="G42" s="182">
        <f>'実質公債費比率（分子）の構造'!L$52</f>
        <v>1635</v>
      </c>
      <c r="H42" s="182"/>
      <c r="I42" s="182"/>
      <c r="J42" s="182">
        <f>'実質公債費比率（分子）の構造'!M$52</f>
        <v>1587</v>
      </c>
      <c r="K42" s="182"/>
      <c r="L42" s="182"/>
      <c r="M42" s="182">
        <f>'実質公債費比率（分子）の構造'!N$52</f>
        <v>1598</v>
      </c>
      <c r="N42" s="182"/>
      <c r="O42" s="182"/>
      <c r="P42" s="182">
        <f>'実質公債費比率（分子）の構造'!O$52</f>
        <v>1604</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301</v>
      </c>
      <c r="C46" s="182"/>
      <c r="D46" s="182"/>
      <c r="E46" s="182">
        <f>'実質公債費比率（分子）の構造'!L$48</f>
        <v>315</v>
      </c>
      <c r="F46" s="182"/>
      <c r="G46" s="182"/>
      <c r="H46" s="182">
        <f>'実質公債費比率（分子）の構造'!M$48</f>
        <v>322</v>
      </c>
      <c r="I46" s="182"/>
      <c r="J46" s="182"/>
      <c r="K46" s="182">
        <f>'実質公債費比率（分子）の構造'!N$48</f>
        <v>339</v>
      </c>
      <c r="L46" s="182"/>
      <c r="M46" s="182"/>
      <c r="N46" s="182">
        <f>'実質公債費比率（分子）の構造'!O$48</f>
        <v>345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3185</v>
      </c>
      <c r="C49" s="182"/>
      <c r="D49" s="182"/>
      <c r="E49" s="182">
        <f>'実質公債費比率（分子）の構造'!L$45</f>
        <v>3207</v>
      </c>
      <c r="F49" s="182"/>
      <c r="G49" s="182"/>
      <c r="H49" s="182">
        <f>'実質公債費比率（分子）の構造'!M$45</f>
        <v>3006</v>
      </c>
      <c r="I49" s="182"/>
      <c r="J49" s="182"/>
      <c r="K49" s="182">
        <f>'実質公債費比率（分子）の構造'!N$45</f>
        <v>2949</v>
      </c>
      <c r="L49" s="182"/>
      <c r="M49" s="182"/>
      <c r="N49" s="182">
        <f>'実質公債費比率（分子）の構造'!O$45</f>
        <v>2775</v>
      </c>
      <c r="O49" s="182"/>
      <c r="P49" s="182"/>
    </row>
    <row r="50" spans="1:16" x14ac:dyDescent="0.15">
      <c r="A50" s="182" t="s">
        <v>71</v>
      </c>
      <c r="B50" s="182" t="e">
        <f>NA()</f>
        <v>#N/A</v>
      </c>
      <c r="C50" s="182">
        <f>IF(ISNUMBER('実質公債費比率（分子）の構造'!K$53),'実質公債費比率（分子）の構造'!K$53,NA())</f>
        <v>1871</v>
      </c>
      <c r="D50" s="182" t="e">
        <f>NA()</f>
        <v>#N/A</v>
      </c>
      <c r="E50" s="182" t="e">
        <f>NA()</f>
        <v>#N/A</v>
      </c>
      <c r="F50" s="182">
        <f>IF(ISNUMBER('実質公債費比率（分子）の構造'!L$53),'実質公債費比率（分子）の構造'!L$53,NA())</f>
        <v>1887</v>
      </c>
      <c r="G50" s="182" t="e">
        <f>NA()</f>
        <v>#N/A</v>
      </c>
      <c r="H50" s="182" t="e">
        <f>NA()</f>
        <v>#N/A</v>
      </c>
      <c r="I50" s="182">
        <f>IF(ISNUMBER('実質公債費比率（分子）の構造'!M$53),'実質公債費比率（分子）の構造'!M$53,NA())</f>
        <v>1741</v>
      </c>
      <c r="J50" s="182" t="e">
        <f>NA()</f>
        <v>#N/A</v>
      </c>
      <c r="K50" s="182" t="e">
        <f>NA()</f>
        <v>#N/A</v>
      </c>
      <c r="L50" s="182">
        <f>IF(ISNUMBER('実質公債費比率（分子）の構造'!N$53),'実質公債費比率（分子）の構造'!N$53,NA())</f>
        <v>1690</v>
      </c>
      <c r="M50" s="182" t="e">
        <f>NA()</f>
        <v>#N/A</v>
      </c>
      <c r="N50" s="182" t="e">
        <f>NA()</f>
        <v>#N/A</v>
      </c>
      <c r="O50" s="182">
        <f>IF(ISNUMBER('実質公債費比率（分子）の構造'!O$53),'実質公債費比率（分子）の構造'!O$53,NA())</f>
        <v>1516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18523</v>
      </c>
      <c r="E56" s="181"/>
      <c r="F56" s="181"/>
      <c r="G56" s="181">
        <f>'将来負担比率（分子）の構造'!J$52</f>
        <v>18617</v>
      </c>
      <c r="H56" s="181"/>
      <c r="I56" s="181"/>
      <c r="J56" s="181">
        <f>'将来負担比率（分子）の構造'!K$52</f>
        <v>18517</v>
      </c>
      <c r="K56" s="181"/>
      <c r="L56" s="181"/>
      <c r="M56" s="181">
        <f>'将来負担比率（分子）の構造'!L$52</f>
        <v>18732</v>
      </c>
      <c r="N56" s="181"/>
      <c r="O56" s="181"/>
      <c r="P56" s="181">
        <f>'将来負担比率（分子）の構造'!M$52</f>
        <v>18242</v>
      </c>
    </row>
    <row r="57" spans="1:16" x14ac:dyDescent="0.15">
      <c r="A57" s="181" t="s">
        <v>42</v>
      </c>
      <c r="B57" s="181"/>
      <c r="C57" s="181"/>
      <c r="D57" s="181">
        <f>'将来負担比率（分子）の構造'!I$51</f>
        <v>513</v>
      </c>
      <c r="E57" s="181"/>
      <c r="F57" s="181"/>
      <c r="G57" s="181">
        <f>'将来負担比率（分子）の構造'!J$51</f>
        <v>495</v>
      </c>
      <c r="H57" s="181"/>
      <c r="I57" s="181"/>
      <c r="J57" s="181">
        <f>'将来負担比率（分子）の構造'!K$51</f>
        <v>511</v>
      </c>
      <c r="K57" s="181"/>
      <c r="L57" s="181"/>
      <c r="M57" s="181">
        <f>'将来負担比率（分子）の構造'!L$51</f>
        <v>534</v>
      </c>
      <c r="N57" s="181"/>
      <c r="O57" s="181"/>
      <c r="P57" s="181">
        <f>'将来負担比率（分子）の構造'!M$51</f>
        <v>531</v>
      </c>
    </row>
    <row r="58" spans="1:16" x14ac:dyDescent="0.15">
      <c r="A58" s="181" t="s">
        <v>41</v>
      </c>
      <c r="B58" s="181"/>
      <c r="C58" s="181"/>
      <c r="D58" s="181">
        <f>'将来負担比率（分子）の構造'!I$50</f>
        <v>3708</v>
      </c>
      <c r="E58" s="181"/>
      <c r="F58" s="181"/>
      <c r="G58" s="181">
        <f>'将来負担比率（分子）の構造'!J$50</f>
        <v>3415</v>
      </c>
      <c r="H58" s="181"/>
      <c r="I58" s="181"/>
      <c r="J58" s="181">
        <f>'将来負担比率（分子）の構造'!K$50</f>
        <v>3357</v>
      </c>
      <c r="K58" s="181"/>
      <c r="L58" s="181"/>
      <c r="M58" s="181">
        <f>'将来負担比率（分子）の構造'!L$50</f>
        <v>3949</v>
      </c>
      <c r="N58" s="181"/>
      <c r="O58" s="181"/>
      <c r="P58" s="181">
        <f>'将来負担比率（分子）の構造'!M$50</f>
        <v>4514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3524</v>
      </c>
      <c r="C62" s="181"/>
      <c r="D62" s="181"/>
      <c r="E62" s="181">
        <f>'将来負担比率（分子）の構造'!J$45</f>
        <v>3251</v>
      </c>
      <c r="F62" s="181"/>
      <c r="G62" s="181"/>
      <c r="H62" s="181">
        <f>'将来負担比率（分子）の構造'!K$45</f>
        <v>3157</v>
      </c>
      <c r="I62" s="181"/>
      <c r="J62" s="181"/>
      <c r="K62" s="181">
        <f>'将来負担比率（分子）の構造'!L$45</f>
        <v>3197</v>
      </c>
      <c r="L62" s="181"/>
      <c r="M62" s="181"/>
      <c r="N62" s="181">
        <f>'将来負担比率（分子）の構造'!M$45</f>
        <v>3029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5537</v>
      </c>
      <c r="C64" s="181"/>
      <c r="D64" s="181"/>
      <c r="E64" s="181">
        <f>'将来負担比率（分子）の構造'!J$43</f>
        <v>6367</v>
      </c>
      <c r="F64" s="181"/>
      <c r="G64" s="181"/>
      <c r="H64" s="181">
        <f>'将来負担比率（分子）の構造'!K$43</f>
        <v>6258</v>
      </c>
      <c r="I64" s="181"/>
      <c r="J64" s="181"/>
      <c r="K64" s="181">
        <f>'将来負担比率（分子）の構造'!L$43</f>
        <v>6418</v>
      </c>
      <c r="L64" s="181"/>
      <c r="M64" s="181"/>
      <c r="N64" s="181">
        <f>'将来負担比率（分子）の構造'!M$43</f>
        <v>8384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26882</v>
      </c>
      <c r="C66" s="181"/>
      <c r="D66" s="181"/>
      <c r="E66" s="181">
        <f>'将来負担比率（分子）の構造'!J$41</f>
        <v>26734</v>
      </c>
      <c r="F66" s="181"/>
      <c r="G66" s="181"/>
      <c r="H66" s="181">
        <f>'将来負担比率（分子）の構造'!K$41</f>
        <v>27457</v>
      </c>
      <c r="I66" s="181"/>
      <c r="J66" s="181"/>
      <c r="K66" s="181">
        <f>'将来負担比率（分子）の構造'!L$41</f>
        <v>27250</v>
      </c>
      <c r="L66" s="181"/>
      <c r="M66" s="181"/>
      <c r="N66" s="181">
        <f>'将来負担比率（分子）の構造'!M$41</f>
        <v>26885</v>
      </c>
      <c r="O66" s="181"/>
      <c r="P66" s="181"/>
    </row>
    <row r="67" spans="1:16" x14ac:dyDescent="0.15">
      <c r="A67" s="181" t="s">
        <v>75</v>
      </c>
      <c r="B67" s="181" t="e">
        <f>NA()</f>
        <v>#N/A</v>
      </c>
      <c r="C67" s="181">
        <f>IF(ISNUMBER('将来負担比率（分子）の構造'!I$53), IF('将来負担比率（分子）の構造'!I$53 &lt; 0, 0, '将来負担比率（分子）の構造'!I$53), NA())</f>
        <v>13200</v>
      </c>
      <c r="D67" s="181" t="e">
        <f>NA()</f>
        <v>#N/A</v>
      </c>
      <c r="E67" s="181" t="e">
        <f>NA()</f>
        <v>#N/A</v>
      </c>
      <c r="F67" s="181">
        <f>IF(ISNUMBER('将来負担比率（分子）の構造'!J$53), IF('将来負担比率（分子）の構造'!J$53 &lt; 0, 0, '将来負担比率（分子）の構造'!J$53), NA())</f>
        <v>13826</v>
      </c>
      <c r="G67" s="181" t="e">
        <f>NA()</f>
        <v>#N/A</v>
      </c>
      <c r="H67" s="181" t="e">
        <f>NA()</f>
        <v>#N/A</v>
      </c>
      <c r="I67" s="181">
        <f>IF(ISNUMBER('将来負担比率（分子）の構造'!K$53), IF('将来負担比率（分子）の構造'!K$53 &lt; 0, 0, '将来負担比率（分子）の構造'!K$53), NA())</f>
        <v>14487</v>
      </c>
      <c r="J67" s="181" t="e">
        <f>NA()</f>
        <v>#N/A</v>
      </c>
      <c r="K67" s="181" t="e">
        <f>NA()</f>
        <v>#N/A</v>
      </c>
      <c r="L67" s="181">
        <f>IF(ISNUMBER('将来負担比率（分子）の構造'!L$53), IF('将来負担比率（分子）の構造'!L$53 &lt; 0, 0, '将来負担比率（分子）の構造'!L$53), NA())</f>
        <v>13651</v>
      </c>
      <c r="M67" s="181" t="e">
        <f>NA()</f>
        <v>#N/A</v>
      </c>
      <c r="N67" s="181" t="e">
        <f>NA()</f>
        <v>#N/A</v>
      </c>
      <c r="O67" s="181">
        <f>IF(ISNUMBER('将来負担比率（分子）の構造'!M$53), IF('将来負担比率（分子）の構造'!M$53 &lt; 0, 0, '将来負担比率（分子）の構造'!M$53), NA())</f>
        <v>15010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1159</v>
      </c>
      <c r="C72" s="185">
        <f>基金残高に係る経年分析!G55</f>
        <v>1861</v>
      </c>
      <c r="D72" s="185">
        <f>基金残高に係る経年分析!H55</f>
        <v>1676</v>
      </c>
    </row>
    <row r="73" spans="1:16" x14ac:dyDescent="0.15">
      <c r="A73" s="184" t="s">
        <v>78</v>
      </c>
      <c r="B73" s="185">
        <f>基金残高に係る経年分析!F56</f>
        <v>285</v>
      </c>
      <c r="C73" s="185">
        <f>基金残高に係る経年分析!G56</f>
        <v>186</v>
      </c>
      <c r="D73" s="185">
        <f>基金残高に係る経年分析!H56</f>
        <v>308</v>
      </c>
    </row>
    <row r="74" spans="1:16" x14ac:dyDescent="0.15">
      <c r="A74" s="184" t="s">
        <v>79</v>
      </c>
      <c r="B74" s="185">
        <f>基金残高に係る経年分析!F57</f>
        <v>1551</v>
      </c>
      <c r="C74" s="185">
        <f>基金残高に係る経年分析!G57</f>
        <v>1419</v>
      </c>
      <c r="D74" s="185">
        <f>基金残高に係る経年分析!H57</f>
        <v>2036</v>
      </c>
    </row>
  </sheetData>
  <sheetProtection algorithmName="SHA-512" hashValue="pELZL2vm+w9/hdOTf/+f56AJ2xMN82gsjlvzIc674tHNEeh6zpbJTpM3ZypAK/6DXETilTTKRNVq3SfuhAo7kg==" saltValue="jGbAMXs0DNBSrZumijtC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7488588</v>
      </c>
      <c r="S5" s="734"/>
      <c r="T5" s="734"/>
      <c r="U5" s="734"/>
      <c r="V5" s="734"/>
      <c r="W5" s="734"/>
      <c r="X5" s="734"/>
      <c r="Y5" s="777"/>
      <c r="Z5" s="795">
        <v>28.8</v>
      </c>
      <c r="AA5" s="795"/>
      <c r="AB5" s="795"/>
      <c r="AC5" s="795"/>
      <c r="AD5" s="796">
        <v>7488588</v>
      </c>
      <c r="AE5" s="796"/>
      <c r="AF5" s="796"/>
      <c r="AG5" s="796"/>
      <c r="AH5" s="796"/>
      <c r="AI5" s="796"/>
      <c r="AJ5" s="796"/>
      <c r="AK5" s="796"/>
      <c r="AL5" s="778">
        <v>58.8</v>
      </c>
      <c r="AM5" s="749"/>
      <c r="AN5" s="749"/>
      <c r="AO5" s="779"/>
      <c r="AP5" s="744" t="s">
        <v>223</v>
      </c>
      <c r="AQ5" s="745"/>
      <c r="AR5" s="745"/>
      <c r="AS5" s="745"/>
      <c r="AT5" s="745"/>
      <c r="AU5" s="745"/>
      <c r="AV5" s="745"/>
      <c r="AW5" s="745"/>
      <c r="AX5" s="745"/>
      <c r="AY5" s="745"/>
      <c r="AZ5" s="745"/>
      <c r="BA5" s="745"/>
      <c r="BB5" s="745"/>
      <c r="BC5" s="745"/>
      <c r="BD5" s="745"/>
      <c r="BE5" s="745"/>
      <c r="BF5" s="746"/>
      <c r="BG5" s="678">
        <v>7466639</v>
      </c>
      <c r="BH5" s="679"/>
      <c r="BI5" s="679"/>
      <c r="BJ5" s="679"/>
      <c r="BK5" s="679"/>
      <c r="BL5" s="679"/>
      <c r="BM5" s="679"/>
      <c r="BN5" s="680"/>
      <c r="BO5" s="715">
        <v>99.7</v>
      </c>
      <c r="BP5" s="715"/>
      <c r="BQ5" s="715"/>
      <c r="BR5" s="715"/>
      <c r="BS5" s="716">
        <v>143903</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202928</v>
      </c>
      <c r="S6" s="679"/>
      <c r="T6" s="679"/>
      <c r="U6" s="679"/>
      <c r="V6" s="679"/>
      <c r="W6" s="679"/>
      <c r="X6" s="679"/>
      <c r="Y6" s="680"/>
      <c r="Z6" s="715">
        <v>0.8</v>
      </c>
      <c r="AA6" s="715"/>
      <c r="AB6" s="715"/>
      <c r="AC6" s="715"/>
      <c r="AD6" s="716">
        <v>202928</v>
      </c>
      <c r="AE6" s="716"/>
      <c r="AF6" s="716"/>
      <c r="AG6" s="716"/>
      <c r="AH6" s="716"/>
      <c r="AI6" s="716"/>
      <c r="AJ6" s="716"/>
      <c r="AK6" s="716"/>
      <c r="AL6" s="681">
        <v>1.6</v>
      </c>
      <c r="AM6" s="682"/>
      <c r="AN6" s="682"/>
      <c r="AO6" s="717"/>
      <c r="AP6" s="675" t="s">
        <v>228</v>
      </c>
      <c r="AQ6" s="676"/>
      <c r="AR6" s="676"/>
      <c r="AS6" s="676"/>
      <c r="AT6" s="676"/>
      <c r="AU6" s="676"/>
      <c r="AV6" s="676"/>
      <c r="AW6" s="676"/>
      <c r="AX6" s="676"/>
      <c r="AY6" s="676"/>
      <c r="AZ6" s="676"/>
      <c r="BA6" s="676"/>
      <c r="BB6" s="676"/>
      <c r="BC6" s="676"/>
      <c r="BD6" s="676"/>
      <c r="BE6" s="676"/>
      <c r="BF6" s="677"/>
      <c r="BG6" s="678">
        <v>7466639</v>
      </c>
      <c r="BH6" s="679"/>
      <c r="BI6" s="679"/>
      <c r="BJ6" s="679"/>
      <c r="BK6" s="679"/>
      <c r="BL6" s="679"/>
      <c r="BM6" s="679"/>
      <c r="BN6" s="680"/>
      <c r="BO6" s="715">
        <v>99.7</v>
      </c>
      <c r="BP6" s="715"/>
      <c r="BQ6" s="715"/>
      <c r="BR6" s="715"/>
      <c r="BS6" s="716">
        <v>143903</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232061</v>
      </c>
      <c r="CS6" s="679"/>
      <c r="CT6" s="679"/>
      <c r="CU6" s="679"/>
      <c r="CV6" s="679"/>
      <c r="CW6" s="679"/>
      <c r="CX6" s="679"/>
      <c r="CY6" s="680"/>
      <c r="CZ6" s="778">
        <v>0.9</v>
      </c>
      <c r="DA6" s="749"/>
      <c r="DB6" s="749"/>
      <c r="DC6" s="781"/>
      <c r="DD6" s="684" t="s">
        <v>138</v>
      </c>
      <c r="DE6" s="679"/>
      <c r="DF6" s="679"/>
      <c r="DG6" s="679"/>
      <c r="DH6" s="679"/>
      <c r="DI6" s="679"/>
      <c r="DJ6" s="679"/>
      <c r="DK6" s="679"/>
      <c r="DL6" s="679"/>
      <c r="DM6" s="679"/>
      <c r="DN6" s="679"/>
      <c r="DO6" s="679"/>
      <c r="DP6" s="680"/>
      <c r="DQ6" s="684">
        <v>232061</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8239</v>
      </c>
      <c r="S7" s="679"/>
      <c r="T7" s="679"/>
      <c r="U7" s="679"/>
      <c r="V7" s="679"/>
      <c r="W7" s="679"/>
      <c r="X7" s="679"/>
      <c r="Y7" s="680"/>
      <c r="Z7" s="715">
        <v>0</v>
      </c>
      <c r="AA7" s="715"/>
      <c r="AB7" s="715"/>
      <c r="AC7" s="715"/>
      <c r="AD7" s="716">
        <v>8239</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3281824</v>
      </c>
      <c r="BH7" s="679"/>
      <c r="BI7" s="679"/>
      <c r="BJ7" s="679"/>
      <c r="BK7" s="679"/>
      <c r="BL7" s="679"/>
      <c r="BM7" s="679"/>
      <c r="BN7" s="680"/>
      <c r="BO7" s="715">
        <v>43.8</v>
      </c>
      <c r="BP7" s="715"/>
      <c r="BQ7" s="715"/>
      <c r="BR7" s="715"/>
      <c r="BS7" s="716">
        <v>130038</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4081098</v>
      </c>
      <c r="CS7" s="679"/>
      <c r="CT7" s="679"/>
      <c r="CU7" s="679"/>
      <c r="CV7" s="679"/>
      <c r="CW7" s="679"/>
      <c r="CX7" s="679"/>
      <c r="CY7" s="680"/>
      <c r="CZ7" s="715">
        <v>16.3</v>
      </c>
      <c r="DA7" s="715"/>
      <c r="DB7" s="715"/>
      <c r="DC7" s="715"/>
      <c r="DD7" s="684">
        <v>134145</v>
      </c>
      <c r="DE7" s="679"/>
      <c r="DF7" s="679"/>
      <c r="DG7" s="679"/>
      <c r="DH7" s="679"/>
      <c r="DI7" s="679"/>
      <c r="DJ7" s="679"/>
      <c r="DK7" s="679"/>
      <c r="DL7" s="679"/>
      <c r="DM7" s="679"/>
      <c r="DN7" s="679"/>
      <c r="DO7" s="679"/>
      <c r="DP7" s="680"/>
      <c r="DQ7" s="684">
        <v>2491896</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56472</v>
      </c>
      <c r="S8" s="679"/>
      <c r="T8" s="679"/>
      <c r="U8" s="679"/>
      <c r="V8" s="679"/>
      <c r="W8" s="679"/>
      <c r="X8" s="679"/>
      <c r="Y8" s="680"/>
      <c r="Z8" s="715">
        <v>0.2</v>
      </c>
      <c r="AA8" s="715"/>
      <c r="AB8" s="715"/>
      <c r="AC8" s="715"/>
      <c r="AD8" s="716">
        <v>56472</v>
      </c>
      <c r="AE8" s="716"/>
      <c r="AF8" s="716"/>
      <c r="AG8" s="716"/>
      <c r="AH8" s="716"/>
      <c r="AI8" s="716"/>
      <c r="AJ8" s="716"/>
      <c r="AK8" s="716"/>
      <c r="AL8" s="681">
        <v>0.4</v>
      </c>
      <c r="AM8" s="682"/>
      <c r="AN8" s="682"/>
      <c r="AO8" s="717"/>
      <c r="AP8" s="675" t="s">
        <v>234</v>
      </c>
      <c r="AQ8" s="676"/>
      <c r="AR8" s="676"/>
      <c r="AS8" s="676"/>
      <c r="AT8" s="676"/>
      <c r="AU8" s="676"/>
      <c r="AV8" s="676"/>
      <c r="AW8" s="676"/>
      <c r="AX8" s="676"/>
      <c r="AY8" s="676"/>
      <c r="AZ8" s="676"/>
      <c r="BA8" s="676"/>
      <c r="BB8" s="676"/>
      <c r="BC8" s="676"/>
      <c r="BD8" s="676"/>
      <c r="BE8" s="676"/>
      <c r="BF8" s="677"/>
      <c r="BG8" s="678">
        <v>96633</v>
      </c>
      <c r="BH8" s="679"/>
      <c r="BI8" s="679"/>
      <c r="BJ8" s="679"/>
      <c r="BK8" s="679"/>
      <c r="BL8" s="679"/>
      <c r="BM8" s="679"/>
      <c r="BN8" s="680"/>
      <c r="BO8" s="715">
        <v>1.3</v>
      </c>
      <c r="BP8" s="715"/>
      <c r="BQ8" s="715"/>
      <c r="BR8" s="715"/>
      <c r="BS8" s="684" t="s">
        <v>235</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9401895</v>
      </c>
      <c r="CS8" s="679"/>
      <c r="CT8" s="679"/>
      <c r="CU8" s="679"/>
      <c r="CV8" s="679"/>
      <c r="CW8" s="679"/>
      <c r="CX8" s="679"/>
      <c r="CY8" s="680"/>
      <c r="CZ8" s="715">
        <v>37.5</v>
      </c>
      <c r="DA8" s="715"/>
      <c r="DB8" s="715"/>
      <c r="DC8" s="715"/>
      <c r="DD8" s="684">
        <v>179556</v>
      </c>
      <c r="DE8" s="679"/>
      <c r="DF8" s="679"/>
      <c r="DG8" s="679"/>
      <c r="DH8" s="679"/>
      <c r="DI8" s="679"/>
      <c r="DJ8" s="679"/>
      <c r="DK8" s="679"/>
      <c r="DL8" s="679"/>
      <c r="DM8" s="679"/>
      <c r="DN8" s="679"/>
      <c r="DO8" s="679"/>
      <c r="DP8" s="680"/>
      <c r="DQ8" s="684">
        <v>4477633</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29189</v>
      </c>
      <c r="S9" s="679"/>
      <c r="T9" s="679"/>
      <c r="U9" s="679"/>
      <c r="V9" s="679"/>
      <c r="W9" s="679"/>
      <c r="X9" s="679"/>
      <c r="Y9" s="680"/>
      <c r="Z9" s="715">
        <v>0.1</v>
      </c>
      <c r="AA9" s="715"/>
      <c r="AB9" s="715"/>
      <c r="AC9" s="715"/>
      <c r="AD9" s="716">
        <v>29189</v>
      </c>
      <c r="AE9" s="716"/>
      <c r="AF9" s="716"/>
      <c r="AG9" s="716"/>
      <c r="AH9" s="716"/>
      <c r="AI9" s="716"/>
      <c r="AJ9" s="716"/>
      <c r="AK9" s="716"/>
      <c r="AL9" s="681">
        <v>0.2</v>
      </c>
      <c r="AM9" s="682"/>
      <c r="AN9" s="682"/>
      <c r="AO9" s="717"/>
      <c r="AP9" s="675" t="s">
        <v>238</v>
      </c>
      <c r="AQ9" s="676"/>
      <c r="AR9" s="676"/>
      <c r="AS9" s="676"/>
      <c r="AT9" s="676"/>
      <c r="AU9" s="676"/>
      <c r="AV9" s="676"/>
      <c r="AW9" s="676"/>
      <c r="AX9" s="676"/>
      <c r="AY9" s="676"/>
      <c r="AZ9" s="676"/>
      <c r="BA9" s="676"/>
      <c r="BB9" s="676"/>
      <c r="BC9" s="676"/>
      <c r="BD9" s="676"/>
      <c r="BE9" s="676"/>
      <c r="BF9" s="677"/>
      <c r="BG9" s="678">
        <v>2494924</v>
      </c>
      <c r="BH9" s="679"/>
      <c r="BI9" s="679"/>
      <c r="BJ9" s="679"/>
      <c r="BK9" s="679"/>
      <c r="BL9" s="679"/>
      <c r="BM9" s="679"/>
      <c r="BN9" s="680"/>
      <c r="BO9" s="715">
        <v>33.299999999999997</v>
      </c>
      <c r="BP9" s="715"/>
      <c r="BQ9" s="715"/>
      <c r="BR9" s="715"/>
      <c r="BS9" s="684" t="s">
        <v>138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1881634</v>
      </c>
      <c r="CS9" s="679"/>
      <c r="CT9" s="679"/>
      <c r="CU9" s="679"/>
      <c r="CV9" s="679"/>
      <c r="CW9" s="679"/>
      <c r="CX9" s="679"/>
      <c r="CY9" s="680"/>
      <c r="CZ9" s="715">
        <v>7.5</v>
      </c>
      <c r="DA9" s="715"/>
      <c r="DB9" s="715"/>
      <c r="DC9" s="715"/>
      <c r="DD9" s="684">
        <v>128553</v>
      </c>
      <c r="DE9" s="679"/>
      <c r="DF9" s="679"/>
      <c r="DG9" s="679"/>
      <c r="DH9" s="679"/>
      <c r="DI9" s="679"/>
      <c r="DJ9" s="679"/>
      <c r="DK9" s="679"/>
      <c r="DL9" s="679"/>
      <c r="DM9" s="679"/>
      <c r="DN9" s="679"/>
      <c r="DO9" s="679"/>
      <c r="DP9" s="680"/>
      <c r="DQ9" s="684">
        <v>1559419</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138</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155343</v>
      </c>
      <c r="BH10" s="679"/>
      <c r="BI10" s="679"/>
      <c r="BJ10" s="679"/>
      <c r="BK10" s="679"/>
      <c r="BL10" s="679"/>
      <c r="BM10" s="679"/>
      <c r="BN10" s="680"/>
      <c r="BO10" s="715">
        <v>2.1</v>
      </c>
      <c r="BP10" s="715"/>
      <c r="BQ10" s="715"/>
      <c r="BR10" s="715"/>
      <c r="BS10" s="684">
        <v>25890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1096</v>
      </c>
      <c r="CS10" s="679"/>
      <c r="CT10" s="679"/>
      <c r="CU10" s="679"/>
      <c r="CV10" s="679"/>
      <c r="CW10" s="679"/>
      <c r="CX10" s="679"/>
      <c r="CY10" s="680"/>
      <c r="CZ10" s="715">
        <v>0</v>
      </c>
      <c r="DA10" s="715"/>
      <c r="DB10" s="715"/>
      <c r="DC10" s="715"/>
      <c r="DD10" s="684" t="s">
        <v>138</v>
      </c>
      <c r="DE10" s="679"/>
      <c r="DF10" s="679"/>
      <c r="DG10" s="679"/>
      <c r="DH10" s="679"/>
      <c r="DI10" s="679"/>
      <c r="DJ10" s="679"/>
      <c r="DK10" s="679"/>
      <c r="DL10" s="679"/>
      <c r="DM10" s="679"/>
      <c r="DN10" s="679"/>
      <c r="DO10" s="679"/>
      <c r="DP10" s="680"/>
      <c r="DQ10" s="684">
        <v>696</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959639</v>
      </c>
      <c r="S11" s="679"/>
      <c r="T11" s="679"/>
      <c r="U11" s="679"/>
      <c r="V11" s="679"/>
      <c r="W11" s="679"/>
      <c r="X11" s="679"/>
      <c r="Y11" s="680"/>
      <c r="Z11" s="681">
        <v>3.7</v>
      </c>
      <c r="AA11" s="682"/>
      <c r="AB11" s="682"/>
      <c r="AC11" s="683"/>
      <c r="AD11" s="684">
        <v>959639</v>
      </c>
      <c r="AE11" s="679"/>
      <c r="AF11" s="679"/>
      <c r="AG11" s="679"/>
      <c r="AH11" s="679"/>
      <c r="AI11" s="679"/>
      <c r="AJ11" s="679"/>
      <c r="AK11" s="680"/>
      <c r="AL11" s="681">
        <v>7.5</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534924</v>
      </c>
      <c r="BH11" s="679"/>
      <c r="BI11" s="679"/>
      <c r="BJ11" s="679"/>
      <c r="BK11" s="679"/>
      <c r="BL11" s="679"/>
      <c r="BM11" s="679"/>
      <c r="BN11" s="680"/>
      <c r="BO11" s="715">
        <v>7.1</v>
      </c>
      <c r="BP11" s="715"/>
      <c r="BQ11" s="715"/>
      <c r="BR11" s="715"/>
      <c r="BS11" s="684">
        <v>104148</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522215</v>
      </c>
      <c r="CS11" s="679"/>
      <c r="CT11" s="679"/>
      <c r="CU11" s="679"/>
      <c r="CV11" s="679"/>
      <c r="CW11" s="679"/>
      <c r="CX11" s="679"/>
      <c r="CY11" s="680"/>
      <c r="CZ11" s="715">
        <v>2.1</v>
      </c>
      <c r="DA11" s="715"/>
      <c r="DB11" s="715"/>
      <c r="DC11" s="715"/>
      <c r="DD11" s="684">
        <v>251263</v>
      </c>
      <c r="DE11" s="679"/>
      <c r="DF11" s="679"/>
      <c r="DG11" s="679"/>
      <c r="DH11" s="679"/>
      <c r="DI11" s="679"/>
      <c r="DJ11" s="679"/>
      <c r="DK11" s="679"/>
      <c r="DL11" s="679"/>
      <c r="DM11" s="679"/>
      <c r="DN11" s="679"/>
      <c r="DO11" s="679"/>
      <c r="DP11" s="680"/>
      <c r="DQ11" s="684">
        <v>242041</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42668</v>
      </c>
      <c r="S12" s="679"/>
      <c r="T12" s="679"/>
      <c r="U12" s="679"/>
      <c r="V12" s="679"/>
      <c r="W12" s="679"/>
      <c r="X12" s="679"/>
      <c r="Y12" s="680"/>
      <c r="Z12" s="715">
        <v>0.2</v>
      </c>
      <c r="AA12" s="715"/>
      <c r="AB12" s="715"/>
      <c r="AC12" s="715"/>
      <c r="AD12" s="716">
        <v>42668</v>
      </c>
      <c r="AE12" s="716"/>
      <c r="AF12" s="716"/>
      <c r="AG12" s="716"/>
      <c r="AH12" s="716"/>
      <c r="AI12" s="716"/>
      <c r="AJ12" s="716"/>
      <c r="AK12" s="716"/>
      <c r="AL12" s="681">
        <v>0.3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3658354</v>
      </c>
      <c r="BH12" s="679"/>
      <c r="BI12" s="679"/>
      <c r="BJ12" s="679"/>
      <c r="BK12" s="679"/>
      <c r="BL12" s="679"/>
      <c r="BM12" s="679"/>
      <c r="BN12" s="680"/>
      <c r="BO12" s="715">
        <v>48.9</v>
      </c>
      <c r="BP12" s="715"/>
      <c r="BQ12" s="715"/>
      <c r="BR12" s="715"/>
      <c r="BS12" s="684" t="s">
        <v>138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271533</v>
      </c>
      <c r="CS12" s="679"/>
      <c r="CT12" s="679"/>
      <c r="CU12" s="679"/>
      <c r="CV12" s="679"/>
      <c r="CW12" s="679"/>
      <c r="CX12" s="679"/>
      <c r="CY12" s="680"/>
      <c r="CZ12" s="715">
        <v>1.1000000000000001</v>
      </c>
      <c r="DA12" s="715"/>
      <c r="DB12" s="715"/>
      <c r="DC12" s="715"/>
      <c r="DD12" s="684">
        <v>19124</v>
      </c>
      <c r="DE12" s="679"/>
      <c r="DF12" s="679"/>
      <c r="DG12" s="679"/>
      <c r="DH12" s="679"/>
      <c r="DI12" s="679"/>
      <c r="DJ12" s="679"/>
      <c r="DK12" s="679"/>
      <c r="DL12" s="679"/>
      <c r="DM12" s="679"/>
      <c r="DN12" s="679"/>
      <c r="DO12" s="679"/>
      <c r="DP12" s="680"/>
      <c r="DQ12" s="684">
        <v>195467</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3653326</v>
      </c>
      <c r="BH13" s="679"/>
      <c r="BI13" s="679"/>
      <c r="BJ13" s="679"/>
      <c r="BK13" s="679"/>
      <c r="BL13" s="679"/>
      <c r="BM13" s="679"/>
      <c r="BN13" s="680"/>
      <c r="BO13" s="715">
        <v>48.8</v>
      </c>
      <c r="BP13" s="715"/>
      <c r="BQ13" s="715"/>
      <c r="BR13" s="715"/>
      <c r="BS13" s="684" t="s">
        <v>138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1772775</v>
      </c>
      <c r="CS13" s="679"/>
      <c r="CT13" s="679"/>
      <c r="CU13" s="679"/>
      <c r="CV13" s="679"/>
      <c r="CW13" s="679"/>
      <c r="CX13" s="679"/>
      <c r="CY13" s="680"/>
      <c r="CZ13" s="715">
        <v>7.1</v>
      </c>
      <c r="DA13" s="715"/>
      <c r="DB13" s="715"/>
      <c r="DC13" s="715"/>
      <c r="DD13" s="684">
        <v>515135</v>
      </c>
      <c r="DE13" s="679"/>
      <c r="DF13" s="679"/>
      <c r="DG13" s="679"/>
      <c r="DH13" s="679"/>
      <c r="DI13" s="679"/>
      <c r="DJ13" s="679"/>
      <c r="DK13" s="679"/>
      <c r="DL13" s="679"/>
      <c r="DM13" s="679"/>
      <c r="DN13" s="679"/>
      <c r="DO13" s="679"/>
      <c r="DP13" s="680"/>
      <c r="DQ13" s="684">
        <v>1092831</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23399</v>
      </c>
      <c r="S14" s="679"/>
      <c r="T14" s="679"/>
      <c r="U14" s="679"/>
      <c r="V14" s="679"/>
      <c r="W14" s="679"/>
      <c r="X14" s="679"/>
      <c r="Y14" s="680"/>
      <c r="Z14" s="715">
        <v>0.1</v>
      </c>
      <c r="AA14" s="715"/>
      <c r="AB14" s="715"/>
      <c r="AC14" s="715"/>
      <c r="AD14" s="716">
        <v>23399</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200154</v>
      </c>
      <c r="BH14" s="679"/>
      <c r="BI14" s="679"/>
      <c r="BJ14" s="679"/>
      <c r="BK14" s="679"/>
      <c r="BL14" s="679"/>
      <c r="BM14" s="679"/>
      <c r="BN14" s="680"/>
      <c r="BO14" s="715">
        <v>2.7</v>
      </c>
      <c r="BP14" s="715"/>
      <c r="BQ14" s="715"/>
      <c r="BR14" s="715"/>
      <c r="BS14" s="684">
        <v>13865</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905997</v>
      </c>
      <c r="CS14" s="679"/>
      <c r="CT14" s="679"/>
      <c r="CU14" s="679"/>
      <c r="CV14" s="679"/>
      <c r="CW14" s="679"/>
      <c r="CX14" s="679"/>
      <c r="CY14" s="680"/>
      <c r="CZ14" s="715">
        <v>3.6</v>
      </c>
      <c r="DA14" s="715"/>
      <c r="DB14" s="715"/>
      <c r="DC14" s="715"/>
      <c r="DD14" s="684">
        <v>172635</v>
      </c>
      <c r="DE14" s="679"/>
      <c r="DF14" s="679"/>
      <c r="DG14" s="679"/>
      <c r="DH14" s="679"/>
      <c r="DI14" s="679"/>
      <c r="DJ14" s="679"/>
      <c r="DK14" s="679"/>
      <c r="DL14" s="679"/>
      <c r="DM14" s="679"/>
      <c r="DN14" s="679"/>
      <c r="DO14" s="679"/>
      <c r="DP14" s="680"/>
      <c r="DQ14" s="684">
        <v>704362</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235</v>
      </c>
      <c r="AA15" s="715"/>
      <c r="AB15" s="715"/>
      <c r="AC15" s="715"/>
      <c r="AD15" s="716" t="s">
        <v>235</v>
      </c>
      <c r="AE15" s="716"/>
      <c r="AF15" s="716"/>
      <c r="AG15" s="716"/>
      <c r="AH15" s="716"/>
      <c r="AI15" s="716"/>
      <c r="AJ15" s="716"/>
      <c r="AK15" s="716"/>
      <c r="AL15" s="681" t="s">
        <v>235</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324793</v>
      </c>
      <c r="BH15" s="679"/>
      <c r="BI15" s="679"/>
      <c r="BJ15" s="679"/>
      <c r="BK15" s="679"/>
      <c r="BL15" s="679"/>
      <c r="BM15" s="679"/>
      <c r="BN15" s="680"/>
      <c r="BO15" s="715">
        <v>4.3</v>
      </c>
      <c r="BP15" s="715"/>
      <c r="BQ15" s="715"/>
      <c r="BR15" s="715"/>
      <c r="BS15" s="684" t="s">
        <v>138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3213229</v>
      </c>
      <c r="CS15" s="679"/>
      <c r="CT15" s="679"/>
      <c r="CU15" s="679"/>
      <c r="CV15" s="679"/>
      <c r="CW15" s="679"/>
      <c r="CX15" s="679"/>
      <c r="CY15" s="680"/>
      <c r="CZ15" s="715">
        <v>12.8</v>
      </c>
      <c r="DA15" s="715"/>
      <c r="DB15" s="715"/>
      <c r="DC15" s="715"/>
      <c r="DD15" s="684">
        <v>1303304</v>
      </c>
      <c r="DE15" s="679"/>
      <c r="DF15" s="679"/>
      <c r="DG15" s="679"/>
      <c r="DH15" s="679"/>
      <c r="DI15" s="679"/>
      <c r="DJ15" s="679"/>
      <c r="DK15" s="679"/>
      <c r="DL15" s="679"/>
      <c r="DM15" s="679"/>
      <c r="DN15" s="679"/>
      <c r="DO15" s="679"/>
      <c r="DP15" s="680"/>
      <c r="DQ15" s="684">
        <v>1622329</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6079</v>
      </c>
      <c r="S16" s="679"/>
      <c r="T16" s="679"/>
      <c r="U16" s="679"/>
      <c r="V16" s="679"/>
      <c r="W16" s="679"/>
      <c r="X16" s="679"/>
      <c r="Y16" s="680"/>
      <c r="Z16" s="715">
        <v>0</v>
      </c>
      <c r="AA16" s="715"/>
      <c r="AB16" s="715"/>
      <c r="AC16" s="715"/>
      <c r="AD16" s="716">
        <v>6079</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138</v>
      </c>
      <c r="CS16" s="679"/>
      <c r="CT16" s="679"/>
      <c r="CU16" s="679"/>
      <c r="CV16" s="679"/>
      <c r="CW16" s="679"/>
      <c r="CX16" s="679"/>
      <c r="CY16" s="680"/>
      <c r="CZ16" s="715" t="s">
        <v>138</v>
      </c>
      <c r="DA16" s="715"/>
      <c r="DB16" s="715"/>
      <c r="DC16" s="715"/>
      <c r="DD16" s="684" t="s">
        <v>138</v>
      </c>
      <c r="DE16" s="679"/>
      <c r="DF16" s="679"/>
      <c r="DG16" s="679"/>
      <c r="DH16" s="679"/>
      <c r="DI16" s="679"/>
      <c r="DJ16" s="679"/>
      <c r="DK16" s="679"/>
      <c r="DL16" s="679"/>
      <c r="DM16" s="679"/>
      <c r="DN16" s="679"/>
      <c r="DO16" s="679"/>
      <c r="DP16" s="680"/>
      <c r="DQ16" s="684" t="s">
        <v>138</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111812</v>
      </c>
      <c r="S17" s="679"/>
      <c r="T17" s="679"/>
      <c r="U17" s="679"/>
      <c r="V17" s="679"/>
      <c r="W17" s="679"/>
      <c r="X17" s="679"/>
      <c r="Y17" s="680"/>
      <c r="Z17" s="715">
        <v>0.4</v>
      </c>
      <c r="AA17" s="715"/>
      <c r="AB17" s="715"/>
      <c r="AC17" s="715"/>
      <c r="AD17" s="716">
        <v>111812</v>
      </c>
      <c r="AE17" s="716"/>
      <c r="AF17" s="716"/>
      <c r="AG17" s="716"/>
      <c r="AH17" s="716"/>
      <c r="AI17" s="716"/>
      <c r="AJ17" s="716"/>
      <c r="AK17" s="716"/>
      <c r="AL17" s="681">
        <v>0.9</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v>1514</v>
      </c>
      <c r="BH17" s="679"/>
      <c r="BI17" s="679"/>
      <c r="BJ17" s="679"/>
      <c r="BK17" s="679"/>
      <c r="BL17" s="679"/>
      <c r="BM17" s="679"/>
      <c r="BN17" s="680"/>
      <c r="BO17" s="715">
        <v>0</v>
      </c>
      <c r="BP17" s="715"/>
      <c r="BQ17" s="715"/>
      <c r="BR17" s="715"/>
      <c r="BS17" s="684" t="s">
        <v>138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2776122</v>
      </c>
      <c r="CS17" s="679"/>
      <c r="CT17" s="679"/>
      <c r="CU17" s="679"/>
      <c r="CV17" s="679"/>
      <c r="CW17" s="679"/>
      <c r="CX17" s="679"/>
      <c r="CY17" s="680"/>
      <c r="CZ17" s="715">
        <v>11.1</v>
      </c>
      <c r="DA17" s="715"/>
      <c r="DB17" s="715"/>
      <c r="DC17" s="715"/>
      <c r="DD17" s="684" t="s">
        <v>235</v>
      </c>
      <c r="DE17" s="679"/>
      <c r="DF17" s="679"/>
      <c r="DG17" s="679"/>
      <c r="DH17" s="679"/>
      <c r="DI17" s="679"/>
      <c r="DJ17" s="679"/>
      <c r="DK17" s="679"/>
      <c r="DL17" s="679"/>
      <c r="DM17" s="679"/>
      <c r="DN17" s="679"/>
      <c r="DO17" s="679"/>
      <c r="DP17" s="680"/>
      <c r="DQ17" s="684">
        <v>2724844</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31017</v>
      </c>
      <c r="S18" s="679"/>
      <c r="T18" s="679"/>
      <c r="U18" s="679"/>
      <c r="V18" s="679"/>
      <c r="W18" s="679"/>
      <c r="X18" s="679"/>
      <c r="Y18" s="680"/>
      <c r="Z18" s="715">
        <v>0.1</v>
      </c>
      <c r="AA18" s="715"/>
      <c r="AB18" s="715"/>
      <c r="AC18" s="715"/>
      <c r="AD18" s="716">
        <v>31017</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235</v>
      </c>
      <c r="BP18" s="715"/>
      <c r="BQ18" s="715"/>
      <c r="BR18" s="715"/>
      <c r="BS18" s="684" t="s">
        <v>138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v>16680</v>
      </c>
      <c r="CS18" s="679"/>
      <c r="CT18" s="679"/>
      <c r="CU18" s="679"/>
      <c r="CV18" s="679"/>
      <c r="CW18" s="679"/>
      <c r="CX18" s="679"/>
      <c r="CY18" s="680"/>
      <c r="CZ18" s="715">
        <v>0.1</v>
      </c>
      <c r="DA18" s="715"/>
      <c r="DB18" s="715"/>
      <c r="DC18" s="715"/>
      <c r="DD18" s="684" t="s">
        <v>138</v>
      </c>
      <c r="DE18" s="679"/>
      <c r="DF18" s="679"/>
      <c r="DG18" s="679"/>
      <c r="DH18" s="679"/>
      <c r="DI18" s="679"/>
      <c r="DJ18" s="679"/>
      <c r="DK18" s="679"/>
      <c r="DL18" s="679"/>
      <c r="DM18" s="679"/>
      <c r="DN18" s="679"/>
      <c r="DO18" s="679"/>
      <c r="DP18" s="680"/>
      <c r="DQ18" s="684">
        <v>16680</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3154</v>
      </c>
      <c r="S19" s="679"/>
      <c r="T19" s="679"/>
      <c r="U19" s="679"/>
      <c r="V19" s="679"/>
      <c r="W19" s="679"/>
      <c r="X19" s="679"/>
      <c r="Y19" s="680"/>
      <c r="Z19" s="715">
        <v>0</v>
      </c>
      <c r="AA19" s="715"/>
      <c r="AB19" s="715"/>
      <c r="AC19" s="715"/>
      <c r="AD19" s="716">
        <v>3154</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21949</v>
      </c>
      <c r="BH19" s="679"/>
      <c r="BI19" s="679"/>
      <c r="BJ19" s="679"/>
      <c r="BK19" s="679"/>
      <c r="BL19" s="679"/>
      <c r="BM19" s="679"/>
      <c r="BN19" s="680"/>
      <c r="BO19" s="715">
        <v>0.3</v>
      </c>
      <c r="BP19" s="715"/>
      <c r="BQ19" s="715"/>
      <c r="BR19" s="715"/>
      <c r="BS19" s="684" t="s">
        <v>235</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983</v>
      </c>
      <c r="S20" s="679"/>
      <c r="T20" s="679"/>
      <c r="U20" s="679"/>
      <c r="V20" s="679"/>
      <c r="W20" s="679"/>
      <c r="X20" s="679"/>
      <c r="Y20" s="680"/>
      <c r="Z20" s="715">
        <v>0</v>
      </c>
      <c r="AA20" s="715"/>
      <c r="AB20" s="715"/>
      <c r="AC20" s="715"/>
      <c r="AD20" s="716">
        <v>983</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21949</v>
      </c>
      <c r="BH20" s="679"/>
      <c r="BI20" s="679"/>
      <c r="BJ20" s="679"/>
      <c r="BK20" s="679"/>
      <c r="BL20" s="679"/>
      <c r="BM20" s="679"/>
      <c r="BN20" s="680"/>
      <c r="BO20" s="715">
        <v>0.3</v>
      </c>
      <c r="BP20" s="715"/>
      <c r="BQ20" s="715"/>
      <c r="BR20" s="715"/>
      <c r="BS20" s="684" t="s">
        <v>138</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25076335</v>
      </c>
      <c r="CS20" s="679"/>
      <c r="CT20" s="679"/>
      <c r="CU20" s="679"/>
      <c r="CV20" s="679"/>
      <c r="CW20" s="679"/>
      <c r="CX20" s="679"/>
      <c r="CY20" s="680"/>
      <c r="CZ20" s="715">
        <v>100</v>
      </c>
      <c r="DA20" s="715"/>
      <c r="DB20" s="715"/>
      <c r="DC20" s="715"/>
      <c r="DD20" s="684">
        <v>2703715</v>
      </c>
      <c r="DE20" s="679"/>
      <c r="DF20" s="679"/>
      <c r="DG20" s="679"/>
      <c r="DH20" s="679"/>
      <c r="DI20" s="679"/>
      <c r="DJ20" s="679"/>
      <c r="DK20" s="679"/>
      <c r="DL20" s="679"/>
      <c r="DM20" s="679"/>
      <c r="DN20" s="679"/>
      <c r="DO20" s="679"/>
      <c r="DP20" s="680"/>
      <c r="DQ20" s="684">
        <v>15360259</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76658</v>
      </c>
      <c r="S21" s="679"/>
      <c r="T21" s="679"/>
      <c r="U21" s="679"/>
      <c r="V21" s="679"/>
      <c r="W21" s="679"/>
      <c r="X21" s="679"/>
      <c r="Y21" s="680"/>
      <c r="Z21" s="715">
        <v>0.3</v>
      </c>
      <c r="AA21" s="715"/>
      <c r="AB21" s="715"/>
      <c r="AC21" s="715"/>
      <c r="AD21" s="716">
        <v>76658</v>
      </c>
      <c r="AE21" s="716"/>
      <c r="AF21" s="716"/>
      <c r="AG21" s="716"/>
      <c r="AH21" s="716"/>
      <c r="AI21" s="716"/>
      <c r="AJ21" s="716"/>
      <c r="AK21" s="716"/>
      <c r="AL21" s="681">
        <v>0.6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21949</v>
      </c>
      <c r="BH21" s="679"/>
      <c r="BI21" s="679"/>
      <c r="BJ21" s="679"/>
      <c r="BK21" s="679"/>
      <c r="BL21" s="679"/>
      <c r="BM21" s="679"/>
      <c r="BN21" s="680"/>
      <c r="BO21" s="715">
        <v>0.3</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4236119</v>
      </c>
      <c r="S22" s="679"/>
      <c r="T22" s="679"/>
      <c r="U22" s="679"/>
      <c r="V22" s="679"/>
      <c r="W22" s="679"/>
      <c r="X22" s="679"/>
      <c r="Y22" s="680"/>
      <c r="Z22" s="715">
        <v>16.3</v>
      </c>
      <c r="AA22" s="715"/>
      <c r="AB22" s="715"/>
      <c r="AC22" s="715"/>
      <c r="AD22" s="716">
        <v>3748413</v>
      </c>
      <c r="AE22" s="716"/>
      <c r="AF22" s="716"/>
      <c r="AG22" s="716"/>
      <c r="AH22" s="716"/>
      <c r="AI22" s="716"/>
      <c r="AJ22" s="716"/>
      <c r="AK22" s="716"/>
      <c r="AL22" s="681">
        <v>29.4</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235</v>
      </c>
      <c r="BP22" s="715"/>
      <c r="BQ22" s="715"/>
      <c r="BR22" s="715"/>
      <c r="BS22" s="684" t="s">
        <v>138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3748413</v>
      </c>
      <c r="S23" s="679"/>
      <c r="T23" s="679"/>
      <c r="U23" s="679"/>
      <c r="V23" s="679"/>
      <c r="W23" s="679"/>
      <c r="X23" s="679"/>
      <c r="Y23" s="680"/>
      <c r="Z23" s="715">
        <v>14.4</v>
      </c>
      <c r="AA23" s="715"/>
      <c r="AB23" s="715"/>
      <c r="AC23" s="715"/>
      <c r="AD23" s="716">
        <v>3748413</v>
      </c>
      <c r="AE23" s="716"/>
      <c r="AF23" s="716"/>
      <c r="AG23" s="716"/>
      <c r="AH23" s="716"/>
      <c r="AI23" s="716"/>
      <c r="AJ23" s="716"/>
      <c r="AK23" s="716"/>
      <c r="AL23" s="681">
        <v>29.4</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235</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487706</v>
      </c>
      <c r="S24" s="679"/>
      <c r="T24" s="679"/>
      <c r="U24" s="679"/>
      <c r="V24" s="679"/>
      <c r="W24" s="679"/>
      <c r="X24" s="679"/>
      <c r="Y24" s="680"/>
      <c r="Z24" s="715">
        <v>1.9</v>
      </c>
      <c r="AA24" s="715"/>
      <c r="AB24" s="715"/>
      <c r="AC24" s="715"/>
      <c r="AD24" s="716" t="s">
        <v>235</v>
      </c>
      <c r="AE24" s="716"/>
      <c r="AF24" s="716"/>
      <c r="AG24" s="716"/>
      <c r="AH24" s="716"/>
      <c r="AI24" s="716"/>
      <c r="AJ24" s="716"/>
      <c r="AK24" s="716"/>
      <c r="AL24" s="681" t="s">
        <v>235</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12896861</v>
      </c>
      <c r="CS24" s="734"/>
      <c r="CT24" s="734"/>
      <c r="CU24" s="734"/>
      <c r="CV24" s="734"/>
      <c r="CW24" s="734"/>
      <c r="CX24" s="734"/>
      <c r="CY24" s="777"/>
      <c r="CZ24" s="778">
        <v>51.4</v>
      </c>
      <c r="DA24" s="749"/>
      <c r="DB24" s="749"/>
      <c r="DC24" s="781"/>
      <c r="DD24" s="776">
        <v>8317487</v>
      </c>
      <c r="DE24" s="734"/>
      <c r="DF24" s="734"/>
      <c r="DG24" s="734"/>
      <c r="DH24" s="734"/>
      <c r="DI24" s="734"/>
      <c r="DJ24" s="734"/>
      <c r="DK24" s="777"/>
      <c r="DL24" s="776">
        <v>8298153</v>
      </c>
      <c r="DM24" s="734"/>
      <c r="DN24" s="734"/>
      <c r="DO24" s="734"/>
      <c r="DP24" s="734"/>
      <c r="DQ24" s="734"/>
      <c r="DR24" s="734"/>
      <c r="DS24" s="734"/>
      <c r="DT24" s="734"/>
      <c r="DU24" s="734"/>
      <c r="DV24" s="777"/>
      <c r="DW24" s="778">
        <v>61.6</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235</v>
      </c>
      <c r="AE25" s="716"/>
      <c r="AF25" s="716"/>
      <c r="AG25" s="716"/>
      <c r="AH25" s="716"/>
      <c r="AI25" s="716"/>
      <c r="AJ25" s="716"/>
      <c r="AK25" s="716"/>
      <c r="AL25" s="681" t="s">
        <v>138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290</v>
      </c>
      <c r="BP25" s="715"/>
      <c r="BQ25" s="715"/>
      <c r="BR25" s="715"/>
      <c r="BS25" s="684" t="s">
        <v>235</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4397620</v>
      </c>
      <c r="CS25" s="697"/>
      <c r="CT25" s="697"/>
      <c r="CU25" s="697"/>
      <c r="CV25" s="697"/>
      <c r="CW25" s="697"/>
      <c r="CX25" s="697"/>
      <c r="CY25" s="698"/>
      <c r="CZ25" s="681">
        <v>17.5</v>
      </c>
      <c r="DA25" s="699"/>
      <c r="DB25" s="699"/>
      <c r="DC25" s="700"/>
      <c r="DD25" s="684">
        <v>4057970</v>
      </c>
      <c r="DE25" s="697"/>
      <c r="DF25" s="697"/>
      <c r="DG25" s="697"/>
      <c r="DH25" s="697"/>
      <c r="DI25" s="697"/>
      <c r="DJ25" s="697"/>
      <c r="DK25" s="698"/>
      <c r="DL25" s="684">
        <v>4038636</v>
      </c>
      <c r="DM25" s="697"/>
      <c r="DN25" s="697"/>
      <c r="DO25" s="697"/>
      <c r="DP25" s="697"/>
      <c r="DQ25" s="697"/>
      <c r="DR25" s="697"/>
      <c r="DS25" s="697"/>
      <c r="DT25" s="697"/>
      <c r="DU25" s="697"/>
      <c r="DV25" s="698"/>
      <c r="DW25" s="681">
        <v>30</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13165132</v>
      </c>
      <c r="S26" s="679"/>
      <c r="T26" s="679"/>
      <c r="U26" s="679"/>
      <c r="V26" s="679"/>
      <c r="W26" s="679"/>
      <c r="X26" s="679"/>
      <c r="Y26" s="680"/>
      <c r="Z26" s="715">
        <v>50.7</v>
      </c>
      <c r="AA26" s="715"/>
      <c r="AB26" s="715"/>
      <c r="AC26" s="715"/>
      <c r="AD26" s="716">
        <v>12677426</v>
      </c>
      <c r="AE26" s="716"/>
      <c r="AF26" s="716"/>
      <c r="AG26" s="716"/>
      <c r="AH26" s="716"/>
      <c r="AI26" s="716"/>
      <c r="AJ26" s="716"/>
      <c r="AK26" s="716"/>
      <c r="AL26" s="681">
        <v>99.5</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290</v>
      </c>
      <c r="BP26" s="715"/>
      <c r="BQ26" s="715"/>
      <c r="BR26" s="715"/>
      <c r="BS26" s="684" t="s">
        <v>138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2958248</v>
      </c>
      <c r="CS26" s="679"/>
      <c r="CT26" s="679"/>
      <c r="CU26" s="679"/>
      <c r="CV26" s="679"/>
      <c r="CW26" s="679"/>
      <c r="CX26" s="679"/>
      <c r="CY26" s="680"/>
      <c r="CZ26" s="681">
        <v>11.8</v>
      </c>
      <c r="DA26" s="699"/>
      <c r="DB26" s="699"/>
      <c r="DC26" s="700"/>
      <c r="DD26" s="684">
        <v>2665426</v>
      </c>
      <c r="DE26" s="679"/>
      <c r="DF26" s="679"/>
      <c r="DG26" s="679"/>
      <c r="DH26" s="679"/>
      <c r="DI26" s="679"/>
      <c r="DJ26" s="679"/>
      <c r="DK26" s="680"/>
      <c r="DL26" s="684" t="s">
        <v>138</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7581</v>
      </c>
      <c r="S27" s="679"/>
      <c r="T27" s="679"/>
      <c r="U27" s="679"/>
      <c r="V27" s="679"/>
      <c r="W27" s="679"/>
      <c r="X27" s="679"/>
      <c r="Y27" s="680"/>
      <c r="Z27" s="715">
        <v>0</v>
      </c>
      <c r="AA27" s="715"/>
      <c r="AB27" s="715"/>
      <c r="AC27" s="715"/>
      <c r="AD27" s="716">
        <v>7581</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7488588</v>
      </c>
      <c r="BH27" s="679"/>
      <c r="BI27" s="679"/>
      <c r="BJ27" s="679"/>
      <c r="BK27" s="679"/>
      <c r="BL27" s="679"/>
      <c r="BM27" s="679"/>
      <c r="BN27" s="680"/>
      <c r="BO27" s="715">
        <v>100</v>
      </c>
      <c r="BP27" s="715"/>
      <c r="BQ27" s="715"/>
      <c r="BR27" s="715"/>
      <c r="BS27" s="684">
        <v>143903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5723119</v>
      </c>
      <c r="CS27" s="697"/>
      <c r="CT27" s="697"/>
      <c r="CU27" s="697"/>
      <c r="CV27" s="697"/>
      <c r="CW27" s="697"/>
      <c r="CX27" s="697"/>
      <c r="CY27" s="698"/>
      <c r="CZ27" s="681">
        <v>22.8</v>
      </c>
      <c r="DA27" s="699"/>
      <c r="DB27" s="699"/>
      <c r="DC27" s="700"/>
      <c r="DD27" s="684">
        <v>1534673</v>
      </c>
      <c r="DE27" s="697"/>
      <c r="DF27" s="697"/>
      <c r="DG27" s="697"/>
      <c r="DH27" s="697"/>
      <c r="DI27" s="697"/>
      <c r="DJ27" s="697"/>
      <c r="DK27" s="698"/>
      <c r="DL27" s="684">
        <v>1534673</v>
      </c>
      <c r="DM27" s="697"/>
      <c r="DN27" s="697"/>
      <c r="DO27" s="697"/>
      <c r="DP27" s="697"/>
      <c r="DQ27" s="697"/>
      <c r="DR27" s="697"/>
      <c r="DS27" s="697"/>
      <c r="DT27" s="697"/>
      <c r="DU27" s="697"/>
      <c r="DV27" s="698"/>
      <c r="DW27" s="681">
        <v>11.4</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160643</v>
      </c>
      <c r="S28" s="679"/>
      <c r="T28" s="679"/>
      <c r="U28" s="679"/>
      <c r="V28" s="679"/>
      <c r="W28" s="679"/>
      <c r="X28" s="679"/>
      <c r="Y28" s="680"/>
      <c r="Z28" s="715">
        <v>0.6</v>
      </c>
      <c r="AA28" s="715"/>
      <c r="AB28" s="715"/>
      <c r="AC28" s="715"/>
      <c r="AD28" s="716" t="s">
        <v>138</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2776122</v>
      </c>
      <c r="CS28" s="679"/>
      <c r="CT28" s="679"/>
      <c r="CU28" s="679"/>
      <c r="CV28" s="679"/>
      <c r="CW28" s="679"/>
      <c r="CX28" s="679"/>
      <c r="CY28" s="680"/>
      <c r="CZ28" s="681">
        <v>11.1</v>
      </c>
      <c r="DA28" s="699"/>
      <c r="DB28" s="699"/>
      <c r="DC28" s="700"/>
      <c r="DD28" s="684">
        <v>2724844</v>
      </c>
      <c r="DE28" s="679"/>
      <c r="DF28" s="679"/>
      <c r="DG28" s="679"/>
      <c r="DH28" s="679"/>
      <c r="DI28" s="679"/>
      <c r="DJ28" s="679"/>
      <c r="DK28" s="680"/>
      <c r="DL28" s="684">
        <v>2724844</v>
      </c>
      <c r="DM28" s="679"/>
      <c r="DN28" s="679"/>
      <c r="DO28" s="679"/>
      <c r="DP28" s="679"/>
      <c r="DQ28" s="679"/>
      <c r="DR28" s="679"/>
      <c r="DS28" s="679"/>
      <c r="DT28" s="679"/>
      <c r="DU28" s="679"/>
      <c r="DV28" s="680"/>
      <c r="DW28" s="681">
        <v>20.2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182816</v>
      </c>
      <c r="S29" s="679"/>
      <c r="T29" s="679"/>
      <c r="U29" s="679"/>
      <c r="V29" s="679"/>
      <c r="W29" s="679"/>
      <c r="X29" s="679"/>
      <c r="Y29" s="680"/>
      <c r="Z29" s="715">
        <v>0.7</v>
      </c>
      <c r="AA29" s="715"/>
      <c r="AB29" s="715"/>
      <c r="AC29" s="715"/>
      <c r="AD29" s="716">
        <v>33406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2776122</v>
      </c>
      <c r="CS29" s="697"/>
      <c r="CT29" s="697"/>
      <c r="CU29" s="697"/>
      <c r="CV29" s="697"/>
      <c r="CW29" s="697"/>
      <c r="CX29" s="697"/>
      <c r="CY29" s="698"/>
      <c r="CZ29" s="681">
        <v>11.1</v>
      </c>
      <c r="DA29" s="699"/>
      <c r="DB29" s="699"/>
      <c r="DC29" s="700"/>
      <c r="DD29" s="684">
        <v>2724844</v>
      </c>
      <c r="DE29" s="697"/>
      <c r="DF29" s="697"/>
      <c r="DG29" s="697"/>
      <c r="DH29" s="697"/>
      <c r="DI29" s="697"/>
      <c r="DJ29" s="697"/>
      <c r="DK29" s="698"/>
      <c r="DL29" s="684">
        <v>2724844</v>
      </c>
      <c r="DM29" s="697"/>
      <c r="DN29" s="697"/>
      <c r="DO29" s="697"/>
      <c r="DP29" s="697"/>
      <c r="DQ29" s="697"/>
      <c r="DR29" s="697"/>
      <c r="DS29" s="697"/>
      <c r="DT29" s="697"/>
      <c r="DU29" s="697"/>
      <c r="DV29" s="698"/>
      <c r="DW29" s="681">
        <v>20.2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104257</v>
      </c>
      <c r="S30" s="679"/>
      <c r="T30" s="679"/>
      <c r="U30" s="679"/>
      <c r="V30" s="679"/>
      <c r="W30" s="679"/>
      <c r="X30" s="679"/>
      <c r="Y30" s="680"/>
      <c r="Z30" s="715">
        <v>0.4</v>
      </c>
      <c r="AA30" s="715"/>
      <c r="AB30" s="715"/>
      <c r="AC30" s="715"/>
      <c r="AD30" s="716" t="s">
        <v>235</v>
      </c>
      <c r="AE30" s="716"/>
      <c r="AF30" s="716"/>
      <c r="AG30" s="716"/>
      <c r="AH30" s="716"/>
      <c r="AI30" s="716"/>
      <c r="AJ30" s="716"/>
      <c r="AK30" s="716"/>
      <c r="AL30" s="681" t="s">
        <v>138</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2610465</v>
      </c>
      <c r="CS30" s="679"/>
      <c r="CT30" s="679"/>
      <c r="CU30" s="679"/>
      <c r="CV30" s="679"/>
      <c r="CW30" s="679"/>
      <c r="CX30" s="679"/>
      <c r="CY30" s="680"/>
      <c r="CZ30" s="681">
        <v>10.4</v>
      </c>
      <c r="DA30" s="699"/>
      <c r="DB30" s="699"/>
      <c r="DC30" s="700"/>
      <c r="DD30" s="684">
        <v>2559197</v>
      </c>
      <c r="DE30" s="679"/>
      <c r="DF30" s="679"/>
      <c r="DG30" s="679"/>
      <c r="DH30" s="679"/>
      <c r="DI30" s="679"/>
      <c r="DJ30" s="679"/>
      <c r="DK30" s="680"/>
      <c r="DL30" s="684">
        <v>2559197</v>
      </c>
      <c r="DM30" s="679"/>
      <c r="DN30" s="679"/>
      <c r="DO30" s="679"/>
      <c r="DP30" s="679"/>
      <c r="DQ30" s="679"/>
      <c r="DR30" s="679"/>
      <c r="DS30" s="679"/>
      <c r="DT30" s="679"/>
      <c r="DU30" s="679"/>
      <c r="DV30" s="680"/>
      <c r="DW30" s="681">
        <v>19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3702596</v>
      </c>
      <c r="S31" s="679"/>
      <c r="T31" s="679"/>
      <c r="U31" s="679"/>
      <c r="V31" s="679"/>
      <c r="W31" s="679"/>
      <c r="X31" s="679"/>
      <c r="Y31" s="680"/>
      <c r="Z31" s="715">
        <v>14.2</v>
      </c>
      <c r="AA31" s="715"/>
      <c r="AB31" s="715"/>
      <c r="AC31" s="715"/>
      <c r="AD31" s="716" t="s">
        <v>138</v>
      </c>
      <c r="AE31" s="716"/>
      <c r="AF31" s="716"/>
      <c r="AG31" s="716"/>
      <c r="AH31" s="716"/>
      <c r="AI31" s="716"/>
      <c r="AJ31" s="716"/>
      <c r="AK31" s="716"/>
      <c r="AL31" s="681" t="s">
        <v>138</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v>
      </c>
      <c r="BH31" s="748"/>
      <c r="BI31" s="748"/>
      <c r="BJ31" s="748"/>
      <c r="BK31" s="748"/>
      <c r="BL31" s="748"/>
      <c r="BM31" s="749">
        <v>96</v>
      </c>
      <c r="BN31" s="748"/>
      <c r="BO31" s="748"/>
      <c r="BP31" s="748"/>
      <c r="BQ31" s="750"/>
      <c r="BR31" s="747">
        <v>99.2</v>
      </c>
      <c r="BS31" s="748"/>
      <c r="BT31" s="748"/>
      <c r="BU31" s="748"/>
      <c r="BV31" s="748"/>
      <c r="BW31" s="748"/>
      <c r="BX31" s="749">
        <v>96.6</v>
      </c>
      <c r="BY31" s="748"/>
      <c r="BZ31" s="748"/>
      <c r="CA31" s="748"/>
      <c r="CB31" s="750"/>
      <c r="CD31" s="765"/>
      <c r="CE31" s="766"/>
      <c r="CF31" s="711" t="s">
        <v>310</v>
      </c>
      <c r="CG31" s="712"/>
      <c r="CH31" s="712"/>
      <c r="CI31" s="712"/>
      <c r="CJ31" s="712"/>
      <c r="CK31" s="712"/>
      <c r="CL31" s="712"/>
      <c r="CM31" s="712"/>
      <c r="CN31" s="712"/>
      <c r="CO31" s="712"/>
      <c r="CP31" s="712"/>
      <c r="CQ31" s="713"/>
      <c r="CR31" s="678">
        <v>165657</v>
      </c>
      <c r="CS31" s="697"/>
      <c r="CT31" s="697"/>
      <c r="CU31" s="697"/>
      <c r="CV31" s="697"/>
      <c r="CW31" s="697"/>
      <c r="CX31" s="697"/>
      <c r="CY31" s="698"/>
      <c r="CZ31" s="681">
        <v>0.7</v>
      </c>
      <c r="DA31" s="699"/>
      <c r="DB31" s="699"/>
      <c r="DC31" s="700"/>
      <c r="DD31" s="684">
        <v>165647</v>
      </c>
      <c r="DE31" s="697"/>
      <c r="DF31" s="697"/>
      <c r="DG31" s="697"/>
      <c r="DH31" s="697"/>
      <c r="DI31" s="697"/>
      <c r="DJ31" s="697"/>
      <c r="DK31" s="698"/>
      <c r="DL31" s="684">
        <v>165647</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138</v>
      </c>
      <c r="S32" s="679"/>
      <c r="T32" s="679"/>
      <c r="U32" s="679"/>
      <c r="V32" s="679"/>
      <c r="W32" s="679"/>
      <c r="X32" s="679"/>
      <c r="Y32" s="680"/>
      <c r="Z32" s="715" t="s">
        <v>138</v>
      </c>
      <c r="AA32" s="715"/>
      <c r="AB32" s="715"/>
      <c r="AC32" s="715"/>
      <c r="AD32" s="716" t="s">
        <v>138</v>
      </c>
      <c r="AE32" s="716"/>
      <c r="AF32" s="716"/>
      <c r="AG32" s="716"/>
      <c r="AH32" s="716"/>
      <c r="AI32" s="716"/>
      <c r="AJ32" s="716"/>
      <c r="AK32" s="716"/>
      <c r="AL32" s="681" t="s">
        <v>235</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99.1</v>
      </c>
      <c r="BH32" s="697"/>
      <c r="BI32" s="697"/>
      <c r="BJ32" s="697"/>
      <c r="BK32" s="697"/>
      <c r="BL32" s="697"/>
      <c r="BM32" s="682">
        <v>97.3</v>
      </c>
      <c r="BN32" s="743"/>
      <c r="BO32" s="743"/>
      <c r="BP32" s="743"/>
      <c r="BQ32" s="721"/>
      <c r="BR32" s="751">
        <v>99.5</v>
      </c>
      <c r="BS32" s="697"/>
      <c r="BT32" s="697"/>
      <c r="BU32" s="697"/>
      <c r="BV32" s="697"/>
      <c r="BW32" s="697"/>
      <c r="BX32" s="682">
        <v>99</v>
      </c>
      <c r="BY32" s="743"/>
      <c r="BZ32" s="743"/>
      <c r="CA32" s="743"/>
      <c r="CB32" s="721"/>
      <c r="CD32" s="767"/>
      <c r="CE32" s="768"/>
      <c r="CF32" s="711" t="s">
        <v>314</v>
      </c>
      <c r="CG32" s="712"/>
      <c r="CH32" s="712"/>
      <c r="CI32" s="712"/>
      <c r="CJ32" s="712"/>
      <c r="CK32" s="712"/>
      <c r="CL32" s="712"/>
      <c r="CM32" s="712"/>
      <c r="CN32" s="712"/>
      <c r="CO32" s="712"/>
      <c r="CP32" s="712"/>
      <c r="CQ32" s="713"/>
      <c r="CR32" s="678" t="s">
        <v>235</v>
      </c>
      <c r="CS32" s="679"/>
      <c r="CT32" s="679"/>
      <c r="CU32" s="679"/>
      <c r="CV32" s="679"/>
      <c r="CW32" s="679"/>
      <c r="CX32" s="679"/>
      <c r="CY32" s="680"/>
      <c r="CZ32" s="681" t="s">
        <v>138</v>
      </c>
      <c r="DA32" s="699"/>
      <c r="DB32" s="699"/>
      <c r="DC32" s="700"/>
      <c r="DD32" s="684" t="s">
        <v>138</v>
      </c>
      <c r="DE32" s="679"/>
      <c r="DF32" s="679"/>
      <c r="DG32" s="679"/>
      <c r="DH32" s="679"/>
      <c r="DI32" s="679"/>
      <c r="DJ32" s="679"/>
      <c r="DK32" s="680"/>
      <c r="DL32" s="684" t="s">
        <v>138</v>
      </c>
      <c r="DM32" s="679"/>
      <c r="DN32" s="679"/>
      <c r="DO32" s="679"/>
      <c r="DP32" s="679"/>
      <c r="DQ32" s="679"/>
      <c r="DR32" s="679"/>
      <c r="DS32" s="679"/>
      <c r="DT32" s="679"/>
      <c r="DU32" s="679"/>
      <c r="DV32" s="680"/>
      <c r="DW32" s="681" t="s">
        <v>290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2063568</v>
      </c>
      <c r="S33" s="679"/>
      <c r="T33" s="679"/>
      <c r="U33" s="679"/>
      <c r="V33" s="679"/>
      <c r="W33" s="679"/>
      <c r="X33" s="679"/>
      <c r="Y33" s="680"/>
      <c r="Z33" s="715">
        <v>7.9</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v>
      </c>
      <c r="BH33" s="663"/>
      <c r="BI33" s="663"/>
      <c r="BJ33" s="663"/>
      <c r="BK33" s="663"/>
      <c r="BL33" s="663"/>
      <c r="BM33" s="706">
        <v>95.5</v>
      </c>
      <c r="BN33" s="663"/>
      <c r="BO33" s="663"/>
      <c r="BP33" s="663"/>
      <c r="BQ33" s="727"/>
      <c r="BR33" s="742">
        <v>99</v>
      </c>
      <c r="BS33" s="663"/>
      <c r="BT33" s="663"/>
      <c r="BU33" s="663"/>
      <c r="BV33" s="663"/>
      <c r="BW33" s="663"/>
      <c r="BX33" s="706">
        <v>95.2</v>
      </c>
      <c r="BY33" s="663"/>
      <c r="BZ33" s="663"/>
      <c r="CA33" s="663"/>
      <c r="CB33" s="727"/>
      <c r="CD33" s="711" t="s">
        <v>317</v>
      </c>
      <c r="CE33" s="712"/>
      <c r="CF33" s="712"/>
      <c r="CG33" s="712"/>
      <c r="CH33" s="712"/>
      <c r="CI33" s="712"/>
      <c r="CJ33" s="712"/>
      <c r="CK33" s="712"/>
      <c r="CL33" s="712"/>
      <c r="CM33" s="712"/>
      <c r="CN33" s="712"/>
      <c r="CO33" s="712"/>
      <c r="CP33" s="712"/>
      <c r="CQ33" s="713"/>
      <c r="CR33" s="678">
        <v>9475759</v>
      </c>
      <c r="CS33" s="697"/>
      <c r="CT33" s="697"/>
      <c r="CU33" s="697"/>
      <c r="CV33" s="697"/>
      <c r="CW33" s="697"/>
      <c r="CX33" s="697"/>
      <c r="CY33" s="698"/>
      <c r="CZ33" s="681">
        <v>37.799999999999997</v>
      </c>
      <c r="DA33" s="699"/>
      <c r="DB33" s="699"/>
      <c r="DC33" s="700"/>
      <c r="DD33" s="684">
        <v>6612606</v>
      </c>
      <c r="DE33" s="697"/>
      <c r="DF33" s="697"/>
      <c r="DG33" s="697"/>
      <c r="DH33" s="697"/>
      <c r="DI33" s="697"/>
      <c r="DJ33" s="697"/>
      <c r="DK33" s="698"/>
      <c r="DL33" s="684">
        <v>4720847</v>
      </c>
      <c r="DM33" s="697"/>
      <c r="DN33" s="697"/>
      <c r="DO33" s="697"/>
      <c r="DP33" s="697"/>
      <c r="DQ33" s="697"/>
      <c r="DR33" s="697"/>
      <c r="DS33" s="697"/>
      <c r="DT33" s="697"/>
      <c r="DU33" s="697"/>
      <c r="DV33" s="698"/>
      <c r="DW33" s="681">
        <v>35.1</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269910</v>
      </c>
      <c r="S34" s="679"/>
      <c r="T34" s="679"/>
      <c r="U34" s="679"/>
      <c r="V34" s="679"/>
      <c r="W34" s="679"/>
      <c r="X34" s="679"/>
      <c r="Y34" s="680"/>
      <c r="Z34" s="715">
        <v>1</v>
      </c>
      <c r="AA34" s="715"/>
      <c r="AB34" s="715"/>
      <c r="AC34" s="715"/>
      <c r="AD34" s="716">
        <v>22537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3390238</v>
      </c>
      <c r="CS34" s="679"/>
      <c r="CT34" s="679"/>
      <c r="CU34" s="679"/>
      <c r="CV34" s="679"/>
      <c r="CW34" s="679"/>
      <c r="CX34" s="679"/>
      <c r="CY34" s="680"/>
      <c r="CZ34" s="681">
        <v>13.5</v>
      </c>
      <c r="DA34" s="699"/>
      <c r="DB34" s="699"/>
      <c r="DC34" s="700"/>
      <c r="DD34" s="684">
        <v>2582453</v>
      </c>
      <c r="DE34" s="679"/>
      <c r="DF34" s="679"/>
      <c r="DG34" s="679"/>
      <c r="DH34" s="679"/>
      <c r="DI34" s="679"/>
      <c r="DJ34" s="679"/>
      <c r="DK34" s="680"/>
      <c r="DL34" s="684">
        <v>1786394</v>
      </c>
      <c r="DM34" s="679"/>
      <c r="DN34" s="679"/>
      <c r="DO34" s="679"/>
      <c r="DP34" s="679"/>
      <c r="DQ34" s="679"/>
      <c r="DR34" s="679"/>
      <c r="DS34" s="679"/>
      <c r="DT34" s="679"/>
      <c r="DU34" s="679"/>
      <c r="DV34" s="680"/>
      <c r="DW34" s="681">
        <v>13.3</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407539</v>
      </c>
      <c r="S35" s="679"/>
      <c r="T35" s="679"/>
      <c r="U35" s="679"/>
      <c r="V35" s="679"/>
      <c r="W35" s="679"/>
      <c r="X35" s="679"/>
      <c r="Y35" s="680"/>
      <c r="Z35" s="715">
        <v>1.6</v>
      </c>
      <c r="AA35" s="715"/>
      <c r="AB35" s="715"/>
      <c r="AC35" s="715"/>
      <c r="AD35" s="716" t="s">
        <v>290</v>
      </c>
      <c r="AE35" s="716"/>
      <c r="AF35" s="716"/>
      <c r="AG35" s="716"/>
      <c r="AH35" s="716"/>
      <c r="AI35" s="716"/>
      <c r="AJ35" s="716"/>
      <c r="AK35" s="716"/>
      <c r="AL35" s="681" t="s">
        <v>138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279328</v>
      </c>
      <c r="CS35" s="697"/>
      <c r="CT35" s="697"/>
      <c r="CU35" s="697"/>
      <c r="CV35" s="697"/>
      <c r="CW35" s="697"/>
      <c r="CX35" s="697"/>
      <c r="CY35" s="698"/>
      <c r="CZ35" s="681">
        <v>1.1000000000000001</v>
      </c>
      <c r="DA35" s="699"/>
      <c r="DB35" s="699"/>
      <c r="DC35" s="700"/>
      <c r="DD35" s="684">
        <v>196391</v>
      </c>
      <c r="DE35" s="697"/>
      <c r="DF35" s="697"/>
      <c r="DG35" s="697"/>
      <c r="DH35" s="697"/>
      <c r="DI35" s="697"/>
      <c r="DJ35" s="697"/>
      <c r="DK35" s="698"/>
      <c r="DL35" s="684">
        <v>196391</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2060784</v>
      </c>
      <c r="S36" s="679"/>
      <c r="T36" s="679"/>
      <c r="U36" s="679"/>
      <c r="V36" s="679"/>
      <c r="W36" s="679"/>
      <c r="X36" s="679"/>
      <c r="Y36" s="680"/>
      <c r="Z36" s="715">
        <v>7.9</v>
      </c>
      <c r="AA36" s="715"/>
      <c r="AB36" s="715"/>
      <c r="AC36" s="715"/>
      <c r="AD36" s="716" t="s">
        <v>138</v>
      </c>
      <c r="AE36" s="716"/>
      <c r="AF36" s="716"/>
      <c r="AG36" s="716"/>
      <c r="AH36" s="716"/>
      <c r="AI36" s="716"/>
      <c r="AJ36" s="716"/>
      <c r="AK36" s="716"/>
      <c r="AL36" s="681" t="s">
        <v>138</v>
      </c>
      <c r="AM36" s="682"/>
      <c r="AN36" s="682"/>
      <c r="AO36" s="717"/>
      <c r="AP36" s="235"/>
      <c r="AQ36" s="730" t="s">
        <v>325</v>
      </c>
      <c r="AR36" s="731"/>
      <c r="AS36" s="731"/>
      <c r="AT36" s="731"/>
      <c r="AU36" s="731"/>
      <c r="AV36" s="731"/>
      <c r="AW36" s="731"/>
      <c r="AX36" s="731"/>
      <c r="AY36" s="732"/>
      <c r="AZ36" s="733">
        <v>3188036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31189</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1145740</v>
      </c>
      <c r="CS36" s="679"/>
      <c r="CT36" s="679"/>
      <c r="CU36" s="679"/>
      <c r="CV36" s="679"/>
      <c r="CW36" s="679"/>
      <c r="CX36" s="679"/>
      <c r="CY36" s="680"/>
      <c r="CZ36" s="681">
        <v>4.5999999999999996</v>
      </c>
      <c r="DA36" s="699"/>
      <c r="DB36" s="699"/>
      <c r="DC36" s="700"/>
      <c r="DD36" s="684">
        <v>693783</v>
      </c>
      <c r="DE36" s="679"/>
      <c r="DF36" s="679"/>
      <c r="DG36" s="679"/>
      <c r="DH36" s="679"/>
      <c r="DI36" s="679"/>
      <c r="DJ36" s="679"/>
      <c r="DK36" s="680"/>
      <c r="DL36" s="684">
        <v>296329</v>
      </c>
      <c r="DM36" s="679"/>
      <c r="DN36" s="679"/>
      <c r="DO36" s="679"/>
      <c r="DP36" s="679"/>
      <c r="DQ36" s="679"/>
      <c r="DR36" s="679"/>
      <c r="DS36" s="679"/>
      <c r="DT36" s="679"/>
      <c r="DU36" s="679"/>
      <c r="DV36" s="680"/>
      <c r="DW36" s="681">
        <v>2.2000000000000002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1062115</v>
      </c>
      <c r="S37" s="679"/>
      <c r="T37" s="679"/>
      <c r="U37" s="679"/>
      <c r="V37" s="679"/>
      <c r="W37" s="679"/>
      <c r="X37" s="679"/>
      <c r="Y37" s="680"/>
      <c r="Z37" s="715">
        <v>4.0999999999999996</v>
      </c>
      <c r="AA37" s="715"/>
      <c r="AB37" s="715"/>
      <c r="AC37" s="715"/>
      <c r="AD37" s="716" t="s">
        <v>138</v>
      </c>
      <c r="AE37" s="716"/>
      <c r="AF37" s="716"/>
      <c r="AG37" s="716"/>
      <c r="AH37" s="716"/>
      <c r="AI37" s="716"/>
      <c r="AJ37" s="716"/>
      <c r="AK37" s="716"/>
      <c r="AL37" s="681" t="s">
        <v>138</v>
      </c>
      <c r="AM37" s="682"/>
      <c r="AN37" s="682"/>
      <c r="AO37" s="717"/>
      <c r="AQ37" s="718" t="s">
        <v>329</v>
      </c>
      <c r="AR37" s="719"/>
      <c r="AS37" s="719"/>
      <c r="AT37" s="719"/>
      <c r="AU37" s="719"/>
      <c r="AV37" s="719"/>
      <c r="AW37" s="719"/>
      <c r="AX37" s="719"/>
      <c r="AY37" s="720"/>
      <c r="AZ37" s="678">
        <v>446430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-51857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9647</v>
      </c>
      <c r="CS37" s="697"/>
      <c r="CT37" s="697"/>
      <c r="CU37" s="697"/>
      <c r="CV37" s="697"/>
      <c r="CW37" s="697"/>
      <c r="CX37" s="697"/>
      <c r="CY37" s="698"/>
      <c r="CZ37" s="681">
        <v>0</v>
      </c>
      <c r="DA37" s="699"/>
      <c r="DB37" s="699"/>
      <c r="DC37" s="700"/>
      <c r="DD37" s="684">
        <v>9647</v>
      </c>
      <c r="DE37" s="697"/>
      <c r="DF37" s="697"/>
      <c r="DG37" s="697"/>
      <c r="DH37" s="697"/>
      <c r="DI37" s="697"/>
      <c r="DJ37" s="697"/>
      <c r="DK37" s="698"/>
      <c r="DL37" s="684">
        <v>9647</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556619</v>
      </c>
      <c r="S38" s="679"/>
      <c r="T38" s="679"/>
      <c r="U38" s="679"/>
      <c r="V38" s="679"/>
      <c r="W38" s="679"/>
      <c r="X38" s="679"/>
      <c r="Y38" s="680"/>
      <c r="Z38" s="715">
        <v>2.1</v>
      </c>
      <c r="AA38" s="715"/>
      <c r="AB38" s="715"/>
      <c r="AC38" s="715"/>
      <c r="AD38" s="716">
        <v>265</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21317</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8427</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3150039</v>
      </c>
      <c r="CS38" s="679"/>
      <c r="CT38" s="679"/>
      <c r="CU38" s="679"/>
      <c r="CV38" s="679"/>
      <c r="CW38" s="679"/>
      <c r="CX38" s="679"/>
      <c r="CY38" s="680"/>
      <c r="CZ38" s="681">
        <v>12.6</v>
      </c>
      <c r="DA38" s="699"/>
      <c r="DB38" s="699"/>
      <c r="DC38" s="700"/>
      <c r="DD38" s="684">
        <v>2645538</v>
      </c>
      <c r="DE38" s="679"/>
      <c r="DF38" s="679"/>
      <c r="DG38" s="679"/>
      <c r="DH38" s="679"/>
      <c r="DI38" s="679"/>
      <c r="DJ38" s="679"/>
      <c r="DK38" s="680"/>
      <c r="DL38" s="684">
        <v>2441733</v>
      </c>
      <c r="DM38" s="679"/>
      <c r="DN38" s="679"/>
      <c r="DO38" s="679"/>
      <c r="DP38" s="679"/>
      <c r="DQ38" s="679"/>
      <c r="DR38" s="679"/>
      <c r="DS38" s="679"/>
      <c r="DT38" s="679"/>
      <c r="DU38" s="679"/>
      <c r="DV38" s="680"/>
      <c r="DW38" s="681">
        <v>18.100000000000001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2245100</v>
      </c>
      <c r="S39" s="679"/>
      <c r="T39" s="679"/>
      <c r="U39" s="679"/>
      <c r="V39" s="679"/>
      <c r="W39" s="679"/>
      <c r="X39" s="679"/>
      <c r="Y39" s="680"/>
      <c r="Z39" s="715">
        <v>8.6</v>
      </c>
      <c r="AA39" s="715"/>
      <c r="AB39" s="715"/>
      <c r="AC39" s="715"/>
      <c r="AD39" s="716" t="s">
        <v>235</v>
      </c>
      <c r="AE39" s="716"/>
      <c r="AF39" s="716"/>
      <c r="AG39" s="716"/>
      <c r="AH39" s="716"/>
      <c r="AI39" s="716"/>
      <c r="AJ39" s="716"/>
      <c r="AK39" s="716"/>
      <c r="AL39" s="681" t="s">
        <v>138</v>
      </c>
      <c r="AM39" s="682"/>
      <c r="AN39" s="682"/>
      <c r="AO39" s="717"/>
      <c r="AQ39" s="718" t="s">
        <v>337</v>
      </c>
      <c r="AR39" s="719"/>
      <c r="AS39" s="719"/>
      <c r="AT39" s="719"/>
      <c r="AU39" s="719"/>
      <c r="AV39" s="719"/>
      <c r="AW39" s="719"/>
      <c r="AX39" s="719"/>
      <c r="AY39" s="720"/>
      <c r="AZ39" s="678" t="s">
        <v>138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13825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1510414</v>
      </c>
      <c r="CS39" s="697"/>
      <c r="CT39" s="697"/>
      <c r="CU39" s="697"/>
      <c r="CV39" s="697"/>
      <c r="CW39" s="697"/>
      <c r="CX39" s="697"/>
      <c r="CY39" s="698"/>
      <c r="CZ39" s="681">
        <v>6</v>
      </c>
      <c r="DA39" s="699"/>
      <c r="DB39" s="699"/>
      <c r="DC39" s="700"/>
      <c r="DD39" s="684">
        <v>494441</v>
      </c>
      <c r="DE39" s="697"/>
      <c r="DF39" s="697"/>
      <c r="DG39" s="697"/>
      <c r="DH39" s="697"/>
      <c r="DI39" s="697"/>
      <c r="DJ39" s="697"/>
      <c r="DK39" s="698"/>
      <c r="DL39" s="684" t="s">
        <v>290</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138</v>
      </c>
      <c r="AM40" s="682"/>
      <c r="AN40" s="682"/>
      <c r="AO40" s="717"/>
      <c r="AQ40" s="718" t="s">
        <v>341</v>
      </c>
      <c r="AR40" s="719"/>
      <c r="AS40" s="719"/>
      <c r="AT40" s="719"/>
      <c r="AU40" s="719"/>
      <c r="AV40" s="719"/>
      <c r="AW40" s="719"/>
      <c r="AX40" s="719"/>
      <c r="AY40" s="720"/>
      <c r="AZ40" s="678" t="s">
        <v>138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99</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138</v>
      </c>
      <c r="CS40" s="679"/>
      <c r="CT40" s="679"/>
      <c r="CU40" s="679"/>
      <c r="CV40" s="679"/>
      <c r="CW40" s="679"/>
      <c r="CX40" s="679"/>
      <c r="CY40" s="680"/>
      <c r="CZ40" s="681" t="s">
        <v>235</v>
      </c>
      <c r="DA40" s="699"/>
      <c r="DB40" s="699"/>
      <c r="DC40" s="700"/>
      <c r="DD40" s="684" t="s">
        <v>235</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725100</v>
      </c>
      <c r="S41" s="679"/>
      <c r="T41" s="679"/>
      <c r="U41" s="679"/>
      <c r="V41" s="679"/>
      <c r="W41" s="679"/>
      <c r="X41" s="679"/>
      <c r="Y41" s="680"/>
      <c r="Z41" s="715">
        <v>2.8</v>
      </c>
      <c r="AA41" s="715"/>
      <c r="AB41" s="715"/>
      <c r="AC41" s="715"/>
      <c r="AD41" s="716" t="s">
        <v>138</v>
      </c>
      <c r="AE41" s="716"/>
      <c r="AF41" s="716"/>
      <c r="AG41" s="716"/>
      <c r="AH41" s="716"/>
      <c r="AI41" s="716"/>
      <c r="AJ41" s="716"/>
      <c r="AK41" s="716"/>
      <c r="AL41" s="681" t="s">
        <v>138</v>
      </c>
      <c r="AM41" s="682"/>
      <c r="AN41" s="682"/>
      <c r="AO41" s="717"/>
      <c r="AQ41" s="718" t="s">
        <v>346</v>
      </c>
      <c r="AR41" s="719"/>
      <c r="AS41" s="719"/>
      <c r="AT41" s="719"/>
      <c r="AU41" s="719"/>
      <c r="AV41" s="719"/>
      <c r="AW41" s="719"/>
      <c r="AX41" s="719"/>
      <c r="AY41" s="720"/>
      <c r="AZ41" s="678">
        <v>617807</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138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25988660</v>
      </c>
      <c r="S42" s="701"/>
      <c r="T42" s="701"/>
      <c r="U42" s="701"/>
      <c r="V42" s="701"/>
      <c r="W42" s="701"/>
      <c r="X42" s="701"/>
      <c r="Y42" s="703"/>
      <c r="Z42" s="704">
        <v>100</v>
      </c>
      <c r="AA42" s="704"/>
      <c r="AB42" s="704"/>
      <c r="AC42" s="704"/>
      <c r="AD42" s="705">
        <v>12741215</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2102482</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367</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2703715</v>
      </c>
      <c r="CS42" s="679"/>
      <c r="CT42" s="679"/>
      <c r="CU42" s="679"/>
      <c r="CV42" s="679"/>
      <c r="CW42" s="679"/>
      <c r="CX42" s="679"/>
      <c r="CY42" s="680"/>
      <c r="CZ42" s="681">
        <v>10.8</v>
      </c>
      <c r="DA42" s="682"/>
      <c r="DB42" s="682"/>
      <c r="DC42" s="683"/>
      <c r="DD42" s="684">
        <v>430166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39064</v>
      </c>
      <c r="CS43" s="697"/>
      <c r="CT43" s="697"/>
      <c r="CU43" s="697"/>
      <c r="CV43" s="697"/>
      <c r="CW43" s="697"/>
      <c r="CX43" s="697"/>
      <c r="CY43" s="698"/>
      <c r="CZ43" s="681">
        <v>0.2</v>
      </c>
      <c r="DA43" s="699"/>
      <c r="DB43" s="699"/>
      <c r="DC43" s="700"/>
      <c r="DD43" s="684">
        <v>35664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2703715</v>
      </c>
      <c r="CS44" s="679"/>
      <c r="CT44" s="679"/>
      <c r="CU44" s="679"/>
      <c r="CV44" s="679"/>
      <c r="CW44" s="679"/>
      <c r="CX44" s="679"/>
      <c r="CY44" s="680"/>
      <c r="CZ44" s="681">
        <v>10.8</v>
      </c>
      <c r="DA44" s="682"/>
      <c r="DB44" s="682"/>
      <c r="DC44" s="683"/>
      <c r="DD44" s="684">
        <v>430166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915521</v>
      </c>
      <c r="CS45" s="697"/>
      <c r="CT45" s="697"/>
      <c r="CU45" s="697"/>
      <c r="CV45" s="697"/>
      <c r="CW45" s="697"/>
      <c r="CX45" s="697"/>
      <c r="CY45" s="698"/>
      <c r="CZ45" s="681">
        <v>3.7</v>
      </c>
      <c r="DA45" s="699"/>
      <c r="DB45" s="699"/>
      <c r="DC45" s="700"/>
      <c r="DD45" s="684">
        <v>17970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1692165</v>
      </c>
      <c r="CS46" s="679"/>
      <c r="CT46" s="679"/>
      <c r="CU46" s="679"/>
      <c r="CV46" s="679"/>
      <c r="CW46" s="679"/>
      <c r="CX46" s="679"/>
      <c r="CY46" s="680"/>
      <c r="CZ46" s="681">
        <v>6.7</v>
      </c>
      <c r="DA46" s="682"/>
      <c r="DB46" s="682"/>
      <c r="DC46" s="683"/>
      <c r="DD46" s="684">
        <v>387315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290</v>
      </c>
      <c r="CS47" s="697"/>
      <c r="CT47" s="697"/>
      <c r="CU47" s="697"/>
      <c r="CV47" s="697"/>
      <c r="CW47" s="697"/>
      <c r="CX47" s="697"/>
      <c r="CY47" s="698"/>
      <c r="CZ47" s="681" t="s">
        <v>290</v>
      </c>
      <c r="DA47" s="699"/>
      <c r="DB47" s="699"/>
      <c r="DC47" s="700"/>
      <c r="DD47" s="684" t="s">
        <v>290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290</v>
      </c>
      <c r="CS48" s="679"/>
      <c r="CT48" s="679"/>
      <c r="CU48" s="679"/>
      <c r="CV48" s="679"/>
      <c r="CW48" s="679"/>
      <c r="CX48" s="679"/>
      <c r="CY48" s="680"/>
      <c r="CZ48" s="681" t="s">
        <v>290</v>
      </c>
      <c r="DA48" s="682"/>
      <c r="DB48" s="682"/>
      <c r="DC48" s="683"/>
      <c r="DD48" s="684" t="s">
        <v>290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25076335</v>
      </c>
      <c r="CS49" s="663"/>
      <c r="CT49" s="663"/>
      <c r="CU49" s="663"/>
      <c r="CV49" s="663"/>
      <c r="CW49" s="663"/>
      <c r="CX49" s="663"/>
      <c r="CY49" s="664"/>
      <c r="CZ49" s="665">
        <v>100</v>
      </c>
      <c r="DA49" s="666"/>
      <c r="DB49" s="666"/>
      <c r="DC49" s="667"/>
      <c r="DD49" s="668">
        <v>15360259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yENVsPgyFBymthKckTFKy0VwNhm+0tImPnG7PrUUV45armoviLS/KyC+WD9JBFOHjrVcOe+AjQ5Al9f9F58LA==" saltValue="CiZIkUTYLL2/oZIXs1a/D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26031</v>
      </c>
      <c r="R7" s="1198"/>
      <c r="S7" s="1198"/>
      <c r="T7" s="1198"/>
      <c r="U7" s="1198"/>
      <c r="V7" s="1198">
        <v>25124</v>
      </c>
      <c r="W7" s="1198"/>
      <c r="X7" s="1198"/>
      <c r="Y7" s="1198"/>
      <c r="Z7" s="1198"/>
      <c r="AA7" s="1198">
        <v>907</v>
      </c>
      <c r="AB7" s="1198"/>
      <c r="AC7" s="1198"/>
      <c r="AD7" s="1198"/>
      <c r="AE7" s="1199"/>
      <c r="AF7" s="1200">
        <v>716</v>
      </c>
      <c r="AG7" s="1201"/>
      <c r="AH7" s="1201"/>
      <c r="AI7" s="1201"/>
      <c r="AJ7" s="1202"/>
      <c r="AK7" s="1184">
        <v>1963</v>
      </c>
      <c r="AL7" s="1185"/>
      <c r="AM7" s="1185"/>
      <c r="AN7" s="1185"/>
      <c r="AO7" s="1185"/>
      <c r="AP7" s="1185">
        <v>26885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575</v>
      </c>
      <c r="BT7" s="1189"/>
      <c r="BU7" s="1189"/>
      <c r="BV7" s="1189"/>
      <c r="BW7" s="1189"/>
      <c r="BX7" s="1189"/>
      <c r="BY7" s="1189"/>
      <c r="BZ7" s="1189"/>
      <c r="CA7" s="1189"/>
      <c r="CB7" s="1189"/>
      <c r="CC7" s="1189"/>
      <c r="CD7" s="1189"/>
      <c r="CE7" s="1189"/>
      <c r="CF7" s="1189"/>
      <c r="CG7" s="1190"/>
      <c r="CH7" s="1181">
        <v>3</v>
      </c>
      <c r="CI7" s="1182"/>
      <c r="CJ7" s="1182"/>
      <c r="CK7" s="1182"/>
      <c r="CL7" s="1183"/>
      <c r="CM7" s="1181">
        <v>28</v>
      </c>
      <c r="CN7" s="1182"/>
      <c r="CO7" s="1182"/>
      <c r="CP7" s="1182"/>
      <c r="CQ7" s="1183"/>
      <c r="CR7" s="1181">
        <v>5</v>
      </c>
      <c r="CS7" s="1182"/>
      <c r="CT7" s="1182"/>
      <c r="CU7" s="1182"/>
      <c r="CV7" s="1183"/>
      <c r="CW7" s="1181" t="s">
        <v>590</v>
      </c>
      <c r="CX7" s="1182"/>
      <c r="CY7" s="1182"/>
      <c r="CZ7" s="1182"/>
      <c r="DA7" s="1183"/>
      <c r="DB7" s="1181" t="s">
        <v>587</v>
      </c>
      <c r="DC7" s="1182"/>
      <c r="DD7" s="1182"/>
      <c r="DE7" s="1182"/>
      <c r="DF7" s="1183"/>
      <c r="DG7" s="1181" t="s">
        <v>589</v>
      </c>
      <c r="DH7" s="1182"/>
      <c r="DI7" s="1182"/>
      <c r="DJ7" s="1182"/>
      <c r="DK7" s="1183"/>
      <c r="DL7" s="1181" t="s">
        <v>591</v>
      </c>
      <c r="DM7" s="1182"/>
      <c r="DN7" s="1182"/>
      <c r="DO7" s="1182"/>
      <c r="DP7" s="1183"/>
      <c r="DQ7" s="1181" t="s">
        <v>587</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7</v>
      </c>
      <c r="R8" s="1137"/>
      <c r="S8" s="1137"/>
      <c r="T8" s="1137"/>
      <c r="U8" s="1137"/>
      <c r="V8" s="1137">
        <v>2</v>
      </c>
      <c r="W8" s="1137"/>
      <c r="X8" s="1137"/>
      <c r="Y8" s="1137"/>
      <c r="Z8" s="1137"/>
      <c r="AA8" s="1137">
        <v>5</v>
      </c>
      <c r="AB8" s="1137"/>
      <c r="AC8" s="1137"/>
      <c r="AD8" s="1137"/>
      <c r="AE8" s="1138"/>
      <c r="AF8" s="1112">
        <v>5</v>
      </c>
      <c r="AG8" s="1113"/>
      <c r="AH8" s="1113"/>
      <c r="AI8" s="1113"/>
      <c r="AJ8" s="1114"/>
      <c r="AK8" s="1179" t="s">
        <v>587</v>
      </c>
      <c r="AL8" s="1180"/>
      <c r="AM8" s="1180"/>
      <c r="AN8" s="1180"/>
      <c r="AO8" s="1180"/>
      <c r="AP8" s="1180" t="s">
        <v>587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569</v>
      </c>
      <c r="R9" s="1137"/>
      <c r="S9" s="1137"/>
      <c r="T9" s="1137"/>
      <c r="U9" s="1137"/>
      <c r="V9" s="1137">
        <v>569</v>
      </c>
      <c r="W9" s="1137"/>
      <c r="X9" s="1137"/>
      <c r="Y9" s="1137"/>
      <c r="Z9" s="1137"/>
      <c r="AA9" s="1137" t="s">
        <v>581</v>
      </c>
      <c r="AB9" s="1137"/>
      <c r="AC9" s="1137"/>
      <c r="AD9" s="1137"/>
      <c r="AE9" s="1138"/>
      <c r="AF9" s="1112" t="s">
        <v>388</v>
      </c>
      <c r="AG9" s="1113"/>
      <c r="AH9" s="1113"/>
      <c r="AI9" s="1113"/>
      <c r="AJ9" s="1114"/>
      <c r="AK9" s="1179" t="s">
        <v>587</v>
      </c>
      <c r="AL9" s="1180"/>
      <c r="AM9" s="1180"/>
      <c r="AN9" s="1180"/>
      <c r="AO9" s="1180"/>
      <c r="AP9" s="1180" t="s">
        <v>587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389</v>
      </c>
      <c r="C10" s="1131"/>
      <c r="D10" s="1131"/>
      <c r="E10" s="1131"/>
      <c r="F10" s="1131"/>
      <c r="G10" s="1131"/>
      <c r="H10" s="1131"/>
      <c r="I10" s="1131"/>
      <c r="J10" s="1131"/>
      <c r="K10" s="1131"/>
      <c r="L10" s="1131"/>
      <c r="M10" s="1131"/>
      <c r="N10" s="1131"/>
      <c r="O10" s="1131"/>
      <c r="P10" s="1132"/>
      <c r="Q10" s="1136">
        <v>4938</v>
      </c>
      <c r="R10" s="1137"/>
      <c r="S10" s="1137"/>
      <c r="T10" s="1137"/>
      <c r="U10" s="1137"/>
      <c r="V10" s="1137">
        <v>4938</v>
      </c>
      <c r="W10" s="1137"/>
      <c r="X10" s="1137"/>
      <c r="Y10" s="1137"/>
      <c r="Z10" s="1137"/>
      <c r="AA10" s="1137" t="s">
        <v>580</v>
      </c>
      <c r="AB10" s="1137"/>
      <c r="AC10" s="1137"/>
      <c r="AD10" s="1137"/>
      <c r="AE10" s="1138"/>
      <c r="AF10" s="1112" t="s">
        <v>388</v>
      </c>
      <c r="AG10" s="1113"/>
      <c r="AH10" s="1113"/>
      <c r="AI10" s="1113"/>
      <c r="AJ10" s="1114"/>
      <c r="AK10" s="1179" t="s">
        <v>587</v>
      </c>
      <c r="AL10" s="1180"/>
      <c r="AM10" s="1180"/>
      <c r="AN10" s="1180"/>
      <c r="AO10" s="1180"/>
      <c r="AP10" s="1180" t="s">
        <v>587</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t="s">
        <v>390</v>
      </c>
      <c r="C11" s="1131"/>
      <c r="D11" s="1131"/>
      <c r="E11" s="1131"/>
      <c r="F11" s="1131"/>
      <c r="G11" s="1131"/>
      <c r="H11" s="1131"/>
      <c r="I11" s="1131"/>
      <c r="J11" s="1131"/>
      <c r="K11" s="1131"/>
      <c r="L11" s="1131"/>
      <c r="M11" s="1131"/>
      <c r="N11" s="1131"/>
      <c r="O11" s="1131"/>
      <c r="P11" s="1132"/>
      <c r="Q11" s="1136">
        <v>3156</v>
      </c>
      <c r="R11" s="1137"/>
      <c r="S11" s="1137"/>
      <c r="T11" s="1137"/>
      <c r="U11" s="1137"/>
      <c r="V11" s="1137">
        <v>3156</v>
      </c>
      <c r="W11" s="1137"/>
      <c r="X11" s="1137"/>
      <c r="Y11" s="1137"/>
      <c r="Z11" s="1137"/>
      <c r="AA11" s="1137" t="s">
        <v>580</v>
      </c>
      <c r="AB11" s="1137"/>
      <c r="AC11" s="1137"/>
      <c r="AD11" s="1137"/>
      <c r="AE11" s="1138"/>
      <c r="AF11" s="1112" t="s">
        <v>391</v>
      </c>
      <c r="AG11" s="1113"/>
      <c r="AH11" s="1113"/>
      <c r="AI11" s="1113"/>
      <c r="AJ11" s="1114"/>
      <c r="AK11" s="1179" t="s">
        <v>587</v>
      </c>
      <c r="AL11" s="1180"/>
      <c r="AM11" s="1180"/>
      <c r="AN11" s="1180"/>
      <c r="AO11" s="1180"/>
      <c r="AP11" s="1180" t="s">
        <v>588</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25988</v>
      </c>
      <c r="R23" s="1162"/>
      <c r="S23" s="1162"/>
      <c r="T23" s="1162"/>
      <c r="U23" s="1162"/>
      <c r="V23" s="1162">
        <v>25076</v>
      </c>
      <c r="W23" s="1162"/>
      <c r="X23" s="1162"/>
      <c r="Y23" s="1162"/>
      <c r="Z23" s="1162"/>
      <c r="AA23" s="1162">
        <v>912</v>
      </c>
      <c r="AB23" s="1162"/>
      <c r="AC23" s="1162"/>
      <c r="AD23" s="1162"/>
      <c r="AE23" s="1163"/>
      <c r="AF23" s="1164">
        <v>721</v>
      </c>
      <c r="AG23" s="1162"/>
      <c r="AH23" s="1162"/>
      <c r="AI23" s="1162"/>
      <c r="AJ23" s="1165"/>
      <c r="AK23" s="1166"/>
      <c r="AL23" s="1167"/>
      <c r="AM23" s="1167"/>
      <c r="AN23" s="1167"/>
      <c r="AO23" s="1167"/>
      <c r="AP23" s="1162">
        <v>26885</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7408</v>
      </c>
      <c r="R28" s="1147"/>
      <c r="S28" s="1147"/>
      <c r="T28" s="1147"/>
      <c r="U28" s="1147"/>
      <c r="V28" s="1147">
        <v>7377</v>
      </c>
      <c r="W28" s="1147"/>
      <c r="X28" s="1147"/>
      <c r="Y28" s="1147"/>
      <c r="Z28" s="1147"/>
      <c r="AA28" s="1147">
        <v>31</v>
      </c>
      <c r="AB28" s="1147"/>
      <c r="AC28" s="1147"/>
      <c r="AD28" s="1147"/>
      <c r="AE28" s="1148"/>
      <c r="AF28" s="1149">
        <v>31</v>
      </c>
      <c r="AG28" s="1147"/>
      <c r="AH28" s="1147"/>
      <c r="AI28" s="1147"/>
      <c r="AJ28" s="1150"/>
      <c r="AK28" s="1151">
        <v>685</v>
      </c>
      <c r="AL28" s="1139"/>
      <c r="AM28" s="1139"/>
      <c r="AN28" s="1139"/>
      <c r="AO28" s="1139"/>
      <c r="AP28" s="1139" t="s">
        <v>587</v>
      </c>
      <c r="AQ28" s="1139"/>
      <c r="AR28" s="1139"/>
      <c r="AS28" s="1139"/>
      <c r="AT28" s="1139"/>
      <c r="AU28" s="1139" t="s">
        <v>587</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939</v>
      </c>
      <c r="R29" s="1137"/>
      <c r="S29" s="1137"/>
      <c r="T29" s="1137"/>
      <c r="U29" s="1137"/>
      <c r="V29" s="1137">
        <v>915</v>
      </c>
      <c r="W29" s="1137"/>
      <c r="X29" s="1137"/>
      <c r="Y29" s="1137"/>
      <c r="Z29" s="1137"/>
      <c r="AA29" s="1137">
        <v>24</v>
      </c>
      <c r="AB29" s="1137"/>
      <c r="AC29" s="1137"/>
      <c r="AD29" s="1137"/>
      <c r="AE29" s="1138"/>
      <c r="AF29" s="1112">
        <v>24</v>
      </c>
      <c r="AG29" s="1113"/>
      <c r="AH29" s="1113"/>
      <c r="AI29" s="1113"/>
      <c r="AJ29" s="1114"/>
      <c r="AK29" s="1073">
        <v>255</v>
      </c>
      <c r="AL29" s="1064"/>
      <c r="AM29" s="1064"/>
      <c r="AN29" s="1064"/>
      <c r="AO29" s="1064"/>
      <c r="AP29" s="1064" t="s">
        <v>588</v>
      </c>
      <c r="AQ29" s="1064"/>
      <c r="AR29" s="1064"/>
      <c r="AS29" s="1064"/>
      <c r="AT29" s="1064"/>
      <c r="AU29" s="1064" t="s">
        <v>587</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6704</v>
      </c>
      <c r="R30" s="1137"/>
      <c r="S30" s="1137"/>
      <c r="T30" s="1137"/>
      <c r="U30" s="1137"/>
      <c r="V30" s="1137">
        <v>6438</v>
      </c>
      <c r="W30" s="1137"/>
      <c r="X30" s="1137"/>
      <c r="Y30" s="1137"/>
      <c r="Z30" s="1137"/>
      <c r="AA30" s="1137">
        <v>266</v>
      </c>
      <c r="AB30" s="1137"/>
      <c r="AC30" s="1137"/>
      <c r="AD30" s="1137"/>
      <c r="AE30" s="1138"/>
      <c r="AF30" s="1112">
        <v>266</v>
      </c>
      <c r="AG30" s="1113"/>
      <c r="AH30" s="1113"/>
      <c r="AI30" s="1113"/>
      <c r="AJ30" s="1114"/>
      <c r="AK30" s="1073">
        <v>974</v>
      </c>
      <c r="AL30" s="1064"/>
      <c r="AM30" s="1064"/>
      <c r="AN30" s="1064"/>
      <c r="AO30" s="1064"/>
      <c r="AP30" s="1064" t="s">
        <v>587</v>
      </c>
      <c r="AQ30" s="1064"/>
      <c r="AR30" s="1064"/>
      <c r="AS30" s="1064"/>
      <c r="AT30" s="1064"/>
      <c r="AU30" s="1064" t="s">
        <v>587</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1523</v>
      </c>
      <c r="R31" s="1137"/>
      <c r="S31" s="1137"/>
      <c r="T31" s="1137"/>
      <c r="U31" s="1137"/>
      <c r="V31" s="1137">
        <v>1242</v>
      </c>
      <c r="W31" s="1137"/>
      <c r="X31" s="1137"/>
      <c r="Y31" s="1137"/>
      <c r="Z31" s="1137"/>
      <c r="AA31" s="1137">
        <v>281</v>
      </c>
      <c r="AB31" s="1137"/>
      <c r="AC31" s="1137"/>
      <c r="AD31" s="1137"/>
      <c r="AE31" s="1138"/>
      <c r="AF31" s="1112">
        <v>1652</v>
      </c>
      <c r="AG31" s="1113"/>
      <c r="AH31" s="1113"/>
      <c r="AI31" s="1113"/>
      <c r="AJ31" s="1114"/>
      <c r="AK31" s="1073">
        <v>6</v>
      </c>
      <c r="AL31" s="1064"/>
      <c r="AM31" s="1064"/>
      <c r="AN31" s="1064"/>
      <c r="AO31" s="1064"/>
      <c r="AP31" s="1064">
        <v>3594</v>
      </c>
      <c r="AQ31" s="1064"/>
      <c r="AR31" s="1064"/>
      <c r="AS31" s="1064"/>
      <c r="AT31" s="1064"/>
      <c r="AU31" s="1064">
        <v>65</v>
      </c>
      <c r="AV31" s="1064"/>
      <c r="AW31" s="1064"/>
      <c r="AX31" s="1064"/>
      <c r="AY31" s="1064"/>
      <c r="AZ31" s="1135" t="s">
        <v>587</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42240</v>
      </c>
      <c r="R32" s="1137"/>
      <c r="S32" s="1137"/>
      <c r="T32" s="1137"/>
      <c r="U32" s="1137"/>
      <c r="V32" s="1137">
        <v>39636</v>
      </c>
      <c r="W32" s="1137"/>
      <c r="X32" s="1137"/>
      <c r="Y32" s="1137"/>
      <c r="Z32" s="1137"/>
      <c r="AA32" s="1137">
        <v>2604</v>
      </c>
      <c r="AB32" s="1137"/>
      <c r="AC32" s="1137"/>
      <c r="AD32" s="1137"/>
      <c r="AE32" s="1138"/>
      <c r="AF32" s="1112">
        <v>10108</v>
      </c>
      <c r="AG32" s="1113"/>
      <c r="AH32" s="1113"/>
      <c r="AI32" s="1113"/>
      <c r="AJ32" s="1114"/>
      <c r="AK32" s="1073">
        <v>430</v>
      </c>
      <c r="AL32" s="1064"/>
      <c r="AM32" s="1064"/>
      <c r="AN32" s="1064"/>
      <c r="AO32" s="1064"/>
      <c r="AP32" s="1064" t="s">
        <v>589</v>
      </c>
      <c r="AQ32" s="1064"/>
      <c r="AR32" s="1064"/>
      <c r="AS32" s="1064"/>
      <c r="AT32" s="1064"/>
      <c r="AU32" s="1064" t="s">
        <v>587</v>
      </c>
      <c r="AV32" s="1064"/>
      <c r="AW32" s="1064"/>
      <c r="AX32" s="1064"/>
      <c r="AY32" s="1064"/>
      <c r="AZ32" s="1135" t="s">
        <v>587</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921</v>
      </c>
      <c r="R33" s="1137"/>
      <c r="S33" s="1137"/>
      <c r="T33" s="1137"/>
      <c r="U33" s="1137"/>
      <c r="V33" s="1137">
        <v>907</v>
      </c>
      <c r="W33" s="1137"/>
      <c r="X33" s="1137"/>
      <c r="Y33" s="1137"/>
      <c r="Z33" s="1137"/>
      <c r="AA33" s="1137">
        <v>14</v>
      </c>
      <c r="AB33" s="1137"/>
      <c r="AC33" s="1137"/>
      <c r="AD33" s="1137"/>
      <c r="AE33" s="1138"/>
      <c r="AF33" s="1112">
        <v>4</v>
      </c>
      <c r="AG33" s="1113"/>
      <c r="AH33" s="1113"/>
      <c r="AI33" s="1113"/>
      <c r="AJ33" s="1114"/>
      <c r="AK33" s="1073">
        <v>446</v>
      </c>
      <c r="AL33" s="1064"/>
      <c r="AM33" s="1064"/>
      <c r="AN33" s="1064"/>
      <c r="AO33" s="1064"/>
      <c r="AP33" s="1064">
        <v>6325</v>
      </c>
      <c r="AQ33" s="1064"/>
      <c r="AR33" s="1064"/>
      <c r="AS33" s="1064"/>
      <c r="AT33" s="1064"/>
      <c r="AU33" s="1064">
        <v>6319</v>
      </c>
      <c r="AV33" s="1064"/>
      <c r="AW33" s="1064"/>
      <c r="AX33" s="1064"/>
      <c r="AY33" s="1064"/>
      <c r="AZ33" s="1135" t="s">
        <v>587</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12085</v>
      </c>
      <c r="AG63" s="1052"/>
      <c r="AH63" s="1052"/>
      <c r="AI63" s="1052"/>
      <c r="AJ63" s="1123"/>
      <c r="AK63" s="1124"/>
      <c r="AL63" s="1056"/>
      <c r="AM63" s="1056"/>
      <c r="AN63" s="1056"/>
      <c r="AO63" s="1056"/>
      <c r="AP63" s="1052">
        <v>9919</v>
      </c>
      <c r="AQ63" s="1052"/>
      <c r="AR63" s="1052"/>
      <c r="AS63" s="1052"/>
      <c r="AT63" s="1052"/>
      <c r="AU63" s="1052">
        <v>6384</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398</v>
      </c>
      <c r="R66" s="1095"/>
      <c r="S66" s="1095"/>
      <c r="T66" s="1095"/>
      <c r="U66" s="1096"/>
      <c r="V66" s="1094" t="s">
        <v>399</v>
      </c>
      <c r="W66" s="1095"/>
      <c r="X66" s="1095"/>
      <c r="Y66" s="1095"/>
      <c r="Z66" s="1096"/>
      <c r="AA66" s="1094" t="s">
        <v>419</v>
      </c>
      <c r="AB66" s="1095"/>
      <c r="AC66" s="1095"/>
      <c r="AD66" s="1095"/>
      <c r="AE66" s="1096"/>
      <c r="AF66" s="1100" t="s">
        <v>401</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5321</v>
      </c>
      <c r="R68" s="1075"/>
      <c r="S68" s="1075"/>
      <c r="T68" s="1075"/>
      <c r="U68" s="1075"/>
      <c r="V68" s="1075">
        <v>4836</v>
      </c>
      <c r="W68" s="1075"/>
      <c r="X68" s="1075"/>
      <c r="Y68" s="1075"/>
      <c r="Z68" s="1075"/>
      <c r="AA68" s="1075">
        <v>485</v>
      </c>
      <c r="AB68" s="1075"/>
      <c r="AC68" s="1075"/>
      <c r="AD68" s="1075"/>
      <c r="AE68" s="1075"/>
      <c r="AF68" s="1075">
        <v>485</v>
      </c>
      <c r="AG68" s="1075"/>
      <c r="AH68" s="1075"/>
      <c r="AI68" s="1075"/>
      <c r="AJ68" s="1075"/>
      <c r="AK68" s="1075">
        <v>5</v>
      </c>
      <c r="AL68" s="1075"/>
      <c r="AM68" s="1075"/>
      <c r="AN68" s="1075"/>
      <c r="AO68" s="1075"/>
      <c r="AP68" s="1075" t="s">
        <v>587</v>
      </c>
      <c r="AQ68" s="1075"/>
      <c r="AR68" s="1075"/>
      <c r="AS68" s="1075"/>
      <c r="AT68" s="1075"/>
      <c r="AU68" s="1075" t="s">
        <v>587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138</v>
      </c>
      <c r="R69" s="1064"/>
      <c r="S69" s="1064"/>
      <c r="T69" s="1064"/>
      <c r="U69" s="1064"/>
      <c r="V69" s="1064">
        <v>68</v>
      </c>
      <c r="W69" s="1064"/>
      <c r="X69" s="1064"/>
      <c r="Y69" s="1064"/>
      <c r="Z69" s="1064"/>
      <c r="AA69" s="1064">
        <v>70</v>
      </c>
      <c r="AB69" s="1064"/>
      <c r="AC69" s="1064"/>
      <c r="AD69" s="1064"/>
      <c r="AE69" s="1064"/>
      <c r="AF69" s="1064">
        <v>70</v>
      </c>
      <c r="AG69" s="1064"/>
      <c r="AH69" s="1064"/>
      <c r="AI69" s="1064"/>
      <c r="AJ69" s="1064"/>
      <c r="AK69" s="1064" t="s">
        <v>587</v>
      </c>
      <c r="AL69" s="1064"/>
      <c r="AM69" s="1064"/>
      <c r="AN69" s="1064"/>
      <c r="AO69" s="1064"/>
      <c r="AP69" s="1064" t="s">
        <v>587</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513</v>
      </c>
      <c r="R70" s="1064"/>
      <c r="S70" s="1064"/>
      <c r="T70" s="1064"/>
      <c r="U70" s="1064"/>
      <c r="V70" s="1064">
        <v>512</v>
      </c>
      <c r="W70" s="1064"/>
      <c r="X70" s="1064"/>
      <c r="Y70" s="1064"/>
      <c r="Z70" s="1064"/>
      <c r="AA70" s="1064">
        <v>1</v>
      </c>
      <c r="AB70" s="1064"/>
      <c r="AC70" s="1064"/>
      <c r="AD70" s="1064"/>
      <c r="AE70" s="1064"/>
      <c r="AF70" s="1064">
        <v>1</v>
      </c>
      <c r="AG70" s="1064"/>
      <c r="AH70" s="1064"/>
      <c r="AI70" s="1064"/>
      <c r="AJ70" s="1064"/>
      <c r="AK70" s="1064">
        <v>9</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135</v>
      </c>
      <c r="R71" s="1064"/>
      <c r="S71" s="1064"/>
      <c r="T71" s="1064"/>
      <c r="U71" s="1064"/>
      <c r="V71" s="1064">
        <v>128</v>
      </c>
      <c r="W71" s="1064"/>
      <c r="X71" s="1064"/>
      <c r="Y71" s="1064"/>
      <c r="Z71" s="1064"/>
      <c r="AA71" s="1064">
        <v>7</v>
      </c>
      <c r="AB71" s="1064"/>
      <c r="AC71" s="1064"/>
      <c r="AD71" s="1064"/>
      <c r="AE71" s="1064"/>
      <c r="AF71" s="1064">
        <v>7</v>
      </c>
      <c r="AG71" s="1064"/>
      <c r="AH71" s="1064"/>
      <c r="AI71" s="1064"/>
      <c r="AJ71" s="1064"/>
      <c r="AK71" s="1064" t="s">
        <v>587</v>
      </c>
      <c r="AL71" s="1064"/>
      <c r="AM71" s="1064"/>
      <c r="AN71" s="1064"/>
      <c r="AO71" s="1064"/>
      <c r="AP71" s="1064" t="s">
        <v>587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563</v>
      </c>
      <c r="AG88" s="1052"/>
      <c r="AH88" s="1052"/>
      <c r="AI88" s="1052"/>
      <c r="AJ88" s="1052"/>
      <c r="AK88" s="1056"/>
      <c r="AL88" s="1056"/>
      <c r="AM88" s="1056"/>
      <c r="AN88" s="1056"/>
      <c r="AO88" s="1056"/>
      <c r="AP88" s="1052" t="s">
        <v>587</v>
      </c>
      <c r="AQ88" s="1052"/>
      <c r="AR88" s="1052"/>
      <c r="AS88" s="1052"/>
      <c r="AT88" s="1052"/>
      <c r="AU88" s="1052" t="s">
        <v>587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587</v>
      </c>
      <c r="CX102" s="1044"/>
      <c r="CY102" s="1044"/>
      <c r="CZ102" s="1044"/>
      <c r="DA102" s="1045"/>
      <c r="DB102" s="1043" t="s">
        <v>588</v>
      </c>
      <c r="DC102" s="1044"/>
      <c r="DD102" s="1044"/>
      <c r="DE102" s="1044"/>
      <c r="DF102" s="1045"/>
      <c r="DG102" s="1043" t="s">
        <v>587</v>
      </c>
      <c r="DH102" s="1044"/>
      <c r="DI102" s="1044"/>
      <c r="DJ102" s="1044"/>
      <c r="DK102" s="1045"/>
      <c r="DL102" s="1043" t="s">
        <v>587</v>
      </c>
      <c r="DM102" s="1044"/>
      <c r="DN102" s="1044"/>
      <c r="DO102" s="1044"/>
      <c r="DP102" s="1045"/>
      <c r="DQ102" s="1043" t="s">
        <v>587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305</v>
      </c>
      <c r="AG109" s="987"/>
      <c r="AH109" s="987"/>
      <c r="AI109" s="987"/>
      <c r="AJ109" s="988"/>
      <c r="AK109" s="989" t="s">
        <v>304</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305</v>
      </c>
      <c r="BW109" s="987"/>
      <c r="BX109" s="987"/>
      <c r="BY109" s="987"/>
      <c r="BZ109" s="988"/>
      <c r="CA109" s="989" t="s">
        <v>304</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305</v>
      </c>
      <c r="DM109" s="987"/>
      <c r="DN109" s="987"/>
      <c r="DO109" s="987"/>
      <c r="DP109" s="988"/>
      <c r="DQ109" s="989" t="s">
        <v>304</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3005746</v>
      </c>
      <c r="AB110" s="980"/>
      <c r="AC110" s="980"/>
      <c r="AD110" s="980"/>
      <c r="AE110" s="981"/>
      <c r="AF110" s="982">
        <v>2949451</v>
      </c>
      <c r="AG110" s="980"/>
      <c r="AH110" s="980"/>
      <c r="AI110" s="980"/>
      <c r="AJ110" s="981"/>
      <c r="AK110" s="982">
        <v>2774907</v>
      </c>
      <c r="AL110" s="980"/>
      <c r="AM110" s="980"/>
      <c r="AN110" s="980"/>
      <c r="AO110" s="981"/>
      <c r="AP110" s="983">
        <v>23.7</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27456661</v>
      </c>
      <c r="BR110" s="927"/>
      <c r="BS110" s="927"/>
      <c r="BT110" s="927"/>
      <c r="BU110" s="927"/>
      <c r="BV110" s="927">
        <v>27249978</v>
      </c>
      <c r="BW110" s="927"/>
      <c r="BX110" s="927"/>
      <c r="BY110" s="927"/>
      <c r="BZ110" s="927"/>
      <c r="CA110" s="927">
        <v>26884613</v>
      </c>
      <c r="CB110" s="927"/>
      <c r="CC110" s="927"/>
      <c r="CD110" s="927"/>
      <c r="CE110" s="927"/>
      <c r="CF110" s="951">
        <v>229.5</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235</v>
      </c>
      <c r="DH110" s="927"/>
      <c r="DI110" s="927"/>
      <c r="DJ110" s="927"/>
      <c r="DK110" s="927"/>
      <c r="DL110" s="927" t="s">
        <v>235</v>
      </c>
      <c r="DM110" s="927"/>
      <c r="DN110" s="927"/>
      <c r="DO110" s="927"/>
      <c r="DP110" s="927"/>
      <c r="DQ110" s="927" t="s">
        <v>235</v>
      </c>
      <c r="DR110" s="927"/>
      <c r="DS110" s="927"/>
      <c r="DT110" s="927"/>
      <c r="DU110" s="927"/>
      <c r="DV110" s="928" t="s">
        <v>235</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235</v>
      </c>
      <c r="AB111" s="1008"/>
      <c r="AC111" s="1008"/>
      <c r="AD111" s="1008"/>
      <c r="AE111" s="1009"/>
      <c r="AF111" s="1010" t="s">
        <v>235</v>
      </c>
      <c r="AG111" s="1008"/>
      <c r="AH111" s="1008"/>
      <c r="AI111" s="1008"/>
      <c r="AJ111" s="1009"/>
      <c r="AK111" s="1010" t="s">
        <v>235</v>
      </c>
      <c r="AL111" s="1008"/>
      <c r="AM111" s="1008"/>
      <c r="AN111" s="1008"/>
      <c r="AO111" s="1009"/>
      <c r="AP111" s="1011" t="s">
        <v>235</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235</v>
      </c>
      <c r="BR111" s="899"/>
      <c r="BS111" s="899"/>
      <c r="BT111" s="899"/>
      <c r="BU111" s="899"/>
      <c r="BV111" s="899" t="s">
        <v>235</v>
      </c>
      <c r="BW111" s="899"/>
      <c r="BX111" s="899"/>
      <c r="BY111" s="899"/>
      <c r="BZ111" s="899"/>
      <c r="CA111" s="899" t="s">
        <v>235</v>
      </c>
      <c r="CB111" s="899"/>
      <c r="CC111" s="899"/>
      <c r="CD111" s="899"/>
      <c r="CE111" s="899"/>
      <c r="CF111" s="960" t="s">
        <v>235</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235</v>
      </c>
      <c r="DH111" s="899"/>
      <c r="DI111" s="899"/>
      <c r="DJ111" s="899"/>
      <c r="DK111" s="899"/>
      <c r="DL111" s="899" t="s">
        <v>235</v>
      </c>
      <c r="DM111" s="899"/>
      <c r="DN111" s="899"/>
      <c r="DO111" s="899"/>
      <c r="DP111" s="899"/>
      <c r="DQ111" s="899" t="s">
        <v>235</v>
      </c>
      <c r="DR111" s="899"/>
      <c r="DS111" s="899"/>
      <c r="DT111" s="899"/>
      <c r="DU111" s="899"/>
      <c r="DV111" s="876" t="s">
        <v>235</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235</v>
      </c>
      <c r="AB112" s="862"/>
      <c r="AC112" s="862"/>
      <c r="AD112" s="862"/>
      <c r="AE112" s="863"/>
      <c r="AF112" s="864" t="s">
        <v>235</v>
      </c>
      <c r="AG112" s="862"/>
      <c r="AH112" s="862"/>
      <c r="AI112" s="862"/>
      <c r="AJ112" s="863"/>
      <c r="AK112" s="864" t="s">
        <v>235</v>
      </c>
      <c r="AL112" s="862"/>
      <c r="AM112" s="862"/>
      <c r="AN112" s="862"/>
      <c r="AO112" s="863"/>
      <c r="AP112" s="909" t="s">
        <v>235</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6258031</v>
      </c>
      <c r="BR112" s="899"/>
      <c r="BS112" s="899"/>
      <c r="BT112" s="899"/>
      <c r="BU112" s="899"/>
      <c r="BV112" s="899">
        <v>6418430</v>
      </c>
      <c r="BW112" s="899"/>
      <c r="BX112" s="899"/>
      <c r="BY112" s="899"/>
      <c r="BZ112" s="899"/>
      <c r="CA112" s="899">
        <v>8383686</v>
      </c>
      <c r="CB112" s="899"/>
      <c r="CC112" s="899"/>
      <c r="CD112" s="899"/>
      <c r="CE112" s="899"/>
      <c r="CF112" s="960">
        <v>71.599999999999994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235</v>
      </c>
      <c r="DH112" s="899"/>
      <c r="DI112" s="899"/>
      <c r="DJ112" s="899"/>
      <c r="DK112" s="899"/>
      <c r="DL112" s="899" t="s">
        <v>235</v>
      </c>
      <c r="DM112" s="899"/>
      <c r="DN112" s="899"/>
      <c r="DO112" s="899"/>
      <c r="DP112" s="899"/>
      <c r="DQ112" s="899" t="s">
        <v>235</v>
      </c>
      <c r="DR112" s="899"/>
      <c r="DS112" s="899"/>
      <c r="DT112" s="899"/>
      <c r="DU112" s="899"/>
      <c r="DV112" s="876" t="s">
        <v>235</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322435</v>
      </c>
      <c r="AB113" s="1008"/>
      <c r="AC113" s="1008"/>
      <c r="AD113" s="1008"/>
      <c r="AE113" s="1009"/>
      <c r="AF113" s="1010">
        <v>339385</v>
      </c>
      <c r="AG113" s="1008"/>
      <c r="AH113" s="1008"/>
      <c r="AI113" s="1008"/>
      <c r="AJ113" s="1009"/>
      <c r="AK113" s="1010">
        <v>344632</v>
      </c>
      <c r="AL113" s="1008"/>
      <c r="AM113" s="1008"/>
      <c r="AN113" s="1008"/>
      <c r="AO113" s="1009"/>
      <c r="AP113" s="1011">
        <v>2.9</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t="s">
        <v>235</v>
      </c>
      <c r="BR113" s="899"/>
      <c r="BS113" s="899"/>
      <c r="BT113" s="899"/>
      <c r="BU113" s="899"/>
      <c r="BV113" s="899" t="s">
        <v>235</v>
      </c>
      <c r="BW113" s="899"/>
      <c r="BX113" s="899"/>
      <c r="BY113" s="899"/>
      <c r="BZ113" s="899"/>
      <c r="CA113" s="899" t="s">
        <v>235</v>
      </c>
      <c r="CB113" s="899"/>
      <c r="CC113" s="899"/>
      <c r="CD113" s="899"/>
      <c r="CE113" s="899"/>
      <c r="CF113" s="960" t="s">
        <v>235</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235</v>
      </c>
      <c r="DH113" s="862"/>
      <c r="DI113" s="862"/>
      <c r="DJ113" s="862"/>
      <c r="DK113" s="863"/>
      <c r="DL113" s="864" t="s">
        <v>235</v>
      </c>
      <c r="DM113" s="862"/>
      <c r="DN113" s="862"/>
      <c r="DO113" s="862"/>
      <c r="DP113" s="863"/>
      <c r="DQ113" s="864" t="s">
        <v>235</v>
      </c>
      <c r="DR113" s="862"/>
      <c r="DS113" s="862"/>
      <c r="DT113" s="862"/>
      <c r="DU113" s="863"/>
      <c r="DV113" s="909" t="s">
        <v>235</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235</v>
      </c>
      <c r="AB114" s="862"/>
      <c r="AC114" s="862"/>
      <c r="AD114" s="862"/>
      <c r="AE114" s="863"/>
      <c r="AF114" s="864" t="s">
        <v>235</v>
      </c>
      <c r="AG114" s="862"/>
      <c r="AH114" s="862"/>
      <c r="AI114" s="862"/>
      <c r="AJ114" s="863"/>
      <c r="AK114" s="864" t="s">
        <v>235</v>
      </c>
      <c r="AL114" s="862"/>
      <c r="AM114" s="862"/>
      <c r="AN114" s="862"/>
      <c r="AO114" s="863"/>
      <c r="AP114" s="909" t="s">
        <v>235</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3156941</v>
      </c>
      <c r="BR114" s="899"/>
      <c r="BS114" s="899"/>
      <c r="BT114" s="899"/>
      <c r="BU114" s="899"/>
      <c r="BV114" s="899">
        <v>3197416</v>
      </c>
      <c r="BW114" s="899"/>
      <c r="BX114" s="899"/>
      <c r="BY114" s="899"/>
      <c r="BZ114" s="899"/>
      <c r="CA114" s="899">
        <v>3028771</v>
      </c>
      <c r="CB114" s="899"/>
      <c r="CC114" s="899"/>
      <c r="CD114" s="899"/>
      <c r="CE114" s="899"/>
      <c r="CF114" s="960">
        <v>25.9</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235</v>
      </c>
      <c r="DH114" s="862"/>
      <c r="DI114" s="862"/>
      <c r="DJ114" s="862"/>
      <c r="DK114" s="863"/>
      <c r="DL114" s="864" t="s">
        <v>235</v>
      </c>
      <c r="DM114" s="862"/>
      <c r="DN114" s="862"/>
      <c r="DO114" s="862"/>
      <c r="DP114" s="863"/>
      <c r="DQ114" s="864" t="s">
        <v>235</v>
      </c>
      <c r="DR114" s="862"/>
      <c r="DS114" s="862"/>
      <c r="DT114" s="862"/>
      <c r="DU114" s="863"/>
      <c r="DV114" s="909" t="s">
        <v>235</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235</v>
      </c>
      <c r="AB115" s="1008"/>
      <c r="AC115" s="1008"/>
      <c r="AD115" s="1008"/>
      <c r="AE115" s="1009"/>
      <c r="AF115" s="1010" t="s">
        <v>235</v>
      </c>
      <c r="AG115" s="1008"/>
      <c r="AH115" s="1008"/>
      <c r="AI115" s="1008"/>
      <c r="AJ115" s="1009"/>
      <c r="AK115" s="1010" t="s">
        <v>235</v>
      </c>
      <c r="AL115" s="1008"/>
      <c r="AM115" s="1008"/>
      <c r="AN115" s="1008"/>
      <c r="AO115" s="1009"/>
      <c r="AP115" s="1011" t="s">
        <v>235</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235</v>
      </c>
      <c r="BR115" s="899"/>
      <c r="BS115" s="899"/>
      <c r="BT115" s="899"/>
      <c r="BU115" s="899"/>
      <c r="BV115" s="899" t="s">
        <v>235</v>
      </c>
      <c r="BW115" s="899"/>
      <c r="BX115" s="899"/>
      <c r="BY115" s="899"/>
      <c r="BZ115" s="899"/>
      <c r="CA115" s="899" t="s">
        <v>235</v>
      </c>
      <c r="CB115" s="899"/>
      <c r="CC115" s="899"/>
      <c r="CD115" s="899"/>
      <c r="CE115" s="899"/>
      <c r="CF115" s="960" t="s">
        <v>235</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235</v>
      </c>
      <c r="DH115" s="862"/>
      <c r="DI115" s="862"/>
      <c r="DJ115" s="862"/>
      <c r="DK115" s="863"/>
      <c r="DL115" s="864" t="s">
        <v>235</v>
      </c>
      <c r="DM115" s="862"/>
      <c r="DN115" s="862"/>
      <c r="DO115" s="862"/>
      <c r="DP115" s="863"/>
      <c r="DQ115" s="864" t="s">
        <v>235</v>
      </c>
      <c r="DR115" s="862"/>
      <c r="DS115" s="862"/>
      <c r="DT115" s="862"/>
      <c r="DU115" s="863"/>
      <c r="DV115" s="909" t="s">
        <v>235</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23</v>
      </c>
      <c r="AB116" s="862"/>
      <c r="AC116" s="862"/>
      <c r="AD116" s="862"/>
      <c r="AE116" s="863"/>
      <c r="AF116" s="864" t="s">
        <v>235</v>
      </c>
      <c r="AG116" s="862"/>
      <c r="AH116" s="862"/>
      <c r="AI116" s="862"/>
      <c r="AJ116" s="863"/>
      <c r="AK116" s="864" t="s">
        <v>235</v>
      </c>
      <c r="AL116" s="862"/>
      <c r="AM116" s="862"/>
      <c r="AN116" s="862"/>
      <c r="AO116" s="863"/>
      <c r="AP116" s="909" t="s">
        <v>235</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235</v>
      </c>
      <c r="BR116" s="899"/>
      <c r="BS116" s="899"/>
      <c r="BT116" s="899"/>
      <c r="BU116" s="899"/>
      <c r="BV116" s="899" t="s">
        <v>235</v>
      </c>
      <c r="BW116" s="899"/>
      <c r="BX116" s="899"/>
      <c r="BY116" s="899"/>
      <c r="BZ116" s="899"/>
      <c r="CA116" s="899" t="s">
        <v>235</v>
      </c>
      <c r="CB116" s="899"/>
      <c r="CC116" s="899"/>
      <c r="CD116" s="899"/>
      <c r="CE116" s="899"/>
      <c r="CF116" s="960" t="s">
        <v>235</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235</v>
      </c>
      <c r="DH116" s="862"/>
      <c r="DI116" s="862"/>
      <c r="DJ116" s="862"/>
      <c r="DK116" s="863"/>
      <c r="DL116" s="864" t="s">
        <v>235</v>
      </c>
      <c r="DM116" s="862"/>
      <c r="DN116" s="862"/>
      <c r="DO116" s="862"/>
      <c r="DP116" s="863"/>
      <c r="DQ116" s="864" t="s">
        <v>235</v>
      </c>
      <c r="DR116" s="862"/>
      <c r="DS116" s="862"/>
      <c r="DT116" s="862"/>
      <c r="DU116" s="863"/>
      <c r="DV116" s="909" t="s">
        <v>235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3328204</v>
      </c>
      <c r="AB117" s="994"/>
      <c r="AC117" s="994"/>
      <c r="AD117" s="994"/>
      <c r="AE117" s="995"/>
      <c r="AF117" s="996">
        <v>3288836</v>
      </c>
      <c r="AG117" s="994"/>
      <c r="AH117" s="994"/>
      <c r="AI117" s="994"/>
      <c r="AJ117" s="995"/>
      <c r="AK117" s="996">
        <v>3119539</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235</v>
      </c>
      <c r="BR117" s="899"/>
      <c r="BS117" s="899"/>
      <c r="BT117" s="899"/>
      <c r="BU117" s="899"/>
      <c r="BV117" s="899" t="s">
        <v>235</v>
      </c>
      <c r="BW117" s="899"/>
      <c r="BX117" s="899"/>
      <c r="BY117" s="899"/>
      <c r="BZ117" s="899"/>
      <c r="CA117" s="899" t="s">
        <v>235</v>
      </c>
      <c r="CB117" s="899"/>
      <c r="CC117" s="899"/>
      <c r="CD117" s="899"/>
      <c r="CE117" s="899"/>
      <c r="CF117" s="960" t="s">
        <v>235</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235</v>
      </c>
      <c r="DH117" s="862"/>
      <c r="DI117" s="862"/>
      <c r="DJ117" s="862"/>
      <c r="DK117" s="863"/>
      <c r="DL117" s="864" t="s">
        <v>235</v>
      </c>
      <c r="DM117" s="862"/>
      <c r="DN117" s="862"/>
      <c r="DO117" s="862"/>
      <c r="DP117" s="863"/>
      <c r="DQ117" s="864" t="s">
        <v>235</v>
      </c>
      <c r="DR117" s="862"/>
      <c r="DS117" s="862"/>
      <c r="DT117" s="862"/>
      <c r="DU117" s="863"/>
      <c r="DV117" s="909" t="s">
        <v>235</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305</v>
      </c>
      <c r="AG118" s="987"/>
      <c r="AH118" s="987"/>
      <c r="AI118" s="987"/>
      <c r="AJ118" s="988"/>
      <c r="AK118" s="989" t="s">
        <v>304</v>
      </c>
      <c r="AL118" s="987"/>
      <c r="AM118" s="987"/>
      <c r="AN118" s="987"/>
      <c r="AO118" s="988"/>
      <c r="AP118" s="990" t="s">
        <v>433</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235</v>
      </c>
      <c r="BR118" s="930"/>
      <c r="BS118" s="930"/>
      <c r="BT118" s="930"/>
      <c r="BU118" s="930"/>
      <c r="BV118" s="930" t="s">
        <v>235</v>
      </c>
      <c r="BW118" s="930"/>
      <c r="BX118" s="930"/>
      <c r="BY118" s="930"/>
      <c r="BZ118" s="930"/>
      <c r="CA118" s="930" t="s">
        <v>235</v>
      </c>
      <c r="CB118" s="930"/>
      <c r="CC118" s="930"/>
      <c r="CD118" s="930"/>
      <c r="CE118" s="930"/>
      <c r="CF118" s="960" t="s">
        <v>235</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235</v>
      </c>
      <c r="DH118" s="862"/>
      <c r="DI118" s="862"/>
      <c r="DJ118" s="862"/>
      <c r="DK118" s="863"/>
      <c r="DL118" s="864" t="s">
        <v>235</v>
      </c>
      <c r="DM118" s="862"/>
      <c r="DN118" s="862"/>
      <c r="DO118" s="862"/>
      <c r="DP118" s="863"/>
      <c r="DQ118" s="864" t="s">
        <v>235</v>
      </c>
      <c r="DR118" s="862"/>
      <c r="DS118" s="862"/>
      <c r="DT118" s="862"/>
      <c r="DU118" s="863"/>
      <c r="DV118" s="909" t="s">
        <v>235</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235</v>
      </c>
      <c r="AB119" s="980"/>
      <c r="AC119" s="980"/>
      <c r="AD119" s="980"/>
      <c r="AE119" s="981"/>
      <c r="AF119" s="982" t="s">
        <v>235</v>
      </c>
      <c r="AG119" s="980"/>
      <c r="AH119" s="980"/>
      <c r="AI119" s="980"/>
      <c r="AJ119" s="981"/>
      <c r="AK119" s="982" t="s">
        <v>235</v>
      </c>
      <c r="AL119" s="980"/>
      <c r="AM119" s="980"/>
      <c r="AN119" s="980"/>
      <c r="AO119" s="981"/>
      <c r="AP119" s="983" t="s">
        <v>235</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463</v>
      </c>
      <c r="BP119" s="963"/>
      <c r="BQ119" s="967">
        <v>36871633</v>
      </c>
      <c r="BR119" s="930"/>
      <c r="BS119" s="930"/>
      <c r="BT119" s="930"/>
      <c r="BU119" s="930"/>
      <c r="BV119" s="930">
        <v>36865824</v>
      </c>
      <c r="BW119" s="930"/>
      <c r="BX119" s="930"/>
      <c r="BY119" s="930"/>
      <c r="BZ119" s="930"/>
      <c r="CA119" s="930">
        <v>38297070</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235</v>
      </c>
      <c r="DH119" s="845"/>
      <c r="DI119" s="845"/>
      <c r="DJ119" s="845"/>
      <c r="DK119" s="846"/>
      <c r="DL119" s="847" t="s">
        <v>235</v>
      </c>
      <c r="DM119" s="845"/>
      <c r="DN119" s="845"/>
      <c r="DO119" s="845"/>
      <c r="DP119" s="846"/>
      <c r="DQ119" s="847" t="s">
        <v>235</v>
      </c>
      <c r="DR119" s="845"/>
      <c r="DS119" s="845"/>
      <c r="DT119" s="845"/>
      <c r="DU119" s="846"/>
      <c r="DV119" s="933" t="s">
        <v>235</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235</v>
      </c>
      <c r="AB120" s="862"/>
      <c r="AC120" s="862"/>
      <c r="AD120" s="862"/>
      <c r="AE120" s="863"/>
      <c r="AF120" s="864" t="s">
        <v>235</v>
      </c>
      <c r="AG120" s="862"/>
      <c r="AH120" s="862"/>
      <c r="AI120" s="862"/>
      <c r="AJ120" s="863"/>
      <c r="AK120" s="864" t="s">
        <v>235</v>
      </c>
      <c r="AL120" s="862"/>
      <c r="AM120" s="862"/>
      <c r="AN120" s="862"/>
      <c r="AO120" s="863"/>
      <c r="AP120" s="909" t="s">
        <v>235</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3356666</v>
      </c>
      <c r="BR120" s="927"/>
      <c r="BS120" s="927"/>
      <c r="BT120" s="927"/>
      <c r="BU120" s="927"/>
      <c r="BV120" s="927">
        <v>3949371</v>
      </c>
      <c r="BW120" s="927"/>
      <c r="BX120" s="927"/>
      <c r="BY120" s="927"/>
      <c r="BZ120" s="927"/>
      <c r="CA120" s="927">
        <v>4513692</v>
      </c>
      <c r="CB120" s="927"/>
      <c r="CC120" s="927"/>
      <c r="CD120" s="927"/>
      <c r="CE120" s="927"/>
      <c r="CF120" s="951">
        <v>38.5</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6201460</v>
      </c>
      <c r="DH120" s="927"/>
      <c r="DI120" s="927"/>
      <c r="DJ120" s="927"/>
      <c r="DK120" s="927"/>
      <c r="DL120" s="927">
        <v>6362542</v>
      </c>
      <c r="DM120" s="927"/>
      <c r="DN120" s="927"/>
      <c r="DO120" s="927"/>
      <c r="DP120" s="927"/>
      <c r="DQ120" s="927">
        <v>6318998</v>
      </c>
      <c r="DR120" s="927"/>
      <c r="DS120" s="927"/>
      <c r="DT120" s="927"/>
      <c r="DU120" s="927"/>
      <c r="DV120" s="928">
        <v>54</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235</v>
      </c>
      <c r="AB121" s="862"/>
      <c r="AC121" s="862"/>
      <c r="AD121" s="862"/>
      <c r="AE121" s="863"/>
      <c r="AF121" s="864" t="s">
        <v>235</v>
      </c>
      <c r="AG121" s="862"/>
      <c r="AH121" s="862"/>
      <c r="AI121" s="862"/>
      <c r="AJ121" s="863"/>
      <c r="AK121" s="864" t="s">
        <v>235</v>
      </c>
      <c r="AL121" s="862"/>
      <c r="AM121" s="862"/>
      <c r="AN121" s="862"/>
      <c r="AO121" s="863"/>
      <c r="AP121" s="909" t="s">
        <v>235</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510897</v>
      </c>
      <c r="BR121" s="899"/>
      <c r="BS121" s="899"/>
      <c r="BT121" s="899"/>
      <c r="BU121" s="899"/>
      <c r="BV121" s="899">
        <v>533654</v>
      </c>
      <c r="BW121" s="899"/>
      <c r="BX121" s="899"/>
      <c r="BY121" s="899"/>
      <c r="BZ121" s="899"/>
      <c r="CA121" s="899">
        <v>531179</v>
      </c>
      <c r="CB121" s="899"/>
      <c r="CC121" s="899"/>
      <c r="CD121" s="899"/>
      <c r="CE121" s="899"/>
      <c r="CF121" s="960">
        <v>4.5</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t="s">
        <v>235</v>
      </c>
      <c r="DH121" s="899"/>
      <c r="DI121" s="899"/>
      <c r="DJ121" s="899"/>
      <c r="DK121" s="899"/>
      <c r="DL121" s="899" t="s">
        <v>235</v>
      </c>
      <c r="DM121" s="899"/>
      <c r="DN121" s="899"/>
      <c r="DO121" s="899"/>
      <c r="DP121" s="899"/>
      <c r="DQ121" s="899">
        <v>2000000</v>
      </c>
      <c r="DR121" s="899"/>
      <c r="DS121" s="899"/>
      <c r="DT121" s="899"/>
      <c r="DU121" s="899"/>
      <c r="DV121" s="876">
        <v>17.100000000000001</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235</v>
      </c>
      <c r="AB122" s="862"/>
      <c r="AC122" s="862"/>
      <c r="AD122" s="862"/>
      <c r="AE122" s="863"/>
      <c r="AF122" s="864" t="s">
        <v>235</v>
      </c>
      <c r="AG122" s="862"/>
      <c r="AH122" s="862"/>
      <c r="AI122" s="862"/>
      <c r="AJ122" s="863"/>
      <c r="AK122" s="864" t="s">
        <v>235</v>
      </c>
      <c r="AL122" s="862"/>
      <c r="AM122" s="862"/>
      <c r="AN122" s="862"/>
      <c r="AO122" s="863"/>
      <c r="AP122" s="909" t="s">
        <v>235</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18516984</v>
      </c>
      <c r="BR122" s="930"/>
      <c r="BS122" s="930"/>
      <c r="BT122" s="930"/>
      <c r="BU122" s="930"/>
      <c r="BV122" s="930">
        <v>18731712</v>
      </c>
      <c r="BW122" s="930"/>
      <c r="BX122" s="930"/>
      <c r="BY122" s="930"/>
      <c r="BZ122" s="930"/>
      <c r="CA122" s="930">
        <v>18241991</v>
      </c>
      <c r="CB122" s="930"/>
      <c r="CC122" s="930"/>
      <c r="CD122" s="930"/>
      <c r="CE122" s="930"/>
      <c r="CF122" s="931">
        <v>155.80000000000001</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v>52687</v>
      </c>
      <c r="DH122" s="899"/>
      <c r="DI122" s="899"/>
      <c r="DJ122" s="899"/>
      <c r="DK122" s="899"/>
      <c r="DL122" s="899">
        <v>55888</v>
      </c>
      <c r="DM122" s="899"/>
      <c r="DN122" s="899"/>
      <c r="DO122" s="899"/>
      <c r="DP122" s="899"/>
      <c r="DQ122" s="899">
        <v>64688</v>
      </c>
      <c r="DR122" s="899"/>
      <c r="DS122" s="899"/>
      <c r="DT122" s="899"/>
      <c r="DU122" s="899"/>
      <c r="DV122" s="876">
        <v>0.6</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235</v>
      </c>
      <c r="AB123" s="862"/>
      <c r="AC123" s="862"/>
      <c r="AD123" s="862"/>
      <c r="AE123" s="863"/>
      <c r="AF123" s="864" t="s">
        <v>235</v>
      </c>
      <c r="AG123" s="862"/>
      <c r="AH123" s="862"/>
      <c r="AI123" s="862"/>
      <c r="AJ123" s="863"/>
      <c r="AK123" s="864" t="s">
        <v>235</v>
      </c>
      <c r="AL123" s="862"/>
      <c r="AM123" s="862"/>
      <c r="AN123" s="862"/>
      <c r="AO123" s="863"/>
      <c r="AP123" s="909" t="s">
        <v>235</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472</v>
      </c>
      <c r="BP123" s="963"/>
      <c r="BQ123" s="917">
        <v>22384547</v>
      </c>
      <c r="BR123" s="918"/>
      <c r="BS123" s="918"/>
      <c r="BT123" s="918"/>
      <c r="BU123" s="918"/>
      <c r="BV123" s="918">
        <v>23214737</v>
      </c>
      <c r="BW123" s="918"/>
      <c r="BX123" s="918"/>
      <c r="BY123" s="918"/>
      <c r="BZ123" s="918"/>
      <c r="CA123" s="918">
        <v>23286862</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235</v>
      </c>
      <c r="DH123" s="862"/>
      <c r="DI123" s="862"/>
      <c r="DJ123" s="862"/>
      <c r="DK123" s="863"/>
      <c r="DL123" s="864" t="s">
        <v>235</v>
      </c>
      <c r="DM123" s="862"/>
      <c r="DN123" s="862"/>
      <c r="DO123" s="862"/>
      <c r="DP123" s="863"/>
      <c r="DQ123" s="864" t="s">
        <v>235</v>
      </c>
      <c r="DR123" s="862"/>
      <c r="DS123" s="862"/>
      <c r="DT123" s="862"/>
      <c r="DU123" s="863"/>
      <c r="DV123" s="909" t="s">
        <v>235</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235</v>
      </c>
      <c r="AB124" s="862"/>
      <c r="AC124" s="862"/>
      <c r="AD124" s="862"/>
      <c r="AE124" s="863"/>
      <c r="AF124" s="864" t="s">
        <v>235</v>
      </c>
      <c r="AG124" s="862"/>
      <c r="AH124" s="862"/>
      <c r="AI124" s="862"/>
      <c r="AJ124" s="863"/>
      <c r="AK124" s="864" t="s">
        <v>235</v>
      </c>
      <c r="AL124" s="862"/>
      <c r="AM124" s="862"/>
      <c r="AN124" s="862"/>
      <c r="AO124" s="863"/>
      <c r="AP124" s="909" t="s">
        <v>235</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122.5</v>
      </c>
      <c r="BR124" s="916"/>
      <c r="BS124" s="916"/>
      <c r="BT124" s="916"/>
      <c r="BU124" s="916"/>
      <c r="BV124" s="916">
        <v>116.5</v>
      </c>
      <c r="BW124" s="916"/>
      <c r="BX124" s="916"/>
      <c r="BY124" s="916"/>
      <c r="BZ124" s="916"/>
      <c r="CA124" s="916">
        <v>128.1</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v>3884</v>
      </c>
      <c r="DH124" s="845"/>
      <c r="DI124" s="845"/>
      <c r="DJ124" s="845"/>
      <c r="DK124" s="846"/>
      <c r="DL124" s="847" t="s">
        <v>235</v>
      </c>
      <c r="DM124" s="845"/>
      <c r="DN124" s="845"/>
      <c r="DO124" s="845"/>
      <c r="DP124" s="846"/>
      <c r="DQ124" s="847" t="s">
        <v>235</v>
      </c>
      <c r="DR124" s="845"/>
      <c r="DS124" s="845"/>
      <c r="DT124" s="845"/>
      <c r="DU124" s="846"/>
      <c r="DV124" s="933" t="s">
        <v>235</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235</v>
      </c>
      <c r="AB125" s="862"/>
      <c r="AC125" s="862"/>
      <c r="AD125" s="862"/>
      <c r="AE125" s="863"/>
      <c r="AF125" s="864" t="s">
        <v>235</v>
      </c>
      <c r="AG125" s="862"/>
      <c r="AH125" s="862"/>
      <c r="AI125" s="862"/>
      <c r="AJ125" s="863"/>
      <c r="AK125" s="864" t="s">
        <v>235</v>
      </c>
      <c r="AL125" s="862"/>
      <c r="AM125" s="862"/>
      <c r="AN125" s="862"/>
      <c r="AO125" s="863"/>
      <c r="AP125" s="909" t="s">
        <v>235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235</v>
      </c>
      <c r="DH125" s="927"/>
      <c r="DI125" s="927"/>
      <c r="DJ125" s="927"/>
      <c r="DK125" s="927"/>
      <c r="DL125" s="927" t="s">
        <v>235</v>
      </c>
      <c r="DM125" s="927"/>
      <c r="DN125" s="927"/>
      <c r="DO125" s="927"/>
      <c r="DP125" s="927"/>
      <c r="DQ125" s="927" t="s">
        <v>235</v>
      </c>
      <c r="DR125" s="927"/>
      <c r="DS125" s="927"/>
      <c r="DT125" s="927"/>
      <c r="DU125" s="927"/>
      <c r="DV125" s="928" t="s">
        <v>235</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235</v>
      </c>
      <c r="AB126" s="862"/>
      <c r="AC126" s="862"/>
      <c r="AD126" s="862"/>
      <c r="AE126" s="863"/>
      <c r="AF126" s="864" t="s">
        <v>235</v>
      </c>
      <c r="AG126" s="862"/>
      <c r="AH126" s="862"/>
      <c r="AI126" s="862"/>
      <c r="AJ126" s="863"/>
      <c r="AK126" s="864" t="s">
        <v>235</v>
      </c>
      <c r="AL126" s="862"/>
      <c r="AM126" s="862"/>
      <c r="AN126" s="862"/>
      <c r="AO126" s="863"/>
      <c r="AP126" s="909" t="s">
        <v>235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235</v>
      </c>
      <c r="DH126" s="899"/>
      <c r="DI126" s="899"/>
      <c r="DJ126" s="899"/>
      <c r="DK126" s="899"/>
      <c r="DL126" s="899" t="s">
        <v>235</v>
      </c>
      <c r="DM126" s="899"/>
      <c r="DN126" s="899"/>
      <c r="DO126" s="899"/>
      <c r="DP126" s="899"/>
      <c r="DQ126" s="899" t="s">
        <v>235</v>
      </c>
      <c r="DR126" s="899"/>
      <c r="DS126" s="899"/>
      <c r="DT126" s="899"/>
      <c r="DU126" s="899"/>
      <c r="DV126" s="876" t="s">
        <v>235</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235</v>
      </c>
      <c r="AB127" s="862"/>
      <c r="AC127" s="862"/>
      <c r="AD127" s="862"/>
      <c r="AE127" s="863"/>
      <c r="AF127" s="864" t="s">
        <v>235</v>
      </c>
      <c r="AG127" s="862"/>
      <c r="AH127" s="862"/>
      <c r="AI127" s="862"/>
      <c r="AJ127" s="863"/>
      <c r="AK127" s="864" t="s">
        <v>235</v>
      </c>
      <c r="AL127" s="862"/>
      <c r="AM127" s="862"/>
      <c r="AN127" s="862"/>
      <c r="AO127" s="863"/>
      <c r="AP127" s="909" t="s">
        <v>235</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235</v>
      </c>
      <c r="DH127" s="899"/>
      <c r="DI127" s="899"/>
      <c r="DJ127" s="899"/>
      <c r="DK127" s="899"/>
      <c r="DL127" s="899" t="s">
        <v>235</v>
      </c>
      <c r="DM127" s="899"/>
      <c r="DN127" s="899"/>
      <c r="DO127" s="899"/>
      <c r="DP127" s="899"/>
      <c r="DQ127" s="899" t="s">
        <v>235</v>
      </c>
      <c r="DR127" s="899"/>
      <c r="DS127" s="899"/>
      <c r="DT127" s="899"/>
      <c r="DU127" s="899"/>
      <c r="DV127" s="876" t="s">
        <v>235</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51019</v>
      </c>
      <c r="AB128" s="883"/>
      <c r="AC128" s="883"/>
      <c r="AD128" s="883"/>
      <c r="AE128" s="884"/>
      <c r="AF128" s="885">
        <v>50709</v>
      </c>
      <c r="AG128" s="883"/>
      <c r="AH128" s="883"/>
      <c r="AI128" s="883"/>
      <c r="AJ128" s="884"/>
      <c r="AK128" s="885">
        <v>51278</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235</v>
      </c>
      <c r="BG128" s="869"/>
      <c r="BH128" s="869"/>
      <c r="BI128" s="869"/>
      <c r="BJ128" s="869"/>
      <c r="BK128" s="869"/>
      <c r="BL128" s="892"/>
      <c r="BM128" s="868">
        <v>12.92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235</v>
      </c>
      <c r="DH128" s="873"/>
      <c r="DI128" s="873"/>
      <c r="DJ128" s="873"/>
      <c r="DK128" s="873"/>
      <c r="DL128" s="873" t="s">
        <v>235</v>
      </c>
      <c r="DM128" s="873"/>
      <c r="DN128" s="873"/>
      <c r="DO128" s="873"/>
      <c r="DP128" s="873"/>
      <c r="DQ128" s="873" t="s">
        <v>235</v>
      </c>
      <c r="DR128" s="873"/>
      <c r="DS128" s="873"/>
      <c r="DT128" s="873"/>
      <c r="DU128" s="873"/>
      <c r="DV128" s="874" t="s">
        <v>235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13355617</v>
      </c>
      <c r="AB129" s="862"/>
      <c r="AC129" s="862"/>
      <c r="AD129" s="862"/>
      <c r="AE129" s="863"/>
      <c r="AF129" s="864">
        <v>13261892</v>
      </c>
      <c r="AG129" s="862"/>
      <c r="AH129" s="862"/>
      <c r="AI129" s="862"/>
      <c r="AJ129" s="863"/>
      <c r="AK129" s="864">
        <v>13265424</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235</v>
      </c>
      <c r="BG129" s="852"/>
      <c r="BH129" s="852"/>
      <c r="BI129" s="852"/>
      <c r="BJ129" s="852"/>
      <c r="BK129" s="852"/>
      <c r="BL129" s="853"/>
      <c r="BM129" s="851">
        <v>17.920000000000002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1536176</v>
      </c>
      <c r="AB130" s="862"/>
      <c r="AC130" s="862"/>
      <c r="AD130" s="862"/>
      <c r="AE130" s="863"/>
      <c r="AF130" s="864">
        <v>1547110</v>
      </c>
      <c r="AG130" s="862"/>
      <c r="AH130" s="862"/>
      <c r="AI130" s="862"/>
      <c r="AJ130" s="863"/>
      <c r="AK130" s="864">
        <v>1553463</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11819441</v>
      </c>
      <c r="AB131" s="845"/>
      <c r="AC131" s="845"/>
      <c r="AD131" s="845"/>
      <c r="AE131" s="846"/>
      <c r="AF131" s="847">
        <v>11714782</v>
      </c>
      <c r="AG131" s="845"/>
      <c r="AH131" s="845"/>
      <c r="AI131" s="845"/>
      <c r="AJ131" s="846"/>
      <c r="AK131" s="847">
        <v>11711961</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128.1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14.73004519</v>
      </c>
      <c r="AB132" s="825"/>
      <c r="AC132" s="825"/>
      <c r="AD132" s="825"/>
      <c r="AE132" s="826"/>
      <c r="AF132" s="827">
        <v>14.43489943</v>
      </c>
      <c r="AG132" s="825"/>
      <c r="AH132" s="825"/>
      <c r="AI132" s="825"/>
      <c r="AJ132" s="826"/>
      <c r="AK132" s="827">
        <v>12.933769160000001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15.3</v>
      </c>
      <c r="AB133" s="804"/>
      <c r="AC133" s="804"/>
      <c r="AD133" s="804"/>
      <c r="AE133" s="805"/>
      <c r="AF133" s="803">
        <v>14.9</v>
      </c>
      <c r="AG133" s="804"/>
      <c r="AH133" s="804"/>
      <c r="AI133" s="804"/>
      <c r="AJ133" s="805"/>
      <c r="AK133" s="803">
        <v>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ual3I53XyVTdS8LyP30nZGKVH3K0GhBrwI7zoaTXMx7REPI/8EQDT3LLgTEC+YnHB3sqF6TfPnRazRSuyU57A==" saltValue="M4fynk/xdQ4LZK6t57W7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ZcYnHUzevh/lOF/jQyh585Y4LyqNdBCuKNsJqOOGquWgZlCN5uYq6n8rGGd2jGUrOFFPbXTKzM0PDOIhDyeHw==" saltValue="v5SHSA+cLfwu44KmzV8D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7S1Xu7evWw+02TsyAyuyG5QdO34E8btPbrctCUNlr5N5u+fMA3CRoDvQYEAmsxU5vzRvCHqlvSiccCZBNTbw==" saltValue="lMH2DHwM6Aidx6D6trav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4397620</v>
      </c>
      <c r="AP9" s="313">
        <v>77196</v>
      </c>
      <c r="AQ9" s="314">
        <v>73117</v>
      </c>
      <c r="AR9" s="315">
        <v>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471398</v>
      </c>
      <c r="AP10" s="316">
        <v>8275</v>
      </c>
      <c r="AQ10" s="317">
        <v>5871</v>
      </c>
      <c r="AR10" s="318">
        <v>40.9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1352</v>
      </c>
      <c r="AP11" s="316">
        <v>24</v>
      </c>
      <c r="AQ11" s="317">
        <v>5513</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v>34381</v>
      </c>
      <c r="AP12" s="316">
        <v>604</v>
      </c>
      <c r="AQ12" s="317">
        <v>1308</v>
      </c>
      <c r="AR12" s="318">
        <v>-53.8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511</v>
      </c>
      <c r="AP13" s="316" t="s">
        <v>511</v>
      </c>
      <c r="AQ13" s="317">
        <v>3</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14058</v>
      </c>
      <c r="AP14" s="316">
        <v>247</v>
      </c>
      <c r="AQ14" s="317">
        <v>2952</v>
      </c>
      <c r="AR14" s="318">
        <v>-91.6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39064</v>
      </c>
      <c r="AP15" s="316">
        <v>686</v>
      </c>
      <c r="AQ15" s="317">
        <v>1788</v>
      </c>
      <c r="AR15" s="318">
        <v>-61.6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-357937</v>
      </c>
      <c r="AP16" s="316">
        <v>-6283</v>
      </c>
      <c r="AQ16" s="317">
        <v>-6565</v>
      </c>
      <c r="AR16" s="318">
        <v>-4.3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4599936</v>
      </c>
      <c r="AP17" s="316">
        <v>80747</v>
      </c>
      <c r="AQ17" s="317">
        <v>83986</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8.7100000000000009</v>
      </c>
      <c r="AP21" s="329">
        <v>8.24</v>
      </c>
      <c r="AQ21" s="330">
        <v>0.47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97</v>
      </c>
      <c r="AP22" s="334">
        <v>98.1</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2774907</v>
      </c>
      <c r="AP32" s="343">
        <v>48711</v>
      </c>
      <c r="AQ32" s="344">
        <v>53780</v>
      </c>
      <c r="AR32" s="345">
        <v>-9.4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344632</v>
      </c>
      <c r="AP35" s="343">
        <v>6050</v>
      </c>
      <c r="AQ35" s="344">
        <v>13935</v>
      </c>
      <c r="AR35" s="345">
        <v>-56.6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t="s">
        <v>511</v>
      </c>
      <c r="AP36" s="343" t="s">
        <v>511</v>
      </c>
      <c r="AQ36" s="344">
        <v>1226</v>
      </c>
      <c r="AR36" s="345" t="s">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t="s">
        <v>511</v>
      </c>
      <c r="AP37" s="343" t="s">
        <v>511</v>
      </c>
      <c r="AQ37" s="344">
        <v>824</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-51278</v>
      </c>
      <c r="AP39" s="343">
        <v>-900</v>
      </c>
      <c r="AQ39" s="344">
        <v>-3983</v>
      </c>
      <c r="AR39" s="345">
        <v>-77.400000000000006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-1553463</v>
      </c>
      <c r="AP40" s="343">
        <v>-27270</v>
      </c>
      <c r="AQ40" s="344">
        <v>-48081</v>
      </c>
      <c r="AR40" s="345">
        <v>-43.3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1514798</v>
      </c>
      <c r="AP41" s="343">
        <v>26591</v>
      </c>
      <c r="AQ41" s="344">
        <v>17707</v>
      </c>
      <c r="AR41" s="345">
        <v>50.2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2842808</v>
      </c>
      <c r="AN51" s="365">
        <v>47293</v>
      </c>
      <c r="AO51" s="366">
        <v>16.899999999999999</v>
      </c>
      <c r="AP51" s="367">
        <v>92247</v>
      </c>
      <c r="AQ51" s="368">
        <v>39.200000000000003</v>
      </c>
      <c r="AR51" s="369">
        <v>-22.3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1523242</v>
      </c>
      <c r="AN52" s="373">
        <v>25340</v>
      </c>
      <c r="AO52" s="374">
        <v>8.9</v>
      </c>
      <c r="AP52" s="375">
        <v>37204</v>
      </c>
      <c r="AQ52" s="376">
        <v>16.899999999999999</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2677391</v>
      </c>
      <c r="AN53" s="365">
        <v>44937</v>
      </c>
      <c r="AO53" s="366">
        <v>-5</v>
      </c>
      <c r="AP53" s="367">
        <v>67319</v>
      </c>
      <c r="AQ53" s="368">
        <v>-27</v>
      </c>
      <c r="AR53" s="369">
        <v>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1347133</v>
      </c>
      <c r="AN54" s="373">
        <v>22610</v>
      </c>
      <c r="AO54" s="374">
        <v>-10.8</v>
      </c>
      <c r="AP54" s="375">
        <v>38101</v>
      </c>
      <c r="AQ54" s="376">
        <v>2.4</v>
      </c>
      <c r="AR54" s="377">
        <v>-13.2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3817096</v>
      </c>
      <c r="AN55" s="365">
        <v>65037</v>
      </c>
      <c r="AO55" s="366">
        <v>44.7</v>
      </c>
      <c r="AP55" s="367">
        <v>70615</v>
      </c>
      <c r="AQ55" s="368">
        <v>4.9000000000000004</v>
      </c>
      <c r="AR55" s="369">
        <v>39.799999999999997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2271269</v>
      </c>
      <c r="AN56" s="373">
        <v>38699</v>
      </c>
      <c r="AO56" s="374">
        <v>71.2</v>
      </c>
      <c r="AP56" s="375">
        <v>37382</v>
      </c>
      <c r="AQ56" s="376">
        <v>-1.9</v>
      </c>
      <c r="AR56" s="377">
        <v>73.099999999999994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2665808</v>
      </c>
      <c r="AN57" s="365">
        <v>46092</v>
      </c>
      <c r="AO57" s="366">
        <v>-29.1</v>
      </c>
      <c r="AP57" s="367">
        <v>69185</v>
      </c>
      <c r="AQ57" s="368">
        <v>-2</v>
      </c>
      <c r="AR57" s="369">
        <v>-27.1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1509425</v>
      </c>
      <c r="AN58" s="373">
        <v>26098</v>
      </c>
      <c r="AO58" s="374">
        <v>-32.6</v>
      </c>
      <c r="AP58" s="375">
        <v>38519</v>
      </c>
      <c r="AQ58" s="376">
        <v>3</v>
      </c>
      <c r="AR58" s="377">
        <v>-35.6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2703715</v>
      </c>
      <c r="AN59" s="365">
        <v>47461</v>
      </c>
      <c r="AO59" s="366">
        <v>3</v>
      </c>
      <c r="AP59" s="367">
        <v>70166</v>
      </c>
      <c r="AQ59" s="368">
        <v>1.4</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1692165</v>
      </c>
      <c r="AN60" s="373">
        <v>29704</v>
      </c>
      <c r="AO60" s="374">
        <v>13.8</v>
      </c>
      <c r="AP60" s="375">
        <v>36115</v>
      </c>
      <c r="AQ60" s="376">
        <v>-6.2</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2941364</v>
      </c>
      <c r="AN61" s="380">
        <v>50164</v>
      </c>
      <c r="AO61" s="381">
        <v>6.1</v>
      </c>
      <c r="AP61" s="382">
        <v>73906</v>
      </c>
      <c r="AQ61" s="383">
        <v>3.3</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1668647</v>
      </c>
      <c r="AN62" s="373">
        <v>28490</v>
      </c>
      <c r="AO62" s="374">
        <v>10.1</v>
      </c>
      <c r="AP62" s="375">
        <v>37464</v>
      </c>
      <c r="AQ62" s="376">
        <v>2.8</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i+/+rYGWxJGmsvQMNEmhklsxs81ThvbrkuVeqpVCZDvwleQHsZJzWXMslmjy8B3NOyg00QTOu73GsBkrSfN9Q==" saltValue="W+agwe5tcSr7JIoMw8NB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VDX6yMlcF8qW4L9KPpRQZmUwZNqomKZQ5TbyB5sECQufANefspDJrq+EqQqyNF+Pkn2Q26v3MUmrv4m/J1KnvQ==" saltValue="UFH1GCuhOFnPC1f4omyc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p7cwwu85IBEoa1GCiZDIIOcIz4FR4t5K2giGuVG1Ls9MFXKR7KXDlZ6WvhJWCFkvgzH3ItWCZlCrNzr37L1TVQ==" saltValue="Rt27h6hp/VQl2TEWOk23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11.76</v>
      </c>
      <c r="G47" s="12">
        <v>9.14</v>
      </c>
      <c r="H47" s="12">
        <v>8.67</v>
      </c>
      <c r="I47" s="12">
        <v>14.03</v>
      </c>
      <c r="J47" s="13">
        <v>12.63</v>
      </c>
    </row>
    <row r="48" spans="2:10" ht="57.75" customHeight="1" x14ac:dyDescent="0.15">
      <c r="B48" s="14"/>
      <c r="C48" s="1238" t="s">
        <v>4</v>
      </c>
      <c r="D48" s="1238"/>
      <c r="E48" s="1239"/>
      <c r="F48" s="15">
        <v>4.22</v>
      </c>
      <c r="G48" s="16">
        <v>3.81</v>
      </c>
      <c r="H48" s="16">
        <v>4.9800000000000004</v>
      </c>
      <c r="I48" s="16">
        <v>5.51</v>
      </c>
      <c r="J48" s="17">
        <v>5.44</v>
      </c>
    </row>
    <row r="49" spans="2:10" ht="57.75" customHeight="1" thickBot="1" x14ac:dyDescent="0.2">
      <c r="B49" s="18"/>
      <c r="C49" s="1240" t="s">
        <v>5</v>
      </c>
      <c r="D49" s="1240"/>
      <c r="E49" s="1241"/>
      <c r="F49" s="19">
        <v>0.38</v>
      </c>
      <c r="G49" s="20" t="s">
        <v>557</v>
      </c>
      <c r="H49" s="20">
        <v>0.68</v>
      </c>
      <c r="I49" s="20">
        <v>5.79</v>
      </c>
      <c r="J49" s="21" t="s">
        <v>558</v>
      </c>
    </row>
    <row r="50" spans="2:10" ht="13.5" customHeight="1" x14ac:dyDescent="0.15"/>
  </sheetData>
  <sheetProtection algorithmName="SHA-512" hashValue="fzh7W4TEjriJn8zQ5PIs/j+UpNpIcaznpmIIGIM0kMf9a/k5oYG3d/cvrqNGc0U1FWJRWPhwYbWDwoC1Z28VPQ==" saltValue="n5gvP02oKK4cECRFV7Ah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2021-09-14T00:56:02Z</cp:lastPrinted>
  <dcterms:created xsi:type="dcterms:W3CDTF">2021-02-05T04:06:17Z</dcterms:created>
  <dcterms:modified xsi:type="dcterms:W3CDTF">2021-10-21T01:35:34Z</dcterms:modified>
  <cp:category/>
</cp:coreProperties>
</file>