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28.220\林業・森林\02_スマート林業課\2021（R3)\C_財務\C7_基金\C70_基金\C7000_基金\（HP公表用）基金データ\公有林化等推進基金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8" i="2"/>
  <c r="J10" i="2" l="1"/>
  <c r="H8" i="1" l="1"/>
  <c r="J10" i="1" l="1"/>
  <c r="G10" i="1"/>
  <c r="F10" i="1"/>
  <c r="E10" i="1"/>
  <c r="D10" i="1"/>
  <c r="C10" i="1"/>
  <c r="H9" i="1"/>
  <c r="I9" i="1" s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<sst xmlns="http://schemas.openxmlformats.org/spreadsheetml/2006/main" count="50" uniqueCount="34">
  <si>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</si>
  <si>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</si>
  <si>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</si>
  <si>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</si>
  <si>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</si>
  <si>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</si>
  <si>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</si>
  <si>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</si>
  <si>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</si>
  <si>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</si>
  <si>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徳島県公有林化等
推進基金</t>
    <rPh sb="0" eb="3">
      <t>トクシマケン</t>
    </rPh>
    <rPh sb="3" eb="5">
      <t>コウユウ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</si>
  <si>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</si>
  <si>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</si>
  <si>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</si>
  <si>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</si>
  <si>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</si>
  <si>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</si>
  <si>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令和2年度</t>
    <rPh sb="0" eb="2">
      <t>レイワ</t>
    </rPh>
    <phoneticPr fontId="2"/>
  </si>
  <si>
    <t>H31～R2年度</t>
    <rPh sb="6" eb="8">
      <t>ネンド</t>
    </rPh>
    <phoneticPr fontId="2"/>
  </si>
  <si>
    <t>令和２年度基金の状況</t>
    <rPh sb="0" eb="2">
      <t>レイワ</t>
    </rPh>
    <rPh sb="5" eb="7">
      <t>キキン</t>
    </rPh>
    <rPh sb="8" eb="10">
      <t>ジョウキョウ</t>
    </rPh>
    <phoneticPr fontId="2"/>
  </si>
  <si>
    <t>平成31年度</t>
    <rPh sb="0" eb="2">
      <t>ヘイセイ</t>
    </rPh>
    <phoneticPr fontId="2"/>
  </si>
  <si>
    <t>(R2.4.1～R3.3.31)</t>
    <phoneticPr fontId="2"/>
  </si>
  <si>
    <t>令和2年度</t>
    <rPh sb="0" eb="2">
      <t>レイワ</t>
    </rPh>
    <rPh sb="3" eb="5">
      <t>ネンド</t>
    </rPh>
    <phoneticPr fontId="2"/>
  </si>
  <si>
    <t>(R3.4.1～R3.5.31)</t>
    <phoneticPr fontId="2"/>
  </si>
  <si>
    <t>令和3年度</t>
    <rPh sb="0" eb="2">
      <t>レイワ</t>
    </rPh>
    <phoneticPr fontId="2"/>
  </si>
  <si>
    <t>(R3.4.1～R3.5.31)</t>
    <phoneticPr fontId="2"/>
  </si>
  <si>
    <t>(R2.4.1～R2.5.31)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</si>
  <si>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</si>
  <si>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令和3年4月・5月中の基金の状況</t>
    <rPh sb="0" eb="2">
      <t>レイワ</t>
    </rPh>
    <rPh sb="8" eb="9">
      <t>ガツ</t>
    </rPh>
    <rPh sb="9" eb="10">
      <t>チュウ</t>
    </rPh>
    <rPh sb="11" eb="13">
      <t>キキン</t>
    </rPh>
    <rPh sb="14" eb="16">
      <t>ジョウキョウ</t>
    </rPh>
    <phoneticPr fontId="2"/>
  </si>
  <si>
    <t>令和3年4月～令和3年5月中の増減高</t>
    <rPh sb="0" eb="2">
      <t>レイワ</t>
    </rPh>
    <rPh sb="5" eb="6">
      <t>ガツ</t>
    </rPh>
    <rPh sb="7" eb="9">
      <t>レイワ</t>
    </rPh>
    <rPh sb="10" eb="11">
      <t>ネン</t>
    </rPh>
    <phoneticPr fontId="2"/>
  </si>
  <si>
    <t>R2～R3年度</t>
    <rPh sb="5" eb="7">
      <t>ネンド</t>
    </rPh>
    <phoneticPr fontId="2"/>
  </si>
  <si>
    <t>令和2年3月31日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</si>
  <si>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</si>
  <si>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令和3年5月31日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</si>
</sst>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quotePrefix="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9" fillId="0" borderId="15" xfId="0" quotePrefix="1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4" t="s">
        <v>11</v>
      </c>
      <c r="B4" s="43" t="s">
        <v>12</v>
      </c>
      <c r="C4" s="51" t="s">
        <v>31</v>
      </c>
      <c r="D4" s="53" t="s">
        <v>8</v>
      </c>
      <c r="E4" s="53"/>
      <c r="F4" s="53"/>
      <c r="G4" s="53"/>
      <c r="H4" s="53"/>
      <c r="I4" s="51" t="s">
        <v>32</v>
      </c>
      <c r="J4" s="54" t="s">
        <v>22</v>
      </c>
    </row>
    <row r="5" spans="1:10" ht="15" customHeight="1">
      <c r="A5" s="44"/>
      <c r="B5" s="43"/>
      <c r="C5" s="52"/>
      <c r="D5" s="55" t="s">
        <v>20</v>
      </c>
      <c r="E5" s="55"/>
      <c r="F5" s="55" t="s">
        <v>17</v>
      </c>
      <c r="G5" s="55"/>
      <c r="H5" s="8" t="s">
        <v>18</v>
      </c>
      <c r="I5" s="52"/>
      <c r="J5" s="52"/>
    </row>
    <row r="6" spans="1:10" ht="15" customHeight="1">
      <c r="A6" s="44"/>
      <c r="B6" s="43"/>
      <c r="C6" s="41" t="s">
        <v>4</v>
      </c>
      <c r="D6" s="48" t="s">
        <v>26</v>
      </c>
      <c r="E6" s="49"/>
      <c r="F6" s="48" t="s">
        <v>21</v>
      </c>
      <c r="G6" s="49"/>
      <c r="H6" s="45" t="s">
        <v>13</v>
      </c>
      <c r="I6" s="41" t="s">
        <v>6</v>
      </c>
      <c r="J6" s="41" t="s">
        <v>7</v>
      </c>
    </row>
    <row r="7" spans="1:10" ht="15" customHeight="1">
      <c r="A7" s="44"/>
      <c r="B7" s="43"/>
      <c r="C7" s="42"/>
      <c r="D7" s="13" t="s">
        <v>5</v>
      </c>
      <c r="E7" s="15" t="s">
        <v>9</v>
      </c>
      <c r="F7" s="16" t="s">
        <v>5</v>
      </c>
      <c r="G7" s="14" t="s">
        <v>9</v>
      </c>
      <c r="H7" s="46"/>
      <c r="I7" s="42"/>
      <c r="J7" s="42"/>
    </row>
    <row r="8" spans="1:10" ht="45" customHeight="1">
      <c r="A8" s="47" t="s">
        <v>10</v>
      </c>
      <c r="B8" s="17" t="s">
        <v>2</v>
      </c>
      <c r="C8" s="18">
        <v>68357823</v>
      </c>
      <c r="D8" s="19">
        <v>22000000</v>
      </c>
      <c r="E8" s="20">
        <v>15015400</v>
      </c>
      <c r="F8" s="21">
        <v>11860</v>
      </c>
      <c r="G8" s="22">
        <v>0</v>
      </c>
      <c r="H8" s="18">
        <f>D8-E8+F8-G8</f>
        <v>6996460</v>
      </c>
      <c r="I8" s="18">
        <f t="shared" ref="I8:I9" si="0">C8+H8</f>
        <v>75354283</v>
      </c>
      <c r="J8" s="18">
        <v>11860</v>
      </c>
    </row>
    <row r="9" spans="1:10" ht="45" customHeight="1">
      <c r="A9" s="47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1">D9-E9+F9-G9</f>
        <v>0</v>
      </c>
      <c r="I9" s="24">
        <f t="shared" si="0"/>
        <v>0</v>
      </c>
      <c r="J9" s="24">
        <v>0</v>
      </c>
    </row>
    <row r="10" spans="1:10" ht="45" customHeight="1">
      <c r="A10" s="47"/>
      <c r="B10" s="6" t="s">
        <v>1</v>
      </c>
      <c r="C10" s="7">
        <f>SUM(C8:C9)</f>
        <v>68357823</v>
      </c>
      <c r="D10" s="9">
        <f t="shared" ref="D10:J10" si="2">SUM(D8:D9)</f>
        <v>22000000</v>
      </c>
      <c r="E10" s="11">
        <f t="shared" si="2"/>
        <v>15015400</v>
      </c>
      <c r="F10" s="12">
        <f t="shared" si="2"/>
        <v>11860</v>
      </c>
      <c r="G10" s="10">
        <f t="shared" si="2"/>
        <v>0</v>
      </c>
      <c r="H10" s="7">
        <f t="shared" si="2"/>
        <v>6996460</v>
      </c>
      <c r="I10" s="7">
        <f t="shared" si="2"/>
        <v>75354283</v>
      </c>
      <c r="J10" s="7">
        <f t="shared" si="2"/>
        <v>11860</v>
      </c>
    </row>
    <row r="11" spans="1:10" ht="18.75" customHeight="1"/>
  </sheetData>
  <mergeCells count="16">
    <mergeCell ref="A1:J1"/>
    <mergeCell ref="C4:C5"/>
    <mergeCell ref="D4:H4"/>
    <mergeCell ref="I4:I5"/>
    <mergeCell ref="J4:J5"/>
    <mergeCell ref="D5:E5"/>
    <mergeCell ref="F5:G5"/>
    <mergeCell ref="J6:J7"/>
    <mergeCell ref="B4:B7"/>
    <mergeCell ref="A4:A7"/>
    <mergeCell ref="H6:H7"/>
    <mergeCell ref="A8:A10"/>
    <mergeCell ref="C6:C7"/>
    <mergeCell ref="D6:E6"/>
    <mergeCell ref="F6:G6"/>
    <mergeCell ref="I6:I7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60" t="s">
        <v>14</v>
      </c>
      <c r="B4" s="59" t="s">
        <v>12</v>
      </c>
      <c r="C4" s="51" t="s">
        <v>32</v>
      </c>
      <c r="D4" s="53" t="s">
        <v>29</v>
      </c>
      <c r="E4" s="53"/>
      <c r="F4" s="53"/>
      <c r="G4" s="53"/>
      <c r="H4" s="53"/>
      <c r="I4" s="57" t="s">
        <v>33</v>
      </c>
      <c r="J4" s="54" t="s">
        <v>27</v>
      </c>
    </row>
    <row r="5" spans="1:10" ht="15" customHeight="1">
      <c r="A5" s="60"/>
      <c r="B5" s="59"/>
      <c r="C5" s="52"/>
      <c r="D5" s="55" t="s">
        <v>17</v>
      </c>
      <c r="E5" s="55"/>
      <c r="F5" s="55" t="s">
        <v>24</v>
      </c>
      <c r="G5" s="55"/>
      <c r="H5" s="8" t="s">
        <v>30</v>
      </c>
      <c r="I5" s="58"/>
      <c r="J5" s="52"/>
    </row>
    <row r="6" spans="1:10" ht="15" customHeight="1">
      <c r="A6" s="60"/>
      <c r="B6" s="59"/>
      <c r="C6" s="42" t="s">
        <v>4</v>
      </c>
      <c r="D6" s="42" t="s">
        <v>23</v>
      </c>
      <c r="E6" s="42"/>
      <c r="F6" s="42" t="s">
        <v>25</v>
      </c>
      <c r="G6" s="42"/>
      <c r="H6" s="46" t="s">
        <v>13</v>
      </c>
      <c r="I6" s="42" t="s">
        <v>16</v>
      </c>
      <c r="J6" s="41" t="s">
        <v>7</v>
      </c>
    </row>
    <row r="7" spans="1:10" ht="15" customHeight="1">
      <c r="A7" s="60"/>
      <c r="B7" s="59"/>
      <c r="C7" s="53"/>
      <c r="D7" s="13" t="s">
        <v>15</v>
      </c>
      <c r="E7" s="15" t="s">
        <v>9</v>
      </c>
      <c r="F7" s="16" t="s">
        <v>15</v>
      </c>
      <c r="G7" s="14" t="s">
        <v>9</v>
      </c>
      <c r="H7" s="59"/>
      <c r="I7" s="53"/>
      <c r="J7" s="42"/>
    </row>
    <row r="8" spans="1:10" ht="45" customHeight="1">
      <c r="A8" s="47" t="s">
        <v>10</v>
      </c>
      <c r="B8" s="17" t="s">
        <v>2</v>
      </c>
      <c r="C8" s="18">
        <f>基金の状況!I8</f>
        <v>75354283</v>
      </c>
      <c r="D8" s="19">
        <v>0</v>
      </c>
      <c r="E8" s="20">
        <v>13219200</v>
      </c>
      <c r="F8" s="21">
        <v>1358</v>
      </c>
      <c r="G8" s="22">
        <v>0</v>
      </c>
      <c r="H8" s="18">
        <f t="shared" ref="H8" si="0">D8-E8+F8-G8</f>
        <v>-13217842</v>
      </c>
      <c r="I8" s="18">
        <f t="shared" ref="I8" si="1">C8+H8</f>
        <v>62136441</v>
      </c>
      <c r="J8" s="37">
        <v>1358</v>
      </c>
    </row>
    <row r="9" spans="1:10" ht="45" customHeight="1">
      <c r="A9" s="47"/>
      <c r="B9" s="23" t="s">
        <v>0</v>
      </c>
      <c r="C9" s="24">
        <f>基金の状況!I9</f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0</v>
      </c>
      <c r="J9" s="38">
        <v>0</v>
      </c>
    </row>
    <row r="10" spans="1:10" ht="45" customHeight="1">
      <c r="A10" s="47"/>
      <c r="B10" s="30" t="s">
        <v>1</v>
      </c>
      <c r="C10" s="31">
        <f>SUM(C8:C9)</f>
        <v>75354283</v>
      </c>
      <c r="D10" s="33">
        <f t="shared" ref="D10:I10" si="4">SUM(D8:D9)</f>
        <v>0</v>
      </c>
      <c r="E10" s="35">
        <f t="shared" si="4"/>
        <v>13219200</v>
      </c>
      <c r="F10" s="36">
        <f t="shared" si="4"/>
        <v>1358</v>
      </c>
      <c r="G10" s="34">
        <f t="shared" si="4"/>
        <v>0</v>
      </c>
      <c r="H10" s="31">
        <f t="shared" si="4"/>
        <v>-13217842</v>
      </c>
      <c r="I10" s="31">
        <f t="shared" si="4"/>
        <v>62136441</v>
      </c>
      <c r="J10" s="32">
        <f>SUM(J8:J9)</f>
        <v>1358</v>
      </c>
    </row>
    <row r="11" spans="1:10" ht="18.75" customHeight="1"/>
  </sheetData>
  <mergeCells count="16">
    <mergeCell ref="A8:A10"/>
    <mergeCell ref="C6:C7"/>
    <mergeCell ref="J4:J5"/>
    <mergeCell ref="J6:J7"/>
    <mergeCell ref="H6:H7"/>
    <mergeCell ref="B4:B7"/>
    <mergeCell ref="A4:A7"/>
    <mergeCell ref="A1:J1"/>
    <mergeCell ref="D6:E6"/>
    <mergeCell ref="F6:G6"/>
    <mergeCell ref="I6:I7"/>
    <mergeCell ref="C4:C5"/>
    <mergeCell ref="D4:H4"/>
    <mergeCell ref="I4:I5"/>
    <mergeCell ref="D5:E5"/>
    <mergeCell ref="F5:G5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Takasago Emi</cp:lastModifiedBy>
  <cp:lastPrinted>2020-08-07T03:29:56Z</cp:lastPrinted>
  <dcterms:created xsi:type="dcterms:W3CDTF">2018-06-15T05:25:32Z</dcterms:created>
  <dcterms:modified xsi:type="dcterms:W3CDTF">2021-07-13T08:52:47Z</dcterms:modified>
</cp:coreProperties>
</file>