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0\G_統計情報担当\R2 統計書\●　Ｒ元　統計書　ＨＰ掲載データ\統計書 エクセルデータ\"/>
    </mc:Choice>
  </mc:AlternateContent>
  <bookViews>
    <workbookView xWindow="0" yWindow="0" windowWidth="20486" windowHeight="7771" tabRatio="929"/>
  </bookViews>
  <sheets>
    <sheet name="19保健衛生・環境" sheetId="90" r:id="rId1"/>
    <sheet name="175" sheetId="61" r:id="rId2"/>
    <sheet name="176(１)" sheetId="62" r:id="rId3"/>
    <sheet name="176(2)" sheetId="63" r:id="rId4"/>
    <sheet name="176(2)-2" sheetId="64" r:id="rId5"/>
    <sheet name="176(3)" sheetId="65" r:id="rId6"/>
    <sheet name="177" sheetId="66" r:id="rId7"/>
    <sheet name="178" sheetId="67" r:id="rId8"/>
    <sheet name="179-1" sheetId="91" r:id="rId9"/>
    <sheet name="179-2" sheetId="69" r:id="rId10"/>
    <sheet name="179-3" sheetId="70" r:id="rId11"/>
    <sheet name="180-1" sheetId="71" r:id="rId12"/>
    <sheet name="180-2" sheetId="72" r:id="rId13"/>
    <sheet name="181" sheetId="73" r:id="rId14"/>
    <sheet name="182" sheetId="74" r:id="rId15"/>
    <sheet name="183" sheetId="75" r:id="rId16"/>
    <sheet name="184" sheetId="76" r:id="rId17"/>
    <sheet name="185(1)" sheetId="77" r:id="rId18"/>
    <sheet name="185(2)" sheetId="78" r:id="rId19"/>
    <sheet name="186" sheetId="79" r:id="rId20"/>
    <sheet name="187 " sheetId="80" r:id="rId21"/>
    <sheet name="188" sheetId="83" r:id="rId22"/>
    <sheet name="189" sheetId="84" r:id="rId23"/>
    <sheet name="190" sheetId="81" r:id="rId24"/>
    <sheet name="191" sheetId="82" r:id="rId25"/>
    <sheet name="192(1)～(5)" sheetId="85" r:id="rId26"/>
    <sheet name="192(6)" sheetId="86" r:id="rId27"/>
    <sheet name="193" sheetId="87" r:id="rId28"/>
    <sheet name="194" sheetId="88" r:id="rId29"/>
    <sheet name="195 " sheetId="89" r:id="rId30"/>
  </sheets>
  <definedNames>
    <definedName name="_xlnm.Print_Area" localSheetId="1">'175'!$B$2:$L$35</definedName>
    <definedName name="_xlnm.Print_Area" localSheetId="2">'176(１)'!$B$2:$I$34</definedName>
    <definedName name="_xlnm.Print_Area" localSheetId="3">'176(2)'!$B$2:$I$10</definedName>
    <definedName name="_xlnm.Print_Area" localSheetId="4">'176(2)-2'!$B$2:$H$10</definedName>
    <definedName name="_xlnm.Print_Area" localSheetId="5">'176(3)'!$B$2:$I$7</definedName>
    <definedName name="_xlnm.Print_Area" localSheetId="6">'177'!$B$2:$G$10</definedName>
    <definedName name="_xlnm.Print_Area" localSheetId="7">'178'!$B$2:$O$33</definedName>
    <definedName name="_xlnm.Print_Area" localSheetId="8">'179-1'!$B$2:$Q$12</definedName>
    <definedName name="_xlnm.Print_Area" localSheetId="9">'179-2'!$B$2:$L$9</definedName>
    <definedName name="_xlnm.Print_Area" localSheetId="10">'179-3'!$B$2:$O$10</definedName>
    <definedName name="_xlnm.Print_Area" localSheetId="11">'180-1'!$B$2:$G$10</definedName>
    <definedName name="_xlnm.Print_Area" localSheetId="12">'180-2'!$B$2:$H$11</definedName>
    <definedName name="_xlnm.Print_Area" localSheetId="13">'181'!$B$2:$H$41</definedName>
    <definedName name="_xlnm.Print_Area" localSheetId="14">'182'!$B$2:$K$9</definedName>
    <definedName name="_xlnm.Print_Area" localSheetId="15">'183'!$B$2:$L$12</definedName>
    <definedName name="_xlnm.Print_Area" localSheetId="16">'184'!$B$2:$J$15</definedName>
    <definedName name="_xlnm.Print_Area" localSheetId="17">'185(1)'!$B$2:$I$12</definedName>
    <definedName name="_xlnm.Print_Area" localSheetId="18">'185(2)'!$B$2:$H$34</definedName>
    <definedName name="_xlnm.Print_Area" localSheetId="19">'186'!$B$2:$AA$35</definedName>
    <definedName name="_xlnm.Print_Area" localSheetId="20">'187 '!$B$2:$AB$35</definedName>
    <definedName name="_xlnm.Print_Area" localSheetId="21">'188'!$B$2:$L$33</definedName>
    <definedName name="_xlnm.Print_Area" localSheetId="22">'189'!$B$2:$J$14</definedName>
    <definedName name="_xlnm.Print_Area" localSheetId="23">'190'!$B$2:$G$13</definedName>
    <definedName name="_xlnm.Print_Area" localSheetId="24">'191'!$B$2:$D$12</definedName>
    <definedName name="_xlnm.Print_Area" localSheetId="25">'192(1)～(5)'!$B$2:$J$52</definedName>
    <definedName name="_xlnm.Print_Area" localSheetId="26">'192(6)'!$B$2:$J$40</definedName>
    <definedName name="_xlnm.Print_Area" localSheetId="27">'193'!$B$2:$G$34</definedName>
    <definedName name="_xlnm.Print_Area" localSheetId="28">'194'!$B$2:$L$42</definedName>
    <definedName name="_xlnm.Print_Area" localSheetId="29">'195 '!$B$2:$M$49</definedName>
    <definedName name="_xlnm.Print_Area" localSheetId="0">'19保健衛生・環境'!$B$1:$N$59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87" l="1"/>
  <c r="D30" i="87"/>
  <c r="D29" i="87"/>
  <c r="D28" i="87"/>
  <c r="D27" i="87"/>
  <c r="D26" i="87"/>
  <c r="D25" i="87"/>
  <c r="D24" i="87"/>
  <c r="D23" i="87"/>
  <c r="D22" i="87"/>
  <c r="D21" i="87"/>
  <c r="D20" i="87"/>
  <c r="D19" i="87"/>
  <c r="D18" i="87"/>
  <c r="D17" i="87"/>
  <c r="D16" i="87"/>
  <c r="D15" i="87"/>
  <c r="D14" i="87"/>
  <c r="D13" i="87"/>
  <c r="D12" i="87"/>
  <c r="D11" i="87"/>
  <c r="D10" i="87"/>
  <c r="D9" i="87"/>
  <c r="D8" i="87"/>
  <c r="D7" i="87"/>
  <c r="D12" i="81" l="1"/>
  <c r="G11" i="81"/>
  <c r="F11" i="81"/>
  <c r="D11" i="81"/>
  <c r="D10" i="81"/>
  <c r="G9" i="81"/>
  <c r="D9" i="81"/>
  <c r="G8" i="81"/>
  <c r="D8" i="81"/>
  <c r="G7" i="81"/>
  <c r="D7" i="81"/>
  <c r="G6" i="81"/>
  <c r="D6" i="81"/>
  <c r="G5" i="81"/>
  <c r="D5" i="81"/>
  <c r="C9" i="72"/>
  <c r="C10" i="71"/>
  <c r="E11" i="84"/>
  <c r="G11" i="84" s="1"/>
  <c r="D20" i="73"/>
  <c r="C20" i="73"/>
  <c r="H8" i="73"/>
  <c r="C8" i="73"/>
  <c r="I8" i="62"/>
  <c r="H8" i="62"/>
  <c r="G8" i="62"/>
  <c r="F8" i="62"/>
  <c r="E8" i="62"/>
  <c r="D8" i="62"/>
  <c r="C8" i="62"/>
  <c r="H34" i="61"/>
  <c r="C34" i="61"/>
  <c r="H33" i="61"/>
  <c r="C33" i="61"/>
  <c r="H32" i="61"/>
  <c r="C32" i="61"/>
  <c r="H31" i="61"/>
  <c r="C31" i="61"/>
  <c r="H30" i="61"/>
  <c r="C30" i="61"/>
  <c r="H29" i="61"/>
  <c r="C29" i="61"/>
  <c r="H28" i="61"/>
  <c r="C28" i="61"/>
  <c r="H27" i="61"/>
  <c r="C27" i="61"/>
  <c r="H26" i="61"/>
  <c r="C26" i="61"/>
  <c r="H25" i="61"/>
  <c r="C25" i="61"/>
  <c r="H24" i="61"/>
  <c r="C24" i="61"/>
  <c r="H22" i="61"/>
  <c r="C22" i="61"/>
  <c r="H19" i="61"/>
  <c r="C19" i="61"/>
  <c r="H18" i="61"/>
  <c r="C18" i="61"/>
  <c r="H17" i="61"/>
  <c r="C17" i="61"/>
  <c r="H16" i="61"/>
  <c r="C16" i="61"/>
  <c r="H15" i="61"/>
  <c r="C15" i="61"/>
  <c r="H14" i="61"/>
  <c r="C14" i="61"/>
  <c r="H13" i="61"/>
  <c r="C13" i="61"/>
  <c r="H12" i="61"/>
  <c r="C12" i="61"/>
  <c r="H11" i="61"/>
  <c r="C11" i="61"/>
  <c r="H9" i="61"/>
  <c r="C9" i="61"/>
  <c r="N12" i="90"/>
</calcChain>
</file>

<file path=xl/sharedStrings.xml><?xml version="1.0" encoding="utf-8"?>
<sst xmlns="http://schemas.openxmlformats.org/spreadsheetml/2006/main" count="2036" uniqueCount="774">
  <si>
    <t>阿波市</t>
    <rPh sb="0" eb="3">
      <t>アワシ</t>
    </rPh>
    <phoneticPr fontId="20"/>
  </si>
  <si>
    <t>施設数</t>
  </si>
  <si>
    <t>鳴門市</t>
    <rPh sb="0" eb="3">
      <t>ナルトシ</t>
    </rPh>
    <phoneticPr fontId="9"/>
  </si>
  <si>
    <t>油膜</t>
  </si>
  <si>
    <t>病院の許可病床数</t>
  </si>
  <si>
    <t>つるぎ町</t>
  </si>
  <si>
    <t>測定局</t>
  </si>
  <si>
    <t>注１　「中間処理後再生利用量」とは，資源ごみ，粗大ごみ等を処理した後，鉄,アルミ等を回収し資源化した量である。</t>
    <rPh sb="0" eb="1">
      <t>チュウ</t>
    </rPh>
    <rPh sb="4" eb="6">
      <t>チュウカン</t>
    </rPh>
    <rPh sb="6" eb="9">
      <t>ショリゴ</t>
    </rPh>
    <rPh sb="9" eb="11">
      <t>サイセイ</t>
    </rPh>
    <rPh sb="11" eb="14">
      <t>リヨウリョウ</t>
    </rPh>
    <rPh sb="18" eb="20">
      <t>シゲン</t>
    </rPh>
    <rPh sb="23" eb="25">
      <t>ソダイ</t>
    </rPh>
    <rPh sb="27" eb="28">
      <t>トウ</t>
    </rPh>
    <rPh sb="29" eb="31">
      <t>ショリ</t>
    </rPh>
    <rPh sb="33" eb="34">
      <t>アト</t>
    </rPh>
    <rPh sb="35" eb="36">
      <t>テツ</t>
    </rPh>
    <rPh sb="40" eb="41">
      <t>トウ</t>
    </rPh>
    <rPh sb="42" eb="44">
      <t>カイシュウ</t>
    </rPh>
    <rPh sb="45" eb="48">
      <t>シゲンカ</t>
    </rPh>
    <phoneticPr fontId="8"/>
  </si>
  <si>
    <t>計</t>
  </si>
  <si>
    <t>公衆浴場</t>
  </si>
  <si>
    <t>全数把握対象感染症</t>
    <rPh sb="0" eb="2">
      <t>ゼンスウ</t>
    </rPh>
    <rPh sb="2" eb="4">
      <t>ハアク</t>
    </rPh>
    <rPh sb="4" eb="6">
      <t>タイショウ</t>
    </rPh>
    <rPh sb="6" eb="9">
      <t>カンセンショウ</t>
    </rPh>
    <phoneticPr fontId="21"/>
  </si>
  <si>
    <t>就業助産師</t>
  </si>
  <si>
    <t>梅毒</t>
    <rPh sb="0" eb="2">
      <t>バイドク</t>
    </rPh>
    <phoneticPr fontId="21"/>
  </si>
  <si>
    <t>吉野川市</t>
    <rPh sb="0" eb="4">
      <t>ヨシノガワシ</t>
    </rPh>
    <phoneticPr fontId="9"/>
  </si>
  <si>
    <t>H3</t>
  </si>
  <si>
    <t>阿波市</t>
    <rPh sb="0" eb="3">
      <t>アワシ</t>
    </rPh>
    <phoneticPr fontId="3"/>
  </si>
  <si>
    <t>新型　　インフルエンザ</t>
    <rPh sb="0" eb="2">
      <t>シンガタ</t>
    </rPh>
    <phoneticPr fontId="21"/>
  </si>
  <si>
    <t>徳島市</t>
    <rPh sb="0" eb="3">
      <t>トクシマシ</t>
    </rPh>
    <phoneticPr fontId="9"/>
  </si>
  <si>
    <t>インフルエンザ</t>
  </si>
  <si>
    <t>上板町</t>
    <rPh sb="0" eb="2">
      <t>カミイタ</t>
    </rPh>
    <rPh sb="2" eb="3">
      <t>マチ</t>
    </rPh>
    <phoneticPr fontId="9"/>
  </si>
  <si>
    <t>西納野・下原</t>
  </si>
  <si>
    <t>神山</t>
    <rPh sb="0" eb="2">
      <t>カミヤマ</t>
    </rPh>
    <phoneticPr fontId="8"/>
  </si>
  <si>
    <t>一般　　診療所</t>
  </si>
  <si>
    <t>阿南市</t>
    <rPh sb="0" eb="3">
      <t>アナンシ</t>
    </rPh>
    <phoneticPr fontId="9"/>
  </si>
  <si>
    <t>(単位:t）</t>
    <rPh sb="1" eb="3">
      <t>タンイ</t>
    </rPh>
    <phoneticPr fontId="8"/>
  </si>
  <si>
    <t>小松島市</t>
    <rPh sb="0" eb="4">
      <t>コマツシマシ</t>
    </rPh>
    <phoneticPr fontId="9"/>
  </si>
  <si>
    <t>金属くず</t>
  </si>
  <si>
    <t>平成29年度</t>
    <rPh sb="0" eb="2">
      <t>ヘイセイ</t>
    </rPh>
    <rPh sb="4" eb="6">
      <t>ネンド</t>
    </rPh>
    <phoneticPr fontId="8"/>
  </si>
  <si>
    <t xml:space="preserve">  29</t>
  </si>
  <si>
    <r>
      <t>191  産業廃棄物の処理状況</t>
    </r>
    <r>
      <rPr>
        <b/>
        <sz val="12"/>
        <rFont val="ＭＳ 明朝"/>
        <family val="1"/>
        <charset val="128"/>
      </rPr>
      <t>（平成25年度）</t>
    </r>
    <rPh sb="11" eb="13">
      <t>ショリ</t>
    </rPh>
    <rPh sb="13" eb="15">
      <t>ジョウキョウ</t>
    </rPh>
    <rPh sb="16" eb="18">
      <t>ヘイセイ</t>
    </rPh>
    <rPh sb="20" eb="22">
      <t>ネンド</t>
    </rPh>
    <phoneticPr fontId="8"/>
  </si>
  <si>
    <t>徳島市</t>
    <rPh sb="0" eb="3">
      <t>トクシマシ</t>
    </rPh>
    <phoneticPr fontId="3"/>
  </si>
  <si>
    <t>就業保健師</t>
  </si>
  <si>
    <t>川田北</t>
    <rPh sb="0" eb="2">
      <t>カワタ</t>
    </rPh>
    <rPh sb="2" eb="3">
      <t>キタ</t>
    </rPh>
    <phoneticPr fontId="8"/>
  </si>
  <si>
    <t>数      量</t>
  </si>
  <si>
    <t>A群溶血性レンサ球菌喉頭炎</t>
    <rPh sb="1" eb="2">
      <t>グン</t>
    </rPh>
    <rPh sb="2" eb="3">
      <t>ヨウ</t>
    </rPh>
    <rPh sb="3" eb="4">
      <t>ケツ</t>
    </rPh>
    <rPh sb="4" eb="5">
      <t>セイ</t>
    </rPh>
    <rPh sb="8" eb="9">
      <t>キュウ</t>
    </rPh>
    <rPh sb="9" eb="10">
      <t>キン</t>
    </rPh>
    <rPh sb="10" eb="13">
      <t>コウトウエン</t>
    </rPh>
    <phoneticPr fontId="21"/>
  </si>
  <si>
    <t>心疾患</t>
  </si>
  <si>
    <t>1</t>
  </si>
  <si>
    <t>阿波市</t>
    <rPh sb="0" eb="3">
      <t>アワシ</t>
    </rPh>
    <phoneticPr fontId="9"/>
  </si>
  <si>
    <t>石井町</t>
    <rPh sb="0" eb="3">
      <t>イシイチョウ</t>
    </rPh>
    <phoneticPr fontId="9"/>
  </si>
  <si>
    <t>美馬市</t>
    <rPh sb="0" eb="2">
      <t>ミマ</t>
    </rPh>
    <rPh sb="2" eb="3">
      <t>シ</t>
    </rPh>
    <phoneticPr fontId="9"/>
  </si>
  <si>
    <t>重症生熱性血小板減少症候群</t>
    <rPh sb="0" eb="2">
      <t>ジュウショウ</t>
    </rPh>
    <rPh sb="2" eb="3">
      <t>セイ</t>
    </rPh>
    <rPh sb="3" eb="4">
      <t>ネツ</t>
    </rPh>
    <rPh sb="4" eb="5">
      <t>セイ</t>
    </rPh>
    <rPh sb="5" eb="8">
      <t>ケッショウバン</t>
    </rPh>
    <rPh sb="8" eb="10">
      <t>ゲンショウ</t>
    </rPh>
    <rPh sb="10" eb="13">
      <t>ショウコウグン</t>
    </rPh>
    <phoneticPr fontId="36"/>
  </si>
  <si>
    <t>結核　　病床</t>
  </si>
  <si>
    <t>三好市</t>
    <rPh sb="0" eb="3">
      <t>ミヨシシ</t>
    </rPh>
    <phoneticPr fontId="9"/>
  </si>
  <si>
    <t>東みよし町</t>
    <rPh sb="0" eb="1">
      <t>ヒガシ</t>
    </rPh>
    <rPh sb="4" eb="5">
      <t>チョウ</t>
    </rPh>
    <phoneticPr fontId="9"/>
  </si>
  <si>
    <t>処理区名</t>
  </si>
  <si>
    <t>（単位：人）</t>
    <rPh sb="1" eb="3">
      <t>タンイ</t>
    </rPh>
    <rPh sb="4" eb="5">
      <t>ニン</t>
    </rPh>
    <phoneticPr fontId="8"/>
  </si>
  <si>
    <r>
      <t>(6)農業集落排水施設</t>
    </r>
    <r>
      <rPr>
        <sz val="12"/>
        <rFont val="ＭＳ 明朝"/>
        <family val="1"/>
        <charset val="128"/>
      </rPr>
      <t>（令和元年度）</t>
    </r>
    <rPh sb="7" eb="9">
      <t>ハイスイ</t>
    </rPh>
    <rPh sb="12" eb="14">
      <t>レイワ</t>
    </rPh>
    <rPh sb="14" eb="15">
      <t>ガン</t>
    </rPh>
    <phoneticPr fontId="20"/>
  </si>
  <si>
    <t>地盤沈下</t>
  </si>
  <si>
    <t>類鼻疽</t>
    <rPh sb="0" eb="1">
      <t>ルイ</t>
    </rPh>
    <rPh sb="1" eb="2">
      <t>ビ</t>
    </rPh>
    <phoneticPr fontId="21"/>
  </si>
  <si>
    <t>勝浦町</t>
    <rPh sb="0" eb="3">
      <t>カツウラチョウ</t>
    </rPh>
    <phoneticPr fontId="9"/>
  </si>
  <si>
    <t>水痘</t>
    <rPh sb="0" eb="2">
      <t>スイトウ</t>
    </rPh>
    <phoneticPr fontId="21"/>
  </si>
  <si>
    <t>9.8</t>
  </si>
  <si>
    <t>市場橋</t>
  </si>
  <si>
    <t>那賀川</t>
  </si>
  <si>
    <t>横瀬</t>
    <rPh sb="1" eb="2">
      <t>セ</t>
    </rPh>
    <phoneticPr fontId="20"/>
  </si>
  <si>
    <t>個別</t>
  </si>
  <si>
    <t>上勝町</t>
    <rPh sb="0" eb="3">
      <t>カミカツチョウ</t>
    </rPh>
    <phoneticPr fontId="9"/>
  </si>
  <si>
    <t>多家良</t>
    <rPh sb="0" eb="3">
      <t>タカラ</t>
    </rPh>
    <phoneticPr fontId="20"/>
  </si>
  <si>
    <t>糖尿病</t>
  </si>
  <si>
    <t>医師</t>
  </si>
  <si>
    <t>資料　文部科学省「学校保健統計調査報告書」</t>
    <rPh sb="3" eb="5">
      <t>モンブ</t>
    </rPh>
    <rPh sb="5" eb="8">
      <t>カガクショウ</t>
    </rPh>
    <rPh sb="17" eb="20">
      <t>ホウコクショ</t>
    </rPh>
    <phoneticPr fontId="8"/>
  </si>
  <si>
    <t>　30</t>
  </si>
  <si>
    <r>
      <t>(2)年次別</t>
    </r>
    <r>
      <rPr>
        <sz val="12"/>
        <rFont val="ＭＳ 明朝"/>
        <family val="1"/>
        <charset val="128"/>
      </rPr>
      <t>（平成22～30年,12月31日現在）</t>
    </r>
    <rPh sb="18" eb="19">
      <t>ツキ</t>
    </rPh>
    <rPh sb="21" eb="22">
      <t>ヒ</t>
    </rPh>
    <rPh sb="22" eb="24">
      <t>ゲンザイ</t>
    </rPh>
    <phoneticPr fontId="8"/>
  </si>
  <si>
    <t>年次</t>
  </si>
  <si>
    <t>年平均値</t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</si>
  <si>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9"/>
  </si>
  <si>
    <t xml:space="preserve"> 11歳</t>
    <rPh sb="3" eb="4">
      <t>サイ</t>
    </rPh>
    <phoneticPr fontId="8"/>
  </si>
  <si>
    <t>就業看護師</t>
    <rPh sb="4" eb="5">
      <t>シ</t>
    </rPh>
    <phoneticPr fontId="8"/>
  </si>
  <si>
    <t>神山町</t>
    <rPh sb="0" eb="3">
      <t>カミヤマチョウ</t>
    </rPh>
    <phoneticPr fontId="9"/>
  </si>
  <si>
    <t>徳島市</t>
  </si>
  <si>
    <r>
      <t>178　主要死因別死亡者数</t>
    </r>
    <r>
      <rPr>
        <b/>
        <sz val="12"/>
        <rFont val="ＭＳ 明朝"/>
        <family val="1"/>
        <charset val="128"/>
      </rPr>
      <t>（令和元年）</t>
    </r>
    <rPh sb="14" eb="16">
      <t>レイワ</t>
    </rPh>
    <rPh sb="16" eb="17">
      <t>ガン</t>
    </rPh>
    <phoneticPr fontId="21"/>
  </si>
  <si>
    <t>那賀町</t>
    <rPh sb="0" eb="3">
      <t>ナカチョウ</t>
    </rPh>
    <phoneticPr fontId="9"/>
  </si>
  <si>
    <r>
      <t>(3)流域下水道</t>
    </r>
    <r>
      <rPr>
        <sz val="12"/>
        <rFont val="ＭＳ 明朝"/>
        <family val="1"/>
        <charset val="128"/>
      </rPr>
      <t>（令和元年度）</t>
    </r>
    <rPh sb="3" eb="5">
      <t>リュウイキ</t>
    </rPh>
    <rPh sb="5" eb="8">
      <t>ゲスイドウ</t>
    </rPh>
    <rPh sb="9" eb="11">
      <t>レイワ</t>
    </rPh>
    <rPh sb="11" eb="12">
      <t>ガン</t>
    </rPh>
    <phoneticPr fontId="8"/>
  </si>
  <si>
    <t>牟岐町</t>
    <rPh sb="0" eb="2">
      <t>ムギ</t>
    </rPh>
    <rPh sb="2" eb="3">
      <t>マチ</t>
    </rPh>
    <phoneticPr fontId="9"/>
  </si>
  <si>
    <t>医      師</t>
  </si>
  <si>
    <t>9.9</t>
  </si>
  <si>
    <t>美波町</t>
    <rPh sb="0" eb="1">
      <t>ミ</t>
    </rPh>
    <rPh sb="1" eb="2">
      <t>ナミ</t>
    </rPh>
    <rPh sb="2" eb="3">
      <t>チョウ</t>
    </rPh>
    <phoneticPr fontId="9"/>
  </si>
  <si>
    <t>牟岐町</t>
    <rPh sb="0" eb="2">
      <t>ムギ</t>
    </rPh>
    <rPh sb="2" eb="3">
      <t>マチ</t>
    </rPh>
    <phoneticPr fontId="3"/>
  </si>
  <si>
    <t>寄生虫卵保有者</t>
  </si>
  <si>
    <r>
      <t>(1)市町村別</t>
    </r>
    <r>
      <rPr>
        <sz val="12"/>
        <rFont val="ＭＳ 明朝"/>
        <family val="1"/>
        <charset val="128"/>
      </rPr>
      <t>（平成30年12月31日現在）</t>
    </r>
  </si>
  <si>
    <t>海陽町</t>
    <rPh sb="0" eb="3">
      <t>カイヨウチョウ</t>
    </rPh>
    <phoneticPr fontId="9"/>
  </si>
  <si>
    <t>薬  剤  師</t>
  </si>
  <si>
    <t xml:space="preserve">  平成26年12月</t>
  </si>
  <si>
    <t>総数</t>
  </si>
  <si>
    <t>卸売販売業</t>
    <rPh sb="0" eb="2">
      <t>オロシウ</t>
    </rPh>
    <rPh sb="2" eb="5">
      <t>ハンバイギョウ</t>
    </rPh>
    <phoneticPr fontId="8"/>
  </si>
  <si>
    <t>結核</t>
    <rPh sb="0" eb="2">
      <t>ケッカク</t>
    </rPh>
    <phoneticPr fontId="21"/>
  </si>
  <si>
    <t>松茂町</t>
    <rPh sb="0" eb="2">
      <t>マツシゲ</t>
    </rPh>
    <rPh sb="2" eb="3">
      <t>マチ</t>
    </rPh>
    <phoneticPr fontId="9"/>
  </si>
  <si>
    <t>中角大橋</t>
    <rPh sb="2" eb="3">
      <t>オオ</t>
    </rPh>
    <phoneticPr fontId="8"/>
  </si>
  <si>
    <t xml:space="preserve"> 15歳</t>
  </si>
  <si>
    <t>北島町</t>
    <rPh sb="0" eb="2">
      <t>キタジマ</t>
    </rPh>
    <rPh sb="2" eb="3">
      <t>マチ</t>
    </rPh>
    <phoneticPr fontId="9"/>
  </si>
  <si>
    <t>藍住町</t>
    <rPh sb="0" eb="3">
      <t>アイズミチョウ</t>
    </rPh>
    <phoneticPr fontId="9"/>
  </si>
  <si>
    <t>8.1</t>
  </si>
  <si>
    <t>板野町</t>
    <rPh sb="0" eb="2">
      <t>イタノ</t>
    </rPh>
    <rPh sb="2" eb="3">
      <t>マチ</t>
    </rPh>
    <phoneticPr fontId="9"/>
  </si>
  <si>
    <t>就業助産師</t>
    <rPh sb="4" eb="5">
      <t>シ</t>
    </rPh>
    <phoneticPr fontId="8"/>
  </si>
  <si>
    <t>紙くず</t>
  </si>
  <si>
    <r>
      <t>（単位：戸，人，m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/日，mg/l）</t>
    </r>
  </si>
  <si>
    <t>つるぎ町</t>
    <rPh sb="3" eb="4">
      <t>チョウ</t>
    </rPh>
    <phoneticPr fontId="9"/>
  </si>
  <si>
    <t>桑野川</t>
  </si>
  <si>
    <t>旧吉野川</t>
    <rPh sb="0" eb="1">
      <t>キュウ</t>
    </rPh>
    <rPh sb="1" eb="4">
      <t>ヨシノガワ</t>
    </rPh>
    <phoneticPr fontId="8"/>
  </si>
  <si>
    <t>薬剤師</t>
  </si>
  <si>
    <t>平成27年度</t>
    <rPh sb="0" eb="2">
      <t>ヘイセイ</t>
    </rPh>
    <rPh sb="4" eb="6">
      <t>ネンド</t>
    </rPh>
    <phoneticPr fontId="8"/>
  </si>
  <si>
    <t>勝浦川</t>
  </si>
  <si>
    <t>病院</t>
  </si>
  <si>
    <t>一般</t>
  </si>
  <si>
    <t>海陽町</t>
    <rPh sb="0" eb="3">
      <t>カイヨウチョウ</t>
    </rPh>
    <phoneticPr fontId="3"/>
  </si>
  <si>
    <t>新町川</t>
  </si>
  <si>
    <t>-</t>
  </si>
  <si>
    <t>市　町　村</t>
  </si>
  <si>
    <t>歯科医師</t>
  </si>
  <si>
    <t>市 町 村</t>
  </si>
  <si>
    <t>献血目標</t>
  </si>
  <si>
    <t>ＢＯＤ（生物化学的酸素要求量）</t>
  </si>
  <si>
    <t>540</t>
  </si>
  <si>
    <t>176　医療関係者数</t>
  </si>
  <si>
    <t>従業地別</t>
  </si>
  <si>
    <t>就業准看護師</t>
    <rPh sb="5" eb="6">
      <t>シ</t>
    </rPh>
    <phoneticPr fontId="8"/>
  </si>
  <si>
    <t>S60</t>
  </si>
  <si>
    <t>自家処理量</t>
  </si>
  <si>
    <t>標準偏差</t>
  </si>
  <si>
    <t>注　　隔年調査である。</t>
    <rPh sb="0" eb="1">
      <t>チュウ</t>
    </rPh>
    <rPh sb="3" eb="5">
      <t>カクネン</t>
    </rPh>
    <rPh sb="5" eb="7">
      <t>チョウサ</t>
    </rPh>
    <phoneticPr fontId="8"/>
  </si>
  <si>
    <r>
      <t>176　医療関係者数</t>
    </r>
    <r>
      <rPr>
        <b/>
        <sz val="12"/>
        <rFont val="ＭＳ 明朝"/>
        <family val="1"/>
        <charset val="128"/>
      </rPr>
      <t>（続き）</t>
    </r>
    <rPh sb="11" eb="12">
      <t>ツヅ</t>
    </rPh>
    <phoneticPr fontId="21"/>
  </si>
  <si>
    <t>腎不全</t>
  </si>
  <si>
    <t>（単位：人）</t>
  </si>
  <si>
    <t>年　　次</t>
  </si>
  <si>
    <t>旧吉野川</t>
  </si>
  <si>
    <t>就業保健師</t>
    <rPh sb="4" eb="5">
      <t>シ</t>
    </rPh>
    <phoneticPr fontId="8"/>
  </si>
  <si>
    <t>注　　移動採血車の数値は内数である。　</t>
    <rPh sb="0" eb="1">
      <t>チュウ</t>
    </rPh>
    <rPh sb="3" eb="5">
      <t>イドウ</t>
    </rPh>
    <rPh sb="5" eb="7">
      <t>サイケツ</t>
    </rPh>
    <rPh sb="7" eb="8">
      <t>クルマ</t>
    </rPh>
    <rPh sb="9" eb="11">
      <t>スウチ</t>
    </rPh>
    <rPh sb="12" eb="14">
      <t>ウチスウ</t>
    </rPh>
    <phoneticPr fontId="8"/>
  </si>
  <si>
    <t>就業看護師</t>
    <rPh sb="4" eb="5">
      <t>シ</t>
    </rPh>
    <phoneticPr fontId="21"/>
  </si>
  <si>
    <t>の最高値</t>
  </si>
  <si>
    <t>就業准看護師</t>
    <rPh sb="5" eb="6">
      <t>シ</t>
    </rPh>
    <phoneticPr fontId="21"/>
  </si>
  <si>
    <t>平成22年</t>
  </si>
  <si>
    <t>　24</t>
  </si>
  <si>
    <t>その他</t>
    <rPh sb="2" eb="3">
      <t>タ</t>
    </rPh>
    <phoneticPr fontId="8"/>
  </si>
  <si>
    <t>H26</t>
  </si>
  <si>
    <t>　26</t>
  </si>
  <si>
    <t>　28</t>
  </si>
  <si>
    <t>二 酸 化 硫 黄</t>
  </si>
  <si>
    <t>外来患者数</t>
  </si>
  <si>
    <t>就業歯科衛生士</t>
  </si>
  <si>
    <t>就業歯科技工士</t>
  </si>
  <si>
    <t>保健指導延人員</t>
  </si>
  <si>
    <t>就業あんまマッサージ指圧師</t>
  </si>
  <si>
    <t>就業はり師</t>
  </si>
  <si>
    <t>就業きゅう師</t>
  </si>
  <si>
    <t>就業柔道整復師</t>
  </si>
  <si>
    <t>－</t>
  </si>
  <si>
    <t xml:space="preserve">  30</t>
  </si>
  <si>
    <t>麻しん</t>
    <rPh sb="0" eb="1">
      <t>マ</t>
    </rPh>
    <phoneticPr fontId="21"/>
  </si>
  <si>
    <r>
      <t>(3)保健所管内別</t>
    </r>
    <r>
      <rPr>
        <sz val="12"/>
        <rFont val="ＭＳ 明朝"/>
        <family val="1"/>
        <charset val="128"/>
      </rPr>
      <t>（平成30年12月31日現在）</t>
    </r>
    <rPh sb="10" eb="12">
      <t>ヘイセイ</t>
    </rPh>
    <rPh sb="14" eb="15">
      <t>ネン</t>
    </rPh>
    <rPh sb="17" eb="18">
      <t>ツキ</t>
    </rPh>
    <rPh sb="20" eb="21">
      <t>ヒ</t>
    </rPh>
    <rPh sb="21" eb="23">
      <t>ゲンザイ</t>
    </rPh>
    <phoneticPr fontId="21"/>
  </si>
  <si>
    <t>区　　分</t>
  </si>
  <si>
    <t>胃</t>
  </si>
  <si>
    <t>総　数</t>
  </si>
  <si>
    <t>藍住町</t>
    <rPh sb="0" eb="3">
      <t>アイズミチョウ</t>
    </rPh>
    <phoneticPr fontId="3"/>
  </si>
  <si>
    <t>徳島保健所</t>
  </si>
  <si>
    <t>阿南保健所</t>
  </si>
  <si>
    <t>美波保健所</t>
  </si>
  <si>
    <t>北島</t>
  </si>
  <si>
    <t>吉野川保健所</t>
  </si>
  <si>
    <t>計画収集量</t>
    <rPh sb="0" eb="2">
      <t>ケイカク</t>
    </rPh>
    <rPh sb="2" eb="5">
      <t>シュウシュウリョウ</t>
    </rPh>
    <phoneticPr fontId="8"/>
  </si>
  <si>
    <t>美馬保健所</t>
  </si>
  <si>
    <t>ウイルス性肝炎（E・A型除く）</t>
    <rPh sb="4" eb="5">
      <t>セイ</t>
    </rPh>
    <rPh sb="5" eb="7">
      <t>カンエン</t>
    </rPh>
    <rPh sb="11" eb="12">
      <t>カタ</t>
    </rPh>
    <rPh sb="12" eb="13">
      <t>ノゾ</t>
    </rPh>
    <phoneticPr fontId="21"/>
  </si>
  <si>
    <t>三好保健所</t>
  </si>
  <si>
    <t>医    師</t>
    <rPh sb="0" eb="1">
      <t>イ</t>
    </rPh>
    <rPh sb="5" eb="6">
      <t>シ</t>
    </rPh>
    <phoneticPr fontId="8"/>
  </si>
  <si>
    <t>歯科医師</t>
    <rPh sb="0" eb="4">
      <t>シカイシ</t>
    </rPh>
    <phoneticPr fontId="8"/>
  </si>
  <si>
    <t>直接処理   (解決)件数</t>
  </si>
  <si>
    <t>注　  隔年調査である。</t>
  </si>
  <si>
    <t>飯谷橋</t>
  </si>
  <si>
    <t>（単位：件）</t>
    <rPh sb="4" eb="5">
      <t>ケン</t>
    </rPh>
    <phoneticPr fontId="8"/>
  </si>
  <si>
    <t>月見ヶ丘</t>
  </si>
  <si>
    <t>太田</t>
    <rPh sb="0" eb="2">
      <t>オオタ</t>
    </rPh>
    <phoneticPr fontId="8"/>
  </si>
  <si>
    <t>薬　局</t>
  </si>
  <si>
    <t>資料　環境省「一般廃棄物処理実態調査結果」</t>
    <rPh sb="3" eb="6">
      <t>カンキョウショウ</t>
    </rPh>
    <rPh sb="18" eb="20">
      <t>ケッカ</t>
    </rPh>
    <phoneticPr fontId="21"/>
  </si>
  <si>
    <t>店舗販売業</t>
    <rPh sb="0" eb="2">
      <t>テンポ</t>
    </rPh>
    <rPh sb="2" eb="5">
      <t>ハンバイギョウ</t>
    </rPh>
    <phoneticPr fontId="8"/>
  </si>
  <si>
    <t>配置販売業</t>
  </si>
  <si>
    <t>不検出(&lt;2)</t>
    <rPh sb="0" eb="1">
      <t>フ</t>
    </rPh>
    <rPh sb="1" eb="3">
      <t>ケンシュツ</t>
    </rPh>
    <phoneticPr fontId="37"/>
  </si>
  <si>
    <t>特例販売業</t>
  </si>
  <si>
    <t>小学校</t>
    <rPh sb="0" eb="3">
      <t>ショウガッコウ</t>
    </rPh>
    <phoneticPr fontId="8"/>
  </si>
  <si>
    <t>間接撮影</t>
  </si>
  <si>
    <t>流入水質(BOD)</t>
  </si>
  <si>
    <t>資料　県薬務課</t>
  </si>
  <si>
    <t>結核</t>
  </si>
  <si>
    <t>悪性
新生物</t>
    <rPh sb="0" eb="2">
      <t>アクセイ</t>
    </rPh>
    <rPh sb="3" eb="6">
      <t>シンセイブツ</t>
    </rPh>
    <phoneticPr fontId="8"/>
  </si>
  <si>
    <t>石井町</t>
    <rPh sb="0" eb="3">
      <t>イシイチョウ</t>
    </rPh>
    <phoneticPr fontId="3"/>
  </si>
  <si>
    <t>平均</t>
  </si>
  <si>
    <t>注　  その他の病床には一般病床を含む。</t>
    <rPh sb="0" eb="1">
      <t>チュウ</t>
    </rPh>
    <rPh sb="6" eb="7">
      <t>タ</t>
    </rPh>
    <rPh sb="8" eb="10">
      <t>ビョウショウ</t>
    </rPh>
    <rPh sb="12" eb="14">
      <t>イッパン</t>
    </rPh>
    <rPh sb="14" eb="16">
      <t>ビョウショウ</t>
    </rPh>
    <rPh sb="17" eb="18">
      <t>フク</t>
    </rPh>
    <phoneticPr fontId="21"/>
  </si>
  <si>
    <t>肺炎</t>
  </si>
  <si>
    <t>阿南市</t>
  </si>
  <si>
    <t>肝疾患</t>
  </si>
  <si>
    <t>大気汚染</t>
  </si>
  <si>
    <r>
      <t>（単位：ＰＰＭ，浮遊粒子状物質はmg/m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8"/>
        <color theme="1"/>
        <rFont val="ＭＳ 明朝"/>
        <family val="1"/>
        <charset val="128"/>
      </rPr>
      <t>）</t>
    </r>
  </si>
  <si>
    <t>移動採血車</t>
    <rPh sb="0" eb="2">
      <t>イドウ</t>
    </rPh>
    <rPh sb="2" eb="5">
      <t>サイケツシャ</t>
    </rPh>
    <phoneticPr fontId="21"/>
  </si>
  <si>
    <t>老衰</t>
  </si>
  <si>
    <t>クロイツフェルト・ヤコブ病</t>
    <rPh sb="12" eb="13">
      <t>ビョウ</t>
    </rPh>
    <phoneticPr fontId="21"/>
  </si>
  <si>
    <t>令和元年度</t>
    <rPh sb="0" eb="2">
      <t>レイワ</t>
    </rPh>
    <rPh sb="3" eb="5">
      <t>ネンド</t>
    </rPh>
    <phoneticPr fontId="8"/>
  </si>
  <si>
    <t>北島町</t>
  </si>
  <si>
    <t>退院患者数</t>
  </si>
  <si>
    <t>クリー　　　ニング所</t>
  </si>
  <si>
    <t>自殺</t>
  </si>
  <si>
    <t>美波</t>
    <rPh sb="0" eb="2">
      <t>ミナミ</t>
    </rPh>
    <phoneticPr fontId="8"/>
  </si>
  <si>
    <t>資料　県健康づくり課</t>
  </si>
  <si>
    <t>最大</t>
  </si>
  <si>
    <t>発生量</t>
    <rPh sb="0" eb="3">
      <t>ハッセイリョウ</t>
    </rPh>
    <phoneticPr fontId="8"/>
  </si>
  <si>
    <t>二　類</t>
    <rPh sb="0" eb="1">
      <t>ニ</t>
    </rPh>
    <rPh sb="2" eb="3">
      <t>タグイ</t>
    </rPh>
    <phoneticPr fontId="21"/>
  </si>
  <si>
    <t>区    分</t>
  </si>
  <si>
    <t>直接焼却量</t>
    <rPh sb="0" eb="2">
      <t>チョクセツ</t>
    </rPh>
    <rPh sb="2" eb="5">
      <t>ショウキャクリョウ</t>
    </rPh>
    <phoneticPr fontId="8"/>
  </si>
  <si>
    <t>市町村名</t>
  </si>
  <si>
    <t>三　類</t>
    <rPh sb="0" eb="1">
      <t>サン</t>
    </rPh>
    <rPh sb="2" eb="3">
      <t>タグイ</t>
    </rPh>
    <phoneticPr fontId="21"/>
  </si>
  <si>
    <t>妊婦</t>
  </si>
  <si>
    <t>四　類</t>
    <rPh sb="0" eb="1">
      <t>ヨン</t>
    </rPh>
    <rPh sb="2" eb="3">
      <t>ルイ</t>
    </rPh>
    <phoneticPr fontId="21"/>
  </si>
  <si>
    <t>五　類</t>
    <rPh sb="0" eb="1">
      <t>ゴ</t>
    </rPh>
    <rPh sb="2" eb="3">
      <t>ルイ</t>
    </rPh>
    <phoneticPr fontId="21"/>
  </si>
  <si>
    <t>細菌性　赤痢</t>
    <rPh sb="0" eb="3">
      <t>サイキンセイ</t>
    </rPh>
    <rPh sb="4" eb="6">
      <t>セキリ</t>
    </rPh>
    <phoneticPr fontId="21"/>
  </si>
  <si>
    <t>木くず</t>
  </si>
  <si>
    <t>難  聴</t>
  </si>
  <si>
    <t>腸管出血性大腸菌感染症</t>
    <rPh sb="0" eb="1">
      <t>チョウ</t>
    </rPh>
    <rPh sb="1" eb="2">
      <t>カン</t>
    </rPh>
    <rPh sb="2" eb="5">
      <t>シュッケツセイ</t>
    </rPh>
    <rPh sb="5" eb="8">
      <t>ダイチョウキン</t>
    </rPh>
    <rPh sb="8" eb="11">
      <t>カンセンショウ</t>
    </rPh>
    <phoneticPr fontId="21"/>
  </si>
  <si>
    <t>母川橋</t>
  </si>
  <si>
    <t>つつが　虫病</t>
    <rPh sb="4" eb="5">
      <t>ムシ</t>
    </rPh>
    <rPh sb="5" eb="6">
      <t>ビョウ</t>
    </rPh>
    <phoneticPr fontId="21"/>
  </si>
  <si>
    <t>日本　　紅斑熱</t>
    <rPh sb="0" eb="2">
      <t>ニホン</t>
    </rPh>
    <rPh sb="4" eb="5">
      <t>クレナイ</t>
    </rPh>
    <rPh sb="5" eb="6">
      <t>ハン</t>
    </rPh>
    <rPh sb="6" eb="7">
      <t>ネツ</t>
    </rPh>
    <phoneticPr fontId="21"/>
  </si>
  <si>
    <t>ホテル・旅館</t>
    <rPh sb="4" eb="6">
      <t>リョカン</t>
    </rPh>
    <phoneticPr fontId="8"/>
  </si>
  <si>
    <t>集団回収量</t>
    <rPh sb="0" eb="2">
      <t>シュウダン</t>
    </rPh>
    <rPh sb="2" eb="4">
      <t>カイシュウ</t>
    </rPh>
    <rPh sb="4" eb="5">
      <t>リョウ</t>
    </rPh>
    <phoneticPr fontId="8"/>
  </si>
  <si>
    <t>レジオ　ネラ症</t>
    <rPh sb="6" eb="7">
      <t>ショウ</t>
    </rPh>
    <phoneticPr fontId="21"/>
  </si>
  <si>
    <t>令和元年</t>
    <rPh sb="0" eb="2">
      <t>レイワ</t>
    </rPh>
    <rPh sb="2" eb="4">
      <t>ガンネン</t>
    </rPh>
    <phoneticPr fontId="21"/>
  </si>
  <si>
    <t>H19</t>
  </si>
  <si>
    <t>A型　　肝炎</t>
    <rPh sb="1" eb="2">
      <t>ガタ</t>
    </rPh>
    <rPh sb="4" eb="6">
      <t>カンエン</t>
    </rPh>
    <phoneticPr fontId="21"/>
  </si>
  <si>
    <t>チクングニア熱</t>
    <rPh sb="6" eb="7">
      <t>ネツ</t>
    </rPh>
    <phoneticPr fontId="36"/>
  </si>
  <si>
    <t>9.4</t>
  </si>
  <si>
    <t>ＣＯＤ</t>
  </si>
  <si>
    <t>H8</t>
  </si>
  <si>
    <t>デング熱</t>
    <rPh sb="3" eb="4">
      <t>ネツ</t>
    </rPh>
    <phoneticPr fontId="21"/>
  </si>
  <si>
    <r>
      <t>(2)市町村別献血実績</t>
    </r>
    <r>
      <rPr>
        <sz val="12"/>
        <rFont val="ＭＳ 明朝"/>
        <family val="1"/>
        <charset val="128"/>
      </rPr>
      <t>（平成29～令和元年度）</t>
    </r>
    <rPh sb="12" eb="14">
      <t>ヘイセイ</t>
    </rPh>
    <rPh sb="17" eb="19">
      <t>レイワ</t>
    </rPh>
    <rPh sb="19" eb="20">
      <t>ガン</t>
    </rPh>
    <phoneticPr fontId="21"/>
  </si>
  <si>
    <t>那賀</t>
    <rPh sb="0" eb="2">
      <t>ナカ</t>
    </rPh>
    <phoneticPr fontId="8"/>
  </si>
  <si>
    <t>蔭谷橋</t>
  </si>
  <si>
    <t>日本　　脳炎</t>
    <rPh sb="0" eb="2">
      <t>ニホン</t>
    </rPh>
    <rPh sb="4" eb="6">
      <t>ノウエン</t>
    </rPh>
    <phoneticPr fontId="21"/>
  </si>
  <si>
    <t>27</t>
  </si>
  <si>
    <t>アメーバ赤痢</t>
    <rPh sb="4" eb="6">
      <t>セキリ</t>
    </rPh>
    <phoneticPr fontId="21"/>
  </si>
  <si>
    <t>自排徳島</t>
  </si>
  <si>
    <t>和食</t>
    <rPh sb="1" eb="2">
      <t>ク</t>
    </rPh>
    <phoneticPr fontId="36"/>
  </si>
  <si>
    <t>ばいじん</t>
  </si>
  <si>
    <t xml:space="preserve">  28</t>
  </si>
  <si>
    <t>令和元年</t>
    <rPh sb="0" eb="1">
      <t>レイワ</t>
    </rPh>
    <rPh sb="1" eb="3">
      <t>ガンネン</t>
    </rPh>
    <phoneticPr fontId="8"/>
  </si>
  <si>
    <t>那賀川橋</t>
  </si>
  <si>
    <t>食中毒</t>
    <rPh sb="0" eb="3">
      <t>ショクチュウドク</t>
    </rPh>
    <phoneticPr fontId="21"/>
  </si>
  <si>
    <t>1.0</t>
  </si>
  <si>
    <t>劇症型溶血性レンサ球菌感染症</t>
    <rPh sb="0" eb="2">
      <t>ゲキショウ</t>
    </rPh>
    <rPh sb="2" eb="3">
      <t>カタ</t>
    </rPh>
    <rPh sb="3" eb="6">
      <t>ヨウケツセイ</t>
    </rPh>
    <rPh sb="9" eb="10">
      <t>キュウ</t>
    </rPh>
    <rPh sb="10" eb="11">
      <t>キン</t>
    </rPh>
    <rPh sb="11" eb="14">
      <t>カンセンショウ</t>
    </rPh>
    <phoneticPr fontId="21"/>
  </si>
  <si>
    <t>牟岐川</t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</si>
  <si>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21"/>
  </si>
  <si>
    <t>年　度</t>
  </si>
  <si>
    <t>ジアルジア症</t>
    <rPh sb="5" eb="6">
      <t>ショウ</t>
    </rPh>
    <phoneticPr fontId="21"/>
  </si>
  <si>
    <t>2</t>
  </si>
  <si>
    <t>破傷風</t>
    <rPh sb="0" eb="3">
      <t>ハショウフウ</t>
    </rPh>
    <phoneticPr fontId="21"/>
  </si>
  <si>
    <t>美容所</t>
  </si>
  <si>
    <t>那賀町</t>
    <rPh sb="0" eb="3">
      <t>ナカチョウ</t>
    </rPh>
    <phoneticPr fontId="3"/>
  </si>
  <si>
    <t>バンコマイシン耐性腸球菌感染症</t>
    <rPh sb="7" eb="9">
      <t>タイセイ</t>
    </rPh>
    <rPh sb="9" eb="10">
      <t>チョウ</t>
    </rPh>
    <rPh sb="10" eb="12">
      <t>キュウキン</t>
    </rPh>
    <rPh sb="12" eb="15">
      <t>カンセンショウ</t>
    </rPh>
    <phoneticPr fontId="21"/>
  </si>
  <si>
    <t>風しん</t>
    <rPh sb="0" eb="1">
      <t>フウ</t>
    </rPh>
    <phoneticPr fontId="21"/>
  </si>
  <si>
    <t>定点把握対象感染症</t>
    <rPh sb="0" eb="2">
      <t>テイテン</t>
    </rPh>
    <rPh sb="2" eb="4">
      <t>ハアク</t>
    </rPh>
    <rPh sb="4" eb="6">
      <t>タイショウ</t>
    </rPh>
    <rPh sb="6" eb="9">
      <t>カンセンショウ</t>
    </rPh>
    <phoneticPr fontId="21"/>
  </si>
  <si>
    <t>集団回収量</t>
    <rPh sb="0" eb="2">
      <t>シュウダン</t>
    </rPh>
    <rPh sb="2" eb="5">
      <t>カイシュウリョウ</t>
    </rPh>
    <phoneticPr fontId="8"/>
  </si>
  <si>
    <t>0.7</t>
  </si>
  <si>
    <t>感染性    胃腸炎</t>
  </si>
  <si>
    <t>伝染性
紅斑</t>
    <rPh sb="0" eb="3">
      <t>デンセンセイ</t>
    </rPh>
    <rPh sb="4" eb="6">
      <t>コウハン</t>
    </rPh>
    <phoneticPr fontId="21"/>
  </si>
  <si>
    <t>H13</t>
  </si>
  <si>
    <t>手足口病</t>
  </si>
  <si>
    <t>アミコ献血ルーム</t>
  </si>
  <si>
    <t>突発性    発しん</t>
    <rPh sb="0" eb="3">
      <t>トッパツセイ</t>
    </rPh>
    <rPh sb="7" eb="8">
      <t>ハッ</t>
    </rPh>
    <phoneticPr fontId="21"/>
  </si>
  <si>
    <t>全      国</t>
  </si>
  <si>
    <t>ヘルパンギーナ</t>
  </si>
  <si>
    <t>流行性    耳下腺炎</t>
  </si>
  <si>
    <t>性器クラミジア感染症</t>
    <rPh sb="0" eb="2">
      <t>セイキ</t>
    </rPh>
    <rPh sb="7" eb="10">
      <t>カンセンショウ</t>
    </rPh>
    <phoneticPr fontId="21"/>
  </si>
  <si>
    <t>H17</t>
  </si>
  <si>
    <t>淋菌      感染症</t>
    <rPh sb="0" eb="2">
      <t>リンキン</t>
    </rPh>
    <rPh sb="8" eb="11">
      <t>カンセンショウ</t>
    </rPh>
    <phoneticPr fontId="21"/>
  </si>
  <si>
    <t>RSウイルス感染症</t>
    <rPh sb="6" eb="9">
      <t>カンセンショウ</t>
    </rPh>
    <phoneticPr fontId="21"/>
  </si>
  <si>
    <t>ＳＳ（浮遊物質量）</t>
  </si>
  <si>
    <t>咽頭
結膜熱</t>
    <rPh sb="0" eb="2">
      <t>イントウ</t>
    </rPh>
    <rPh sb="3" eb="6">
      <t>ケツマクネツ</t>
    </rPh>
    <phoneticPr fontId="21"/>
  </si>
  <si>
    <t>つるぎ町</t>
    <rPh sb="3" eb="4">
      <t>チョウ</t>
    </rPh>
    <phoneticPr fontId="3"/>
  </si>
  <si>
    <t>資料　県健康づくり課，県安全衛生課</t>
    <rPh sb="11" eb="12">
      <t>ケン</t>
    </rPh>
    <rPh sb="12" eb="14">
      <t>アンゼン</t>
    </rPh>
    <phoneticPr fontId="21"/>
  </si>
  <si>
    <t>　２　リサイクル率（％）は，［直接資源化量＋中間処理後再生利用量＋集団回収量］÷［ごみの総処理量＋集団回収量］</t>
    <rPh sb="8" eb="9">
      <t>リツ</t>
    </rPh>
    <rPh sb="15" eb="17">
      <t>チョクセツ</t>
    </rPh>
    <rPh sb="17" eb="20">
      <t>シゲンカ</t>
    </rPh>
    <rPh sb="20" eb="21">
      <t>リョウ</t>
    </rPh>
    <rPh sb="22" eb="24">
      <t>チュウカン</t>
    </rPh>
    <rPh sb="24" eb="27">
      <t>ショリゴ</t>
    </rPh>
    <rPh sb="27" eb="29">
      <t>サイセイ</t>
    </rPh>
    <rPh sb="29" eb="32">
      <t>リヨウリョウ</t>
    </rPh>
    <rPh sb="33" eb="35">
      <t>シュウダン</t>
    </rPh>
    <rPh sb="35" eb="38">
      <t>カイシュウリョウ</t>
    </rPh>
    <rPh sb="44" eb="45">
      <t>ソウ</t>
    </rPh>
    <rPh sb="45" eb="48">
      <t>ショリリョウ</t>
    </rPh>
    <phoneticPr fontId="8"/>
  </si>
  <si>
    <t>8.5</t>
  </si>
  <si>
    <t>長岸</t>
  </si>
  <si>
    <t>新入院患者数</t>
  </si>
  <si>
    <t>不要許可施設</t>
  </si>
  <si>
    <t>平成27年度</t>
    <rPh sb="0" eb="2">
      <t>ヘイセイ</t>
    </rPh>
    <rPh sb="4" eb="6">
      <t>ネンド</t>
    </rPh>
    <phoneticPr fontId="21"/>
  </si>
  <si>
    <t>精神病床</t>
  </si>
  <si>
    <t>献 血 目 標</t>
  </si>
  <si>
    <t>感染症病床</t>
    <rPh sb="0" eb="3">
      <t>カンセンショウ</t>
    </rPh>
    <phoneticPr fontId="21"/>
  </si>
  <si>
    <t>7.0</t>
  </si>
  <si>
    <t>　　ご　み　処　理　量　</t>
  </si>
  <si>
    <r>
      <t>195　疾病・異常被患率の推移</t>
    </r>
    <r>
      <rPr>
        <b/>
        <sz val="12"/>
        <rFont val="ＭＳ 明朝"/>
        <family val="1"/>
        <charset val="128"/>
      </rPr>
      <t>（平成27～令和元年度）</t>
    </r>
    <rPh sb="21" eb="23">
      <t>レイワ</t>
    </rPh>
    <rPh sb="23" eb="24">
      <t>ガン</t>
    </rPh>
    <phoneticPr fontId="21"/>
  </si>
  <si>
    <t>H25</t>
  </si>
  <si>
    <t>その他の病床</t>
  </si>
  <si>
    <t>資料　県健康づくり課</t>
    <rPh sb="9" eb="10">
      <t>カ</t>
    </rPh>
    <phoneticPr fontId="8"/>
  </si>
  <si>
    <t>市町村</t>
  </si>
  <si>
    <t>ふん便性       大腸菌群数</t>
  </si>
  <si>
    <t>環境衛生監視  指導延施設</t>
  </si>
  <si>
    <t>川口</t>
    <rPh sb="0" eb="2">
      <t>カワグチ</t>
    </rPh>
    <phoneticPr fontId="20"/>
  </si>
  <si>
    <t>食品衛生施設監視指導</t>
  </si>
  <si>
    <t>結核予防検診</t>
  </si>
  <si>
    <t>要許可施設</t>
  </si>
  <si>
    <t>ＢＣＧ接種</t>
  </si>
  <si>
    <r>
      <t>(2)特定環境保全公共下水道</t>
    </r>
    <r>
      <rPr>
        <sz val="12"/>
        <rFont val="ＭＳ 明朝"/>
        <family val="1"/>
        <charset val="128"/>
      </rPr>
      <t>（令和元年度）</t>
    </r>
    <rPh sb="3" eb="5">
      <t>トクテイ</t>
    </rPh>
    <rPh sb="5" eb="7">
      <t>カンキョウ</t>
    </rPh>
    <rPh sb="7" eb="9">
      <t>ホゼン</t>
    </rPh>
    <rPh sb="9" eb="11">
      <t>コウキョウ</t>
    </rPh>
    <rPh sb="11" eb="14">
      <t>ゲスイドウ</t>
    </rPh>
    <rPh sb="15" eb="17">
      <t>レイワ</t>
    </rPh>
    <rPh sb="17" eb="19">
      <t>ガンネン</t>
    </rPh>
    <phoneticPr fontId="8"/>
  </si>
  <si>
    <t>7.6</t>
  </si>
  <si>
    <t>資料 　県環境管理課</t>
    <rPh sb="7" eb="9">
      <t>カンリ</t>
    </rPh>
    <phoneticPr fontId="31"/>
  </si>
  <si>
    <t>採水日</t>
  </si>
  <si>
    <t>直接撮影</t>
  </si>
  <si>
    <t>30</t>
  </si>
  <si>
    <t>産婦</t>
  </si>
  <si>
    <t>判定</t>
  </si>
  <si>
    <t>阿南</t>
  </si>
  <si>
    <t>乳児</t>
  </si>
  <si>
    <t>別所浜</t>
    <rPh sb="0" eb="2">
      <t>ベッショ</t>
    </rPh>
    <rPh sb="2" eb="3">
      <t>ハマ</t>
    </rPh>
    <phoneticPr fontId="8"/>
  </si>
  <si>
    <t>幼児</t>
  </si>
  <si>
    <t>10</t>
  </si>
  <si>
    <t>小松島市</t>
    <rPh sb="0" eb="4">
      <t>コマツシマシ</t>
    </rPh>
    <phoneticPr fontId="8"/>
  </si>
  <si>
    <t>集団</t>
  </si>
  <si>
    <t>区　　　　分</t>
  </si>
  <si>
    <t>資料　県健康づくり課，県安全衛生課</t>
  </si>
  <si>
    <t>注　表中の「&lt;」は，環境省の示した報告下限値未満であることを表す。</t>
  </si>
  <si>
    <t>H2</t>
  </si>
  <si>
    <t>年　度</t>
    <rPh sb="0" eb="1">
      <t>トシ</t>
    </rPh>
    <rPh sb="2" eb="3">
      <t>ド</t>
    </rPh>
    <phoneticPr fontId="8"/>
  </si>
  <si>
    <t>理容所</t>
  </si>
  <si>
    <t>加賀須野橋</t>
  </si>
  <si>
    <t>興行場</t>
  </si>
  <si>
    <t>美馬市</t>
    <rPh sb="0" eb="2">
      <t>ミマ</t>
    </rPh>
    <rPh sb="2" eb="3">
      <t>シ</t>
    </rPh>
    <phoneticPr fontId="3"/>
  </si>
  <si>
    <t>計画処理人口</t>
    <rPh sb="0" eb="2">
      <t>ケイカク</t>
    </rPh>
    <rPh sb="2" eb="4">
      <t>ショリ</t>
    </rPh>
    <rPh sb="4" eb="6">
      <t>ジンコウ</t>
    </rPh>
    <phoneticPr fontId="8"/>
  </si>
  <si>
    <t>火葬場</t>
  </si>
  <si>
    <t>飲食店</t>
    <rPh sb="0" eb="3">
      <t>インショクテン</t>
    </rPh>
    <phoneticPr fontId="8"/>
  </si>
  <si>
    <t>事業着手年度</t>
    <rPh sb="0" eb="2">
      <t>ジギョウ</t>
    </rPh>
    <rPh sb="2" eb="4">
      <t>チャクシュ</t>
    </rPh>
    <rPh sb="4" eb="6">
      <t>ネンド</t>
    </rPh>
    <phoneticPr fontId="8"/>
  </si>
  <si>
    <t>岩脇(2期)</t>
    <rPh sb="4" eb="5">
      <t>キ</t>
    </rPh>
    <phoneticPr fontId="8"/>
  </si>
  <si>
    <t>喫茶店</t>
    <rPh sb="0" eb="3">
      <t>キッサテン</t>
    </rPh>
    <phoneticPr fontId="8"/>
  </si>
  <si>
    <t>注　  ＰＰＰは血漿成分献血，ＰＣは血小板成分献血を示す。</t>
    <rPh sb="8" eb="10">
      <t>ケッショウ</t>
    </rPh>
    <rPh sb="10" eb="12">
      <t>セイブン</t>
    </rPh>
    <rPh sb="12" eb="14">
      <t>ケンケツ</t>
    </rPh>
    <rPh sb="18" eb="21">
      <t>ケッショウバン</t>
    </rPh>
    <rPh sb="21" eb="23">
      <t>セイブン</t>
    </rPh>
    <rPh sb="23" eb="25">
      <t>ケンケツ</t>
    </rPh>
    <phoneticPr fontId="8"/>
  </si>
  <si>
    <t>新町橋</t>
  </si>
  <si>
    <t>資料  県安全衛生課</t>
    <rPh sb="5" eb="7">
      <t>アンゼン</t>
    </rPh>
    <phoneticPr fontId="8"/>
  </si>
  <si>
    <t>阿南市</t>
    <rPh sb="0" eb="3">
      <t>アナンシ</t>
    </rPh>
    <phoneticPr fontId="3"/>
  </si>
  <si>
    <t>（単位：件）</t>
  </si>
  <si>
    <t>受理件数</t>
  </si>
  <si>
    <t>川内</t>
  </si>
  <si>
    <t>汚泥</t>
  </si>
  <si>
    <t>計</t>
    <rPh sb="0" eb="1">
      <t>ケイ</t>
    </rPh>
    <phoneticPr fontId="8"/>
  </si>
  <si>
    <t>1.2</t>
  </si>
  <si>
    <t>水質汚濁</t>
  </si>
  <si>
    <t>土壌汚染</t>
  </si>
  <si>
    <t>騒音</t>
  </si>
  <si>
    <t>資料　県環境管理課</t>
  </si>
  <si>
    <t>振動</t>
  </si>
  <si>
    <t>悪臭</t>
  </si>
  <si>
    <t>その他</t>
  </si>
  <si>
    <t>平成27年</t>
  </si>
  <si>
    <t>北島町</t>
    <rPh sb="0" eb="3">
      <t>キタジマチョウ</t>
    </rPh>
    <phoneticPr fontId="8"/>
  </si>
  <si>
    <t>水質AA</t>
  </si>
  <si>
    <t>燃え殻</t>
  </si>
  <si>
    <t>（単位：個/100ml，㎎/L，m）</t>
  </si>
  <si>
    <t>海水浴場</t>
  </si>
  <si>
    <t>大潟</t>
  </si>
  <si>
    <t>ｐＨ</t>
  </si>
  <si>
    <t>透明度</t>
  </si>
  <si>
    <r>
      <t>180　病院利用状況</t>
    </r>
    <r>
      <rPr>
        <b/>
        <sz val="12"/>
        <rFont val="ＭＳ 明朝"/>
        <family val="1"/>
        <charset val="128"/>
      </rPr>
      <t>（平成27～令和元年）</t>
    </r>
    <rPh sb="6" eb="7">
      <t>リ</t>
    </rPh>
    <rPh sb="7" eb="8">
      <t>ヨウ</t>
    </rPh>
    <rPh sb="16" eb="18">
      <t>レイワ</t>
    </rPh>
    <rPh sb="18" eb="19">
      <t>ガン</t>
    </rPh>
    <rPh sb="19" eb="20">
      <t>ネン</t>
    </rPh>
    <phoneticPr fontId="21"/>
  </si>
  <si>
    <t>松茂町</t>
  </si>
  <si>
    <t>数量</t>
  </si>
  <si>
    <t>ガラスくず等</t>
    <rPh sb="5" eb="6">
      <t>トウ</t>
    </rPh>
    <phoneticPr fontId="8"/>
  </si>
  <si>
    <t>最小値</t>
    <rPh sb="0" eb="3">
      <t>サイショウチ</t>
    </rPh>
    <phoneticPr fontId="8"/>
  </si>
  <si>
    <t>最大値</t>
    <rPh sb="0" eb="3">
      <t>サイダイチ</t>
    </rPh>
    <phoneticPr fontId="8"/>
  </si>
  <si>
    <t>全透（&gt;1）</t>
    <rPh sb="0" eb="1">
      <t>ゼン</t>
    </rPh>
    <rPh sb="1" eb="2">
      <t>トオル</t>
    </rPh>
    <phoneticPr fontId="37"/>
  </si>
  <si>
    <t>なし</t>
  </si>
  <si>
    <t>淡島</t>
  </si>
  <si>
    <t>H5</t>
  </si>
  <si>
    <t>北の脇</t>
  </si>
  <si>
    <t>ごみの
総処理量</t>
    <rPh sb="4" eb="5">
      <t>ソウ</t>
    </rPh>
    <rPh sb="5" eb="8">
      <t>ショリリョウ</t>
    </rPh>
    <phoneticPr fontId="8"/>
  </si>
  <si>
    <t>田井ノ浜</t>
  </si>
  <si>
    <t>大砂</t>
  </si>
  <si>
    <t>小松</t>
    <rPh sb="0" eb="2">
      <t>コマツ</t>
    </rPh>
    <phoneticPr fontId="38"/>
  </si>
  <si>
    <t>直接資源化量</t>
    <rPh sb="0" eb="2">
      <t>チョクセツ</t>
    </rPh>
    <rPh sb="2" eb="5">
      <t>シゲンカ</t>
    </rPh>
    <rPh sb="5" eb="6">
      <t>リョウ</t>
    </rPh>
    <phoneticPr fontId="8"/>
  </si>
  <si>
    <t>平成30年度</t>
    <rPh sb="0" eb="2">
      <t>ヘイセイ</t>
    </rPh>
    <rPh sb="4" eb="6">
      <t>ネンド</t>
    </rPh>
    <phoneticPr fontId="8"/>
  </si>
  <si>
    <t>注１　 徳島市調査分を含む</t>
    <rPh sb="0" eb="1">
      <t>チュウ</t>
    </rPh>
    <rPh sb="4" eb="7">
      <t>トクシマシ</t>
    </rPh>
    <rPh sb="7" eb="9">
      <t>チョウサ</t>
    </rPh>
    <rPh sb="9" eb="10">
      <t>ブン</t>
    </rPh>
    <rPh sb="11" eb="12">
      <t>フク</t>
    </rPh>
    <phoneticPr fontId="31"/>
  </si>
  <si>
    <t>　２　 数値は，同一海水浴場に関して得た測定値の平均による。</t>
    <rPh sb="4" eb="6">
      <t>スウチ</t>
    </rPh>
    <rPh sb="8" eb="10">
      <t>ドウイツ</t>
    </rPh>
    <rPh sb="10" eb="12">
      <t>カイスイ</t>
    </rPh>
    <rPh sb="12" eb="14">
      <t>ヨクジョウ</t>
    </rPh>
    <rPh sb="15" eb="16">
      <t>カン</t>
    </rPh>
    <rPh sb="18" eb="19">
      <t>エ</t>
    </rPh>
    <rPh sb="20" eb="23">
      <t>ソクテイチ</t>
    </rPh>
    <rPh sb="24" eb="26">
      <t>ヘイキン</t>
    </rPh>
    <phoneticPr fontId="9"/>
  </si>
  <si>
    <t>目の疾病・異常</t>
    <rPh sb="0" eb="1">
      <t>メ</t>
    </rPh>
    <rPh sb="2" eb="4">
      <t>シッペイ</t>
    </rPh>
    <rPh sb="5" eb="7">
      <t>イジョウ</t>
    </rPh>
    <phoneticPr fontId="8"/>
  </si>
  <si>
    <t>　３　 ｐＨは，同一海水浴場に関して得た測定値の最小値と最大値。</t>
    <rPh sb="8" eb="10">
      <t>ドウイツ</t>
    </rPh>
    <rPh sb="10" eb="13">
      <t>カイスイヨク</t>
    </rPh>
    <rPh sb="13" eb="14">
      <t>ジョウ</t>
    </rPh>
    <rPh sb="15" eb="16">
      <t>カン</t>
    </rPh>
    <rPh sb="18" eb="19">
      <t>エ</t>
    </rPh>
    <rPh sb="20" eb="23">
      <t>ソクテイチ</t>
    </rPh>
    <rPh sb="24" eb="27">
      <t>サイショウチ</t>
    </rPh>
    <rPh sb="28" eb="31">
      <t>サイダイチ</t>
    </rPh>
    <phoneticPr fontId="8"/>
  </si>
  <si>
    <t>上勝町</t>
    <rPh sb="0" eb="3">
      <t>カミカツチョウ</t>
    </rPh>
    <phoneticPr fontId="3"/>
  </si>
  <si>
    <t>185　献血状況</t>
  </si>
  <si>
    <t>（単位：％）</t>
  </si>
  <si>
    <t>200ml献血</t>
  </si>
  <si>
    <t>400ml献血</t>
  </si>
  <si>
    <t>成分献血</t>
  </si>
  <si>
    <r>
      <t>181　保健所行政運営状況</t>
    </r>
    <r>
      <rPr>
        <b/>
        <sz val="12"/>
        <rFont val="ＭＳ 明朝"/>
        <family val="1"/>
        <charset val="128"/>
      </rPr>
      <t>（平成30年度）</t>
    </r>
  </si>
  <si>
    <t>献血目標達成率(％)</t>
  </si>
  <si>
    <t>板野町</t>
    <rPh sb="0" eb="2">
      <t>イタノ</t>
    </rPh>
    <rPh sb="2" eb="3">
      <t>マチ</t>
    </rPh>
    <phoneticPr fontId="3"/>
  </si>
  <si>
    <t>ＰＰＰ</t>
  </si>
  <si>
    <t>ＰＣ</t>
  </si>
  <si>
    <t>185  献血状況（続き）</t>
  </si>
  <si>
    <t>H10</t>
  </si>
  <si>
    <t>岩脇(1期)</t>
    <rPh sb="4" eb="5">
      <t>キ</t>
    </rPh>
    <phoneticPr fontId="8"/>
  </si>
  <si>
    <t>令和元年度</t>
    <rPh sb="0" eb="1">
      <t>レイワ</t>
    </rPh>
    <rPh sb="1" eb="4">
      <t>ガンネンド</t>
    </rPh>
    <phoneticPr fontId="8"/>
  </si>
  <si>
    <t>平 成 29 年 度</t>
  </si>
  <si>
    <t>平 成 30 年 度</t>
  </si>
  <si>
    <t>実    績</t>
  </si>
  <si>
    <t>二       酸       化       窒       素</t>
    <rPh sb="0" eb="1">
      <t>2</t>
    </rPh>
    <phoneticPr fontId="8"/>
  </si>
  <si>
    <t>天神橋</t>
    <rPh sb="0" eb="2">
      <t>テンジン</t>
    </rPh>
    <phoneticPr fontId="20"/>
  </si>
  <si>
    <t>鉱さい</t>
  </si>
  <si>
    <t>浮    遊    粒    子    状    物    質</t>
  </si>
  <si>
    <t>１時間値</t>
  </si>
  <si>
    <t>鳴門市</t>
  </si>
  <si>
    <t>鳴門</t>
  </si>
  <si>
    <t>松茂</t>
  </si>
  <si>
    <r>
      <t>(1)公共下水道</t>
    </r>
    <r>
      <rPr>
        <sz val="12"/>
        <rFont val="ＭＳ 明朝"/>
        <family val="1"/>
        <charset val="128"/>
      </rPr>
      <t>（令和元年度）</t>
    </r>
    <rPh sb="3" eb="5">
      <t>コウキョウ</t>
    </rPh>
    <rPh sb="5" eb="8">
      <t>ゲスイドウ</t>
    </rPh>
    <rPh sb="9" eb="11">
      <t>レイワ</t>
    </rPh>
    <rPh sb="11" eb="12">
      <t>ガン</t>
    </rPh>
    <rPh sb="12" eb="13">
      <t>ネン</t>
    </rPh>
    <phoneticPr fontId="8"/>
  </si>
  <si>
    <t>藍住町</t>
  </si>
  <si>
    <t>令 和 元 年 度</t>
    <rPh sb="0" eb="1">
      <t>レイ</t>
    </rPh>
    <rPh sb="2" eb="3">
      <t>ワ</t>
    </rPh>
    <rPh sb="4" eb="5">
      <t>ガン</t>
    </rPh>
    <phoneticPr fontId="8"/>
  </si>
  <si>
    <t>藍住</t>
  </si>
  <si>
    <t>市町村等によるごみの資源化量</t>
    <rPh sb="0" eb="3">
      <t>シチョウソン</t>
    </rPh>
    <rPh sb="3" eb="4">
      <t>トウ</t>
    </rPh>
    <rPh sb="10" eb="13">
      <t>シゲンカ</t>
    </rPh>
    <rPh sb="13" eb="14">
      <t>リョウ</t>
    </rPh>
    <phoneticPr fontId="8"/>
  </si>
  <si>
    <t>〃</t>
  </si>
  <si>
    <t>中間処理後再生利用量</t>
    <rPh sb="0" eb="2">
      <t>チュウカン</t>
    </rPh>
    <rPh sb="2" eb="5">
      <t>ショリゴ</t>
    </rPh>
    <rPh sb="5" eb="7">
      <t>サイセイ</t>
    </rPh>
    <rPh sb="7" eb="10">
      <t>リヨウリョウ</t>
    </rPh>
    <phoneticPr fontId="8"/>
  </si>
  <si>
    <t>注　　排出量は,発生量から有償物を除く。</t>
    <rPh sb="0" eb="1">
      <t>チュウ</t>
    </rPh>
    <rPh sb="3" eb="6">
      <t>ハイシュツリョウ</t>
    </rPh>
    <rPh sb="8" eb="11">
      <t>ハッセイリョウ</t>
    </rPh>
    <rPh sb="13" eb="15">
      <t>ユウショウ</t>
    </rPh>
    <rPh sb="15" eb="16">
      <t>ブツ</t>
    </rPh>
    <rPh sb="17" eb="18">
      <t>ノゾ</t>
    </rPh>
    <phoneticPr fontId="8"/>
  </si>
  <si>
    <t>H24</t>
  </si>
  <si>
    <t>応神</t>
  </si>
  <si>
    <t>徳島</t>
  </si>
  <si>
    <t>小松島市</t>
  </si>
  <si>
    <t>　２　全国数値である。</t>
    <rPh sb="3" eb="5">
      <t>ゼンコク</t>
    </rPh>
    <rPh sb="5" eb="7">
      <t>スウチ</t>
    </rPh>
    <phoneticPr fontId="8"/>
  </si>
  <si>
    <t>小松島</t>
  </si>
  <si>
    <t>神山町</t>
    <rPh sb="0" eb="3">
      <t>カミヤマチョウ</t>
    </rPh>
    <phoneticPr fontId="8"/>
  </si>
  <si>
    <t>廃棄物名（種類）</t>
  </si>
  <si>
    <t>中島</t>
  </si>
  <si>
    <t>脇町</t>
    <rPh sb="0" eb="2">
      <t>ワキマチ</t>
    </rPh>
    <phoneticPr fontId="20"/>
  </si>
  <si>
    <t>羽ノ浦</t>
  </si>
  <si>
    <t>橘</t>
  </si>
  <si>
    <t>北川向</t>
  </si>
  <si>
    <t>山口</t>
  </si>
  <si>
    <t>椿</t>
  </si>
  <si>
    <t>大野</t>
  </si>
  <si>
    <t>宝田</t>
  </si>
  <si>
    <t>福井</t>
  </si>
  <si>
    <t>鷲敷</t>
  </si>
  <si>
    <t>由岐</t>
  </si>
  <si>
    <t>吉野川市</t>
    <rPh sb="0" eb="4">
      <t>ヨシノガワシ</t>
    </rPh>
    <phoneticPr fontId="8"/>
  </si>
  <si>
    <t>吉野川</t>
    <rPh sb="0" eb="3">
      <t>ヨシノガワ</t>
    </rPh>
    <phoneticPr fontId="8"/>
  </si>
  <si>
    <t>椿川</t>
  </si>
  <si>
    <t>美馬市</t>
    <rPh sb="0" eb="3">
      <t>ミマシ</t>
    </rPh>
    <phoneticPr fontId="20"/>
  </si>
  <si>
    <t>三好市</t>
    <rPh sb="0" eb="3">
      <t>ミヨシシ</t>
    </rPh>
    <phoneticPr fontId="20"/>
  </si>
  <si>
    <t>池田</t>
    <rPh sb="0" eb="2">
      <t>イケダ</t>
    </rPh>
    <phoneticPr fontId="20"/>
  </si>
  <si>
    <t>北島町</t>
    <rPh sb="0" eb="2">
      <t>キタジマ</t>
    </rPh>
    <rPh sb="2" eb="3">
      <t>マチ</t>
    </rPh>
    <phoneticPr fontId="3"/>
  </si>
  <si>
    <t>鯛浜堰上流側</t>
  </si>
  <si>
    <t>河川名</t>
  </si>
  <si>
    <t>神代橋</t>
  </si>
  <si>
    <t>地点名</t>
  </si>
  <si>
    <t>桑野谷橋</t>
  </si>
  <si>
    <t>ｐＨ（水素イオン濃度指数）</t>
  </si>
  <si>
    <t>ＤＯ（溶存酸素量）</t>
  </si>
  <si>
    <t>平成29年度</t>
    <rPh sb="0" eb="2">
      <t>ヘイセイ</t>
    </rPh>
    <rPh sb="4" eb="6">
      <t>ネンド</t>
    </rPh>
    <phoneticPr fontId="20"/>
  </si>
  <si>
    <t>平成30年度</t>
    <rPh sb="0" eb="2">
      <t>ヘイセイ</t>
    </rPh>
    <rPh sb="4" eb="6">
      <t>ネンド</t>
    </rPh>
    <phoneticPr fontId="20"/>
  </si>
  <si>
    <t>7.3</t>
  </si>
  <si>
    <t>最小</t>
  </si>
  <si>
    <t>吉野川</t>
  </si>
  <si>
    <t>佐那河内村</t>
  </si>
  <si>
    <t>（上流）</t>
  </si>
  <si>
    <t>（下流）</t>
  </si>
  <si>
    <t>高瀬橋</t>
  </si>
  <si>
    <t>阿南市</t>
    <rPh sb="0" eb="3">
      <t>アナンシ</t>
    </rPh>
    <phoneticPr fontId="8"/>
  </si>
  <si>
    <t>大津橋</t>
  </si>
  <si>
    <t>撫養川</t>
  </si>
  <si>
    <t>大里橋</t>
  </si>
  <si>
    <t>今切川</t>
  </si>
  <si>
    <t>5.0</t>
  </si>
  <si>
    <t>旧漁連前</t>
    <rPh sb="0" eb="1">
      <t>キュウ</t>
    </rPh>
    <phoneticPr fontId="8"/>
  </si>
  <si>
    <t>15以下</t>
    <rPh sb="2" eb="4">
      <t>イカ</t>
    </rPh>
    <phoneticPr fontId="8"/>
  </si>
  <si>
    <t>アトピー性皮膚炎</t>
    <rPh sb="4" eb="5">
      <t>セイ</t>
    </rPh>
    <rPh sb="5" eb="8">
      <t>ヒフエン</t>
    </rPh>
    <phoneticPr fontId="8"/>
  </si>
  <si>
    <t>七条</t>
    <rPh sb="0" eb="2">
      <t>シチジョウ</t>
    </rPh>
    <phoneticPr fontId="8"/>
  </si>
  <si>
    <t>福原大橋</t>
  </si>
  <si>
    <t>美波町</t>
    <rPh sb="0" eb="1">
      <t>ミ</t>
    </rPh>
    <rPh sb="1" eb="2">
      <t>ナミ</t>
    </rPh>
    <rPh sb="2" eb="3">
      <t>チョウ</t>
    </rPh>
    <phoneticPr fontId="3"/>
  </si>
  <si>
    <t>&lt;1</t>
  </si>
  <si>
    <r>
      <t>179　結核・感染症等患者数</t>
    </r>
    <r>
      <rPr>
        <b/>
        <sz val="12"/>
        <rFont val="ＭＳ 明朝"/>
        <family val="1"/>
        <charset val="128"/>
      </rPr>
      <t>（平成27～令和元年）</t>
    </r>
    <rPh sb="4" eb="5">
      <t>ケツ</t>
    </rPh>
    <rPh sb="5" eb="6">
      <t>カク</t>
    </rPh>
    <rPh sb="7" eb="8">
      <t>カン</t>
    </rPh>
    <rPh sb="8" eb="9">
      <t>ソメ</t>
    </rPh>
    <rPh sb="9" eb="10">
      <t>ショウ</t>
    </rPh>
    <rPh sb="20" eb="22">
      <t>レイワ</t>
    </rPh>
    <rPh sb="22" eb="23">
      <t>ガン</t>
    </rPh>
    <phoneticPr fontId="21"/>
  </si>
  <si>
    <r>
      <t>186　大気汚染状況</t>
    </r>
    <r>
      <rPr>
        <b/>
        <sz val="12"/>
        <color theme="1"/>
        <rFont val="ＭＳ 明朝"/>
        <family val="1"/>
        <charset val="128"/>
      </rPr>
      <t>（平成29～令和元年度）</t>
    </r>
    <rPh sb="16" eb="18">
      <t>レイワ</t>
    </rPh>
    <rPh sb="18" eb="19">
      <t>ガン</t>
    </rPh>
    <phoneticPr fontId="8"/>
  </si>
  <si>
    <t>神田瀬川</t>
  </si>
  <si>
    <t>富岡新橋</t>
  </si>
  <si>
    <t>9.0</t>
  </si>
  <si>
    <t>9.2</t>
  </si>
  <si>
    <t>岡川</t>
  </si>
  <si>
    <t>吉野橋</t>
  </si>
  <si>
    <t>文化橋</t>
  </si>
  <si>
    <t>福井川</t>
  </si>
  <si>
    <t>打樋川</t>
  </si>
  <si>
    <t>大西橋</t>
  </si>
  <si>
    <t>加茂前橋</t>
  </si>
  <si>
    <t>資源化量
合計</t>
    <rPh sb="0" eb="3">
      <t>シゲンカ</t>
    </rPh>
    <rPh sb="3" eb="4">
      <t>リョウ</t>
    </rPh>
    <rPh sb="5" eb="7">
      <t>ゴウケイ</t>
    </rPh>
    <phoneticPr fontId="8"/>
  </si>
  <si>
    <t>日和佐川</t>
  </si>
  <si>
    <t>永田橋</t>
  </si>
  <si>
    <t>&lt;0.5</t>
  </si>
  <si>
    <t>動物のふん尿</t>
  </si>
  <si>
    <t>牟岐橋</t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</si>
  <si>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3"/>
  </si>
  <si>
    <t>海部川</t>
  </si>
  <si>
    <t>新海部川橋</t>
  </si>
  <si>
    <t>母川</t>
  </si>
  <si>
    <t>宍喰川</t>
  </si>
  <si>
    <t>ごみの
総排出量</t>
    <rPh sb="4" eb="5">
      <t>ソウ</t>
    </rPh>
    <rPh sb="5" eb="8">
      <t>ハイシュツリョウ</t>
    </rPh>
    <phoneticPr fontId="8"/>
  </si>
  <si>
    <t>構成比</t>
  </si>
  <si>
    <t>8.6</t>
  </si>
  <si>
    <t>数　　　量</t>
  </si>
  <si>
    <t>がれき類</t>
    <rPh sb="3" eb="4">
      <t>ルイ</t>
    </rPh>
    <phoneticPr fontId="20"/>
  </si>
  <si>
    <t>　8歳</t>
    <rPh sb="2" eb="3">
      <t>サイ</t>
    </rPh>
    <phoneticPr fontId="8"/>
  </si>
  <si>
    <t>動植物性残さ</t>
  </si>
  <si>
    <t>ゴムくず</t>
  </si>
  <si>
    <t>ご　み　総　排　出　量　</t>
    <rPh sb="4" eb="5">
      <t>ソウ</t>
    </rPh>
    <rPh sb="6" eb="7">
      <t>ハイ</t>
    </rPh>
    <rPh sb="8" eb="9">
      <t>デ</t>
    </rPh>
    <rPh sb="10" eb="11">
      <t>リョウ</t>
    </rPh>
    <phoneticPr fontId="8"/>
  </si>
  <si>
    <t>直接搬入量</t>
    <rPh sb="0" eb="2">
      <t>チョクセツ</t>
    </rPh>
    <rPh sb="2" eb="4">
      <t>ハンニュウ</t>
    </rPh>
    <rPh sb="4" eb="5">
      <t>リョウ</t>
    </rPh>
    <phoneticPr fontId="8"/>
  </si>
  <si>
    <t>直接最終　処 分 量</t>
    <rPh sb="0" eb="2">
      <t>チョクセツ</t>
    </rPh>
    <rPh sb="2" eb="4">
      <t>サイシュウ</t>
    </rPh>
    <rPh sb="5" eb="6">
      <t>トコロ</t>
    </rPh>
    <rPh sb="7" eb="8">
      <t>ブン</t>
    </rPh>
    <rPh sb="9" eb="10">
      <t>リョウ</t>
    </rPh>
    <phoneticPr fontId="8"/>
  </si>
  <si>
    <t>焼却以外の中間処理量</t>
    <rPh sb="0" eb="2">
      <t>ショウキャク</t>
    </rPh>
    <rPh sb="2" eb="4">
      <t>イガイ</t>
    </rPh>
    <rPh sb="5" eb="7">
      <t>チュウカン</t>
    </rPh>
    <rPh sb="7" eb="9">
      <t>ショリ</t>
    </rPh>
    <rPh sb="9" eb="10">
      <t>リョウ</t>
    </rPh>
    <phoneticPr fontId="8"/>
  </si>
  <si>
    <t>直　　接　　　資源化量</t>
    <rPh sb="0" eb="1">
      <t>チョク</t>
    </rPh>
    <rPh sb="3" eb="4">
      <t>セツ</t>
    </rPh>
    <rPh sb="7" eb="9">
      <t>シゲン</t>
    </rPh>
    <rPh sb="9" eb="10">
      <t>カ</t>
    </rPh>
    <rPh sb="10" eb="11">
      <t>リョウ</t>
    </rPh>
    <phoneticPr fontId="8"/>
  </si>
  <si>
    <t>鳴門市</t>
    <rPh sb="0" eb="3">
      <t>ナルトシ</t>
    </rPh>
    <phoneticPr fontId="3"/>
  </si>
  <si>
    <t>小松島市</t>
    <rPh sb="0" eb="4">
      <t>コマツシマシ</t>
    </rPh>
    <phoneticPr fontId="3"/>
  </si>
  <si>
    <t>吉野川市</t>
    <rPh sb="0" eb="4">
      <t>ヨシノガワシ</t>
    </rPh>
    <phoneticPr fontId="3"/>
  </si>
  <si>
    <t>処理区名</t>
    <rPh sb="0" eb="2">
      <t>ショリ</t>
    </rPh>
    <rPh sb="2" eb="3">
      <t>ク</t>
    </rPh>
    <rPh sb="3" eb="4">
      <t>メイ</t>
    </rPh>
    <phoneticPr fontId="8"/>
  </si>
  <si>
    <t>松茂町</t>
    <rPh sb="0" eb="2">
      <t>マツシゲ</t>
    </rPh>
    <rPh sb="2" eb="3">
      <t>マチ</t>
    </rPh>
    <phoneticPr fontId="3"/>
  </si>
  <si>
    <t>三好市</t>
    <rPh sb="0" eb="3">
      <t>ミヨシシ</t>
    </rPh>
    <phoneticPr fontId="3"/>
  </si>
  <si>
    <t>勝浦町</t>
    <rPh sb="0" eb="3">
      <t>カツウラチョウ</t>
    </rPh>
    <phoneticPr fontId="3"/>
  </si>
  <si>
    <t>神山町</t>
    <rPh sb="0" eb="3">
      <t>カミヤマチョウ</t>
    </rPh>
    <phoneticPr fontId="3"/>
  </si>
  <si>
    <t>上板町</t>
    <rPh sb="0" eb="2">
      <t>カミイタ</t>
    </rPh>
    <rPh sb="2" eb="3">
      <t>マチ</t>
    </rPh>
    <phoneticPr fontId="3"/>
  </si>
  <si>
    <t>東みよし町</t>
    <rPh sb="0" eb="1">
      <t>ヒガシ</t>
    </rPh>
    <rPh sb="4" eb="5">
      <t>チョウ</t>
    </rPh>
    <phoneticPr fontId="3"/>
  </si>
  <si>
    <t>（単位：ｔ／年，％）</t>
    <rPh sb="6" eb="7">
      <t>ネン</t>
    </rPh>
    <phoneticPr fontId="8"/>
  </si>
  <si>
    <t>リサイクル率</t>
    <rPh sb="5" eb="6">
      <t>リツ</t>
    </rPh>
    <phoneticPr fontId="8"/>
  </si>
  <si>
    <t>28</t>
  </si>
  <si>
    <t>板野町</t>
    <rPh sb="0" eb="3">
      <t>イタノチョウ</t>
    </rPh>
    <phoneticPr fontId="8"/>
  </si>
  <si>
    <t>192　下水道の現況</t>
    <rPh sb="4" eb="5">
      <t>シタ</t>
    </rPh>
    <rPh sb="5" eb="6">
      <t>ミズ</t>
    </rPh>
    <rPh sb="6" eb="7">
      <t>ミチ</t>
    </rPh>
    <rPh sb="8" eb="10">
      <t>ゲンキョウ</t>
    </rPh>
    <phoneticPr fontId="8"/>
  </si>
  <si>
    <r>
      <t>（単位：ha，人，m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/日，mg/l）</t>
    </r>
    <rPh sb="1" eb="3">
      <t>タンイ</t>
    </rPh>
    <rPh sb="7" eb="8">
      <t>ニン</t>
    </rPh>
    <rPh sb="12" eb="13">
      <t>ニチ</t>
    </rPh>
    <phoneticPr fontId="8"/>
  </si>
  <si>
    <t>市町村名</t>
    <rPh sb="0" eb="3">
      <t>シチョウソン</t>
    </rPh>
    <rPh sb="3" eb="4">
      <t>メイ</t>
    </rPh>
    <phoneticPr fontId="8"/>
  </si>
  <si>
    <t>川島</t>
    <rPh sb="0" eb="2">
      <t>カワシマ</t>
    </rPh>
    <phoneticPr fontId="8"/>
  </si>
  <si>
    <t>供用開始年度</t>
    <rPh sb="0" eb="2">
      <t>キョウヨウ</t>
    </rPh>
    <rPh sb="2" eb="4">
      <t>カイシ</t>
    </rPh>
    <rPh sb="4" eb="6">
      <t>ネンド</t>
    </rPh>
    <phoneticPr fontId="8"/>
  </si>
  <si>
    <t>計画処理区域</t>
    <rPh sb="0" eb="2">
      <t>ケイカク</t>
    </rPh>
    <rPh sb="2" eb="4">
      <t>ショリ</t>
    </rPh>
    <rPh sb="4" eb="6">
      <t>クイキ</t>
    </rPh>
    <phoneticPr fontId="8"/>
  </si>
  <si>
    <t>4</t>
  </si>
  <si>
    <t>日最大汚水量</t>
    <rPh sb="0" eb="1">
      <t>ヒ</t>
    </rPh>
    <rPh sb="1" eb="3">
      <t>サイダイ</t>
    </rPh>
    <rPh sb="3" eb="5">
      <t>オスイ</t>
    </rPh>
    <rPh sb="5" eb="6">
      <t>リョウ</t>
    </rPh>
    <phoneticPr fontId="8"/>
  </si>
  <si>
    <t>流入水質(BOD)</t>
    <rPh sb="0" eb="2">
      <t>リュウニュウ</t>
    </rPh>
    <rPh sb="2" eb="4">
      <t>スイシツ</t>
    </rPh>
    <phoneticPr fontId="8"/>
  </si>
  <si>
    <t>放流水質(BOD)</t>
    <rPh sb="0" eb="2">
      <t>ホウリュウ</t>
    </rPh>
    <rPh sb="2" eb="4">
      <t>スイシツ</t>
    </rPh>
    <phoneticPr fontId="8"/>
  </si>
  <si>
    <t>徳島市</t>
    <rPh sb="0" eb="2">
      <t>トクシマ</t>
    </rPh>
    <rPh sb="2" eb="3">
      <t>シ</t>
    </rPh>
    <phoneticPr fontId="8"/>
  </si>
  <si>
    <t>中央</t>
    <rPh sb="0" eb="2">
      <t>チュウオウ</t>
    </rPh>
    <phoneticPr fontId="8"/>
  </si>
  <si>
    <t>S23</t>
  </si>
  <si>
    <t>H22</t>
  </si>
  <si>
    <t>北部</t>
    <rPh sb="0" eb="2">
      <t>ホクブ</t>
    </rPh>
    <phoneticPr fontId="8"/>
  </si>
  <si>
    <t>S37</t>
  </si>
  <si>
    <t>高等学校</t>
    <rPh sb="0" eb="2">
      <t>コウトウ</t>
    </rPh>
    <rPh sb="2" eb="4">
      <t>ガッコウ</t>
    </rPh>
    <phoneticPr fontId="8"/>
  </si>
  <si>
    <t>15以下</t>
  </si>
  <si>
    <t>鳴門市</t>
    <rPh sb="0" eb="3">
      <t>ナルトシ</t>
    </rPh>
    <phoneticPr fontId="8"/>
  </si>
  <si>
    <t>H20</t>
  </si>
  <si>
    <t>小松島</t>
    <rPh sb="0" eb="3">
      <t>コマツシマ</t>
    </rPh>
    <phoneticPr fontId="8"/>
  </si>
  <si>
    <t>H14</t>
  </si>
  <si>
    <t>打樋川</t>
    <rPh sb="0" eb="1">
      <t>ウ</t>
    </rPh>
    <rPh sb="2" eb="3">
      <t>カワ</t>
    </rPh>
    <phoneticPr fontId="8"/>
  </si>
  <si>
    <t>藍住町</t>
    <rPh sb="0" eb="3">
      <t>アイズミチョウ</t>
    </rPh>
    <phoneticPr fontId="8"/>
  </si>
  <si>
    <t>大井</t>
  </si>
  <si>
    <t>H11</t>
  </si>
  <si>
    <t>中学校</t>
    <rPh sb="0" eb="3">
      <t>チュウガッコウ</t>
    </rPh>
    <phoneticPr fontId="8"/>
  </si>
  <si>
    <t>平島</t>
    <rPh sb="0" eb="2">
      <t>ヒラシマ</t>
    </rPh>
    <phoneticPr fontId="8"/>
  </si>
  <si>
    <t>H6</t>
  </si>
  <si>
    <t>S51</t>
  </si>
  <si>
    <t>H4</t>
  </si>
  <si>
    <t>9.5</t>
  </si>
  <si>
    <t>美波町</t>
  </si>
  <si>
    <t>日和佐</t>
    <rPh sb="0" eb="3">
      <t>ヒワサ</t>
    </rPh>
    <phoneticPr fontId="8"/>
  </si>
  <si>
    <t>H16</t>
  </si>
  <si>
    <t>松茂町</t>
    <rPh sb="0" eb="3">
      <t>マツシゲチョウ</t>
    </rPh>
    <phoneticPr fontId="8"/>
  </si>
  <si>
    <t>徳島市</t>
    <rPh sb="0" eb="3">
      <t>トクシマシ</t>
    </rPh>
    <phoneticPr fontId="8"/>
  </si>
  <si>
    <t>丈六</t>
    <rPh sb="0" eb="2">
      <t>ジョウロク</t>
    </rPh>
    <phoneticPr fontId="8"/>
  </si>
  <si>
    <t>しらさぎ台</t>
    <rPh sb="4" eb="5">
      <t>ダイ</t>
    </rPh>
    <phoneticPr fontId="8"/>
  </si>
  <si>
    <t>川西</t>
  </si>
  <si>
    <t>竜王</t>
    <rPh sb="0" eb="2">
      <t>リュウオウ</t>
    </rPh>
    <phoneticPr fontId="8"/>
  </si>
  <si>
    <t>大久保</t>
    <rPh sb="0" eb="3">
      <t>オオクボ</t>
    </rPh>
    <phoneticPr fontId="20"/>
  </si>
  <si>
    <t>H12</t>
  </si>
  <si>
    <t>H18</t>
  </si>
  <si>
    <t>勝浦町</t>
  </si>
  <si>
    <t>川田</t>
    <rPh sb="0" eb="2">
      <t>カワタ</t>
    </rPh>
    <phoneticPr fontId="8"/>
  </si>
  <si>
    <t>美馬市</t>
    <rPh sb="0" eb="3">
      <t>ミマシ</t>
    </rPh>
    <phoneticPr fontId="8"/>
  </si>
  <si>
    <t>穴吹</t>
    <rPh sb="0" eb="2">
      <t>アナブキ</t>
    </rPh>
    <phoneticPr fontId="8"/>
  </si>
  <si>
    <t>H9</t>
  </si>
  <si>
    <t>H15</t>
  </si>
  <si>
    <t>海陽町</t>
  </si>
  <si>
    <t>浅川</t>
    <rPh sb="0" eb="2">
      <t>アサカワ</t>
    </rPh>
    <phoneticPr fontId="8"/>
  </si>
  <si>
    <t>H7</t>
  </si>
  <si>
    <t>海部</t>
    <rPh sb="0" eb="2">
      <t>カイフ</t>
    </rPh>
    <phoneticPr fontId="8"/>
  </si>
  <si>
    <t>宍喰</t>
    <rPh sb="0" eb="2">
      <t>シシクイ</t>
    </rPh>
    <phoneticPr fontId="8"/>
  </si>
  <si>
    <t>貞光</t>
    <rPh sb="0" eb="2">
      <t>サダミツ</t>
    </rPh>
    <phoneticPr fontId="8"/>
  </si>
  <si>
    <t>東みよし町</t>
  </si>
  <si>
    <t xml:space="preserve"> 10歳</t>
    <rPh sb="3" eb="4">
      <t>サイ</t>
    </rPh>
    <phoneticPr fontId="8"/>
  </si>
  <si>
    <t>三好</t>
    <rPh sb="0" eb="2">
      <t>ミヨシ</t>
    </rPh>
    <phoneticPr fontId="8"/>
  </si>
  <si>
    <t>徳島県</t>
    <rPh sb="0" eb="2">
      <t>トクシマ</t>
    </rPh>
    <rPh sb="2" eb="3">
      <t>ケン</t>
    </rPh>
    <phoneticPr fontId="8"/>
  </si>
  <si>
    <t>注　　関連市町は，徳島市，鳴門市，松茂町，北島町，藍住町，板野町である。</t>
    <rPh sb="0" eb="1">
      <t>チュウ</t>
    </rPh>
    <rPh sb="3" eb="5">
      <t>カンレン</t>
    </rPh>
    <rPh sb="5" eb="7">
      <t>シチョウ</t>
    </rPh>
    <rPh sb="9" eb="12">
      <t>トクシマシ</t>
    </rPh>
    <rPh sb="13" eb="16">
      <t>ナルトシ</t>
    </rPh>
    <rPh sb="17" eb="20">
      <t>マツシゲチョウ</t>
    </rPh>
    <rPh sb="21" eb="24">
      <t>キタジマチョウ</t>
    </rPh>
    <rPh sb="25" eb="28">
      <t>アイズミチョウ</t>
    </rPh>
    <rPh sb="29" eb="32">
      <t>イタノチョウ</t>
    </rPh>
    <phoneticPr fontId="8"/>
  </si>
  <si>
    <r>
      <t>（単位：戸，人，m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/日，mg/l）</t>
    </r>
    <rPh sb="1" eb="3">
      <t>タンイ</t>
    </rPh>
    <rPh sb="4" eb="5">
      <t>ト</t>
    </rPh>
    <rPh sb="6" eb="7">
      <t>ニン</t>
    </rPh>
    <rPh sb="11" eb="12">
      <t>ニチ</t>
    </rPh>
    <phoneticPr fontId="8"/>
  </si>
  <si>
    <t>対象戸数</t>
    <rPh sb="0" eb="2">
      <t>タイショウ</t>
    </rPh>
    <rPh sb="2" eb="4">
      <t>コスウ</t>
    </rPh>
    <phoneticPr fontId="8"/>
  </si>
  <si>
    <t>那賀町</t>
    <rPh sb="0" eb="3">
      <t>ナカチョウ</t>
    </rPh>
    <phoneticPr fontId="20"/>
  </si>
  <si>
    <t>口腔咽喉頭疾患･異常</t>
    <rPh sb="2" eb="4">
      <t>インコウ</t>
    </rPh>
    <rPh sb="4" eb="5">
      <t>アタマ</t>
    </rPh>
    <rPh sb="8" eb="10">
      <t>イジョウ</t>
    </rPh>
    <phoneticPr fontId="8"/>
  </si>
  <si>
    <t>美波町</t>
    <rPh sb="0" eb="2">
      <t>ミナミ</t>
    </rPh>
    <rPh sb="2" eb="3">
      <t>チョウ</t>
    </rPh>
    <phoneticPr fontId="8"/>
  </si>
  <si>
    <t>体重(㎏)</t>
  </si>
  <si>
    <t>伊座利</t>
  </si>
  <si>
    <t>志和岐</t>
    <rPh sb="0" eb="3">
      <t>シワギ</t>
    </rPh>
    <phoneticPr fontId="8"/>
  </si>
  <si>
    <t>海陽町</t>
    <rPh sb="0" eb="3">
      <t>カイヨウチョウ</t>
    </rPh>
    <phoneticPr fontId="8"/>
  </si>
  <si>
    <t>竹ヶ島</t>
  </si>
  <si>
    <t>S53</t>
  </si>
  <si>
    <t>S62</t>
  </si>
  <si>
    <t>羽ノ浦西</t>
    <rPh sb="3" eb="4">
      <t>ニシ</t>
    </rPh>
    <phoneticPr fontId="20"/>
  </si>
  <si>
    <t>神後</t>
    <rPh sb="0" eb="1">
      <t>カミ</t>
    </rPh>
    <rPh sb="1" eb="2">
      <t>ウシ</t>
    </rPh>
    <phoneticPr fontId="8"/>
  </si>
  <si>
    <t>鼻･副鼻腔疾患</t>
    <rPh sb="0" eb="1">
      <t>ハナ</t>
    </rPh>
    <phoneticPr fontId="8"/>
  </si>
  <si>
    <t>山崎南</t>
    <rPh sb="0" eb="2">
      <t>ヤマサキ</t>
    </rPh>
    <rPh sb="2" eb="3">
      <t>ミナミ</t>
    </rPh>
    <phoneticPr fontId="8"/>
  </si>
  <si>
    <t>一条西</t>
    <rPh sb="0" eb="2">
      <t>イチジョウ</t>
    </rPh>
    <rPh sb="2" eb="3">
      <t>ニシ</t>
    </rPh>
    <phoneticPr fontId="8"/>
  </si>
  <si>
    <t>柿原東</t>
    <rPh sb="0" eb="2">
      <t>カキハラ</t>
    </rPh>
    <rPh sb="2" eb="3">
      <t>ヒガシ</t>
    </rPh>
    <phoneticPr fontId="8"/>
  </si>
  <si>
    <t>井口東</t>
    <rPh sb="0" eb="2">
      <t>イグチ</t>
    </rPh>
    <rPh sb="2" eb="3">
      <t>ヒガシ</t>
    </rPh>
    <phoneticPr fontId="8"/>
  </si>
  <si>
    <t>身長(㎝)</t>
  </si>
  <si>
    <t>喜来</t>
    <rPh sb="0" eb="1">
      <t>ヨロコ</t>
    </rPh>
    <rPh sb="1" eb="2">
      <t>ク</t>
    </rPh>
    <phoneticPr fontId="8"/>
  </si>
  <si>
    <t>H21</t>
  </si>
  <si>
    <t>知野</t>
    <rPh sb="0" eb="2">
      <t>チノ</t>
    </rPh>
    <phoneticPr fontId="8"/>
  </si>
  <si>
    <t>宮内</t>
    <rPh sb="0" eb="2">
      <t>ミヤウチ</t>
    </rPh>
    <phoneticPr fontId="8"/>
  </si>
  <si>
    <t>三好市</t>
    <rPh sb="0" eb="3">
      <t>ミヨシシ</t>
    </rPh>
    <phoneticPr fontId="8"/>
  </si>
  <si>
    <t>西州津</t>
    <rPh sb="0" eb="1">
      <t>ニシ</t>
    </rPh>
    <rPh sb="1" eb="2">
      <t>シュウ</t>
    </rPh>
    <rPh sb="2" eb="3">
      <t>ツ</t>
    </rPh>
    <phoneticPr fontId="8"/>
  </si>
  <si>
    <t>9</t>
  </si>
  <si>
    <t>中辺</t>
  </si>
  <si>
    <t>嵯峨</t>
    <rPh sb="0" eb="2">
      <t>サガ</t>
    </rPh>
    <phoneticPr fontId="20"/>
  </si>
  <si>
    <t>宮前</t>
    <rPh sb="0" eb="2">
      <t>ミヤマエ</t>
    </rPh>
    <phoneticPr fontId="20"/>
  </si>
  <si>
    <t>高樋</t>
    <rPh sb="0" eb="2">
      <t>タカヒ</t>
    </rPh>
    <phoneticPr fontId="8"/>
  </si>
  <si>
    <t>つるぎ町</t>
    <rPh sb="3" eb="4">
      <t>チョウ</t>
    </rPh>
    <phoneticPr fontId="8"/>
  </si>
  <si>
    <t>那賀町</t>
    <rPh sb="0" eb="3">
      <t>ナカチョウ</t>
    </rPh>
    <phoneticPr fontId="8"/>
  </si>
  <si>
    <t>仁宇</t>
  </si>
  <si>
    <t>小仁宇</t>
  </si>
  <si>
    <t>注　　 徳島市の３処理区については，民間等が設置し，市において管理していた施設を下水道施設として位置づけた年度。</t>
    <rPh sb="0" eb="1">
      <t>チュウ</t>
    </rPh>
    <rPh sb="4" eb="7">
      <t>トクシマシ</t>
    </rPh>
    <rPh sb="9" eb="11">
      <t>ショリ</t>
    </rPh>
    <rPh sb="11" eb="12">
      <t>ク</t>
    </rPh>
    <rPh sb="18" eb="20">
      <t>ミンカン</t>
    </rPh>
    <rPh sb="20" eb="21">
      <t>トウ</t>
    </rPh>
    <rPh sb="22" eb="24">
      <t>セッチ</t>
    </rPh>
    <rPh sb="26" eb="27">
      <t>シ</t>
    </rPh>
    <rPh sb="31" eb="33">
      <t>カンリ</t>
    </rPh>
    <rPh sb="37" eb="39">
      <t>シセツ</t>
    </rPh>
    <rPh sb="40" eb="43">
      <t>ゲスイドウ</t>
    </rPh>
    <rPh sb="43" eb="45">
      <t>シセツ</t>
    </rPh>
    <rPh sb="48" eb="50">
      <t>イチ</t>
    </rPh>
    <rPh sb="53" eb="55">
      <t>ネンド</t>
    </rPh>
    <phoneticPr fontId="8"/>
  </si>
  <si>
    <t>八幡原</t>
  </si>
  <si>
    <t>延野</t>
  </si>
  <si>
    <t>川切</t>
    <rPh sb="0" eb="1">
      <t>カワ</t>
    </rPh>
    <rPh sb="1" eb="2">
      <t>キ</t>
    </rPh>
    <phoneticPr fontId="8"/>
  </si>
  <si>
    <t>神野</t>
  </si>
  <si>
    <t>日比原</t>
  </si>
  <si>
    <t>中喜来</t>
  </si>
  <si>
    <t>上板町</t>
    <rPh sb="0" eb="3">
      <t>カミイタチョウ</t>
    </rPh>
    <phoneticPr fontId="8"/>
  </si>
  <si>
    <t>徳  島  県</t>
  </si>
  <si>
    <t>平均値</t>
  </si>
  <si>
    <t>幼稚園5歳</t>
  </si>
  <si>
    <t>　6歳</t>
    <rPh sb="2" eb="3">
      <t>サイ</t>
    </rPh>
    <phoneticPr fontId="8"/>
  </si>
  <si>
    <t>　7歳</t>
    <rPh sb="2" eb="3">
      <t>サイ</t>
    </rPh>
    <phoneticPr fontId="8"/>
  </si>
  <si>
    <t>　9歳</t>
    <rPh sb="2" eb="3">
      <t>サイ</t>
    </rPh>
    <phoneticPr fontId="8"/>
  </si>
  <si>
    <t>男</t>
  </si>
  <si>
    <t xml:space="preserve"> 12歳</t>
  </si>
  <si>
    <r>
      <t>177　薬局等業者数</t>
    </r>
    <r>
      <rPr>
        <b/>
        <sz val="12"/>
        <rFont val="ＭＳ 明朝"/>
        <family val="1"/>
        <charset val="128"/>
      </rPr>
      <t>（平成27～令和元年,12月31日現在）</t>
    </r>
    <rPh sb="16" eb="18">
      <t>レイワ</t>
    </rPh>
    <rPh sb="18" eb="19">
      <t>ガン</t>
    </rPh>
    <rPh sb="19" eb="20">
      <t>ネン</t>
    </rPh>
    <rPh sb="23" eb="24">
      <t>ツキ</t>
    </rPh>
    <rPh sb="26" eb="27">
      <t>ヒ</t>
    </rPh>
    <rPh sb="27" eb="29">
      <t>ゲンザイ</t>
    </rPh>
    <phoneticPr fontId="21"/>
  </si>
  <si>
    <t xml:space="preserve"> 13歳</t>
  </si>
  <si>
    <t xml:space="preserve"> 14歳</t>
  </si>
  <si>
    <t xml:space="preserve"> 16歳</t>
  </si>
  <si>
    <t xml:space="preserve"> 17歳</t>
  </si>
  <si>
    <t>女</t>
  </si>
  <si>
    <t>資料　文部科学省「学校保健統計調査報告書」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</si>
  <si>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</si>
  <si>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区      分</t>
  </si>
  <si>
    <t>平成28年度</t>
    <rPh sb="0" eb="2">
      <t>ヘイセイ</t>
    </rPh>
    <rPh sb="4" eb="6">
      <t>ネンド</t>
    </rPh>
    <phoneticPr fontId="21"/>
  </si>
  <si>
    <t>平成29年度</t>
    <rPh sb="0" eb="2">
      <t>ヘイセイ</t>
    </rPh>
    <rPh sb="4" eb="6">
      <t>ネンド</t>
    </rPh>
    <phoneticPr fontId="21"/>
  </si>
  <si>
    <t>平成30年度</t>
    <rPh sb="0" eb="2">
      <t>ヘイセイ</t>
    </rPh>
    <rPh sb="4" eb="6">
      <t>ネンド</t>
    </rPh>
    <phoneticPr fontId="21"/>
  </si>
  <si>
    <t>耳疾患</t>
  </si>
  <si>
    <t>むし歯</t>
  </si>
  <si>
    <t>せき柱胸郭異常</t>
    <rPh sb="5" eb="7">
      <t>イジョウ</t>
    </rPh>
    <phoneticPr fontId="8"/>
  </si>
  <si>
    <t>…</t>
  </si>
  <si>
    <t>せき柱・胸郭・           四肢の状態</t>
  </si>
  <si>
    <t>心臓の疾病･異常</t>
    <rPh sb="3" eb="4">
      <t>シツ</t>
    </rPh>
    <rPh sb="4" eb="5">
      <t>ビョウ</t>
    </rPh>
    <rPh sb="6" eb="8">
      <t>イジョウ</t>
    </rPh>
    <phoneticPr fontId="8"/>
  </si>
  <si>
    <t>注１　この表は，健康診断受検者のうち，疾病・異常該当者(疾病・異常に該当する旨健康診断表に記載の</t>
  </si>
  <si>
    <t xml:space="preserve">      あった者)の占める割合を示したものである。</t>
  </si>
  <si>
    <t>保健衛生・環境</t>
    <rPh sb="0" eb="2">
      <t>ホケン</t>
    </rPh>
    <rPh sb="2" eb="4">
      <t>エイセイ</t>
    </rPh>
    <rPh sb="5" eb="7">
      <t>カンキョウ</t>
    </rPh>
    <phoneticPr fontId="8"/>
  </si>
  <si>
    <t>保健衛生・環境</t>
    <rPh sb="0" eb="1">
      <t>タモツ</t>
    </rPh>
    <rPh sb="1" eb="2">
      <t>ケン</t>
    </rPh>
    <rPh sb="2" eb="3">
      <t>マモル</t>
    </rPh>
    <rPh sb="3" eb="4">
      <t>ショウ</t>
    </rPh>
    <rPh sb="5" eb="6">
      <t>ワ</t>
    </rPh>
    <rPh sb="6" eb="7">
      <t>サカイ</t>
    </rPh>
    <phoneticPr fontId="8"/>
  </si>
  <si>
    <t>大　腸　菌　群　数</t>
  </si>
  <si>
    <t>資料　厚生労働省「医師・歯科医師・薬剤師統計」「衛生行政報告例」</t>
    <rPh sb="0" eb="2">
      <t>シリョウ</t>
    </rPh>
    <rPh sb="3" eb="5">
      <t>コウセイ</t>
    </rPh>
    <rPh sb="5" eb="8">
      <t>ロウドウショウ</t>
    </rPh>
    <rPh sb="9" eb="11">
      <t>イシ</t>
    </rPh>
    <rPh sb="12" eb="16">
      <t>シカイシ</t>
    </rPh>
    <rPh sb="17" eb="20">
      <t>ヤクザイシ</t>
    </rPh>
    <rPh sb="20" eb="22">
      <t>トウケイ</t>
    </rPh>
    <rPh sb="24" eb="26">
      <t>エイセイ</t>
    </rPh>
    <rPh sb="26" eb="28">
      <t>ギョウセイ</t>
    </rPh>
    <rPh sb="28" eb="31">
      <t>ホウコクレイ</t>
    </rPh>
    <phoneticPr fontId="8"/>
  </si>
  <si>
    <t>資料　厚生労働省「医師・歯科医師・薬剤師統計」</t>
    <rPh sb="20" eb="22">
      <t>トウケイ</t>
    </rPh>
    <phoneticPr fontId="21"/>
  </si>
  <si>
    <t>　　  28</t>
  </si>
  <si>
    <r>
      <t>183　公害苦情受理処理件数</t>
    </r>
    <r>
      <rPr>
        <b/>
        <sz val="12"/>
        <rFont val="ＭＳ 明朝"/>
        <family val="1"/>
        <charset val="128"/>
      </rPr>
      <t>（平成27～令和元年度）</t>
    </r>
    <rPh sb="20" eb="22">
      <t>レイワ</t>
    </rPh>
    <rPh sb="22" eb="23">
      <t>ガン</t>
    </rPh>
    <phoneticPr fontId="21"/>
  </si>
  <si>
    <t>　　  30</t>
  </si>
  <si>
    <t>（単位:人）</t>
  </si>
  <si>
    <r>
      <t>188　市町村別ごみ処理状況</t>
    </r>
    <r>
      <rPr>
        <b/>
        <sz val="12"/>
        <rFont val="ＭＳ 明朝"/>
        <family val="1"/>
        <charset val="128"/>
      </rPr>
      <t>（平成30年度）</t>
    </r>
    <rPh sb="20" eb="21">
      <t>ド</t>
    </rPh>
    <phoneticPr fontId="21"/>
  </si>
  <si>
    <t>平成28年度</t>
    <rPh sb="4" eb="5">
      <t>ネン</t>
    </rPh>
    <rPh sb="5" eb="6">
      <t>ド</t>
    </rPh>
    <phoneticPr fontId="31"/>
  </si>
  <si>
    <r>
      <t>189　一般廃棄物総資源化量とリサイクル率</t>
    </r>
    <r>
      <rPr>
        <b/>
        <sz val="12"/>
        <rFont val="ＭＳ 明朝"/>
        <family val="1"/>
        <charset val="128"/>
      </rPr>
      <t>（平成26～30年度）</t>
    </r>
    <rPh sb="4" eb="6">
      <t>イッパン</t>
    </rPh>
    <rPh sb="6" eb="9">
      <t>ハイキブツ</t>
    </rPh>
    <rPh sb="9" eb="10">
      <t>ソウ</t>
    </rPh>
    <rPh sb="10" eb="12">
      <t>シゲン</t>
    </rPh>
    <rPh sb="12" eb="13">
      <t>カ</t>
    </rPh>
    <rPh sb="13" eb="14">
      <t>リョウ</t>
    </rPh>
    <rPh sb="20" eb="21">
      <t>リツ</t>
    </rPh>
    <phoneticPr fontId="21"/>
  </si>
  <si>
    <t>平成26年度</t>
  </si>
  <si>
    <t>29</t>
  </si>
  <si>
    <t>令和元年度</t>
    <rPh sb="0" eb="2">
      <t>レイワ</t>
    </rPh>
    <rPh sb="3" eb="5">
      <t>ネンド</t>
    </rPh>
    <phoneticPr fontId="21"/>
  </si>
  <si>
    <t>令和元年度</t>
    <rPh sb="0" eb="2">
      <t>レイワ</t>
    </rPh>
    <rPh sb="2" eb="5">
      <t>ガンネンド</t>
    </rPh>
    <phoneticPr fontId="8"/>
  </si>
  <si>
    <r>
      <t>(1)血液種類別献血実績</t>
    </r>
    <r>
      <rPr>
        <sz val="12"/>
        <rFont val="ＭＳ 明朝"/>
        <family val="1"/>
        <charset val="128"/>
      </rPr>
      <t>（平成27～令和元年度）</t>
    </r>
    <rPh sb="18" eb="20">
      <t>レイワ</t>
    </rPh>
    <rPh sb="20" eb="21">
      <t>ガン</t>
    </rPh>
    <phoneticPr fontId="8"/>
  </si>
  <si>
    <t>平成27年度</t>
    <rPh sb="0" eb="2">
      <t>ヘイセイ</t>
    </rPh>
    <rPh sb="4" eb="6">
      <t>ネンド</t>
    </rPh>
    <phoneticPr fontId="9"/>
  </si>
  <si>
    <t xml:space="preserve"> </t>
  </si>
  <si>
    <t>令和元年度</t>
    <rPh sb="0" eb="2">
      <t>レイワ</t>
    </rPh>
    <rPh sb="3" eb="5">
      <t>ネンド</t>
    </rPh>
    <phoneticPr fontId="20"/>
  </si>
  <si>
    <r>
      <t>(4)林業集落排水施設</t>
    </r>
    <r>
      <rPr>
        <sz val="12"/>
        <rFont val="ＭＳ 明朝"/>
        <family val="1"/>
        <charset val="128"/>
      </rPr>
      <t>（令和元年度）</t>
    </r>
    <rPh sb="3" eb="4">
      <t>ハヤシ</t>
    </rPh>
    <rPh sb="7" eb="9">
      <t>ハイスイ</t>
    </rPh>
    <rPh sb="12" eb="14">
      <t>レイワ</t>
    </rPh>
    <rPh sb="14" eb="15">
      <t>ガン</t>
    </rPh>
    <phoneticPr fontId="20"/>
  </si>
  <si>
    <t>H1</t>
  </si>
  <si>
    <t>※　H30.9.1以降は国見山橋で測定。H30.8.1までは大川橋で測定。</t>
    <rPh sb="9" eb="11">
      <t>イコウ</t>
    </rPh>
    <rPh sb="12" eb="13">
      <t>クニ</t>
    </rPh>
    <rPh sb="13" eb="15">
      <t>ミヤマ</t>
    </rPh>
    <rPh sb="15" eb="16">
      <t>ハシ</t>
    </rPh>
    <rPh sb="17" eb="19">
      <t>ソクテイ</t>
    </rPh>
    <rPh sb="30" eb="32">
      <t>オオカワ</t>
    </rPh>
    <rPh sb="32" eb="33">
      <t>ハシ</t>
    </rPh>
    <rPh sb="34" eb="36">
      <t>ソクテイ</t>
    </rPh>
    <phoneticPr fontId="8"/>
  </si>
  <si>
    <t>国見山橋（大川橋）※</t>
  </si>
  <si>
    <t>7.2</t>
  </si>
  <si>
    <t>7.9</t>
  </si>
  <si>
    <t>7.7</t>
  </si>
  <si>
    <t>7.5</t>
  </si>
  <si>
    <t>7.1</t>
  </si>
  <si>
    <t>平成28年度</t>
  </si>
  <si>
    <t>6.8</t>
  </si>
  <si>
    <t>6.6</t>
  </si>
  <si>
    <t>6.9</t>
  </si>
  <si>
    <t>7.8</t>
  </si>
  <si>
    <t>8.2</t>
  </si>
  <si>
    <t>8.0</t>
  </si>
  <si>
    <t>1.8</t>
  </si>
  <si>
    <t>8.4</t>
  </si>
  <si>
    <t>9.3</t>
  </si>
  <si>
    <t>5.2</t>
  </si>
  <si>
    <t>9.6</t>
  </si>
  <si>
    <t>11</t>
  </si>
  <si>
    <t>0.5</t>
  </si>
  <si>
    <t>0.6</t>
  </si>
  <si>
    <t>0.8</t>
  </si>
  <si>
    <t>1.4</t>
  </si>
  <si>
    <t>0.9</t>
  </si>
  <si>
    <t>2.5</t>
  </si>
  <si>
    <t>3.7</t>
  </si>
  <si>
    <t>7</t>
  </si>
  <si>
    <t>5</t>
  </si>
  <si>
    <t>6</t>
  </si>
  <si>
    <t>17</t>
  </si>
  <si>
    <r>
      <t>187　水質汚濁状況</t>
    </r>
    <r>
      <rPr>
        <b/>
        <sz val="12"/>
        <color theme="1"/>
        <rFont val="ＭＳ 明朝"/>
        <family val="1"/>
        <charset val="128"/>
      </rPr>
      <t>（平成29～令和元年度）</t>
    </r>
    <rPh sb="16" eb="18">
      <t>レイワ</t>
    </rPh>
    <rPh sb="18" eb="19">
      <t>ガン</t>
    </rPh>
    <phoneticPr fontId="8"/>
  </si>
  <si>
    <r>
      <t>184  海水浴場の水質</t>
    </r>
    <r>
      <rPr>
        <b/>
        <sz val="12"/>
        <rFont val="ＭＳ 明朝"/>
        <family val="1"/>
        <charset val="128"/>
      </rPr>
      <t>（令和元年度）</t>
    </r>
    <rPh sb="13" eb="15">
      <t>レイワ</t>
    </rPh>
    <rPh sb="15" eb="17">
      <t>ガンネン</t>
    </rPh>
    <phoneticPr fontId="20"/>
  </si>
  <si>
    <r>
      <t>(5)漁業集落排水施設</t>
    </r>
    <r>
      <rPr>
        <sz val="12"/>
        <rFont val="ＭＳ 明朝"/>
        <family val="1"/>
        <charset val="128"/>
      </rPr>
      <t>（令和元年度）</t>
    </r>
    <rPh sb="7" eb="9">
      <t>ハイスイ</t>
    </rPh>
    <rPh sb="12" eb="14">
      <t>レイワ</t>
    </rPh>
    <rPh sb="14" eb="15">
      <t>ガン</t>
    </rPh>
    <phoneticPr fontId="20"/>
  </si>
  <si>
    <r>
      <t>190  産業廃棄物排出量</t>
    </r>
    <r>
      <rPr>
        <b/>
        <sz val="12"/>
        <rFont val="ＭＳ 明朝"/>
        <family val="1"/>
        <charset val="128"/>
      </rPr>
      <t>（平成25年度）</t>
    </r>
    <rPh sb="10" eb="13">
      <t>ハイシュツリョウ</t>
    </rPh>
    <rPh sb="14" eb="16">
      <t>ヘイセイ</t>
    </rPh>
    <rPh sb="18" eb="20">
      <t>ネンド</t>
    </rPh>
    <phoneticPr fontId="8"/>
  </si>
  <si>
    <t>（単位：ｔ／年，％）</t>
    <rPh sb="6" eb="7">
      <t>ネン</t>
    </rPh>
    <phoneticPr fontId="20"/>
  </si>
  <si>
    <t>廃プラスチック</t>
  </si>
  <si>
    <t>資料　県環境指導課</t>
    <rPh sb="6" eb="8">
      <t>シドウ</t>
    </rPh>
    <phoneticPr fontId="20"/>
  </si>
  <si>
    <t>区分</t>
    <rPh sb="0" eb="2">
      <t>クブン</t>
    </rPh>
    <phoneticPr fontId="8"/>
  </si>
  <si>
    <t>排出量</t>
    <rPh sb="0" eb="3">
      <t>ハイシュツリョウ</t>
    </rPh>
    <phoneticPr fontId="8"/>
  </si>
  <si>
    <t>再生利用量</t>
    <rPh sb="0" eb="2">
      <t>サイセイ</t>
    </rPh>
    <rPh sb="2" eb="5">
      <t>リヨウリョウ</t>
    </rPh>
    <phoneticPr fontId="8"/>
  </si>
  <si>
    <t>減量化量</t>
    <rPh sb="0" eb="2">
      <t>ゲンリョウ</t>
    </rPh>
    <rPh sb="2" eb="3">
      <t>カ</t>
    </rPh>
    <rPh sb="3" eb="4">
      <t>リョウ</t>
    </rPh>
    <phoneticPr fontId="8"/>
  </si>
  <si>
    <t>最終処分量</t>
    <rPh sb="0" eb="2">
      <t>サイシュウ</t>
    </rPh>
    <rPh sb="2" eb="5">
      <t>ショブンリョウ</t>
    </rPh>
    <phoneticPr fontId="8"/>
  </si>
  <si>
    <t>歯科　　診療所</t>
  </si>
  <si>
    <t>精神　　病床</t>
  </si>
  <si>
    <t>感染症　病床</t>
    <rPh sb="0" eb="3">
      <t>カンセンショウ</t>
    </rPh>
    <phoneticPr fontId="21"/>
  </si>
  <si>
    <t>その他　の病床</t>
    <rPh sb="2" eb="3">
      <t>タ</t>
    </rPh>
    <phoneticPr fontId="8"/>
  </si>
  <si>
    <t>精神</t>
  </si>
  <si>
    <t>平成29年</t>
  </si>
  <si>
    <t>資料　県健康づくり課</t>
    <rPh sb="0" eb="2">
      <t>シリョウ</t>
    </rPh>
    <rPh sb="3" eb="4">
      <t>ケン</t>
    </rPh>
    <rPh sb="4" eb="6">
      <t>ケンコウ</t>
    </rPh>
    <rPh sb="9" eb="10">
      <t>カ</t>
    </rPh>
    <phoneticPr fontId="21"/>
  </si>
  <si>
    <t>令和元年</t>
    <rPh sb="0" eb="2">
      <t>レイワ</t>
    </rPh>
    <rPh sb="2" eb="4">
      <t>ガンネン</t>
    </rPh>
    <phoneticPr fontId="8"/>
  </si>
  <si>
    <r>
      <t>175　市町村別医療施設及び病床数</t>
    </r>
    <r>
      <rPr>
        <b/>
        <sz val="12"/>
        <rFont val="ＭＳ 明朝"/>
        <family val="1"/>
        <charset val="128"/>
      </rPr>
      <t>（令和元年10月1日現在）</t>
    </r>
    <rPh sb="18" eb="20">
      <t>レイワ</t>
    </rPh>
    <rPh sb="20" eb="21">
      <t>ガン</t>
    </rPh>
    <phoneticPr fontId="21"/>
  </si>
  <si>
    <t>高血圧性疾患</t>
    <rPh sb="0" eb="3">
      <t>コウケツアツ</t>
    </rPh>
    <rPh sb="3" eb="4">
      <t>セイ</t>
    </rPh>
    <rPh sb="4" eb="6">
      <t>シッカン</t>
    </rPh>
    <phoneticPr fontId="8"/>
  </si>
  <si>
    <t>脳血管疾患</t>
    <rPh sb="0" eb="3">
      <t>ノウケッカン</t>
    </rPh>
    <rPh sb="3" eb="5">
      <t>シッカン</t>
    </rPh>
    <phoneticPr fontId="8"/>
  </si>
  <si>
    <t>不慮の事故</t>
    <rPh sb="3" eb="5">
      <t>ジコ</t>
    </rPh>
    <phoneticPr fontId="8"/>
  </si>
  <si>
    <t>年　次</t>
  </si>
  <si>
    <t>結核病床</t>
  </si>
  <si>
    <t>健康診断      受診延人員</t>
  </si>
  <si>
    <t>飲料水質      検査検体数</t>
  </si>
  <si>
    <t>栄養指導延人員</t>
  </si>
  <si>
    <t>衛生教育開催回数</t>
    <rPh sb="4" eb="6">
      <t>カイサイ</t>
    </rPh>
    <rPh sb="6" eb="8">
      <t>カイスウ</t>
    </rPh>
    <phoneticPr fontId="21"/>
  </si>
  <si>
    <t>未熟児</t>
  </si>
  <si>
    <t>新生児</t>
  </si>
  <si>
    <t>資料　県水・環境課</t>
  </si>
  <si>
    <t>平成27年</t>
    <rPh sb="0" eb="2">
      <t>ヘイセイ</t>
    </rPh>
    <rPh sb="4" eb="5">
      <t>ネン</t>
    </rPh>
    <phoneticPr fontId="8"/>
  </si>
  <si>
    <r>
      <t>182  公衆衛生関係施設数</t>
    </r>
    <r>
      <rPr>
        <b/>
        <sz val="12"/>
        <rFont val="ＭＳ 明朝"/>
        <family val="1"/>
        <charset val="128"/>
      </rPr>
      <t>（平成27～令和元年度）</t>
    </r>
    <rPh sb="20" eb="22">
      <t>レイワ</t>
    </rPh>
    <rPh sb="22" eb="23">
      <t>ガン</t>
    </rPh>
    <phoneticPr fontId="21"/>
  </si>
  <si>
    <t>（単位：mg/L，大腸菌群数はＭＰＮ/100ml）</t>
    <phoneticPr fontId="8"/>
  </si>
  <si>
    <t>注　  衛生教育開催回数については，平成30年度地域保健・健康増進事業報告の報告表から削除されて</t>
    <rPh sb="0" eb="1">
      <t>チュウ</t>
    </rPh>
    <rPh sb="4" eb="6">
      <t>エイセイ</t>
    </rPh>
    <rPh sb="6" eb="8">
      <t>キョウイク</t>
    </rPh>
    <rPh sb="8" eb="10">
      <t>カイサイ</t>
    </rPh>
    <rPh sb="10" eb="12">
      <t>カイスウ</t>
    </rPh>
    <rPh sb="18" eb="20">
      <t>ヘイセイ</t>
    </rPh>
    <rPh sb="22" eb="24">
      <t>ネンド</t>
    </rPh>
    <rPh sb="24" eb="26">
      <t>チイキ</t>
    </rPh>
    <rPh sb="26" eb="28">
      <t>ホケン</t>
    </rPh>
    <rPh sb="29" eb="31">
      <t>ケンコウ</t>
    </rPh>
    <rPh sb="31" eb="33">
      <t>ゾウシン</t>
    </rPh>
    <rPh sb="33" eb="35">
      <t>ジギョウ</t>
    </rPh>
    <rPh sb="35" eb="37">
      <t>ホウコク</t>
    </rPh>
    <rPh sb="38" eb="40">
      <t>ホウコク</t>
    </rPh>
    <rPh sb="40" eb="41">
      <t>オモテ</t>
    </rPh>
    <phoneticPr fontId="21"/>
  </si>
  <si>
    <t>　　  いるため，該当データはありません。</t>
    <phoneticPr fontId="8"/>
  </si>
  <si>
    <t>（単位:人，kl／年）</t>
    <phoneticPr fontId="49"/>
  </si>
  <si>
    <t>処理人口</t>
  </si>
  <si>
    <t>年間総排出量</t>
  </si>
  <si>
    <t>年間総収集量</t>
  </si>
  <si>
    <t>年間総処理量</t>
  </si>
  <si>
    <t xml:space="preserve"> 29</t>
    <phoneticPr fontId="49"/>
  </si>
  <si>
    <t xml:space="preserve"> 30</t>
    <phoneticPr fontId="49"/>
  </si>
  <si>
    <t>徳島市</t>
    <rPh sb="0" eb="3">
      <t>トクシマシ</t>
    </rPh>
    <phoneticPr fontId="46"/>
  </si>
  <si>
    <t>鳴門市</t>
    <rPh sb="0" eb="3">
      <t>ナルトシ</t>
    </rPh>
    <phoneticPr fontId="46"/>
  </si>
  <si>
    <t>小松島市</t>
    <rPh sb="0" eb="4">
      <t>コマツシマシ</t>
    </rPh>
    <phoneticPr fontId="46"/>
  </si>
  <si>
    <t>阿南市</t>
    <rPh sb="0" eb="3">
      <t>アナンシ</t>
    </rPh>
    <phoneticPr fontId="46"/>
  </si>
  <si>
    <t>吉野川市</t>
    <rPh sb="0" eb="4">
      <t>ヨシノガワシ</t>
    </rPh>
    <phoneticPr fontId="46"/>
  </si>
  <si>
    <t>阿波市</t>
    <rPh sb="0" eb="3">
      <t>アワシ</t>
    </rPh>
    <phoneticPr fontId="46"/>
  </si>
  <si>
    <t>美馬市</t>
    <rPh sb="0" eb="2">
      <t>ミマ</t>
    </rPh>
    <rPh sb="2" eb="3">
      <t>シ</t>
    </rPh>
    <phoneticPr fontId="46"/>
  </si>
  <si>
    <t>三好市</t>
    <rPh sb="0" eb="3">
      <t>ミヨシシ</t>
    </rPh>
    <phoneticPr fontId="46"/>
  </si>
  <si>
    <t>勝浦町</t>
    <rPh sb="0" eb="3">
      <t>カツウラチョウ</t>
    </rPh>
    <phoneticPr fontId="46"/>
  </si>
  <si>
    <t>上勝町</t>
    <rPh sb="0" eb="3">
      <t>カミカツチョウ</t>
    </rPh>
    <phoneticPr fontId="46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</si>
  <si>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46"/>
  </si>
  <si>
    <t>石井町</t>
    <rPh sb="0" eb="3">
      <t>イシイチョウ</t>
    </rPh>
    <phoneticPr fontId="46"/>
  </si>
  <si>
    <t>神山町</t>
    <rPh sb="0" eb="3">
      <t>カミヤマチョウ</t>
    </rPh>
    <phoneticPr fontId="46"/>
  </si>
  <si>
    <t>那賀町</t>
    <rPh sb="0" eb="3">
      <t>ナカチョウ</t>
    </rPh>
    <phoneticPr fontId="46"/>
  </si>
  <si>
    <t>牟岐町</t>
    <rPh sb="0" eb="2">
      <t>ムギ</t>
    </rPh>
    <rPh sb="2" eb="3">
      <t>マチ</t>
    </rPh>
    <phoneticPr fontId="46"/>
  </si>
  <si>
    <t>美波町</t>
    <rPh sb="0" eb="1">
      <t>ミ</t>
    </rPh>
    <rPh sb="1" eb="2">
      <t>ナミ</t>
    </rPh>
    <rPh sb="2" eb="3">
      <t>チョウ</t>
    </rPh>
    <phoneticPr fontId="46"/>
  </si>
  <si>
    <t>海陽町</t>
    <rPh sb="0" eb="3">
      <t>カイヨウチョウ</t>
    </rPh>
    <phoneticPr fontId="46"/>
  </si>
  <si>
    <t>松茂町</t>
    <rPh sb="0" eb="2">
      <t>マツシゲ</t>
    </rPh>
    <rPh sb="2" eb="3">
      <t>マチ</t>
    </rPh>
    <phoneticPr fontId="46"/>
  </si>
  <si>
    <t>北島町</t>
    <rPh sb="0" eb="2">
      <t>キタジマ</t>
    </rPh>
    <rPh sb="2" eb="3">
      <t>マチ</t>
    </rPh>
    <phoneticPr fontId="46"/>
  </si>
  <si>
    <t>藍住町</t>
    <rPh sb="0" eb="3">
      <t>アイズミチョウ</t>
    </rPh>
    <phoneticPr fontId="46"/>
  </si>
  <si>
    <t>板野町</t>
    <rPh sb="0" eb="2">
      <t>イタノ</t>
    </rPh>
    <rPh sb="2" eb="3">
      <t>マチ</t>
    </rPh>
    <phoneticPr fontId="46"/>
  </si>
  <si>
    <t>上板町</t>
    <rPh sb="0" eb="2">
      <t>カミイタ</t>
    </rPh>
    <rPh sb="2" eb="3">
      <t>マチ</t>
    </rPh>
    <phoneticPr fontId="46"/>
  </si>
  <si>
    <t>つるぎ町</t>
    <rPh sb="3" eb="4">
      <t>チョウ</t>
    </rPh>
    <phoneticPr fontId="46"/>
  </si>
  <si>
    <t>東みよし町</t>
    <rPh sb="0" eb="1">
      <t>ヒガシ</t>
    </rPh>
    <rPh sb="4" eb="5">
      <t>チョウ</t>
    </rPh>
    <phoneticPr fontId="46"/>
  </si>
  <si>
    <t>注１　人口は，各年10月1日現在の住民基本台帳による。　</t>
    <phoneticPr fontId="49"/>
  </si>
  <si>
    <t>　２  し尿の場合は，水洗化人口(下水道，浄化槽処理)及び浄化槽汚泥は含まない。</t>
    <phoneticPr fontId="49"/>
  </si>
  <si>
    <t>資料　県環境指導課</t>
    <rPh sb="6" eb="8">
      <t>シドウ</t>
    </rPh>
    <phoneticPr fontId="48"/>
  </si>
  <si>
    <r>
      <t>193  市町村別し尿処理状況</t>
    </r>
    <r>
      <rPr>
        <b/>
        <sz val="12"/>
        <rFont val="ＭＳ 明朝"/>
        <family val="1"/>
        <charset val="128"/>
      </rPr>
      <t>（平成30年度）</t>
    </r>
    <rPh sb="16" eb="18">
      <t>ヘイセイ</t>
    </rPh>
    <rPh sb="20" eb="21">
      <t>ネン</t>
    </rPh>
    <rPh sb="21" eb="22">
      <t>ド</t>
    </rPh>
    <phoneticPr fontId="48"/>
  </si>
  <si>
    <t xml:space="preserve"> 平成28年度</t>
    <phoneticPr fontId="49"/>
  </si>
  <si>
    <r>
      <t>194　児童生徒の身長・体重の平均値及び標準偏差</t>
    </r>
    <r>
      <rPr>
        <b/>
        <sz val="12"/>
        <rFont val="ＭＳ 明朝"/>
        <family val="1"/>
        <charset val="128"/>
      </rPr>
      <t>（令和元年度）</t>
    </r>
    <rPh sb="9" eb="11">
      <t>シンチョウ</t>
    </rPh>
    <rPh sb="12" eb="14">
      <t>タイジュウ</t>
    </rPh>
    <rPh sb="15" eb="18">
      <t>ヘイキンチ</t>
    </rPh>
    <rPh sb="18" eb="19">
      <t>オヨ</t>
    </rPh>
    <rPh sb="20" eb="22">
      <t>ヒョウジュン</t>
    </rPh>
    <rPh sb="22" eb="24">
      <t>ヘンサ</t>
    </rPh>
    <rPh sb="25" eb="27">
      <t>レイワ</t>
    </rPh>
    <rPh sb="27" eb="28">
      <t>ガン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</si>
</sst>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 * #,##0_ ;_ * \-#,##0_ ;_ * &quot;-&quot;_ ;_ @_ "/>
    <numFmt numFmtId="176" formatCode="#,##0.0"/>
    <numFmt numFmtId="177" formatCode="#,##0.000000_);[Red]\(#,##0.000000\)"/>
    <numFmt numFmtId="178" formatCode="#,##0.000;\-#,##0.000"/>
    <numFmt numFmtId="179" formatCode="#,##0.0;&quot;△ &quot;#,##0.0"/>
    <numFmt numFmtId="180" formatCode="#,##0.0;[Red]\-#,##0.0"/>
    <numFmt numFmtId="181" formatCode="#,##0.0;\-#,##0.0"/>
    <numFmt numFmtId="182" formatCode="#,##0;&quot;▲ &quot;#,##0"/>
    <numFmt numFmtId="183" formatCode="#,##0_ "/>
    <numFmt numFmtId="184" formatCode="0.0"/>
    <numFmt numFmtId="185" formatCode="0.0%"/>
    <numFmt numFmtId="186" formatCode="0.00;[Red]0.00"/>
    <numFmt numFmtId="187" formatCode="0.00_);[Red]\(0.00\)"/>
    <numFmt numFmtId="188" formatCode="0.0;&quot;△ &quot;0.0"/>
    <numFmt numFmtId="189" formatCode="0.0_ "/>
    <numFmt numFmtId="190" formatCode="0.0_)"/>
    <numFmt numFmtId="191" formatCode="0.0_);[Red]\(0.0\)"/>
    <numFmt numFmtId="192" formatCode="0;&quot;△ &quot;0"/>
    <numFmt numFmtId="193" formatCode="0_ "/>
    <numFmt numFmtId="194" formatCode="0_);[Red]\(0\)"/>
  </numFmts>
  <fonts count="51">
    <font>
      <sz val="11"/>
      <name val="ＭＳ Ｐゴシック"/>
      <family val="3"/>
    </font>
    <font>
      <u/>
      <sz val="6.6"/>
      <color indexed="12"/>
      <name val="ＭＳ Ｐゴシック"/>
      <family val="3"/>
    </font>
    <font>
      <u/>
      <sz val="12.2"/>
      <color indexed="12"/>
      <name val="ＭＳ 明朝"/>
      <family val="1"/>
    </font>
    <font>
      <sz val="14"/>
      <name val="ＭＳ 明朝"/>
      <family val="1"/>
    </font>
    <font>
      <sz val="11"/>
      <name val="ＭＳ Ｐゴシック"/>
      <family val="3"/>
    </font>
    <font>
      <sz val="9"/>
      <color theme="1"/>
      <name val="MSPゴシック"/>
      <family val="2"/>
    </font>
    <font>
      <sz val="9"/>
      <name val="ＭＳ ゴシック"/>
      <family val="3"/>
    </font>
    <font>
      <sz val="14"/>
      <name val="Terminal"/>
      <family val="3"/>
    </font>
    <font>
      <sz val="6"/>
      <name val="ＭＳ Ｐゴシック"/>
      <family val="3"/>
    </font>
    <font>
      <sz val="11"/>
      <name val="ＭＳ 明朝"/>
      <family val="1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u/>
      <sz val="14"/>
      <name val="ＭＳ Ｐゴシック"/>
      <family val="3"/>
    </font>
    <font>
      <b/>
      <sz val="16"/>
      <name val="ＭＳ 明朝"/>
      <family val="1"/>
    </font>
    <font>
      <sz val="10"/>
      <name val="ＭＳ 明朝"/>
      <family val="1"/>
    </font>
    <font>
      <b/>
      <sz val="12"/>
      <name val="ＭＳ 明朝"/>
      <family val="1"/>
    </font>
    <font>
      <sz val="9"/>
      <name val="ＭＳ 明朝"/>
      <family val="1"/>
    </font>
    <font>
      <sz val="8"/>
      <name val="ＭＳ 明朝"/>
      <family val="1"/>
    </font>
    <font>
      <sz val="6"/>
      <name val="ＭＳ 明朝"/>
      <family val="1"/>
    </font>
    <font>
      <sz val="7"/>
      <name val="ＭＳ 明朝"/>
      <family val="1"/>
    </font>
    <font>
      <u/>
      <sz val="14"/>
      <name val="ＭＳ 明朝"/>
      <family val="1"/>
    </font>
    <font>
      <sz val="11"/>
      <color theme="1"/>
      <name val="ＭＳ 明朝"/>
      <family val="1"/>
    </font>
    <font>
      <u/>
      <sz val="14"/>
      <color theme="1"/>
      <name val="ＭＳ 明朝"/>
      <family val="1"/>
    </font>
    <font>
      <b/>
      <sz val="16"/>
      <color theme="1"/>
      <name val="ＭＳ 明朝"/>
      <family val="1"/>
    </font>
    <font>
      <sz val="8"/>
      <color theme="1"/>
      <name val="ＭＳ 明朝"/>
      <family val="1"/>
    </font>
    <font>
      <sz val="8"/>
      <color theme="1"/>
      <name val="ＭＳ Ｐゴシック"/>
      <family val="3"/>
    </font>
    <font>
      <sz val="11"/>
      <color theme="1"/>
      <name val="ＭＳ Ｐゴシック"/>
      <family val="3"/>
    </font>
    <font>
      <b/>
      <u/>
      <sz val="18"/>
      <name val="ＭＳ 明朝"/>
      <family val="1"/>
    </font>
    <font>
      <sz val="11"/>
      <color rgb="FFFF0000"/>
      <name val="ＭＳ 明朝"/>
      <family val="1"/>
    </font>
    <font>
      <b/>
      <sz val="18"/>
      <name val="ＭＳ 明朝"/>
      <family val="1"/>
    </font>
    <font>
      <b/>
      <sz val="18"/>
      <color theme="1"/>
      <name val="ＭＳ 明朝"/>
      <family val="1"/>
    </font>
    <font>
      <sz val="9"/>
      <color theme="1"/>
      <name val="ＭＳ 明朝"/>
      <family val="1"/>
    </font>
    <font>
      <u/>
      <sz val="14"/>
      <color indexed="12"/>
      <name val="ＭＳ 明朝"/>
      <family val="1"/>
    </font>
    <font>
      <sz val="6"/>
      <color theme="1"/>
      <name val="ＭＳ 明朝"/>
      <family val="1"/>
    </font>
    <font>
      <sz val="6"/>
      <name val="MSPゴシック"/>
      <family val="2"/>
    </font>
    <font>
      <u/>
      <sz val="6.6"/>
      <color indexed="36"/>
      <name val="ＭＳ Ｐゴシック"/>
      <family val="3"/>
    </font>
    <font>
      <sz val="12"/>
      <name val="ＭＳ 明朝"/>
      <family val="1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21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/>
    <xf numFmtId="37" fontId="3" fillId="0" borderId="0"/>
    <xf numFmtId="0" fontId="4" fillId="0" borderId="0"/>
    <xf numFmtId="0" fontId="7" fillId="0" borderId="0"/>
    <xf numFmtId="0" fontId="3" fillId="0" borderId="0"/>
    <xf numFmtId="0" fontId="1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>
      <alignment vertical="center"/>
    </xf>
  </cellStyleXfs>
  <cellXfs count="719">
    <xf numFmtId="0" fontId="0" fillId="0" borderId="0" xfId="0">
      <alignment vertical="center"/>
    </xf>
    <xf numFmtId="0" fontId="9" fillId="0" borderId="0" xfId="16" applyFont="1" applyAlignment="1"/>
    <xf numFmtId="0" fontId="10" fillId="0" borderId="0" xfId="19" applyFont="1" applyBorder="1" applyAlignment="1" applyProtection="1"/>
    <xf numFmtId="0" fontId="9" fillId="0" borderId="0" xfId="18" applyFont="1" applyBorder="1"/>
    <xf numFmtId="0" fontId="9" fillId="0" borderId="0" xfId="18" applyFont="1" applyBorder="1" applyAlignment="1">
      <alignment horizontal="center" vertical="top"/>
    </xf>
    <xf numFmtId="0" fontId="9" fillId="0" borderId="0" xfId="16" applyFont="1" applyBorder="1" applyAlignment="1">
      <alignment horizontal="center"/>
    </xf>
    <xf numFmtId="0" fontId="9" fillId="0" borderId="0" xfId="16" quotePrefix="1" applyFont="1" applyBorder="1" applyAlignment="1">
      <alignment horizontal="center"/>
    </xf>
    <xf numFmtId="37" fontId="9" fillId="0" borderId="0" xfId="16" applyNumberFormat="1" applyFont="1" applyBorder="1" applyAlignment="1" applyProtection="1">
      <alignment horizontal="right"/>
    </xf>
    <xf numFmtId="0" fontId="9" fillId="0" borderId="0" xfId="16" applyFont="1" applyBorder="1" applyAlignment="1">
      <alignment horizontal="left" vertical="center"/>
    </xf>
    <xf numFmtId="37" fontId="9" fillId="0" borderId="0" xfId="16" applyNumberFormat="1" applyFont="1" applyBorder="1" applyAlignment="1" applyProtection="1"/>
    <xf numFmtId="0" fontId="9" fillId="0" borderId="0" xfId="18" applyFont="1" applyBorder="1" applyAlignment="1"/>
    <xf numFmtId="0" fontId="9" fillId="0" borderId="0" xfId="18" applyFont="1" applyBorder="1" applyAlignment="1">
      <alignment vertical="center" wrapText="1"/>
    </xf>
    <xf numFmtId="37" fontId="9" fillId="0" borderId="0" xfId="18" applyNumberFormat="1" applyFont="1" applyBorder="1" applyProtection="1"/>
    <xf numFmtId="0" fontId="9" fillId="0" borderId="0" xfId="18" applyFont="1" applyBorder="1" applyAlignment="1">
      <alignment horizontal="center" vertical="center" wrapText="1"/>
    </xf>
    <xf numFmtId="37" fontId="9" fillId="0" borderId="0" xfId="18" applyNumberFormat="1" applyFont="1" applyBorder="1" applyAlignment="1" applyProtection="1">
      <alignment horizontal="left"/>
    </xf>
    <xf numFmtId="0" fontId="9" fillId="0" borderId="0" xfId="16" applyFont="1" applyBorder="1" applyAlignment="1">
      <alignment horizontal="right"/>
    </xf>
    <xf numFmtId="37" fontId="9" fillId="0" borderId="0" xfId="16" applyNumberFormat="1" applyFont="1" applyBorder="1" applyAlignment="1" applyProtection="1">
      <alignment horizontal="center"/>
    </xf>
    <xf numFmtId="37" fontId="12" fillId="2" borderId="0" xfId="18" applyNumberFormat="1" applyFont="1" applyFill="1" applyBorder="1" applyAlignment="1" applyProtection="1">
      <alignment vertical="top" textRotation="255"/>
    </xf>
    <xf numFmtId="0" fontId="9" fillId="0" borderId="0" xfId="16" applyFont="1" applyBorder="1" applyAlignment="1">
      <alignment horizontal="center" vertical="center"/>
    </xf>
    <xf numFmtId="41" fontId="9" fillId="0" borderId="0" xfId="16" applyNumberFormat="1" applyFont="1" applyBorder="1" applyAlignment="1">
      <alignment horizontal="right"/>
    </xf>
    <xf numFmtId="41" fontId="9" fillId="0" borderId="0" xfId="16" applyNumberFormat="1" applyFont="1" applyBorder="1" applyAlignment="1" applyProtection="1">
      <alignment horizontal="right"/>
    </xf>
    <xf numFmtId="0" fontId="13" fillId="0" borderId="0" xfId="16" applyFont="1" applyBorder="1" applyAlignment="1">
      <alignment horizontal="left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14" fillId="0" borderId="0" xfId="19" applyFont="1" applyAlignment="1" applyProtection="1">
      <alignment vertical="center"/>
    </xf>
    <xf numFmtId="0" fontId="9" fillId="0" borderId="0" xfId="7" applyFont="1" applyBorder="1" applyAlignment="1">
      <alignment vertical="center"/>
    </xf>
    <xf numFmtId="0" fontId="16" fillId="0" borderId="2" xfId="7" applyFont="1" applyBorder="1" applyAlignment="1">
      <alignment horizontal="center" vertical="center"/>
    </xf>
    <xf numFmtId="0" fontId="16" fillId="0" borderId="2" xfId="7" quotePrefix="1" applyFont="1" applyBorder="1" applyAlignment="1">
      <alignment horizontal="center" vertical="center"/>
    </xf>
    <xf numFmtId="0" fontId="16" fillId="0" borderId="2" xfId="7" applyFont="1" applyBorder="1" applyAlignment="1">
      <alignment horizontal="distributed" vertical="center"/>
    </xf>
    <xf numFmtId="0" fontId="16" fillId="0" borderId="4" xfId="7" applyFont="1" applyBorder="1" applyAlignment="1">
      <alignment horizontal="distributed" vertical="center"/>
    </xf>
    <xf numFmtId="0" fontId="16" fillId="0" borderId="0" xfId="7" applyFont="1" applyAlignment="1">
      <alignment vertical="center"/>
    </xf>
    <xf numFmtId="0" fontId="16" fillId="0" borderId="7" xfId="7" applyFont="1" applyBorder="1" applyAlignment="1">
      <alignment horizontal="distributed" vertical="center"/>
    </xf>
    <xf numFmtId="3" fontId="16" fillId="0" borderId="0" xfId="7" applyNumberFormat="1" applyFont="1" applyBorder="1" applyAlignment="1">
      <alignment vertical="center"/>
    </xf>
    <xf numFmtId="3" fontId="16" fillId="0" borderId="0" xfId="7" applyNumberFormat="1" applyFont="1" applyBorder="1" applyAlignment="1" applyProtection="1">
      <alignment vertical="center"/>
    </xf>
    <xf numFmtId="3" fontId="16" fillId="0" borderId="0" xfId="7" applyNumberFormat="1" applyFont="1" applyBorder="1" applyAlignment="1" applyProtection="1">
      <alignment horizontal="right" vertical="center"/>
    </xf>
    <xf numFmtId="3" fontId="16" fillId="0" borderId="8" xfId="7" applyNumberFormat="1" applyFont="1" applyBorder="1" applyAlignment="1" applyProtection="1">
      <alignment vertical="center"/>
    </xf>
    <xf numFmtId="3" fontId="9" fillId="0" borderId="0" xfId="0" applyNumberFormat="1" applyFont="1">
      <alignment vertical="center"/>
    </xf>
    <xf numFmtId="3" fontId="16" fillId="0" borderId="8" xfId="7" applyNumberFormat="1" applyFont="1" applyBorder="1" applyAlignment="1">
      <alignment vertical="center"/>
    </xf>
    <xf numFmtId="3" fontId="16" fillId="0" borderId="8" xfId="7" applyNumberFormat="1" applyFont="1" applyBorder="1" applyAlignment="1" applyProtection="1">
      <alignment horizontal="right" vertical="center"/>
    </xf>
    <xf numFmtId="0" fontId="16" fillId="3" borderId="8" xfId="7" applyFont="1" applyFill="1" applyBorder="1">
      <alignment vertical="center"/>
    </xf>
    <xf numFmtId="0" fontId="16" fillId="0" borderId="15" xfId="7" applyFont="1" applyBorder="1" applyAlignment="1">
      <alignment horizontal="center" vertical="center" wrapText="1"/>
    </xf>
    <xf numFmtId="0" fontId="17" fillId="0" borderId="16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0" xfId="0" quotePrefix="1" applyFont="1" applyBorder="1" applyAlignment="1">
      <alignment horizontal="left" vertical="center"/>
    </xf>
    <xf numFmtId="0" fontId="16" fillId="0" borderId="0" xfId="0" applyFont="1" applyBorder="1" applyAlignment="1">
      <alignment horizontal="distributed" vertical="center"/>
    </xf>
    <xf numFmtId="0" fontId="16" fillId="0" borderId="16" xfId="0" applyFont="1" applyBorder="1" applyAlignment="1">
      <alignment horizontal="distributed" vertical="center"/>
    </xf>
    <xf numFmtId="0" fontId="16" fillId="0" borderId="0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6" fillId="0" borderId="20" xfId="0" applyFont="1" applyBorder="1" applyAlignment="1">
      <alignment horizontal="distributed" vertical="center"/>
    </xf>
    <xf numFmtId="37" fontId="16" fillId="0" borderId="21" xfId="0" applyNumberFormat="1" applyFont="1" applyBorder="1" applyAlignment="1" applyProtection="1">
      <alignment horizontal="right" vertical="center"/>
    </xf>
    <xf numFmtId="37" fontId="16" fillId="0" borderId="21" xfId="0" applyNumberFormat="1" applyFont="1" applyBorder="1" applyAlignment="1" applyProtection="1">
      <alignment vertical="center"/>
    </xf>
    <xf numFmtId="37" fontId="16" fillId="0" borderId="22" xfId="0" applyNumberFormat="1" applyFont="1" applyBorder="1" applyAlignment="1" applyProtection="1">
      <alignment horizontal="right" vertical="center"/>
    </xf>
    <xf numFmtId="37" fontId="9" fillId="0" borderId="0" xfId="0" applyNumberFormat="1" applyFont="1">
      <alignment vertical="center"/>
    </xf>
    <xf numFmtId="37" fontId="16" fillId="0" borderId="0" xfId="0" applyNumberFormat="1" applyFont="1" applyBorder="1" applyAlignment="1" applyProtection="1">
      <alignment horizontal="right" vertical="center"/>
    </xf>
    <xf numFmtId="37" fontId="16" fillId="0" borderId="0" xfId="0" applyNumberFormat="1" applyFont="1" applyBorder="1" applyAlignment="1" applyProtection="1">
      <alignment vertical="center"/>
    </xf>
    <xf numFmtId="37" fontId="16" fillId="0" borderId="8" xfId="0" applyNumberFormat="1" applyFont="1" applyBorder="1" applyAlignment="1" applyProtection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9" fillId="0" borderId="0" xfId="0" applyFont="1" applyAlignment="1">
      <alignment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/>
    </xf>
    <xf numFmtId="0" fontId="16" fillId="0" borderId="0" xfId="0" quotePrefix="1" applyFont="1" applyBorder="1" applyAlignment="1">
      <alignment horizontal="center" vertical="center"/>
    </xf>
    <xf numFmtId="0" fontId="16" fillId="0" borderId="29" xfId="0" quotePrefix="1" applyFont="1" applyBorder="1" applyAlignment="1">
      <alignment horizontal="center" vertical="center"/>
    </xf>
    <xf numFmtId="0" fontId="16" fillId="0" borderId="30" xfId="0" quotePrefix="1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shrinkToFit="1"/>
    </xf>
    <xf numFmtId="37" fontId="16" fillId="0" borderId="32" xfId="0" applyNumberFormat="1" applyFont="1" applyBorder="1" applyAlignment="1" applyProtection="1">
      <alignment vertical="center"/>
    </xf>
    <xf numFmtId="37" fontId="16" fillId="0" borderId="21" xfId="0" applyNumberFormat="1" applyFont="1" applyBorder="1" applyAlignment="1">
      <alignment vertical="center"/>
    </xf>
    <xf numFmtId="3" fontId="16" fillId="0" borderId="33" xfId="0" applyNumberFormat="1" applyFont="1" applyBorder="1" applyAlignment="1">
      <alignment vertical="center"/>
    </xf>
    <xf numFmtId="37" fontId="16" fillId="0" borderId="0" xfId="0" applyNumberFormat="1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9" fillId="0" borderId="16" xfId="7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16" fillId="0" borderId="19" xfId="0" applyFont="1" applyBorder="1" applyAlignment="1">
      <alignment horizontal="center" vertical="center" shrinkToFit="1"/>
    </xf>
    <xf numFmtId="37" fontId="16" fillId="0" borderId="0" xfId="7" applyNumberFormat="1" applyFont="1" applyBorder="1" applyAlignment="1">
      <alignment horizontal="right" vertical="center"/>
    </xf>
    <xf numFmtId="37" fontId="16" fillId="0" borderId="8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6" fillId="0" borderId="36" xfId="0" applyFont="1" applyBorder="1" applyAlignment="1">
      <alignment horizontal="center" vertical="center" wrapText="1"/>
    </xf>
    <xf numFmtId="37" fontId="16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18" fillId="0" borderId="2" xfId="7" applyFont="1" applyBorder="1" applyAlignment="1">
      <alignment horizontal="center" vertical="center"/>
    </xf>
    <xf numFmtId="0" fontId="18" fillId="0" borderId="2" xfId="7" quotePrefix="1" applyFont="1" applyBorder="1" applyAlignment="1">
      <alignment horizontal="center" vertical="center"/>
    </xf>
    <xf numFmtId="0" fontId="18" fillId="0" borderId="4" xfId="7" quotePrefix="1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 justifyLastLine="1"/>
    </xf>
    <xf numFmtId="0" fontId="18" fillId="0" borderId="36" xfId="0" applyFont="1" applyBorder="1" applyAlignment="1">
      <alignment horizontal="center" vertical="center" wrapText="1"/>
    </xf>
    <xf numFmtId="37" fontId="18" fillId="0" borderId="0" xfId="0" applyNumberFormat="1" applyFont="1" applyBorder="1" applyAlignment="1" applyProtection="1">
      <alignment horizontal="right" vertical="center"/>
    </xf>
    <xf numFmtId="37" fontId="18" fillId="0" borderId="32" xfId="0" applyNumberFormat="1" applyFont="1" applyBorder="1" applyAlignment="1" applyProtection="1">
      <alignment horizontal="right" vertical="center"/>
    </xf>
    <xf numFmtId="37" fontId="18" fillId="0" borderId="33" xfId="0" applyNumberFormat="1" applyFont="1" applyBorder="1" applyAlignment="1" applyProtection="1">
      <alignment horizontal="right" vertical="center"/>
    </xf>
    <xf numFmtId="37" fontId="18" fillId="0" borderId="33" xfId="0" quotePrefix="1" applyNumberFormat="1" applyFont="1" applyBorder="1" applyAlignment="1" applyProtection="1">
      <alignment horizontal="right" vertical="center"/>
    </xf>
    <xf numFmtId="0" fontId="19" fillId="0" borderId="36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0" fontId="18" fillId="0" borderId="33" xfId="0" applyFont="1" applyBorder="1" applyAlignment="1">
      <alignment horizontal="right" vertical="center"/>
    </xf>
    <xf numFmtId="0" fontId="18" fillId="0" borderId="33" xfId="0" quotePrefix="1" applyFont="1" applyBorder="1" applyAlignment="1">
      <alignment horizontal="right" vertical="center"/>
    </xf>
    <xf numFmtId="0" fontId="20" fillId="0" borderId="36" xfId="7" applyFont="1" applyBorder="1" applyAlignment="1">
      <alignment horizontal="center" vertical="center" wrapText="1"/>
    </xf>
    <xf numFmtId="0" fontId="9" fillId="0" borderId="33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21" fillId="0" borderId="6" xfId="0" applyFont="1" applyBorder="1" applyAlignment="1">
      <alignment horizontal="center" vertical="center" wrapText="1"/>
    </xf>
    <xf numFmtId="0" fontId="22" fillId="0" borderId="0" xfId="1" applyFont="1" applyFill="1" applyAlignment="1" applyProtection="1">
      <alignment vertical="center"/>
    </xf>
    <xf numFmtId="0" fontId="18" fillId="0" borderId="0" xfId="10" applyFont="1" applyFill="1" applyBorder="1" applyAlignment="1">
      <alignment horizontal="center" vertical="center"/>
    </xf>
    <xf numFmtId="0" fontId="18" fillId="0" borderId="0" xfId="10" applyFont="1" applyFill="1" applyBorder="1" applyAlignment="1">
      <alignment horizontal="distributed" vertical="center"/>
    </xf>
    <xf numFmtId="0" fontId="18" fillId="0" borderId="8" xfId="10" applyFont="1" applyFill="1" applyBorder="1" applyAlignment="1">
      <alignment horizontal="distributed" vertical="center"/>
    </xf>
    <xf numFmtId="37" fontId="18" fillId="0" borderId="21" xfId="7" applyNumberFormat="1" applyFont="1" applyFill="1" applyBorder="1" applyAlignment="1" applyProtection="1">
      <alignment vertical="center"/>
    </xf>
    <xf numFmtId="37" fontId="18" fillId="0" borderId="42" xfId="7" applyNumberFormat="1" applyFont="1" applyFill="1" applyBorder="1" applyAlignment="1" applyProtection="1">
      <alignment horizontal="right" vertical="center"/>
    </xf>
    <xf numFmtId="37" fontId="18" fillId="0" borderId="0" xfId="7" applyNumberFormat="1" applyFont="1" applyFill="1" applyBorder="1" applyAlignment="1" applyProtection="1">
      <alignment vertical="center"/>
    </xf>
    <xf numFmtId="0" fontId="18" fillId="0" borderId="7" xfId="0" applyFont="1" applyFill="1" applyBorder="1" applyAlignment="1">
      <alignment horizontal="center" vertical="center"/>
    </xf>
    <xf numFmtId="37" fontId="18" fillId="0" borderId="21" xfId="7" applyNumberFormat="1" applyFont="1" applyFill="1" applyBorder="1" applyAlignment="1" applyProtection="1">
      <alignment horizontal="right" vertical="center"/>
    </xf>
    <xf numFmtId="37" fontId="18" fillId="0" borderId="22" xfId="7" applyNumberFormat="1" applyFont="1" applyFill="1" applyBorder="1" applyAlignment="1" applyProtection="1">
      <alignment vertical="center"/>
    </xf>
    <xf numFmtId="0" fontId="18" fillId="0" borderId="7" xfId="0" applyFont="1" applyFill="1" applyBorder="1" applyAlignment="1">
      <alignment horizontal="center" vertical="center" wrapText="1"/>
    </xf>
    <xf numFmtId="37" fontId="18" fillId="0" borderId="8" xfId="10" applyNumberFormat="1" applyFont="1" applyFill="1" applyBorder="1" applyAlignment="1" applyProtection="1">
      <alignment horizontal="right" vertical="center"/>
    </xf>
    <xf numFmtId="37" fontId="18" fillId="0" borderId="8" xfId="7" applyNumberFormat="1" applyFont="1" applyFill="1" applyBorder="1" applyAlignment="1" applyProtection="1">
      <alignment vertical="center"/>
    </xf>
    <xf numFmtId="37" fontId="18" fillId="0" borderId="0" xfId="10" quotePrefix="1" applyNumberFormat="1" applyFont="1" applyFill="1" applyBorder="1" applyAlignment="1" applyProtection="1">
      <alignment horizontal="right" vertical="center"/>
    </xf>
    <xf numFmtId="0" fontId="18" fillId="0" borderId="20" xfId="10" applyFont="1" applyFill="1" applyBorder="1" applyAlignment="1">
      <alignment horizontal="center" vertical="center" wrapText="1"/>
    </xf>
    <xf numFmtId="0" fontId="18" fillId="0" borderId="20" xfId="10" applyFont="1" applyFill="1" applyBorder="1" applyAlignment="1">
      <alignment horizontal="center" vertical="center" shrinkToFit="1"/>
    </xf>
    <xf numFmtId="37" fontId="18" fillId="0" borderId="0" xfId="7" applyNumberFormat="1" applyFont="1" applyFill="1" applyBorder="1" applyAlignment="1">
      <alignment horizontal="right" vertical="center"/>
    </xf>
    <xf numFmtId="37" fontId="18" fillId="0" borderId="0" xfId="7" applyNumberFormat="1" applyFont="1" applyFill="1" applyBorder="1" applyAlignment="1">
      <alignment vertical="center" wrapText="1"/>
    </xf>
    <xf numFmtId="37" fontId="18" fillId="0" borderId="0" xfId="7" applyNumberFormat="1" applyFont="1" applyFill="1" applyBorder="1" applyAlignment="1">
      <alignment vertical="center"/>
    </xf>
    <xf numFmtId="37" fontId="18" fillId="0" borderId="8" xfId="7" applyNumberFormat="1" applyFont="1" applyFill="1" applyBorder="1" applyAlignment="1">
      <alignment vertical="center"/>
    </xf>
    <xf numFmtId="0" fontId="18" fillId="0" borderId="44" xfId="10" applyFont="1" applyFill="1" applyBorder="1" applyAlignment="1">
      <alignment horizontal="center" vertical="center" wrapText="1"/>
    </xf>
    <xf numFmtId="37" fontId="18" fillId="0" borderId="8" xfId="7" applyNumberFormat="1" applyFont="1" applyFill="1" applyBorder="1" applyAlignment="1">
      <alignment horizontal="right" vertical="center"/>
    </xf>
    <xf numFmtId="37" fontId="18" fillId="0" borderId="0" xfId="7" applyNumberFormat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 shrinkToFit="1"/>
    </xf>
    <xf numFmtId="0" fontId="24" fillId="0" borderId="0" xfId="19" applyFont="1" applyAlignment="1" applyProtection="1">
      <alignment vertical="center"/>
    </xf>
    <xf numFmtId="0" fontId="16" fillId="0" borderId="47" xfId="11" applyFont="1" applyBorder="1" applyAlignment="1">
      <alignment horizontal="center" vertical="center" shrinkToFit="1"/>
    </xf>
    <xf numFmtId="0" fontId="18" fillId="0" borderId="0" xfId="11" quotePrefix="1" applyFont="1" applyBorder="1" applyAlignment="1">
      <alignment horizontal="center" vertical="center"/>
    </xf>
    <xf numFmtId="0" fontId="18" fillId="0" borderId="48" xfId="11" quotePrefix="1" applyFont="1" applyBorder="1" applyAlignment="1">
      <alignment horizontal="center" vertical="center"/>
    </xf>
    <xf numFmtId="0" fontId="16" fillId="0" borderId="0" xfId="11" applyFont="1" applyBorder="1">
      <alignment vertical="center"/>
    </xf>
    <xf numFmtId="0" fontId="16" fillId="0" borderId="49" xfId="11" applyFont="1" applyBorder="1" applyAlignment="1">
      <alignment horizontal="center" vertical="center" wrapText="1" shrinkToFit="1"/>
    </xf>
    <xf numFmtId="3" fontId="16" fillId="0" borderId="21" xfId="11" applyNumberFormat="1" applyFont="1" applyBorder="1">
      <alignment vertical="center"/>
    </xf>
    <xf numFmtId="3" fontId="16" fillId="0" borderId="33" xfId="11" applyNumberFormat="1" applyFont="1" applyBorder="1">
      <alignment vertical="center"/>
    </xf>
    <xf numFmtId="3" fontId="16" fillId="0" borderId="0" xfId="11" applyNumberFormat="1" applyFont="1" applyBorder="1">
      <alignment vertical="center"/>
    </xf>
    <xf numFmtId="0" fontId="16" fillId="0" borderId="50" xfId="11" applyFont="1" applyBorder="1" applyAlignment="1">
      <alignment horizontal="center" vertical="center" wrapText="1" shrinkToFit="1"/>
    </xf>
    <xf numFmtId="0" fontId="16" fillId="0" borderId="51" xfId="11" applyFont="1" applyBorder="1" applyAlignment="1">
      <alignment horizontal="center" vertical="center" wrapText="1"/>
    </xf>
    <xf numFmtId="0" fontId="16" fillId="0" borderId="0" xfId="11" applyFont="1">
      <alignment vertical="center"/>
    </xf>
    <xf numFmtId="0" fontId="16" fillId="0" borderId="51" xfId="11" applyFont="1" applyBorder="1" applyAlignment="1">
      <alignment horizontal="center" vertical="center" shrinkToFit="1"/>
    </xf>
    <xf numFmtId="0" fontId="16" fillId="0" borderId="52" xfId="7" applyFont="1" applyFill="1" applyBorder="1" applyAlignment="1">
      <alignment horizontal="distributed" vertical="center"/>
    </xf>
    <xf numFmtId="0" fontId="16" fillId="0" borderId="19" xfId="7" applyFont="1" applyFill="1" applyBorder="1" applyAlignment="1">
      <alignment horizontal="center" vertical="center"/>
    </xf>
    <xf numFmtId="0" fontId="16" fillId="0" borderId="7" xfId="7" applyFont="1" applyBorder="1" applyAlignment="1">
      <alignment horizontal="center" vertical="center"/>
    </xf>
    <xf numFmtId="37" fontId="16" fillId="0" borderId="0" xfId="7" applyNumberFormat="1" applyFont="1" applyAlignment="1">
      <alignment horizontal="right" vertical="center"/>
    </xf>
    <xf numFmtId="182" fontId="16" fillId="0" borderId="8" xfId="7" applyNumberFormat="1" applyFont="1" applyFill="1" applyBorder="1" applyAlignment="1">
      <alignment vertical="center"/>
    </xf>
    <xf numFmtId="0" fontId="16" fillId="0" borderId="16" xfId="0" applyFont="1" applyBorder="1" applyAlignment="1">
      <alignment horizontal="right" vertical="center"/>
    </xf>
    <xf numFmtId="0" fontId="9" fillId="0" borderId="53" xfId="0" applyFont="1" applyBorder="1">
      <alignment vertical="center"/>
    </xf>
    <xf numFmtId="37" fontId="16" fillId="0" borderId="0" xfId="0" applyNumberFormat="1" applyFont="1">
      <alignment vertical="center"/>
    </xf>
    <xf numFmtId="37" fontId="16" fillId="0" borderId="0" xfId="0" applyNumberFormat="1" applyFont="1" applyProtection="1">
      <alignment vertical="center"/>
    </xf>
    <xf numFmtId="37" fontId="9" fillId="0" borderId="0" xfId="0" applyNumberFormat="1" applyFont="1" applyProtection="1">
      <alignment vertical="center"/>
    </xf>
    <xf numFmtId="37" fontId="23" fillId="0" borderId="0" xfId="15" applyFont="1"/>
    <xf numFmtId="37" fontId="24" fillId="0" borderId="0" xfId="19" applyNumberFormat="1" applyFont="1" applyAlignment="1" applyProtection="1"/>
    <xf numFmtId="0" fontId="26" fillId="0" borderId="0" xfId="14" applyFont="1" applyBorder="1" applyAlignment="1">
      <alignment vertical="center"/>
    </xf>
    <xf numFmtId="0" fontId="26" fillId="0" borderId="2" xfId="14" applyFont="1" applyBorder="1" applyAlignment="1">
      <alignment horizontal="distributed" vertical="center"/>
    </xf>
    <xf numFmtId="0" fontId="26" fillId="0" borderId="4" xfId="14" applyFont="1" applyBorder="1" applyAlignment="1">
      <alignment horizontal="distributed" vertical="center"/>
    </xf>
    <xf numFmtId="0" fontId="26" fillId="0" borderId="0" xfId="14" applyFont="1" applyBorder="1" applyAlignment="1">
      <alignment horizontal="left" vertical="center"/>
    </xf>
    <xf numFmtId="0" fontId="26" fillId="0" borderId="13" xfId="14" applyFont="1" applyBorder="1" applyAlignment="1">
      <alignment horizontal="center" vertical="center"/>
    </xf>
    <xf numFmtId="178" fontId="26" fillId="0" borderId="0" xfId="15" applyNumberFormat="1" applyFont="1" applyBorder="1" applyAlignment="1">
      <alignment vertical="center"/>
    </xf>
    <xf numFmtId="178" fontId="26" fillId="0" borderId="0" xfId="14" applyNumberFormat="1" applyFont="1" applyBorder="1" applyAlignment="1">
      <alignment horizontal="right" vertical="center"/>
    </xf>
    <xf numFmtId="178" fontId="26" fillId="0" borderId="33" xfId="14" applyNumberFormat="1" applyFont="1" applyBorder="1" applyAlignment="1">
      <alignment horizontal="right" vertical="center"/>
    </xf>
    <xf numFmtId="0" fontId="26" fillId="0" borderId="55" xfId="14" applyFont="1" applyBorder="1" applyAlignment="1">
      <alignment horizontal="center" vertical="center"/>
    </xf>
    <xf numFmtId="0" fontId="26" fillId="0" borderId="56" xfId="14" applyFont="1" applyBorder="1" applyAlignment="1">
      <alignment horizontal="center" vertical="center"/>
    </xf>
    <xf numFmtId="178" fontId="26" fillId="0" borderId="33" xfId="15" applyNumberFormat="1" applyFont="1" applyBorder="1" applyAlignment="1">
      <alignment vertical="center"/>
    </xf>
    <xf numFmtId="0" fontId="26" fillId="0" borderId="0" xfId="14" applyFont="1" applyAlignment="1">
      <alignment vertical="center"/>
    </xf>
    <xf numFmtId="37" fontId="26" fillId="0" borderId="0" xfId="15" applyFont="1" applyBorder="1" applyAlignment="1">
      <alignment vertical="center"/>
    </xf>
    <xf numFmtId="37" fontId="26" fillId="0" borderId="0" xfId="15" applyFont="1" applyAlignment="1">
      <alignment vertical="center"/>
    </xf>
    <xf numFmtId="0" fontId="26" fillId="0" borderId="59" xfId="14" applyFont="1" applyBorder="1" applyAlignment="1">
      <alignment horizontal="center" vertical="center"/>
    </xf>
    <xf numFmtId="0" fontId="26" fillId="0" borderId="60" xfId="14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6" fillId="0" borderId="0" xfId="14" quotePrefix="1" applyFont="1" applyBorder="1" applyAlignment="1">
      <alignment vertical="center"/>
    </xf>
    <xf numFmtId="0" fontId="26" fillId="0" borderId="66" xfId="14" applyFont="1" applyBorder="1" applyAlignment="1">
      <alignment horizontal="center" vertical="center"/>
    </xf>
    <xf numFmtId="0" fontId="26" fillId="0" borderId="28" xfId="14" applyFont="1" applyBorder="1" applyAlignment="1">
      <alignment horizontal="center" vertical="center"/>
    </xf>
    <xf numFmtId="37" fontId="23" fillId="0" borderId="0" xfId="15" applyFont="1" applyBorder="1"/>
    <xf numFmtId="37" fontId="24" fillId="0" borderId="0" xfId="19" applyNumberFormat="1" applyFont="1" applyBorder="1" applyAlignment="1" applyProtection="1"/>
    <xf numFmtId="37" fontId="23" fillId="0" borderId="53" xfId="15" applyFont="1" applyBorder="1"/>
    <xf numFmtId="0" fontId="16" fillId="0" borderId="52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8" fillId="0" borderId="56" xfId="0" applyFont="1" applyBorder="1" applyAlignment="1">
      <alignment horizontal="left" vertical="center" shrinkToFit="1"/>
    </xf>
    <xf numFmtId="37" fontId="16" fillId="0" borderId="8" xfId="0" applyNumberFormat="1" applyFont="1" applyBorder="1" applyAlignment="1">
      <alignment vertical="center"/>
    </xf>
    <xf numFmtId="0" fontId="18" fillId="0" borderId="68" xfId="0" applyFont="1" applyBorder="1" applyAlignment="1">
      <alignment horizontal="center" vertical="center" shrinkToFit="1"/>
    </xf>
    <xf numFmtId="0" fontId="16" fillId="0" borderId="68" xfId="0" applyFont="1" applyBorder="1" applyAlignment="1">
      <alignment horizontal="center" vertical="center" shrinkToFit="1"/>
    </xf>
    <xf numFmtId="0" fontId="16" fillId="0" borderId="60" xfId="0" applyFont="1" applyBorder="1" applyAlignment="1">
      <alignment horizontal="center" vertical="center" shrinkToFit="1"/>
    </xf>
    <xf numFmtId="0" fontId="19" fillId="0" borderId="68" xfId="0" applyFont="1" applyBorder="1" applyAlignment="1">
      <alignment horizontal="center" vertical="center" wrapText="1" shrinkToFit="1"/>
    </xf>
    <xf numFmtId="0" fontId="18" fillId="0" borderId="8" xfId="0" applyFont="1" applyBorder="1" applyAlignment="1">
      <alignment vertical="center"/>
    </xf>
    <xf numFmtId="0" fontId="19" fillId="0" borderId="70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16" fillId="0" borderId="4" xfId="0" quotePrefix="1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7" applyFont="1" applyAlignment="1">
      <alignment vertical="center"/>
    </xf>
    <xf numFmtId="0" fontId="18" fillId="0" borderId="0" xfId="0" applyFont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37" fontId="16" fillId="0" borderId="32" xfId="0" applyNumberFormat="1" applyFont="1" applyBorder="1" applyAlignment="1">
      <alignment vertical="center"/>
    </xf>
    <xf numFmtId="37" fontId="16" fillId="0" borderId="42" xfId="0" applyNumberFormat="1" applyFont="1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37" fontId="9" fillId="0" borderId="0" xfId="0" applyNumberFormat="1" applyFont="1" applyFill="1" applyBorder="1" applyAlignment="1">
      <alignment vertical="center"/>
    </xf>
    <xf numFmtId="37" fontId="9" fillId="0" borderId="0" xfId="0" applyNumberFormat="1" applyFont="1" applyBorder="1" applyAlignment="1" applyProtection="1">
      <alignment horizontal="right" vertical="center"/>
    </xf>
    <xf numFmtId="188" fontId="16" fillId="0" borderId="0" xfId="0" applyNumberFormat="1" applyFont="1" applyBorder="1" applyAlignment="1">
      <alignment vertical="center"/>
    </xf>
    <xf numFmtId="188" fontId="16" fillId="0" borderId="8" xfId="0" applyNumberFormat="1" applyFont="1" applyBorder="1" applyAlignment="1">
      <alignment vertical="center"/>
    </xf>
    <xf numFmtId="37" fontId="9" fillId="0" borderId="0" xfId="15" applyFont="1"/>
    <xf numFmtId="0" fontId="17" fillId="0" borderId="0" xfId="14" applyFont="1" applyFill="1" applyAlignment="1">
      <alignment vertical="center"/>
    </xf>
    <xf numFmtId="0" fontId="18" fillId="0" borderId="77" xfId="14" applyFont="1" applyFill="1" applyBorder="1" applyAlignment="1">
      <alignment horizontal="distributed" vertical="center"/>
    </xf>
    <xf numFmtId="0" fontId="18" fillId="0" borderId="78" xfId="14" applyFont="1" applyFill="1" applyBorder="1" applyAlignment="1">
      <alignment horizontal="distributed" vertical="center"/>
    </xf>
    <xf numFmtId="0" fontId="18" fillId="0" borderId="29" xfId="14" applyFont="1" applyFill="1" applyBorder="1" applyAlignment="1">
      <alignment horizontal="distributed" vertical="center"/>
    </xf>
    <xf numFmtId="0" fontId="18" fillId="0" borderId="79" xfId="14" applyFont="1" applyFill="1" applyBorder="1" applyAlignment="1">
      <alignment horizontal="distributed" vertical="center"/>
    </xf>
    <xf numFmtId="0" fontId="16" fillId="0" borderId="45" xfId="14" applyFont="1" applyFill="1" applyBorder="1" applyAlignment="1">
      <alignment vertical="center"/>
    </xf>
    <xf numFmtId="37" fontId="9" fillId="0" borderId="0" xfId="15" applyFont="1" applyAlignment="1">
      <alignment vertical="center"/>
    </xf>
    <xf numFmtId="0" fontId="18" fillId="0" borderId="14" xfId="14" applyFont="1" applyFill="1" applyBorder="1" applyAlignment="1">
      <alignment horizontal="distributed" vertical="center"/>
    </xf>
    <xf numFmtId="0" fontId="18" fillId="0" borderId="80" xfId="14" applyFont="1" applyFill="1" applyBorder="1" applyAlignment="1">
      <alignment horizontal="distributed" vertical="center"/>
    </xf>
    <xf numFmtId="0" fontId="16" fillId="0" borderId="0" xfId="14" applyFont="1" applyFill="1" applyAlignment="1">
      <alignment horizontal="left" vertical="center"/>
    </xf>
    <xf numFmtId="0" fontId="18" fillId="0" borderId="52" xfId="14" applyFont="1" applyFill="1" applyBorder="1" applyAlignment="1">
      <alignment horizontal="distributed" vertical="center"/>
    </xf>
    <xf numFmtId="0" fontId="18" fillId="0" borderId="4" xfId="14" applyFont="1" applyFill="1" applyBorder="1" applyAlignment="1">
      <alignment horizontal="distributed" vertical="center"/>
    </xf>
    <xf numFmtId="0" fontId="18" fillId="0" borderId="2" xfId="14" applyFont="1" applyFill="1" applyBorder="1" applyAlignment="1">
      <alignment horizontal="distributed" vertical="center"/>
    </xf>
    <xf numFmtId="0" fontId="18" fillId="0" borderId="81" xfId="14" applyFont="1" applyFill="1" applyBorder="1" applyAlignment="1">
      <alignment horizontal="distributed" vertical="center"/>
    </xf>
    <xf numFmtId="0" fontId="18" fillId="0" borderId="55" xfId="14" applyFont="1" applyFill="1" applyBorder="1" applyAlignment="1">
      <alignment horizontal="distributed" vertical="center"/>
    </xf>
    <xf numFmtId="0" fontId="18" fillId="0" borderId="76" xfId="14" applyFont="1" applyFill="1" applyBorder="1" applyAlignment="1">
      <alignment horizontal="distributed" vertical="center"/>
    </xf>
    <xf numFmtId="0" fontId="18" fillId="0" borderId="82" xfId="14" applyFont="1" applyFill="1" applyBorder="1" applyAlignment="1">
      <alignment horizontal="distributed" vertical="center"/>
    </xf>
    <xf numFmtId="0" fontId="18" fillId="0" borderId="83" xfId="14" applyFont="1" applyFill="1" applyBorder="1" applyAlignment="1">
      <alignment horizontal="distributed" vertical="center"/>
    </xf>
    <xf numFmtId="0" fontId="18" fillId="0" borderId="12" xfId="14" applyFont="1" applyFill="1" applyBorder="1" applyAlignment="1">
      <alignment horizontal="distributed" vertical="center"/>
    </xf>
    <xf numFmtId="0" fontId="18" fillId="0" borderId="84" xfId="14" applyFont="1" applyFill="1" applyBorder="1" applyAlignment="1">
      <alignment horizontal="distributed" vertical="center"/>
    </xf>
    <xf numFmtId="0" fontId="18" fillId="0" borderId="54" xfId="14" applyFont="1" applyFill="1" applyBorder="1" applyAlignment="1">
      <alignment horizontal="distributed" vertical="center"/>
    </xf>
    <xf numFmtId="0" fontId="18" fillId="0" borderId="81" xfId="14" applyFont="1" applyFill="1" applyBorder="1" applyAlignment="1">
      <alignment horizontal="center" vertical="center" shrinkToFit="1"/>
    </xf>
    <xf numFmtId="0" fontId="18" fillId="0" borderId="59" xfId="10" applyFont="1" applyFill="1" applyBorder="1" applyAlignment="1">
      <alignment horizontal="center" vertical="center"/>
    </xf>
    <xf numFmtId="0" fontId="18" fillId="0" borderId="21" xfId="10" applyFont="1" applyFill="1" applyBorder="1" applyAlignment="1">
      <alignment horizontal="center" vertical="center"/>
    </xf>
    <xf numFmtId="0" fontId="18" fillId="0" borderId="22" xfId="14" applyFont="1" applyFill="1" applyBorder="1" applyAlignment="1">
      <alignment horizontal="center" vertical="center"/>
    </xf>
    <xf numFmtId="0" fontId="18" fillId="0" borderId="59" xfId="14" applyFont="1" applyFill="1" applyBorder="1" applyAlignment="1">
      <alignment horizontal="center" vertical="center" shrinkToFit="1"/>
    </xf>
    <xf numFmtId="0" fontId="18" fillId="0" borderId="21" xfId="14" applyFont="1" applyFill="1" applyBorder="1" applyAlignment="1">
      <alignment horizontal="center" vertical="center" shrinkToFit="1"/>
    </xf>
    <xf numFmtId="0" fontId="18" fillId="0" borderId="21" xfId="10" applyFont="1" applyBorder="1" applyAlignment="1">
      <alignment horizontal="distributed" vertical="center"/>
    </xf>
    <xf numFmtId="0" fontId="18" fillId="0" borderId="22" xfId="10" applyFont="1" applyBorder="1" applyAlignment="1">
      <alignment horizontal="distributed" vertical="center"/>
    </xf>
    <xf numFmtId="0" fontId="18" fillId="0" borderId="85" xfId="14" applyFont="1" applyFill="1" applyBorder="1" applyAlignment="1">
      <alignment horizontal="distributed" vertical="center"/>
    </xf>
    <xf numFmtId="0" fontId="18" fillId="0" borderId="66" xfId="10" applyFont="1" applyBorder="1" applyAlignment="1">
      <alignment horizontal="distributed" vertical="center"/>
    </xf>
    <xf numFmtId="0" fontId="18" fillId="0" borderId="42" xfId="10" applyFont="1" applyBorder="1" applyAlignment="1">
      <alignment horizontal="distributed" vertical="center"/>
    </xf>
    <xf numFmtId="0" fontId="18" fillId="0" borderId="66" xfId="14" applyFont="1" applyFill="1" applyBorder="1" applyAlignment="1">
      <alignment horizontal="center" vertical="center" shrinkToFit="1"/>
    </xf>
    <xf numFmtId="0" fontId="18" fillId="0" borderId="32" xfId="10" applyFont="1" applyBorder="1" applyAlignment="1">
      <alignment horizontal="distributed" vertical="center"/>
    </xf>
    <xf numFmtId="0" fontId="18" fillId="0" borderId="42" xfId="14" applyFont="1" applyFill="1" applyBorder="1" applyAlignment="1">
      <alignment horizontal="center" vertical="center"/>
    </xf>
    <xf numFmtId="0" fontId="18" fillId="0" borderId="43" xfId="14" applyFont="1" applyFill="1" applyBorder="1" applyAlignment="1">
      <alignment horizontal="center" vertical="center"/>
    </xf>
    <xf numFmtId="0" fontId="18" fillId="0" borderId="8" xfId="14" applyFont="1" applyFill="1" applyBorder="1" applyAlignment="1">
      <alignment horizontal="center" vertical="center"/>
    </xf>
    <xf numFmtId="0" fontId="18" fillId="0" borderId="43" xfId="14" applyFont="1" applyFill="1" applyBorder="1" applyAlignment="1">
      <alignment horizontal="center" vertical="center" shrinkToFit="1"/>
    </xf>
    <xf numFmtId="0" fontId="18" fillId="0" borderId="0" xfId="14" applyFont="1" applyFill="1" applyBorder="1" applyAlignment="1">
      <alignment horizontal="center" vertical="center" shrinkToFit="1"/>
    </xf>
    <xf numFmtId="0" fontId="18" fillId="0" borderId="86" xfId="14" applyFont="1" applyFill="1" applyBorder="1" applyAlignment="1">
      <alignment horizontal="distributed" vertical="center"/>
    </xf>
    <xf numFmtId="0" fontId="18" fillId="0" borderId="43" xfId="14" applyFont="1" applyFill="1" applyBorder="1" applyAlignment="1">
      <alignment horizontal="distributed" vertical="center"/>
    </xf>
    <xf numFmtId="37" fontId="18" fillId="0" borderId="43" xfId="8" applyNumberFormat="1" applyFont="1" applyFill="1" applyBorder="1">
      <alignment vertical="center"/>
    </xf>
    <xf numFmtId="37" fontId="18" fillId="0" borderId="0" xfId="8" applyNumberFormat="1" applyFont="1" applyFill="1" applyBorder="1">
      <alignment vertical="center"/>
    </xf>
    <xf numFmtId="37" fontId="18" fillId="0" borderId="8" xfId="8" applyNumberFormat="1" applyFont="1" applyFill="1" applyBorder="1">
      <alignment vertical="center"/>
    </xf>
    <xf numFmtId="0" fontId="18" fillId="0" borderId="43" xfId="14" applyFont="1" applyFill="1" applyBorder="1" applyAlignment="1">
      <alignment vertical="center" shrinkToFit="1"/>
    </xf>
    <xf numFmtId="0" fontId="18" fillId="0" borderId="0" xfId="14" applyFont="1" applyFill="1" applyBorder="1" applyAlignment="1">
      <alignment vertical="center" shrinkToFit="1"/>
    </xf>
    <xf numFmtId="37" fontId="18" fillId="0" borderId="86" xfId="8" applyNumberFormat="1" applyFont="1" applyFill="1" applyBorder="1">
      <alignment vertical="center"/>
    </xf>
    <xf numFmtId="38" fontId="18" fillId="0" borderId="43" xfId="6" applyFont="1" applyFill="1" applyBorder="1" applyAlignment="1">
      <alignment vertical="center" shrinkToFit="1"/>
    </xf>
    <xf numFmtId="38" fontId="18" fillId="0" borderId="0" xfId="6" applyFont="1" applyFill="1" applyBorder="1" applyAlignment="1">
      <alignment vertical="center" shrinkToFit="1"/>
    </xf>
    <xf numFmtId="38" fontId="18" fillId="0" borderId="86" xfId="6" applyFont="1" applyFill="1" applyBorder="1" applyAlignment="1">
      <alignment vertical="center"/>
    </xf>
    <xf numFmtId="183" fontId="16" fillId="0" borderId="0" xfId="14" quotePrefix="1" applyNumberFormat="1" applyFont="1" applyFill="1" applyBorder="1" applyAlignment="1">
      <alignment horizontal="right" vertical="center"/>
    </xf>
    <xf numFmtId="183" fontId="9" fillId="0" borderId="0" xfId="14" quotePrefix="1" applyNumberFormat="1" applyFont="1" applyFill="1" applyBorder="1" applyAlignment="1">
      <alignment horizontal="right" vertical="center"/>
    </xf>
    <xf numFmtId="3" fontId="18" fillId="0" borderId="8" xfId="0" applyNumberFormat="1" applyFont="1" applyBorder="1" applyAlignment="1">
      <alignment vertical="center"/>
    </xf>
    <xf numFmtId="0" fontId="16" fillId="0" borderId="43" xfId="14" applyFont="1" applyFill="1" applyBorder="1" applyAlignment="1">
      <alignment vertical="center"/>
    </xf>
    <xf numFmtId="0" fontId="18" fillId="0" borderId="51" xfId="14" applyFont="1" applyFill="1" applyBorder="1" applyAlignment="1">
      <alignment horizontal="center" vertical="center" shrinkToFit="1"/>
    </xf>
    <xf numFmtId="193" fontId="16" fillId="0" borderId="0" xfId="14" applyNumberFormat="1" applyFont="1" applyFill="1" applyBorder="1" applyAlignment="1">
      <alignment vertical="center"/>
    </xf>
    <xf numFmtId="183" fontId="9" fillId="0" borderId="0" xfId="14" applyNumberFormat="1" applyFont="1" applyFill="1" applyBorder="1" applyAlignment="1">
      <alignment vertical="center"/>
    </xf>
    <xf numFmtId="38" fontId="16" fillId="0" borderId="0" xfId="5" applyFont="1" applyFill="1" applyBorder="1" applyAlignment="1">
      <alignment vertical="center"/>
    </xf>
    <xf numFmtId="38" fontId="9" fillId="0" borderId="0" xfId="5" applyFont="1" applyFill="1" applyBorder="1" applyAlignment="1">
      <alignment vertical="center"/>
    </xf>
    <xf numFmtId="0" fontId="16" fillId="0" borderId="8" xfId="0" applyFont="1" applyBorder="1" applyAlignment="1">
      <alignment horizontal="right" vertical="center"/>
    </xf>
    <xf numFmtId="183" fontId="18" fillId="0" borderId="43" xfId="14" applyNumberFormat="1" applyFont="1" applyFill="1" applyBorder="1" applyAlignment="1">
      <alignment horizontal="center" vertical="center"/>
    </xf>
    <xf numFmtId="183" fontId="18" fillId="0" borderId="0" xfId="14" applyNumberFormat="1" applyFont="1" applyFill="1" applyBorder="1" applyAlignment="1">
      <alignment horizontal="center" vertical="center"/>
    </xf>
    <xf numFmtId="183" fontId="18" fillId="0" borderId="8" xfId="14" applyNumberFormat="1" applyFont="1" applyFill="1" applyBorder="1" applyAlignment="1">
      <alignment horizontal="center" vertical="center"/>
    </xf>
    <xf numFmtId="193" fontId="18" fillId="0" borderId="0" xfId="14" applyNumberFormat="1" applyFont="1" applyFill="1" applyBorder="1" applyAlignment="1">
      <alignment horizontal="center" vertical="center"/>
    </xf>
    <xf numFmtId="193" fontId="18" fillId="0" borderId="8" xfId="14" applyNumberFormat="1" applyFont="1" applyFill="1" applyBorder="1" applyAlignment="1">
      <alignment horizontal="center" vertical="center"/>
    </xf>
    <xf numFmtId="194" fontId="18" fillId="0" borderId="86" xfId="14" applyNumberFormat="1" applyFont="1" applyFill="1" applyBorder="1" applyAlignment="1">
      <alignment horizontal="center" vertical="center"/>
    </xf>
    <xf numFmtId="192" fontId="18" fillId="0" borderId="43" xfId="14" applyNumberFormat="1" applyFont="1" applyFill="1" applyBorder="1" applyAlignment="1">
      <alignment vertical="center"/>
    </xf>
    <xf numFmtId="192" fontId="18" fillId="0" borderId="8" xfId="14" applyNumberFormat="1" applyFont="1" applyFill="1" applyBorder="1" applyAlignment="1">
      <alignment vertical="center"/>
    </xf>
    <xf numFmtId="192" fontId="18" fillId="0" borderId="0" xfId="14" applyNumberFormat="1" applyFont="1" applyFill="1" applyBorder="1" applyAlignment="1">
      <alignment vertical="center"/>
    </xf>
    <xf numFmtId="0" fontId="18" fillId="0" borderId="23" xfId="14" applyFont="1" applyFill="1" applyBorder="1" applyAlignment="1">
      <alignment horizontal="distributed" vertical="center" shrinkToFit="1"/>
    </xf>
    <xf numFmtId="37" fontId="18" fillId="0" borderId="0" xfId="15" applyFont="1" applyFill="1" applyBorder="1" applyAlignment="1">
      <alignment horizontal="distributed" vertical="center"/>
    </xf>
    <xf numFmtId="0" fontId="18" fillId="0" borderId="29" xfId="14" applyFont="1" applyFill="1" applyBorder="1" applyAlignment="1">
      <alignment horizontal="distributed" vertical="distributed"/>
    </xf>
    <xf numFmtId="0" fontId="18" fillId="0" borderId="16" xfId="14" applyFont="1" applyFill="1" applyBorder="1" applyAlignment="1">
      <alignment horizontal="distributed" vertical="center"/>
    </xf>
    <xf numFmtId="0" fontId="9" fillId="0" borderId="0" xfId="14" applyFont="1" applyFill="1" applyBorder="1" applyAlignment="1">
      <alignment horizontal="left"/>
    </xf>
    <xf numFmtId="0" fontId="18" fillId="0" borderId="31" xfId="14" applyFont="1" applyFill="1" applyBorder="1" applyAlignment="1">
      <alignment horizontal="distributed" vertical="center" shrinkToFit="1"/>
    </xf>
    <xf numFmtId="0" fontId="18" fillId="0" borderId="76" xfId="14" applyFont="1" applyFill="1" applyBorder="1" applyAlignment="1">
      <alignment horizontal="distributed" vertical="distributed"/>
    </xf>
    <xf numFmtId="37" fontId="18" fillId="0" borderId="76" xfId="15" applyFont="1" applyFill="1" applyBorder="1" applyAlignment="1">
      <alignment horizontal="distributed" vertical="center"/>
    </xf>
    <xf numFmtId="0" fontId="18" fillId="0" borderId="87" xfId="14" applyFont="1" applyFill="1" applyBorder="1" applyAlignment="1">
      <alignment horizontal="distributed" vertical="center"/>
    </xf>
    <xf numFmtId="37" fontId="18" fillId="0" borderId="21" xfId="15" applyFont="1" applyFill="1" applyBorder="1" applyAlignment="1">
      <alignment horizontal="center" vertical="center"/>
    </xf>
    <xf numFmtId="0" fontId="18" fillId="0" borderId="88" xfId="14" applyFont="1" applyFill="1" applyBorder="1" applyAlignment="1">
      <alignment horizontal="center" vertical="center"/>
    </xf>
    <xf numFmtId="0" fontId="18" fillId="0" borderId="16" xfId="14" applyFont="1" applyFill="1" applyBorder="1" applyAlignment="1">
      <alignment horizontal="center" vertical="center"/>
    </xf>
    <xf numFmtId="0" fontId="18" fillId="0" borderId="23" xfId="14" applyFont="1" applyFill="1" applyBorder="1" applyAlignment="1">
      <alignment horizontal="center" vertical="center" shrinkToFit="1"/>
    </xf>
    <xf numFmtId="1" fontId="18" fillId="0" borderId="0" xfId="14" applyNumberFormat="1" applyFont="1" applyFill="1" applyBorder="1" applyAlignment="1">
      <alignment horizontal="right" vertical="center"/>
    </xf>
    <xf numFmtId="37" fontId="18" fillId="0" borderId="16" xfId="14" applyNumberFormat="1" applyFont="1" applyFill="1" applyBorder="1" applyAlignment="1">
      <alignment horizontal="right" vertical="center"/>
    </xf>
    <xf numFmtId="37" fontId="9" fillId="0" borderId="0" xfId="15" applyFont="1" applyAlignment="1">
      <alignment horizontal="center"/>
    </xf>
    <xf numFmtId="0" fontId="9" fillId="0" borderId="0" xfId="14" applyFont="1" applyFill="1" applyAlignment="1">
      <alignment horizontal="center"/>
    </xf>
    <xf numFmtId="0" fontId="18" fillId="0" borderId="19" xfId="14" applyFont="1" applyFill="1" applyBorder="1" applyAlignment="1">
      <alignment horizontal="center" vertical="center" shrinkToFit="1"/>
    </xf>
    <xf numFmtId="37" fontId="9" fillId="0" borderId="0" xfId="15" applyFont="1" applyFill="1" applyAlignment="1">
      <alignment horizontal="right"/>
    </xf>
    <xf numFmtId="181" fontId="9" fillId="0" borderId="0" xfId="14" applyNumberFormat="1" applyFont="1" applyFill="1" applyAlignment="1">
      <alignment horizontal="right"/>
    </xf>
    <xf numFmtId="0" fontId="9" fillId="0" borderId="0" xfId="14" applyFont="1"/>
    <xf numFmtId="0" fontId="0" fillId="0" borderId="0" xfId="14" applyFont="1" applyFill="1"/>
    <xf numFmtId="37" fontId="22" fillId="0" borderId="0" xfId="19" applyNumberFormat="1" applyFont="1" applyAlignment="1" applyProtection="1"/>
    <xf numFmtId="0" fontId="9" fillId="0" borderId="16" xfId="14" applyFont="1" applyBorder="1"/>
    <xf numFmtId="0" fontId="9" fillId="0" borderId="8" xfId="14" applyFont="1" applyBorder="1"/>
    <xf numFmtId="0" fontId="9" fillId="0" borderId="0" xfId="14" applyFont="1" applyAlignment="1">
      <alignment horizontal="left" vertical="center" wrapText="1"/>
    </xf>
    <xf numFmtId="0" fontId="16" fillId="0" borderId="7" xfId="14" applyFont="1" applyBorder="1" applyAlignment="1">
      <alignment horizontal="centerContinuous" vertical="center"/>
    </xf>
    <xf numFmtId="190" fontId="9" fillId="0" borderId="32" xfId="0" applyNumberFormat="1" applyFont="1" applyFill="1" applyBorder="1" applyAlignment="1" applyProtection="1">
      <alignment vertical="center"/>
    </xf>
    <xf numFmtId="191" fontId="9" fillId="0" borderId="32" xfId="0" applyNumberFormat="1" applyFont="1" applyFill="1" applyBorder="1" applyAlignment="1">
      <alignment vertical="center"/>
    </xf>
    <xf numFmtId="0" fontId="16" fillId="0" borderId="32" xfId="14" applyFont="1" applyBorder="1" applyAlignment="1">
      <alignment vertical="center"/>
    </xf>
    <xf numFmtId="181" fontId="16" fillId="0" borderId="42" xfId="14" applyNumberFormat="1" applyFont="1" applyBorder="1" applyProtection="1"/>
    <xf numFmtId="0" fontId="16" fillId="0" borderId="58" xfId="14" applyFont="1" applyBorder="1" applyAlignment="1">
      <alignment horizontal="centerContinuous" vertical="center"/>
    </xf>
    <xf numFmtId="186" fontId="9" fillId="0" borderId="0" xfId="0" applyNumberFormat="1" applyFont="1" applyFill="1" applyBorder="1" applyAlignment="1" applyProtection="1">
      <alignment horizontal="right" vertical="center"/>
    </xf>
    <xf numFmtId="187" fontId="9" fillId="0" borderId="0" xfId="0" applyNumberFormat="1" applyFont="1" applyFill="1" applyBorder="1" applyAlignment="1">
      <alignment vertical="center"/>
    </xf>
    <xf numFmtId="39" fontId="16" fillId="0" borderId="0" xfId="14" applyNumberFormat="1" applyFont="1" applyBorder="1" applyAlignment="1" applyProtection="1">
      <alignment vertical="center"/>
    </xf>
    <xf numFmtId="39" fontId="16" fillId="0" borderId="8" xfId="14" applyNumberFormat="1" applyFont="1" applyBorder="1" applyProtection="1"/>
    <xf numFmtId="191" fontId="9" fillId="0" borderId="0" xfId="0" applyNumberFormat="1" applyFont="1" applyFill="1" applyBorder="1" applyAlignment="1">
      <alignment vertical="center"/>
    </xf>
    <xf numFmtId="181" fontId="16" fillId="0" borderId="0" xfId="14" applyNumberFormat="1" applyFont="1" applyBorder="1" applyAlignment="1" applyProtection="1">
      <alignment vertical="center"/>
    </xf>
    <xf numFmtId="181" fontId="16" fillId="0" borderId="8" xfId="14" applyNumberFormat="1" applyFont="1" applyBorder="1" applyProtection="1"/>
    <xf numFmtId="0" fontId="16" fillId="0" borderId="24" xfId="14" applyFont="1" applyBorder="1" applyAlignment="1">
      <alignment horizontal="center" vertical="center"/>
    </xf>
    <xf numFmtId="190" fontId="9" fillId="0" borderId="0" xfId="0" applyNumberFormat="1" applyFont="1" applyFill="1" applyBorder="1" applyAlignment="1" applyProtection="1">
      <alignment horizontal="right" vertical="center"/>
    </xf>
    <xf numFmtId="191" fontId="9" fillId="0" borderId="0" xfId="0" applyNumberFormat="1" applyFont="1" applyFill="1" applyBorder="1" applyAlignment="1" applyProtection="1">
      <alignment horizontal="right" vertical="center"/>
    </xf>
    <xf numFmtId="181" fontId="9" fillId="0" borderId="0" xfId="14" applyNumberFormat="1" applyFont="1" applyProtection="1"/>
    <xf numFmtId="187" fontId="9" fillId="0" borderId="0" xfId="0" applyNumberFormat="1" applyFont="1" applyFill="1" applyBorder="1" applyAlignment="1" applyProtection="1">
      <alignment horizontal="right" vertical="center"/>
    </xf>
    <xf numFmtId="0" fontId="15" fillId="0" borderId="0" xfId="14" applyFont="1" applyAlignment="1">
      <alignment vertical="center"/>
    </xf>
    <xf numFmtId="37" fontId="9" fillId="0" borderId="0" xfId="15" applyFont="1" applyBorder="1"/>
    <xf numFmtId="0" fontId="16" fillId="0" borderId="57" xfId="14" applyFont="1" applyBorder="1" applyAlignment="1">
      <alignment vertical="center"/>
    </xf>
    <xf numFmtId="0" fontId="16" fillId="0" borderId="72" xfId="14" applyFont="1" applyBorder="1" applyAlignment="1">
      <alignment horizontal="distributed" vertical="center"/>
    </xf>
    <xf numFmtId="0" fontId="16" fillId="0" borderId="92" xfId="14" applyFont="1" applyBorder="1" applyAlignment="1">
      <alignment horizontal="distributed" vertical="center"/>
    </xf>
    <xf numFmtId="0" fontId="19" fillId="0" borderId="92" xfId="14" applyFont="1" applyBorder="1" applyAlignment="1">
      <alignment horizontal="distributed" vertical="center"/>
    </xf>
    <xf numFmtId="0" fontId="18" fillId="0" borderId="92" xfId="14" applyFont="1" applyBorder="1" applyAlignment="1">
      <alignment horizontal="distributed" vertical="center"/>
    </xf>
    <xf numFmtId="0" fontId="16" fillId="0" borderId="93" xfId="14" applyFont="1" applyBorder="1" applyAlignment="1">
      <alignment horizontal="distributed" vertical="center"/>
    </xf>
    <xf numFmtId="39" fontId="16" fillId="0" borderId="0" xfId="17" applyNumberFormat="1" applyFont="1" applyFill="1" applyBorder="1" applyAlignment="1">
      <alignment horizontal="right" vertical="center"/>
    </xf>
    <xf numFmtId="39" fontId="16" fillId="0" borderId="0" xfId="17" applyNumberFormat="1" applyFont="1" applyFill="1" applyBorder="1" applyAlignment="1" applyProtection="1">
      <alignment horizontal="right" vertical="center"/>
    </xf>
    <xf numFmtId="39" fontId="16" fillId="0" borderId="8" xfId="17" applyNumberFormat="1" applyFont="1" applyFill="1" applyBorder="1" applyAlignment="1">
      <alignment horizontal="right" vertical="center"/>
    </xf>
    <xf numFmtId="39" fontId="16" fillId="0" borderId="8" xfId="17" applyNumberFormat="1" applyFont="1" applyFill="1" applyBorder="1" applyAlignment="1">
      <alignment vertical="center"/>
    </xf>
    <xf numFmtId="4" fontId="16" fillId="0" borderId="8" xfId="17" applyNumberFormat="1" applyFont="1" applyFill="1" applyBorder="1" applyAlignment="1">
      <alignment vertical="center"/>
    </xf>
    <xf numFmtId="39" fontId="16" fillId="0" borderId="0" xfId="13" applyNumberFormat="1" applyFont="1" applyFill="1" applyAlignment="1" applyProtection="1">
      <alignment horizontal="right" vertical="center"/>
    </xf>
    <xf numFmtId="40" fontId="16" fillId="0" borderId="8" xfId="17" applyNumberFormat="1" applyFont="1" applyFill="1" applyBorder="1" applyAlignment="1">
      <alignment vertical="center"/>
    </xf>
    <xf numFmtId="39" fontId="16" fillId="0" borderId="0" xfId="17" applyNumberFormat="1" applyFont="1" applyFill="1" applyBorder="1" applyAlignment="1">
      <alignment vertical="center"/>
    </xf>
    <xf numFmtId="40" fontId="16" fillId="0" borderId="0" xfId="17" applyNumberFormat="1" applyFont="1" applyFill="1" applyBorder="1" applyAlignment="1">
      <alignment vertical="center"/>
    </xf>
    <xf numFmtId="40" fontId="16" fillId="0" borderId="0" xfId="17" applyNumberFormat="1" applyFont="1" applyFill="1" applyBorder="1" applyAlignment="1">
      <alignment horizontal="right" vertical="center"/>
    </xf>
    <xf numFmtId="40" fontId="16" fillId="0" borderId="0" xfId="17" applyNumberFormat="1" applyFont="1" applyFill="1" applyBorder="1" applyAlignment="1" applyProtection="1">
      <alignment vertical="center"/>
    </xf>
    <xf numFmtId="4" fontId="16" fillId="0" borderId="0" xfId="17" applyNumberFormat="1" applyFont="1" applyFill="1" applyBorder="1" applyAlignment="1">
      <alignment vertical="center"/>
    </xf>
    <xf numFmtId="4" fontId="16" fillId="0" borderId="0" xfId="17" applyNumberFormat="1" applyFont="1" applyFill="1" applyBorder="1" applyAlignment="1">
      <alignment horizontal="right" vertical="center"/>
    </xf>
    <xf numFmtId="4" fontId="16" fillId="0" borderId="0" xfId="17" applyNumberFormat="1" applyFont="1" applyFill="1" applyBorder="1" applyAlignment="1" applyProtection="1">
      <alignment vertical="center"/>
    </xf>
    <xf numFmtId="37" fontId="9" fillId="0" borderId="8" xfId="15" applyFont="1" applyBorder="1" applyAlignment="1">
      <alignment vertical="center"/>
    </xf>
    <xf numFmtId="37" fontId="9" fillId="0" borderId="95" xfId="15" applyFont="1" applyBorder="1"/>
    <xf numFmtId="39" fontId="16" fillId="0" borderId="0" xfId="15" applyNumberFormat="1" applyFont="1" applyAlignment="1">
      <alignment vertical="center"/>
    </xf>
    <xf numFmtId="0" fontId="16" fillId="0" borderId="96" xfId="0" applyFont="1" applyBorder="1" applyAlignment="1">
      <alignment horizontal="center" vertical="center" shrinkToFit="1"/>
    </xf>
    <xf numFmtId="38" fontId="16" fillId="0" borderId="32" xfId="20" applyFont="1" applyBorder="1" applyAlignment="1">
      <alignment vertical="center"/>
    </xf>
    <xf numFmtId="37" fontId="16" fillId="0" borderId="33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47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6" fillId="0" borderId="49" xfId="0" applyFont="1" applyBorder="1" applyAlignment="1">
      <alignment horizontal="center" vertical="center"/>
    </xf>
    <xf numFmtId="37" fontId="16" fillId="0" borderId="42" xfId="0" applyNumberFormat="1" applyFont="1" applyBorder="1" applyAlignment="1" applyProtection="1">
      <alignment vertical="center"/>
    </xf>
    <xf numFmtId="37" fontId="16" fillId="0" borderId="8" xfId="0" applyNumberFormat="1" applyFont="1" applyBorder="1" applyAlignment="1" applyProtection="1">
      <alignment vertical="center"/>
    </xf>
    <xf numFmtId="0" fontId="16" fillId="0" borderId="50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 justifyLastLine="1"/>
    </xf>
    <xf numFmtId="0" fontId="16" fillId="0" borderId="9" xfId="7" applyFont="1" applyBorder="1" applyAlignment="1">
      <alignment horizontal="distributed" vertical="center" justifyLastLine="1"/>
    </xf>
    <xf numFmtId="0" fontId="16" fillId="0" borderId="48" xfId="7" quotePrefix="1" applyFont="1" applyBorder="1" applyAlignment="1">
      <alignment horizontal="center" vertical="center"/>
    </xf>
    <xf numFmtId="0" fontId="16" fillId="0" borderId="5" xfId="7" applyFont="1" applyBorder="1" applyAlignment="1">
      <alignment horizontal="center" vertical="center"/>
    </xf>
    <xf numFmtId="0" fontId="16" fillId="0" borderId="32" xfId="7" applyFont="1" applyBorder="1">
      <alignment vertical="center"/>
    </xf>
    <xf numFmtId="0" fontId="16" fillId="0" borderId="33" xfId="7" applyFont="1" applyBorder="1">
      <alignment vertical="center"/>
    </xf>
    <xf numFmtId="0" fontId="16" fillId="0" borderId="33" xfId="7" applyFont="1" applyBorder="1" applyAlignment="1">
      <alignment horizontal="right" vertical="center"/>
    </xf>
    <xf numFmtId="0" fontId="15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30" fillId="0" borderId="0" xfId="0" applyFont="1">
      <alignment vertical="center"/>
    </xf>
    <xf numFmtId="0" fontId="19" fillId="0" borderId="3" xfId="0" applyFont="1" applyBorder="1" applyAlignment="1">
      <alignment horizontal="distributed" vertical="center" wrapText="1" justifyLastLine="1"/>
    </xf>
    <xf numFmtId="0" fontId="18" fillId="0" borderId="0" xfId="7" quotePrefix="1" applyFont="1" applyBorder="1" applyAlignment="1">
      <alignment horizontal="right" vertical="center"/>
    </xf>
    <xf numFmtId="0" fontId="18" fillId="0" borderId="8" xfId="0" applyFont="1" applyBorder="1">
      <alignment vertical="center"/>
    </xf>
    <xf numFmtId="0" fontId="18" fillId="0" borderId="3" xfId="0" applyFont="1" applyBorder="1" applyAlignment="1">
      <alignment horizontal="center" vertical="center" wrapText="1" justifyLastLine="1"/>
    </xf>
    <xf numFmtId="0" fontId="18" fillId="0" borderId="13" xfId="0" applyFont="1" applyBorder="1" applyAlignment="1">
      <alignment horizontal="center" vertical="center" wrapText="1"/>
    </xf>
    <xf numFmtId="0" fontId="18" fillId="0" borderId="8" xfId="0" quotePrefix="1" applyFont="1" applyBorder="1" applyAlignment="1">
      <alignment horizontal="right" vertical="center"/>
    </xf>
    <xf numFmtId="0" fontId="18" fillId="0" borderId="28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8" fillId="4" borderId="8" xfId="0" applyFont="1" applyFill="1" applyBorder="1">
      <alignment vertical="center"/>
    </xf>
    <xf numFmtId="0" fontId="28" fillId="0" borderId="0" xfId="0" applyFont="1" applyBorder="1" applyAlignment="1">
      <alignment horizontal="distributed" vertical="center" justifyLastLine="1"/>
    </xf>
    <xf numFmtId="0" fontId="33" fillId="0" borderId="0" xfId="0" applyFont="1" applyBorder="1" applyAlignment="1">
      <alignment horizontal="center" vertical="center" wrapText="1"/>
    </xf>
    <xf numFmtId="37" fontId="23" fillId="0" borderId="0" xfId="0" applyNumberFormat="1" applyFont="1" applyBorder="1" applyAlignment="1" applyProtection="1">
      <alignment horizontal="right"/>
    </xf>
    <xf numFmtId="37" fontId="30" fillId="0" borderId="0" xfId="0" applyNumberFormat="1" applyFont="1" applyBorder="1" applyAlignment="1" applyProtection="1">
      <alignment horizontal="right"/>
    </xf>
    <xf numFmtId="0" fontId="23" fillId="0" borderId="0" xfId="0" applyFont="1" applyBorder="1">
      <alignment vertical="center"/>
    </xf>
    <xf numFmtId="0" fontId="23" fillId="0" borderId="0" xfId="0" applyFont="1" applyFill="1" applyBorder="1" applyAlignment="1">
      <alignment horizontal="right"/>
    </xf>
    <xf numFmtId="0" fontId="30" fillId="0" borderId="0" xfId="0" applyFont="1" applyBorder="1" applyAlignment="1">
      <alignment horizontal="right"/>
    </xf>
    <xf numFmtId="0" fontId="23" fillId="0" borderId="0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8" fillId="0" borderId="68" xfId="0" applyFont="1" applyBorder="1" applyAlignment="1">
      <alignment horizontal="center" vertical="center" wrapText="1"/>
    </xf>
    <xf numFmtId="37" fontId="18" fillId="0" borderId="16" xfId="7" applyNumberFormat="1" applyFont="1" applyBorder="1" applyAlignment="1">
      <alignment vertical="center"/>
    </xf>
    <xf numFmtId="0" fontId="19" fillId="0" borderId="6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38" fontId="18" fillId="0" borderId="0" xfId="4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37" fontId="18" fillId="0" borderId="70" xfId="0" applyNumberFormat="1" applyFont="1" applyBorder="1" applyAlignment="1" applyProtection="1">
      <alignment horizontal="center" vertical="center" wrapText="1"/>
    </xf>
    <xf numFmtId="0" fontId="16" fillId="0" borderId="97" xfId="7" applyFont="1" applyBorder="1" applyAlignment="1">
      <alignment horizontal="center" vertical="center"/>
    </xf>
    <xf numFmtId="37" fontId="18" fillId="0" borderId="32" xfId="7" applyNumberFormat="1" applyFont="1" applyBorder="1" applyAlignment="1" applyProtection="1">
      <alignment vertical="center"/>
    </xf>
    <xf numFmtId="37" fontId="18" fillId="0" borderId="32" xfId="7" applyNumberFormat="1" applyFont="1" applyBorder="1" applyAlignment="1">
      <alignment vertical="center"/>
    </xf>
    <xf numFmtId="37" fontId="18" fillId="3" borderId="0" xfId="7" applyNumberFormat="1" applyFont="1" applyFill="1" applyBorder="1" applyAlignment="1">
      <alignment vertical="center"/>
    </xf>
    <xf numFmtId="0" fontId="16" fillId="0" borderId="70" xfId="7" applyFont="1" applyBorder="1" applyAlignment="1">
      <alignment horizontal="center" vertical="center"/>
    </xf>
    <xf numFmtId="0" fontId="16" fillId="0" borderId="68" xfId="7" applyFont="1" applyBorder="1" applyAlignment="1">
      <alignment horizontal="center" vertical="center"/>
    </xf>
    <xf numFmtId="37" fontId="18" fillId="3" borderId="21" xfId="7" applyNumberFormat="1" applyFont="1" applyFill="1" applyBorder="1" applyAlignment="1">
      <alignment vertical="center"/>
    </xf>
    <xf numFmtId="37" fontId="18" fillId="3" borderId="8" xfId="7" applyNumberFormat="1" applyFont="1" applyFill="1" applyBorder="1" applyAlignment="1">
      <alignment vertical="center"/>
    </xf>
    <xf numFmtId="0" fontId="16" fillId="0" borderId="4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37" fontId="16" fillId="0" borderId="3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 shrinkToFit="1"/>
    </xf>
    <xf numFmtId="56" fontId="16" fillId="0" borderId="0" xfId="7" applyNumberFormat="1" applyFont="1" applyBorder="1" applyAlignment="1">
      <alignment horizontal="center" vertical="center"/>
    </xf>
    <xf numFmtId="56" fontId="16" fillId="0" borderId="42" xfId="7" applyNumberFormat="1" applyFont="1" applyBorder="1" applyAlignment="1">
      <alignment horizontal="center" vertical="center"/>
    </xf>
    <xf numFmtId="189" fontId="16" fillId="0" borderId="0" xfId="7" applyNumberFormat="1" applyFont="1" applyBorder="1" applyAlignment="1">
      <alignment horizontal="center" vertical="center"/>
    </xf>
    <xf numFmtId="189" fontId="16" fillId="0" borderId="33" xfId="7" applyNumberFormat="1" applyFont="1" applyBorder="1" applyAlignment="1">
      <alignment horizontal="center" vertical="center"/>
    </xf>
    <xf numFmtId="0" fontId="16" fillId="0" borderId="98" xfId="0" applyFont="1" applyBorder="1" applyAlignment="1">
      <alignment horizontal="center" vertical="center" shrinkToFit="1"/>
    </xf>
    <xf numFmtId="0" fontId="17" fillId="0" borderId="0" xfId="7" applyFont="1">
      <alignment vertical="center"/>
    </xf>
    <xf numFmtId="37" fontId="16" fillId="0" borderId="0" xfId="7" applyNumberFormat="1" applyFont="1" applyBorder="1">
      <alignment vertical="center"/>
    </xf>
    <xf numFmtId="37" fontId="16" fillId="0" borderId="33" xfId="7" applyNumberFormat="1" applyFont="1" applyBorder="1">
      <alignment vertical="center"/>
    </xf>
    <xf numFmtId="179" fontId="16" fillId="0" borderId="0" xfId="7" applyNumberFormat="1" applyFont="1" applyBorder="1">
      <alignment vertical="center"/>
    </xf>
    <xf numFmtId="179" fontId="16" fillId="0" borderId="33" xfId="7" applyNumberFormat="1" applyFont="1" applyBorder="1">
      <alignment vertical="center"/>
    </xf>
    <xf numFmtId="0" fontId="23" fillId="0" borderId="0" xfId="0" applyFont="1" applyBorder="1" applyAlignment="1">
      <alignment vertical="center"/>
    </xf>
    <xf numFmtId="0" fontId="26" fillId="0" borderId="0" xfId="14" applyFont="1" applyBorder="1" applyAlignment="1">
      <alignment horizontal="distributed" vertical="center"/>
    </xf>
    <xf numFmtId="0" fontId="26" fillId="0" borderId="33" xfId="14" applyFont="1" applyBorder="1" applyAlignment="1">
      <alignment horizontal="distributed" vertical="center"/>
    </xf>
    <xf numFmtId="0" fontId="23" fillId="0" borderId="16" xfId="14" applyFont="1" applyBorder="1" applyAlignment="1">
      <alignment vertical="center"/>
    </xf>
    <xf numFmtId="0" fontId="26" fillId="0" borderId="33" xfId="14" applyFont="1" applyBorder="1" applyAlignment="1">
      <alignment vertical="center"/>
    </xf>
    <xf numFmtId="0" fontId="35" fillId="0" borderId="54" xfId="14" applyFont="1" applyBorder="1" applyAlignment="1">
      <alignment horizontal="distributed" vertical="center"/>
    </xf>
    <xf numFmtId="0" fontId="26" fillId="0" borderId="54" xfId="14" applyFont="1" applyBorder="1" applyAlignment="1">
      <alignment horizontal="distributed" vertical="center"/>
    </xf>
    <xf numFmtId="0" fontId="26" fillId="0" borderId="84" xfId="14" applyFont="1" applyBorder="1" applyAlignment="1">
      <alignment horizontal="distributed" vertical="center"/>
    </xf>
    <xf numFmtId="0" fontId="26" fillId="0" borderId="6" xfId="14" applyFont="1" applyBorder="1" applyAlignment="1">
      <alignment horizontal="center" vertical="center"/>
    </xf>
    <xf numFmtId="0" fontId="26" fillId="0" borderId="7" xfId="14" applyFont="1" applyBorder="1" applyAlignment="1">
      <alignment horizontal="center" vertical="center"/>
    </xf>
    <xf numFmtId="180" fontId="26" fillId="0" borderId="0" xfId="14" applyNumberFormat="1" applyFont="1" applyBorder="1" applyAlignment="1">
      <alignment horizontal="right" vertical="center"/>
    </xf>
    <xf numFmtId="180" fontId="26" fillId="0" borderId="33" xfId="14" applyNumberFormat="1" applyFont="1" applyBorder="1" applyAlignment="1">
      <alignment horizontal="right" vertical="center"/>
    </xf>
    <xf numFmtId="0" fontId="26" fillId="0" borderId="11" xfId="14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180" fontId="19" fillId="0" borderId="0" xfId="14" applyNumberFormat="1" applyFont="1" applyBorder="1" applyAlignment="1">
      <alignment horizontal="right" vertical="center"/>
    </xf>
    <xf numFmtId="49" fontId="19" fillId="0" borderId="0" xfId="14" applyNumberFormat="1" applyFont="1" applyBorder="1" applyAlignment="1">
      <alignment horizontal="right" vertical="center"/>
    </xf>
    <xf numFmtId="0" fontId="19" fillId="0" borderId="33" xfId="0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184" fontId="26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49" fontId="26" fillId="0" borderId="0" xfId="14" applyNumberFormat="1" applyFont="1" applyBorder="1" applyAlignment="1">
      <alignment horizontal="right" vertical="center"/>
    </xf>
    <xf numFmtId="0" fontId="26" fillId="0" borderId="33" xfId="0" applyFont="1" applyBorder="1" applyAlignment="1">
      <alignment horizontal="right" vertical="center"/>
    </xf>
    <xf numFmtId="0" fontId="26" fillId="0" borderId="101" xfId="14" applyFont="1" applyBorder="1" applyAlignment="1">
      <alignment horizontal="center" vertical="center"/>
    </xf>
    <xf numFmtId="176" fontId="26" fillId="0" borderId="0" xfId="0" applyNumberFormat="1" applyFont="1" applyBorder="1" applyAlignment="1">
      <alignment horizontal="right" vertical="center"/>
    </xf>
    <xf numFmtId="0" fontId="26" fillId="0" borderId="102" xfId="14" applyFont="1" applyBorder="1" applyAlignment="1">
      <alignment horizontal="center" vertical="center" shrinkToFit="1"/>
    </xf>
    <xf numFmtId="0" fontId="26" fillId="0" borderId="103" xfId="14" applyFont="1" applyBorder="1" applyAlignment="1">
      <alignment horizontal="center" vertical="center"/>
    </xf>
    <xf numFmtId="0" fontId="19" fillId="0" borderId="43" xfId="0" applyFont="1" applyBorder="1" applyAlignment="1">
      <alignment horizontal="right" vertical="center"/>
    </xf>
    <xf numFmtId="0" fontId="26" fillId="0" borderId="7" xfId="14" applyFont="1" applyBorder="1" applyAlignment="1">
      <alignment horizontal="center" vertical="center" shrinkToFit="1"/>
    </xf>
    <xf numFmtId="0" fontId="26" fillId="0" borderId="101" xfId="14" applyFont="1" applyBorder="1" applyAlignment="1">
      <alignment horizontal="center" vertical="center" shrinkToFit="1"/>
    </xf>
    <xf numFmtId="0" fontId="26" fillId="0" borderId="43" xfId="0" applyFont="1" applyBorder="1" applyAlignment="1">
      <alignment horizontal="right" vertical="center"/>
    </xf>
    <xf numFmtId="0" fontId="32" fillId="0" borderId="0" xfId="14" applyFont="1" applyBorder="1"/>
    <xf numFmtId="0" fontId="23" fillId="0" borderId="16" xfId="14" applyFont="1" applyBorder="1"/>
    <xf numFmtId="0" fontId="26" fillId="0" borderId="11" xfId="14" applyFont="1" applyBorder="1" applyAlignment="1">
      <alignment horizontal="center" vertical="center" shrinkToFit="1"/>
    </xf>
    <xf numFmtId="0" fontId="19" fillId="4" borderId="43" xfId="0" applyFont="1" applyFill="1" applyBorder="1" applyAlignment="1">
      <alignment horizontal="right" vertical="center"/>
    </xf>
    <xf numFmtId="0" fontId="19" fillId="4" borderId="0" xfId="0" applyFont="1" applyFill="1" applyBorder="1" applyAlignment="1">
      <alignment horizontal="right" vertical="center"/>
    </xf>
    <xf numFmtId="0" fontId="19" fillId="4" borderId="33" xfId="0" applyFont="1" applyFill="1" applyBorder="1" applyAlignment="1">
      <alignment horizontal="right" vertical="center"/>
    </xf>
    <xf numFmtId="0" fontId="23" fillId="0" borderId="0" xfId="14" applyFont="1" applyBorder="1"/>
    <xf numFmtId="176" fontId="19" fillId="4" borderId="0" xfId="0" applyNumberFormat="1" applyFont="1" applyFill="1" applyBorder="1" applyAlignment="1">
      <alignment horizontal="right" vertical="center"/>
    </xf>
    <xf numFmtId="0" fontId="26" fillId="4" borderId="0" xfId="0" applyFont="1" applyFill="1" applyBorder="1" applyAlignment="1">
      <alignment horizontal="right" vertical="center"/>
    </xf>
    <xf numFmtId="176" fontId="26" fillId="4" borderId="0" xfId="0" applyNumberFormat="1" applyFont="1" applyFill="1" applyBorder="1" applyAlignment="1">
      <alignment horizontal="right" vertical="center"/>
    </xf>
    <xf numFmtId="0" fontId="26" fillId="4" borderId="33" xfId="0" applyFont="1" applyFill="1" applyBorder="1" applyAlignment="1">
      <alignment horizontal="right" vertical="center"/>
    </xf>
    <xf numFmtId="1" fontId="26" fillId="0" borderId="0" xfId="14" applyNumberFormat="1" applyFont="1" applyBorder="1" applyAlignment="1">
      <alignment horizontal="right" vertical="center"/>
    </xf>
    <xf numFmtId="37" fontId="26" fillId="0" borderId="0" xfId="14" applyNumberFormat="1" applyFont="1" applyBorder="1" applyAlignment="1">
      <alignment horizontal="right" vertical="center"/>
    </xf>
    <xf numFmtId="3" fontId="26" fillId="0" borderId="33" xfId="14" applyNumberFormat="1" applyFont="1" applyBorder="1" applyAlignment="1">
      <alignment horizontal="right" vertical="center"/>
    </xf>
    <xf numFmtId="3" fontId="26" fillId="0" borderId="0" xfId="14" applyNumberFormat="1" applyFont="1" applyBorder="1" applyAlignment="1">
      <alignment horizontal="right" vertical="center"/>
    </xf>
    <xf numFmtId="0" fontId="26" fillId="0" borderId="6" xfId="14" applyFont="1" applyBorder="1" applyAlignment="1">
      <alignment horizontal="center" vertical="center" shrinkToFit="1"/>
    </xf>
    <xf numFmtId="38" fontId="26" fillId="0" borderId="0" xfId="20" applyFont="1" applyBorder="1" applyAlignment="1" applyProtection="1">
      <alignment horizontal="right" vertical="center"/>
      <protection locked="0"/>
    </xf>
    <xf numFmtId="38" fontId="26" fillId="0" borderId="33" xfId="20" applyFont="1" applyBorder="1" applyAlignment="1" applyProtection="1">
      <alignment horizontal="right" vertical="center"/>
      <protection locked="0"/>
    </xf>
    <xf numFmtId="0" fontId="26" fillId="0" borderId="0" xfId="14" applyFont="1" applyBorder="1"/>
    <xf numFmtId="37" fontId="34" fillId="0" borderId="0" xfId="19" applyNumberFormat="1" applyFont="1" applyAlignment="1" applyProtection="1"/>
    <xf numFmtId="37" fontId="16" fillId="0" borderId="33" xfId="14" applyNumberFormat="1" applyFont="1" applyBorder="1" applyAlignment="1" applyProtection="1">
      <alignment vertical="center"/>
    </xf>
    <xf numFmtId="37" fontId="16" fillId="0" borderId="0" xfId="14" applyNumberFormat="1" applyFont="1" applyAlignment="1" applyProtection="1">
      <alignment vertical="center"/>
    </xf>
    <xf numFmtId="185" fontId="16" fillId="0" borderId="104" xfId="14" applyNumberFormat="1" applyFont="1" applyBorder="1" applyAlignment="1" applyProtection="1">
      <alignment horizontal="right" vertical="center"/>
    </xf>
    <xf numFmtId="185" fontId="16" fillId="0" borderId="0" xfId="14" applyNumberFormat="1" applyFont="1" applyAlignment="1" applyProtection="1">
      <alignment horizontal="right" vertical="center"/>
    </xf>
    <xf numFmtId="0" fontId="16" fillId="0" borderId="105" xfId="14" applyFont="1" applyBorder="1" applyAlignment="1">
      <alignment horizontal="center" vertical="center"/>
    </xf>
    <xf numFmtId="0" fontId="16" fillId="0" borderId="106" xfId="14" applyFont="1" applyBorder="1" applyAlignment="1">
      <alignment horizontal="distributed" vertical="center"/>
    </xf>
    <xf numFmtId="37" fontId="16" fillId="0" borderId="106" xfId="15" applyFont="1" applyBorder="1" applyAlignment="1">
      <alignment horizontal="center" vertical="center"/>
    </xf>
    <xf numFmtId="37" fontId="16" fillId="0" borderId="107" xfId="15" applyFont="1" applyBorder="1" applyAlignment="1">
      <alignment horizontal="center" vertical="center"/>
    </xf>
    <xf numFmtId="0" fontId="16" fillId="0" borderId="91" xfId="14" applyFont="1" applyBorder="1" applyAlignment="1">
      <alignment horizontal="center" vertical="center"/>
    </xf>
    <xf numFmtId="0" fontId="18" fillId="0" borderId="16" xfId="14" quotePrefix="1" applyFont="1" applyBorder="1" applyAlignment="1">
      <alignment horizontal="right" vertical="center"/>
    </xf>
    <xf numFmtId="177" fontId="16" fillId="0" borderId="8" xfId="14" applyNumberFormat="1" applyFont="1" applyBorder="1" applyAlignment="1" applyProtection="1">
      <alignment horizontal="center" vertical="center"/>
    </xf>
    <xf numFmtId="37" fontId="16" fillId="0" borderId="0" xfId="14" applyNumberFormat="1" applyFont="1" applyAlignment="1" applyProtection="1">
      <alignment horizontal="center" vertical="center"/>
    </xf>
    <xf numFmtId="37" fontId="9" fillId="0" borderId="0" xfId="15" applyFont="1" applyBorder="1" applyAlignment="1">
      <alignment horizontal="center"/>
    </xf>
    <xf numFmtId="37" fontId="34" fillId="0" borderId="0" xfId="19" applyNumberFormat="1" applyFont="1" applyBorder="1" applyAlignment="1" applyProtection="1"/>
    <xf numFmtId="0" fontId="16" fillId="0" borderId="24" xfId="14" applyFont="1" applyBorder="1" applyAlignment="1">
      <alignment horizontal="distributed" vertical="center" justifyLastLine="1"/>
    </xf>
    <xf numFmtId="0" fontId="16" fillId="0" borderId="19" xfId="14" applyFont="1" applyBorder="1" applyAlignment="1">
      <alignment horizontal="distributed" vertical="center" justifyLastLine="1"/>
    </xf>
    <xf numFmtId="37" fontId="9" fillId="0" borderId="0" xfId="14" applyNumberFormat="1" applyFont="1" applyBorder="1" applyAlignment="1" applyProtection="1">
      <alignment vertical="center"/>
    </xf>
    <xf numFmtId="179" fontId="16" fillId="0" borderId="8" xfId="14" applyNumberFormat="1" applyFont="1" applyBorder="1" applyAlignment="1" applyProtection="1">
      <alignment horizontal="right" vertical="center"/>
    </xf>
    <xf numFmtId="179" fontId="16" fillId="0" borderId="0" xfId="14" applyNumberFormat="1" applyFont="1" applyAlignment="1" applyProtection="1">
      <alignment horizontal="right" vertical="center"/>
    </xf>
    <xf numFmtId="37" fontId="9" fillId="0" borderId="0" xfId="14" applyNumberFormat="1" applyFont="1" applyBorder="1" applyAlignment="1" applyProtection="1">
      <alignment horizontal="center" vertical="center"/>
    </xf>
    <xf numFmtId="0" fontId="18" fillId="0" borderId="19" xfId="10" applyFont="1" applyFill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37" fontId="26" fillId="0" borderId="0" xfId="15" applyFont="1" applyBorder="1" applyAlignment="1">
      <alignment horizontal="right" vertical="center"/>
    </xf>
    <xf numFmtId="0" fontId="15" fillId="0" borderId="0" xfId="7" applyFont="1" applyAlignment="1">
      <alignment vertical="center"/>
    </xf>
    <xf numFmtId="0" fontId="16" fillId="0" borderId="0" xfId="7" applyFont="1" applyBorder="1" applyAlignment="1">
      <alignment vertical="center"/>
    </xf>
    <xf numFmtId="37" fontId="42" fillId="0" borderId="110" xfId="15" applyFont="1" applyBorder="1" applyAlignment="1">
      <alignment vertical="center"/>
    </xf>
    <xf numFmtId="37" fontId="42" fillId="0" borderId="89" xfId="15" applyFont="1" applyBorder="1" applyAlignment="1">
      <alignment horizontal="center" vertical="center"/>
    </xf>
    <xf numFmtId="37" fontId="42" fillId="0" borderId="90" xfId="15" applyFont="1" applyBorder="1" applyAlignment="1">
      <alignment horizontal="distributed" vertical="center"/>
    </xf>
    <xf numFmtId="37" fontId="42" fillId="0" borderId="91" xfId="15" applyFont="1" applyBorder="1" applyAlignment="1">
      <alignment horizontal="distributed" vertical="center"/>
    </xf>
    <xf numFmtId="37" fontId="42" fillId="0" borderId="51" xfId="15" applyFont="1" applyBorder="1" applyAlignment="1">
      <alignment horizontal="distributed" vertical="center"/>
    </xf>
    <xf numFmtId="0" fontId="42" fillId="0" borderId="2" xfId="8" quotePrefix="1" applyFont="1" applyBorder="1" applyAlignment="1">
      <alignment horizontal="center" vertical="center"/>
    </xf>
    <xf numFmtId="37" fontId="42" fillId="0" borderId="0" xfId="8" applyNumberFormat="1" applyFont="1" applyAlignment="1">
      <alignment vertical="center"/>
    </xf>
    <xf numFmtId="37" fontId="42" fillId="0" borderId="0" xfId="15" applyFont="1" applyAlignment="1">
      <alignment vertical="center"/>
    </xf>
    <xf numFmtId="3" fontId="42" fillId="3" borderId="0" xfId="4" applyNumberFormat="1" applyFont="1" applyFill="1" applyBorder="1" applyAlignment="1">
      <alignment vertical="center"/>
    </xf>
    <xf numFmtId="0" fontId="42" fillId="0" borderId="2" xfId="8" applyFont="1" applyBorder="1" applyAlignment="1">
      <alignment horizontal="distributed" vertical="center"/>
    </xf>
    <xf numFmtId="0" fontId="42" fillId="0" borderId="112" xfId="8" applyFont="1" applyBorder="1" applyAlignment="1">
      <alignment horizontal="distributed" vertical="center"/>
    </xf>
    <xf numFmtId="0" fontId="42" fillId="0" borderId="0" xfId="0" applyFont="1" applyAlignment="1">
      <alignment vertical="center"/>
    </xf>
    <xf numFmtId="37" fontId="42" fillId="0" borderId="0" xfId="15" applyNumberFormat="1" applyFont="1" applyAlignment="1" applyProtection="1">
      <alignment vertical="center"/>
    </xf>
    <xf numFmtId="37" fontId="50" fillId="0" borderId="0" xfId="15" applyFont="1"/>
    <xf numFmtId="37" fontId="42" fillId="0" borderId="111" xfId="15" applyFont="1" applyBorder="1" applyAlignment="1">
      <alignment horizontal="right" vertical="center"/>
    </xf>
    <xf numFmtId="3" fontId="42" fillId="0" borderId="0" xfId="4" applyNumberFormat="1" applyFont="1" applyFill="1" applyBorder="1" applyAlignment="1">
      <alignment horizontal="right" vertical="center"/>
    </xf>
    <xf numFmtId="3" fontId="42" fillId="0" borderId="0" xfId="8" applyNumberFormat="1" applyFont="1" applyBorder="1">
      <alignment vertical="center"/>
    </xf>
    <xf numFmtId="37" fontId="42" fillId="0" borderId="0" xfId="8" applyNumberFormat="1" applyFont="1" applyBorder="1" applyAlignment="1">
      <alignment vertical="center"/>
    </xf>
    <xf numFmtId="37" fontId="42" fillId="0" borderId="111" xfId="8" applyNumberFormat="1" applyFont="1" applyBorder="1" applyAlignment="1">
      <alignment vertical="center"/>
    </xf>
    <xf numFmtId="37" fontId="42" fillId="0" borderId="111" xfId="15" applyFont="1" applyBorder="1" applyAlignment="1">
      <alignment vertical="center"/>
    </xf>
    <xf numFmtId="3" fontId="42" fillId="0" borderId="111" xfId="8" applyNumberFormat="1" applyFont="1" applyBorder="1">
      <alignment vertical="center"/>
    </xf>
    <xf numFmtId="0" fontId="18" fillId="0" borderId="61" xfId="10" applyFont="1" applyFill="1" applyBorder="1" applyAlignment="1">
      <alignment horizontal="center" vertical="center"/>
    </xf>
    <xf numFmtId="0" fontId="18" fillId="0" borderId="29" xfId="10" applyFont="1" applyFill="1" applyBorder="1" applyAlignment="1">
      <alignment horizontal="center" vertical="center"/>
    </xf>
    <xf numFmtId="0" fontId="18" fillId="0" borderId="29" xfId="10" applyFont="1" applyFill="1" applyBorder="1" applyAlignment="1">
      <alignment horizontal="distributed" vertical="center"/>
    </xf>
    <xf numFmtId="0" fontId="18" fillId="0" borderId="79" xfId="10" applyFont="1" applyFill="1" applyBorder="1" applyAlignment="1">
      <alignment horizontal="distributed" vertical="center"/>
    </xf>
    <xf numFmtId="0" fontId="9" fillId="0" borderId="0" xfId="0" applyFont="1" applyAlignment="1">
      <alignment vertical="center"/>
    </xf>
    <xf numFmtId="0" fontId="26" fillId="0" borderId="11" xfId="14" applyFont="1" applyBorder="1" applyAlignment="1">
      <alignment horizontal="center" vertical="center"/>
    </xf>
    <xf numFmtId="0" fontId="26" fillId="0" borderId="100" xfId="14" applyFont="1" applyBorder="1" applyAlignment="1">
      <alignment horizontal="center" vertical="center"/>
    </xf>
    <xf numFmtId="0" fontId="26" fillId="0" borderId="0" xfId="14" quotePrefix="1" applyFont="1" applyBorder="1" applyAlignment="1">
      <alignment vertical="top"/>
    </xf>
    <xf numFmtId="37" fontId="23" fillId="0" borderId="0" xfId="15" applyFont="1" applyAlignment="1">
      <alignment vertical="top"/>
    </xf>
    <xf numFmtId="37" fontId="23" fillId="0" borderId="0" xfId="15" applyFont="1" applyBorder="1" applyAlignment="1">
      <alignment vertical="top"/>
    </xf>
    <xf numFmtId="0" fontId="26" fillId="0" borderId="0" xfId="14" quotePrefix="1" applyFont="1" applyBorder="1" applyAlignment="1">
      <alignment horizontal="right" vertical="top"/>
    </xf>
    <xf numFmtId="37" fontId="12" fillId="2" borderId="0" xfId="18" applyNumberFormat="1" applyFont="1" applyFill="1" applyBorder="1" applyAlignment="1" applyProtection="1">
      <alignment horizontal="center" vertical="center"/>
    </xf>
    <xf numFmtId="37" fontId="11" fillId="0" borderId="0" xfId="18" applyNumberFormat="1" applyFont="1" applyBorder="1" applyAlignment="1" applyProtection="1">
      <alignment horizontal="center"/>
    </xf>
    <xf numFmtId="37" fontId="11" fillId="0" borderId="0" xfId="18" applyNumberFormat="1" applyFont="1" applyBorder="1" applyAlignment="1" applyProtection="1"/>
    <xf numFmtId="37" fontId="12" fillId="2" borderId="0" xfId="18" applyNumberFormat="1" applyFont="1" applyFill="1" applyBorder="1" applyAlignment="1" applyProtection="1">
      <alignment horizontal="center" vertical="distributed" textRotation="255"/>
    </xf>
    <xf numFmtId="0" fontId="15" fillId="0" borderId="0" xfId="7" applyFont="1" applyAlignment="1">
      <alignment horizontal="center" vertical="center"/>
    </xf>
    <xf numFmtId="0" fontId="16" fillId="0" borderId="5" xfId="7" applyFont="1" applyBorder="1" applyAlignment="1">
      <alignment horizontal="distributed" vertical="center"/>
    </xf>
    <xf numFmtId="0" fontId="16" fillId="0" borderId="9" xfId="7" applyFont="1" applyBorder="1" applyAlignment="1">
      <alignment horizontal="distributed" vertical="center"/>
    </xf>
    <xf numFmtId="0" fontId="16" fillId="0" borderId="14" xfId="7" applyFont="1" applyBorder="1" applyAlignment="1">
      <alignment horizontal="distributed" vertical="center"/>
    </xf>
    <xf numFmtId="0" fontId="16" fillId="0" borderId="6" xfId="7" applyFont="1" applyBorder="1" applyAlignment="1">
      <alignment horizontal="distributed" vertical="center"/>
    </xf>
    <xf numFmtId="0" fontId="16" fillId="0" borderId="10" xfId="7" applyFont="1" applyBorder="1" applyAlignment="1">
      <alignment horizontal="distributed" vertical="center"/>
    </xf>
    <xf numFmtId="0" fontId="16" fillId="0" borderId="11" xfId="7" applyFont="1" applyBorder="1" applyAlignment="1">
      <alignment horizontal="distributed" vertical="center"/>
    </xf>
    <xf numFmtId="0" fontId="16" fillId="0" borderId="0" xfId="7" applyFont="1" applyAlignment="1">
      <alignment vertical="center"/>
    </xf>
    <xf numFmtId="0" fontId="16" fillId="0" borderId="1" xfId="7" applyFont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0" fontId="16" fillId="0" borderId="3" xfId="7" applyFont="1" applyBorder="1" applyAlignment="1">
      <alignment horizontal="center" vertical="center"/>
    </xf>
    <xf numFmtId="0" fontId="16" fillId="0" borderId="12" xfId="7" applyFont="1" applyBorder="1" applyAlignment="1">
      <alignment horizontal="center" vertical="center" wrapText="1"/>
    </xf>
    <xf numFmtId="0" fontId="4" fillId="0" borderId="13" xfId="7" applyFont="1" applyBorder="1" applyAlignment="1">
      <alignment horizontal="center" vertical="center" wrapText="1"/>
    </xf>
    <xf numFmtId="0" fontId="16" fillId="0" borderId="12" xfId="7" applyFont="1" applyBorder="1" applyAlignment="1">
      <alignment horizontal="distributed" vertical="center"/>
    </xf>
    <xf numFmtId="0" fontId="16" fillId="0" borderId="13" xfId="7" applyFont="1" applyBorder="1" applyAlignment="1">
      <alignment horizontal="distributed" vertical="center"/>
    </xf>
    <xf numFmtId="0" fontId="16" fillId="0" borderId="15" xfId="7" applyFont="1" applyBorder="1" applyAlignment="1">
      <alignment horizontal="center" vertical="center" wrapText="1"/>
    </xf>
    <xf numFmtId="0" fontId="4" fillId="0" borderId="7" xfId="7" applyFont="1" applyBorder="1" applyAlignment="1">
      <alignment horizontal="center" vertical="center" wrapText="1"/>
    </xf>
    <xf numFmtId="0" fontId="16" fillId="0" borderId="19" xfId="7" applyFont="1" applyBorder="1" applyAlignment="1">
      <alignment horizontal="distributed" vertical="center"/>
    </xf>
    <xf numFmtId="0" fontId="16" fillId="0" borderId="23" xfId="7" applyFont="1" applyBorder="1" applyAlignment="1">
      <alignment horizontal="distributed" vertical="center"/>
    </xf>
    <xf numFmtId="0" fontId="16" fillId="0" borderId="24" xfId="7" applyFont="1" applyBorder="1" applyAlignment="1">
      <alignment horizontal="distributed" vertical="center"/>
    </xf>
    <xf numFmtId="0" fontId="16" fillId="0" borderId="17" xfId="7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distributed" vertical="center"/>
    </xf>
    <xf numFmtId="0" fontId="16" fillId="0" borderId="26" xfId="0" applyFont="1" applyBorder="1" applyAlignment="1">
      <alignment horizontal="distributed" vertical="center"/>
    </xf>
    <xf numFmtId="0" fontId="16" fillId="0" borderId="27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16" fillId="0" borderId="3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distributed" vertical="center" wrapText="1" justifyLastLine="1"/>
    </xf>
    <xf numFmtId="0" fontId="16" fillId="0" borderId="3" xfId="0" applyFont="1" applyBorder="1" applyAlignment="1">
      <alignment horizontal="distributed" vertical="center" wrapText="1" justifyLastLine="1"/>
    </xf>
    <xf numFmtId="0" fontId="16" fillId="0" borderId="38" xfId="0" applyFont="1" applyBorder="1" applyAlignment="1">
      <alignment horizontal="center" vertical="center" justifyLastLine="1"/>
    </xf>
    <xf numFmtId="0" fontId="16" fillId="0" borderId="39" xfId="0" applyFont="1" applyBorder="1" applyAlignment="1">
      <alignment horizontal="center" vertical="center" justifyLastLine="1"/>
    </xf>
    <xf numFmtId="0" fontId="16" fillId="0" borderId="40" xfId="0" applyFont="1" applyBorder="1" applyAlignment="1">
      <alignment horizontal="center" vertical="center" justifyLastLine="1"/>
    </xf>
    <xf numFmtId="0" fontId="16" fillId="0" borderId="9" xfId="0" applyFont="1" applyBorder="1" applyAlignment="1">
      <alignment horizontal="center" vertical="center" justifyLastLine="1"/>
    </xf>
    <xf numFmtId="0" fontId="16" fillId="0" borderId="41" xfId="0" applyFont="1" applyBorder="1" applyAlignment="1">
      <alignment horizontal="center" vertical="center" justifyLastLine="1"/>
    </xf>
    <xf numFmtId="0" fontId="16" fillId="0" borderId="5" xfId="0" applyFont="1" applyBorder="1" applyAlignment="1">
      <alignment horizontal="center" vertical="center" justifyLastLine="1"/>
    </xf>
    <xf numFmtId="0" fontId="16" fillId="0" borderId="2" xfId="0" applyFont="1" applyBorder="1" applyAlignment="1">
      <alignment horizontal="distributed" vertical="center" wrapText="1" justifyLastLine="1"/>
    </xf>
    <xf numFmtId="0" fontId="16" fillId="0" borderId="69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justifyLastLine="1"/>
    </xf>
    <xf numFmtId="0" fontId="16" fillId="0" borderId="60" xfId="0" applyFont="1" applyBorder="1" applyAlignment="1">
      <alignment horizontal="center" vertical="center" justifyLastLine="1"/>
    </xf>
    <xf numFmtId="0" fontId="9" fillId="0" borderId="1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64" xfId="0" applyFont="1" applyBorder="1" applyAlignment="1">
      <alignment horizontal="distributed" vertical="center" wrapText="1" justifyLastLine="1"/>
    </xf>
    <xf numFmtId="0" fontId="16" fillId="0" borderId="58" xfId="0" applyFont="1" applyBorder="1" applyAlignment="1">
      <alignment horizontal="distributed" vertical="center" wrapText="1" justifyLastLine="1"/>
    </xf>
    <xf numFmtId="0" fontId="16" fillId="0" borderId="35" xfId="7" applyFont="1" applyBorder="1" applyAlignment="1">
      <alignment horizontal="distributed" vertical="center" justifyLastLine="1"/>
    </xf>
    <xf numFmtId="0" fontId="16" fillId="0" borderId="45" xfId="7" applyFont="1" applyBorder="1" applyAlignment="1">
      <alignment horizontal="distributed" vertical="center" justifyLastLine="1"/>
    </xf>
    <xf numFmtId="0" fontId="16" fillId="0" borderId="1" xfId="7" applyFont="1" applyBorder="1" applyAlignment="1">
      <alignment horizontal="center" vertical="center" justifyLastLine="1"/>
    </xf>
    <xf numFmtId="0" fontId="16" fillId="0" borderId="3" xfId="7" applyFont="1" applyBorder="1" applyAlignment="1">
      <alignment horizontal="center" vertical="center" justifyLastLine="1"/>
    </xf>
    <xf numFmtId="0" fontId="16" fillId="0" borderId="50" xfId="7" applyFont="1" applyBorder="1" applyAlignment="1">
      <alignment horizontal="distributed" vertical="center" justifyLastLine="1"/>
    </xf>
    <xf numFmtId="0" fontId="16" fillId="0" borderId="94" xfId="7" applyFont="1" applyBorder="1" applyAlignment="1">
      <alignment horizontal="distributed" vertical="center" justifyLastLine="1"/>
    </xf>
    <xf numFmtId="0" fontId="16" fillId="0" borderId="77" xfId="7" applyFont="1" applyBorder="1" applyAlignment="1">
      <alignment horizontal="distributed" vertical="center" justifyLastLine="1"/>
    </xf>
    <xf numFmtId="0" fontId="18" fillId="0" borderId="0" xfId="0" applyFont="1" applyBorder="1" applyAlignment="1">
      <alignment horizontal="left" vertical="center"/>
    </xf>
    <xf numFmtId="0" fontId="18" fillId="0" borderId="0" xfId="7" applyFont="1" applyAlignment="1">
      <alignment horizontal="left" vertical="center"/>
    </xf>
    <xf numFmtId="0" fontId="16" fillId="0" borderId="45" xfId="7" applyFont="1" applyBorder="1" applyAlignment="1">
      <alignment horizontal="center" vertical="center"/>
    </xf>
    <xf numFmtId="0" fontId="16" fillId="0" borderId="58" xfId="7" applyFont="1" applyBorder="1" applyAlignment="1">
      <alignment horizontal="center" vertical="center"/>
    </xf>
    <xf numFmtId="0" fontId="16" fillId="0" borderId="67" xfId="7" applyFont="1" applyBorder="1" applyAlignment="1">
      <alignment horizontal="center" vertical="center"/>
    </xf>
    <xf numFmtId="0" fontId="16" fillId="0" borderId="60" xfId="7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37" fontId="18" fillId="0" borderId="43" xfId="7" applyNumberFormat="1" applyFont="1" applyFill="1" applyBorder="1" applyAlignment="1">
      <alignment horizontal="right" vertical="center"/>
    </xf>
    <xf numFmtId="0" fontId="18" fillId="0" borderId="1" xfId="10" applyFont="1" applyFill="1" applyBorder="1" applyAlignment="1">
      <alignment horizontal="center" vertical="center"/>
    </xf>
    <xf numFmtId="0" fontId="18" fillId="0" borderId="3" xfId="10" applyFont="1" applyFill="1" applyBorder="1" applyAlignment="1">
      <alignment horizontal="center" vertical="center"/>
    </xf>
    <xf numFmtId="0" fontId="18" fillId="0" borderId="34" xfId="10" applyFont="1" applyFill="1" applyBorder="1" applyAlignment="1">
      <alignment horizontal="center" vertical="center" wrapText="1"/>
    </xf>
    <xf numFmtId="0" fontId="18" fillId="0" borderId="26" xfId="10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/>
    </xf>
    <xf numFmtId="0" fontId="18" fillId="0" borderId="108" xfId="0" applyFont="1" applyFill="1" applyBorder="1" applyAlignment="1">
      <alignment horizontal="center" vertical="center"/>
    </xf>
    <xf numFmtId="0" fontId="18" fillId="0" borderId="10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5" fillId="0" borderId="0" xfId="11" applyFont="1" applyBorder="1" applyAlignment="1">
      <alignment horizontal="center" vertical="center"/>
    </xf>
    <xf numFmtId="0" fontId="16" fillId="0" borderId="5" xfId="7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6" fillId="0" borderId="33" xfId="7" applyFont="1" applyBorder="1" applyAlignment="1">
      <alignment horizontal="right" vertical="center"/>
    </xf>
    <xf numFmtId="0" fontId="16" fillId="0" borderId="34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wrapText="1" shrinkToFit="1"/>
    </xf>
    <xf numFmtId="0" fontId="16" fillId="0" borderId="26" xfId="0" applyFont="1" applyBorder="1" applyAlignment="1">
      <alignment horizontal="center" vertical="center" wrapText="1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50" xfId="0" applyFont="1" applyBorder="1" applyAlignment="1">
      <alignment horizontal="center" vertical="center"/>
    </xf>
    <xf numFmtId="0" fontId="16" fillId="0" borderId="77" xfId="7" applyFont="1" applyBorder="1" applyAlignment="1">
      <alignment horizontal="center" vertical="center"/>
    </xf>
    <xf numFmtId="0" fontId="16" fillId="0" borderId="34" xfId="7" applyFont="1" applyBorder="1" applyAlignment="1">
      <alignment horizontal="center" vertical="center"/>
    </xf>
    <xf numFmtId="0" fontId="16" fillId="0" borderId="13" xfId="7" applyFont="1" applyBorder="1" applyAlignment="1">
      <alignment horizontal="center" vertical="center"/>
    </xf>
    <xf numFmtId="0" fontId="16" fillId="0" borderId="35" xfId="7" applyFont="1" applyBorder="1" applyAlignment="1">
      <alignment horizontal="center" vertical="center"/>
    </xf>
    <xf numFmtId="0" fontId="16" fillId="0" borderId="7" xfId="7" applyFont="1" applyBorder="1" applyAlignment="1">
      <alignment horizontal="center" vertical="center"/>
    </xf>
    <xf numFmtId="0" fontId="19" fillId="0" borderId="99" xfId="7" applyFont="1" applyBorder="1" applyAlignment="1">
      <alignment horizontal="center" vertical="center" wrapText="1"/>
    </xf>
    <xf numFmtId="0" fontId="19" fillId="0" borderId="60" xfId="7" applyFont="1" applyBorder="1" applyAlignment="1">
      <alignment horizontal="center" vertical="center" wrapText="1"/>
    </xf>
    <xf numFmtId="0" fontId="16" fillId="0" borderId="19" xfId="7" applyFont="1" applyFill="1" applyBorder="1" applyAlignment="1">
      <alignment horizontal="center" vertical="center"/>
    </xf>
    <xf numFmtId="0" fontId="16" fillId="0" borderId="23" xfId="7" applyFont="1" applyFill="1" applyBorder="1" applyAlignment="1">
      <alignment horizontal="center" vertical="center"/>
    </xf>
    <xf numFmtId="178" fontId="26" fillId="0" borderId="61" xfId="14" applyNumberFormat="1" applyFont="1" applyBorder="1" applyAlignment="1">
      <alignment horizontal="center" vertical="center"/>
    </xf>
    <xf numFmtId="178" fontId="26" fillId="0" borderId="62" xfId="14" applyNumberFormat="1" applyFont="1" applyBorder="1" applyAlignment="1">
      <alignment horizontal="center" vertical="center"/>
    </xf>
    <xf numFmtId="0" fontId="25" fillId="0" borderId="0" xfId="14" applyFont="1" applyAlignment="1">
      <alignment horizontal="center" vertical="center"/>
    </xf>
    <xf numFmtId="178" fontId="26" fillId="0" borderId="15" xfId="14" applyNumberFormat="1" applyFont="1" applyBorder="1" applyAlignment="1">
      <alignment horizontal="center" vertical="center"/>
    </xf>
    <xf numFmtId="178" fontId="26" fillId="0" borderId="7" xfId="14" applyNumberFormat="1" applyFont="1" applyBorder="1" applyAlignment="1">
      <alignment horizontal="center" vertical="center"/>
    </xf>
    <xf numFmtId="0" fontId="26" fillId="0" borderId="0" xfId="14" applyFont="1" applyBorder="1" applyAlignment="1">
      <alignment horizontal="left" vertical="center"/>
    </xf>
    <xf numFmtId="0" fontId="26" fillId="0" borderId="1" xfId="14" applyFont="1" applyBorder="1" applyAlignment="1">
      <alignment horizontal="center" vertical="center"/>
    </xf>
    <xf numFmtId="0" fontId="26" fillId="0" borderId="2" xfId="14" applyFont="1" applyBorder="1" applyAlignment="1">
      <alignment horizontal="center" vertical="center"/>
    </xf>
    <xf numFmtId="0" fontId="26" fillId="0" borderId="3" xfId="14" applyFont="1" applyBorder="1" applyAlignment="1">
      <alignment horizontal="center" vertical="center"/>
    </xf>
    <xf numFmtId="0" fontId="26" fillId="0" borderId="34" xfId="14" applyFont="1" applyBorder="1" applyAlignment="1">
      <alignment horizontal="center" vertical="center"/>
    </xf>
    <xf numFmtId="0" fontId="26" fillId="0" borderId="54" xfId="14" applyFont="1" applyBorder="1" applyAlignment="1">
      <alignment horizontal="center" vertical="center"/>
    </xf>
    <xf numFmtId="0" fontId="26" fillId="0" borderId="13" xfId="14" applyFont="1" applyBorder="1" applyAlignment="1">
      <alignment horizontal="center" vertical="center"/>
    </xf>
    <xf numFmtId="0" fontId="26" fillId="0" borderId="5" xfId="14" applyFont="1" applyBorder="1" applyAlignment="1">
      <alignment horizontal="distributed" vertical="center" justifyLastLine="1"/>
    </xf>
    <xf numFmtId="0" fontId="26" fillId="0" borderId="9" xfId="14" applyFont="1" applyBorder="1" applyAlignment="1">
      <alignment horizontal="distributed" vertical="center" justifyLastLine="1"/>
    </xf>
    <xf numFmtId="0" fontId="28" fillId="0" borderId="9" xfId="0" applyFont="1" applyBorder="1" applyAlignment="1">
      <alignment horizontal="distributed" vertical="center" justifyLastLine="1"/>
    </xf>
    <xf numFmtId="0" fontId="28" fillId="0" borderId="14" xfId="0" applyFont="1" applyBorder="1" applyAlignment="1">
      <alignment horizontal="distributed" vertical="center" justifyLastLine="1"/>
    </xf>
    <xf numFmtId="37" fontId="26" fillId="0" borderId="15" xfId="15" applyFont="1" applyBorder="1" applyAlignment="1">
      <alignment horizontal="center" vertical="center"/>
    </xf>
    <xf numFmtId="0" fontId="27" fillId="0" borderId="52" xfId="7" applyFont="1" applyBorder="1" applyAlignment="1">
      <alignment horizontal="center" vertical="center"/>
    </xf>
    <xf numFmtId="0" fontId="26" fillId="0" borderId="63" xfId="14" applyFont="1" applyBorder="1" applyAlignment="1">
      <alignment horizontal="center" vertical="center"/>
    </xf>
    <xf numFmtId="0" fontId="26" fillId="0" borderId="26" xfId="14" applyFont="1" applyBorder="1" applyAlignment="1">
      <alignment horizontal="center" vertical="center"/>
    </xf>
    <xf numFmtId="0" fontId="26" fillId="0" borderId="5" xfId="14" applyFont="1" applyBorder="1" applyAlignment="1">
      <alignment horizontal="center" vertical="center" wrapText="1"/>
    </xf>
    <xf numFmtId="0" fontId="26" fillId="0" borderId="9" xfId="14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6" fillId="0" borderId="27" xfId="14" applyFont="1" applyBorder="1" applyAlignment="1">
      <alignment horizontal="center" vertical="center"/>
    </xf>
    <xf numFmtId="0" fontId="26" fillId="0" borderId="64" xfId="14" applyFont="1" applyBorder="1" applyAlignment="1">
      <alignment horizontal="center" vertical="center"/>
    </xf>
    <xf numFmtId="0" fontId="28" fillId="0" borderId="64" xfId="0" applyFont="1" applyBorder="1" applyAlignment="1">
      <alignment horizontal="center" vertical="center"/>
    </xf>
    <xf numFmtId="37" fontId="26" fillId="0" borderId="57" xfId="15" applyFont="1" applyBorder="1" applyAlignment="1">
      <alignment horizontal="center" vertical="center"/>
    </xf>
    <xf numFmtId="0" fontId="27" fillId="0" borderId="57" xfId="7" applyFont="1" applyBorder="1" applyAlignment="1">
      <alignment horizontal="center" vertical="center"/>
    </xf>
    <xf numFmtId="37" fontId="26" fillId="0" borderId="44" xfId="15" applyFont="1" applyBorder="1" applyAlignment="1">
      <alignment horizontal="center" vertical="center"/>
    </xf>
    <xf numFmtId="0" fontId="27" fillId="0" borderId="65" xfId="7" applyFont="1" applyBorder="1" applyAlignment="1">
      <alignment horizontal="center" vertical="center"/>
    </xf>
    <xf numFmtId="0" fontId="26" fillId="0" borderId="57" xfId="14" applyFont="1" applyBorder="1" applyAlignment="1">
      <alignment horizontal="center" vertical="center"/>
    </xf>
    <xf numFmtId="0" fontId="26" fillId="0" borderId="58" xfId="14" applyFont="1" applyBorder="1" applyAlignment="1">
      <alignment horizontal="center" vertical="center"/>
    </xf>
    <xf numFmtId="0" fontId="25" fillId="0" borderId="0" xfId="14" applyFont="1" applyBorder="1" applyAlignment="1">
      <alignment horizontal="center" vertical="center"/>
    </xf>
    <xf numFmtId="0" fontId="26" fillId="0" borderId="19" xfId="14" applyFont="1" applyBorder="1" applyAlignment="1">
      <alignment horizontal="distributed" vertical="center" wrapText="1"/>
    </xf>
    <xf numFmtId="0" fontId="26" fillId="0" borderId="23" xfId="14" applyFont="1" applyBorder="1" applyAlignment="1">
      <alignment horizontal="distributed" vertical="center" wrapText="1"/>
    </xf>
    <xf numFmtId="0" fontId="26" fillId="0" borderId="114" xfId="14" applyFont="1" applyBorder="1" applyAlignment="1">
      <alignment horizontal="distributed" vertical="center" wrapText="1"/>
    </xf>
    <xf numFmtId="0" fontId="26" fillId="0" borderId="113" xfId="14" applyFont="1" applyBorder="1" applyAlignment="1">
      <alignment horizontal="distributed" vertical="center" wrapText="1"/>
    </xf>
    <xf numFmtId="0" fontId="26" fillId="0" borderId="38" xfId="14" applyFont="1" applyBorder="1" applyAlignment="1">
      <alignment horizontal="distributed" vertical="center" wrapText="1"/>
    </xf>
    <xf numFmtId="0" fontId="26" fillId="0" borderId="19" xfId="14" applyFont="1" applyBorder="1" applyAlignment="1">
      <alignment horizontal="distributed" vertical="center"/>
    </xf>
    <xf numFmtId="0" fontId="26" fillId="0" borderId="23" xfId="14" applyFont="1" applyBorder="1" applyAlignment="1">
      <alignment horizontal="distributed" vertical="center"/>
    </xf>
    <xf numFmtId="0" fontId="26" fillId="0" borderId="6" xfId="14" applyFont="1" applyBorder="1" applyAlignment="1">
      <alignment horizontal="center" vertical="center"/>
    </xf>
    <xf numFmtId="0" fontId="26" fillId="0" borderId="11" xfId="14" applyFont="1" applyBorder="1" applyAlignment="1">
      <alignment horizontal="center" vertical="center"/>
    </xf>
    <xf numFmtId="0" fontId="26" fillId="0" borderId="100" xfId="14" applyFont="1" applyBorder="1" applyAlignment="1">
      <alignment horizontal="center" vertical="center"/>
    </xf>
    <xf numFmtId="0" fontId="26" fillId="0" borderId="17" xfId="14" applyFont="1" applyBorder="1" applyAlignment="1">
      <alignment horizontal="center" vertical="center"/>
    </xf>
    <xf numFmtId="0" fontId="26" fillId="0" borderId="0" xfId="14" applyFont="1" applyBorder="1" applyAlignment="1">
      <alignment horizontal="center" vertical="center"/>
    </xf>
    <xf numFmtId="0" fontId="26" fillId="0" borderId="25" xfId="14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16" fillId="0" borderId="67" xfId="0" applyFont="1" applyBorder="1" applyAlignment="1">
      <alignment horizontal="left" vertical="center" shrinkToFit="1"/>
    </xf>
    <xf numFmtId="0" fontId="16" fillId="0" borderId="45" xfId="0" applyFont="1" applyBorder="1" applyAlignment="1">
      <alignment horizontal="left" vertical="center" shrinkToFit="1"/>
    </xf>
    <xf numFmtId="0" fontId="16" fillId="0" borderId="6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69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16" fillId="0" borderId="29" xfId="0" applyFont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37" fontId="29" fillId="0" borderId="0" xfId="19" applyNumberFormat="1" applyFont="1" applyFill="1" applyAlignment="1" applyProtection="1">
      <alignment horizontal="center"/>
    </xf>
    <xf numFmtId="0" fontId="16" fillId="0" borderId="45" xfId="14" applyFont="1" applyFill="1" applyBorder="1" applyAlignment="1">
      <alignment vertical="center"/>
    </xf>
    <xf numFmtId="0" fontId="16" fillId="0" borderId="0" xfId="14" applyFont="1" applyFill="1" applyAlignment="1">
      <alignment horizontal="left" vertical="center"/>
    </xf>
    <xf numFmtId="192" fontId="18" fillId="0" borderId="43" xfId="14" applyNumberFormat="1" applyFont="1" applyFill="1" applyBorder="1" applyAlignment="1">
      <alignment vertical="center"/>
    </xf>
    <xf numFmtId="192" fontId="18" fillId="0" borderId="8" xfId="14" applyNumberFormat="1" applyFont="1" applyFill="1" applyBorder="1" applyAlignment="1">
      <alignment vertical="center"/>
    </xf>
    <xf numFmtId="0" fontId="16" fillId="0" borderId="45" xfId="14" applyFont="1" applyFill="1" applyBorder="1" applyAlignment="1">
      <alignment horizontal="left" vertical="center"/>
    </xf>
    <xf numFmtId="0" fontId="18" fillId="0" borderId="43" xfId="14" applyFont="1" applyFill="1" applyBorder="1" applyAlignment="1">
      <alignment horizontal="distributed" vertical="center"/>
    </xf>
    <xf numFmtId="0" fontId="18" fillId="0" borderId="8" xfId="10" applyFont="1" applyFill="1" applyBorder="1" applyAlignment="1">
      <alignment horizontal="distributed" vertical="center"/>
    </xf>
    <xf numFmtId="3" fontId="18" fillId="0" borderId="43" xfId="14" applyNumberFormat="1" applyFont="1" applyFill="1" applyBorder="1" applyAlignment="1">
      <alignment vertical="center"/>
    </xf>
    <xf numFmtId="3" fontId="18" fillId="0" borderId="8" xfId="0" applyNumberFormat="1" applyFont="1" applyBorder="1" applyAlignment="1">
      <alignment vertical="center"/>
    </xf>
    <xf numFmtId="37" fontId="18" fillId="0" borderId="43" xfId="8" applyNumberFormat="1" applyFont="1" applyFill="1" applyBorder="1">
      <alignment vertical="center"/>
    </xf>
    <xf numFmtId="37" fontId="18" fillId="0" borderId="8" xfId="8" applyNumberFormat="1" applyFont="1" applyFill="1" applyBorder="1">
      <alignment vertical="center"/>
    </xf>
    <xf numFmtId="0" fontId="9" fillId="0" borderId="0" xfId="14" applyFont="1" applyFill="1" applyBorder="1" applyAlignment="1">
      <alignment horizontal="left"/>
    </xf>
    <xf numFmtId="37" fontId="9" fillId="0" borderId="0" xfId="15" applyFont="1" applyAlignment="1">
      <alignment horizontal="center"/>
    </xf>
    <xf numFmtId="37" fontId="9" fillId="0" borderId="0" xfId="15" applyFont="1" applyFill="1" applyAlignment="1">
      <alignment horizontal="right"/>
    </xf>
    <xf numFmtId="0" fontId="9" fillId="0" borderId="0" xfId="14" applyFont="1"/>
    <xf numFmtId="0" fontId="0" fillId="0" borderId="0" xfId="14" applyFont="1" applyFill="1"/>
    <xf numFmtId="0" fontId="9" fillId="0" borderId="0" xfId="16" applyFont="1" applyBorder="1" applyAlignment="1">
      <alignment horizontal="center"/>
    </xf>
    <xf numFmtId="0" fontId="9" fillId="0" borderId="0" xfId="14" applyFont="1" applyFill="1" applyAlignment="1">
      <alignment horizontal="center"/>
    </xf>
    <xf numFmtId="181" fontId="9" fillId="0" borderId="0" xfId="14" applyNumberFormat="1" applyFont="1" applyFill="1" applyAlignment="1">
      <alignment horizontal="right"/>
    </xf>
    <xf numFmtId="37" fontId="9" fillId="0" borderId="0" xfId="15" applyFont="1" applyFill="1" applyBorder="1" applyAlignment="1">
      <alignment horizontal="right"/>
    </xf>
    <xf numFmtId="0" fontId="4" fillId="0" borderId="0" xfId="14" applyFont="1" applyFill="1" applyBorder="1"/>
    <xf numFmtId="37" fontId="47" fillId="0" borderId="0" xfId="15" applyFont="1" applyAlignment="1">
      <alignment horizontal="center" vertical="center"/>
    </xf>
    <xf numFmtId="0" fontId="16" fillId="0" borderId="24" xfId="14" applyFont="1" applyBorder="1" applyAlignment="1">
      <alignment horizontal="center" vertical="center"/>
    </xf>
    <xf numFmtId="0" fontId="16" fillId="0" borderId="115" xfId="7" applyFont="1" applyFill="1" applyBorder="1" applyAlignment="1">
      <alignment horizontal="center" vertical="center"/>
    </xf>
    <xf numFmtId="0" fontId="16" fillId="0" borderId="113" xfId="7" applyFont="1" applyFill="1" applyBorder="1" applyAlignment="1">
      <alignment horizontal="center" vertical="center"/>
    </xf>
    <xf numFmtId="0" fontId="16" fillId="0" borderId="113" xfId="14" applyFont="1" applyBorder="1" applyAlignment="1">
      <alignment horizontal="center" vertical="center"/>
    </xf>
    <xf numFmtId="0" fontId="9" fillId="0" borderId="0" xfId="14" applyFont="1" applyAlignment="1">
      <alignment vertical="center" textRotation="255"/>
    </xf>
    <xf numFmtId="0" fontId="9" fillId="0" borderId="0" xfId="14" applyFont="1" applyAlignment="1">
      <alignment horizontal="center" vertical="center" textRotation="255"/>
    </xf>
    <xf numFmtId="0" fontId="9" fillId="0" borderId="0" xfId="0" applyFont="1" applyAlignment="1">
      <alignment vertical="center"/>
    </xf>
    <xf numFmtId="0" fontId="16" fillId="0" borderId="39" xfId="14" applyFont="1" applyBorder="1" applyAlignment="1">
      <alignment horizontal="center" vertical="center"/>
    </xf>
    <xf numFmtId="37" fontId="16" fillId="0" borderId="94" xfId="15" applyFont="1" applyBorder="1" applyAlignment="1">
      <alignment horizontal="center" vertical="center"/>
    </xf>
    <xf numFmtId="0" fontId="16" fillId="0" borderId="52" xfId="14" applyFont="1" applyBorder="1" applyAlignment="1">
      <alignment horizontal="center" vertical="center" textRotation="255" justifyLastLine="1"/>
    </xf>
    <xf numFmtId="0" fontId="16" fillId="0" borderId="2" xfId="14" applyFont="1" applyBorder="1" applyAlignment="1">
      <alignment horizontal="center" vertical="center" textRotation="255" justifyLastLine="1"/>
    </xf>
    <xf numFmtId="0" fontId="16" fillId="0" borderId="4" xfId="14" applyFont="1" applyBorder="1" applyAlignment="1">
      <alignment horizontal="center" vertical="center" textRotation="255" justifyLastLine="1"/>
    </xf>
  </cellXfs>
  <cellStyles count="21">
    <cellStyle name="ハイパーリンク" xfId="19" builtinId="8"/>
    <cellStyle name="ハイパーリンク 2" xfId="1"/>
    <cellStyle name="ハイパーリンク 3" xfId="2"/>
    <cellStyle name="桁区切り" xfId="20" builtinId="6"/>
    <cellStyle name="桁区切り 2" xfId="4"/>
    <cellStyle name="桁区切り 2 2" xfId="5"/>
    <cellStyle name="桁区切り 2 2 2" xfId="6"/>
    <cellStyle name="標準" xfId="0" builtinId="0"/>
    <cellStyle name="標準 2" xfId="7"/>
    <cellStyle name="標準 2 2" xfId="8"/>
    <cellStyle name="標準 2 2 2" xfId="9"/>
    <cellStyle name="標準 3" xfId="10"/>
    <cellStyle name="標準 4" xfId="11"/>
    <cellStyle name="標準 5" xfId="12"/>
    <cellStyle name="標準_Form13" xfId="13"/>
    <cellStyle name="標準_印刷用表196～表202" xfId="14"/>
    <cellStyle name="標準_印刷用表196～表202_1" xfId="15"/>
    <cellStyle name="標準_章見出し" xfId="16"/>
    <cellStyle name="標準_統計表（５）" xfId="17"/>
    <cellStyle name="標準_表106～表107" xfId="18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9</xdr:row>
      <xdr:rowOff>152400</xdr:rowOff>
    </xdr:from>
    <xdr:to>
      <xdr:col>3</xdr:col>
      <xdr:colOff>76200</xdr:colOff>
      <xdr:row>14</xdr:row>
      <xdr:rowOff>133350</xdr:rowOff>
    </xdr:to>
    <xdr:sp macro="" textlink="">
      <xdr:nvSpPr>
        <xdr:cNvPr id="2" name="AutoShape 652"/>
        <xdr:cNvSpPr/>
      </xdr:nvSpPr>
      <xdr:spPr>
        <a:xfrm>
          <a:off x="923925" y="2412365"/>
          <a:ext cx="114300" cy="1266825"/>
        </a:xfrm>
        <a:prstGeom prst="leftBrace">
          <a:avLst>
            <a:gd name="adj1" fmla="val 128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209550</xdr:colOff>
      <xdr:row>16</xdr:row>
      <xdr:rowOff>133350</xdr:rowOff>
    </xdr:from>
    <xdr:to>
      <xdr:col>3</xdr:col>
      <xdr:colOff>57150</xdr:colOff>
      <xdr:row>18</xdr:row>
      <xdr:rowOff>123825</xdr:rowOff>
    </xdr:to>
    <xdr:sp macro="" textlink="">
      <xdr:nvSpPr>
        <xdr:cNvPr id="3" name="AutoShape 653"/>
        <xdr:cNvSpPr/>
      </xdr:nvSpPr>
      <xdr:spPr>
        <a:xfrm>
          <a:off x="904875" y="4174490"/>
          <a:ext cx="114300" cy="504825"/>
        </a:xfrm>
        <a:prstGeom prst="leftBrace">
          <a:avLst>
            <a:gd name="adj1" fmla="val 51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209550</xdr:colOff>
      <xdr:row>20</xdr:row>
      <xdr:rowOff>94615</xdr:rowOff>
    </xdr:from>
    <xdr:to>
      <xdr:col>3</xdr:col>
      <xdr:colOff>57150</xdr:colOff>
      <xdr:row>22</xdr:row>
      <xdr:rowOff>162560</xdr:rowOff>
    </xdr:to>
    <xdr:sp macro="" textlink="">
      <xdr:nvSpPr>
        <xdr:cNvPr id="4" name="AutoShape 654"/>
        <xdr:cNvSpPr/>
      </xdr:nvSpPr>
      <xdr:spPr>
        <a:xfrm>
          <a:off x="904875" y="5145405"/>
          <a:ext cx="114300" cy="582295"/>
        </a:xfrm>
        <a:prstGeom prst="leftBrace">
          <a:avLst>
            <a:gd name="adj1" fmla="val 5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209550</xdr:colOff>
      <xdr:row>7</xdr:row>
      <xdr:rowOff>27940</xdr:rowOff>
    </xdr:from>
    <xdr:to>
      <xdr:col>2</xdr:col>
      <xdr:colOff>0</xdr:colOff>
      <xdr:row>22</xdr:row>
      <xdr:rowOff>219075</xdr:rowOff>
    </xdr:to>
    <xdr:sp macro="" textlink="">
      <xdr:nvSpPr>
        <xdr:cNvPr id="5" name="AutoShape 655"/>
        <xdr:cNvSpPr/>
      </xdr:nvSpPr>
      <xdr:spPr>
        <a:xfrm>
          <a:off x="638175" y="1792605"/>
          <a:ext cx="57150" cy="3991610"/>
        </a:xfrm>
        <a:prstGeom prst="leftBrace">
          <a:avLst>
            <a:gd name="adj1" fmla="val 2703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209550</xdr:colOff>
      <xdr:row>26</xdr:row>
      <xdr:rowOff>152400</xdr:rowOff>
    </xdr:from>
    <xdr:to>
      <xdr:col>3</xdr:col>
      <xdr:colOff>67310</xdr:colOff>
      <xdr:row>31</xdr:row>
      <xdr:rowOff>123825</xdr:rowOff>
    </xdr:to>
    <xdr:sp macro="" textlink="">
      <xdr:nvSpPr>
        <xdr:cNvPr id="6" name="AutoShape 657"/>
        <xdr:cNvSpPr/>
      </xdr:nvSpPr>
      <xdr:spPr>
        <a:xfrm>
          <a:off x="904875" y="6736715"/>
          <a:ext cx="124460" cy="1257300"/>
        </a:xfrm>
        <a:prstGeom prst="leftBrace">
          <a:avLst>
            <a:gd name="adj1" fmla="val 1129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219075</xdr:colOff>
      <xdr:row>33</xdr:row>
      <xdr:rowOff>133350</xdr:rowOff>
    </xdr:from>
    <xdr:to>
      <xdr:col>3</xdr:col>
      <xdr:colOff>67310</xdr:colOff>
      <xdr:row>35</xdr:row>
      <xdr:rowOff>152400</xdr:rowOff>
    </xdr:to>
    <xdr:sp macro="" textlink="">
      <xdr:nvSpPr>
        <xdr:cNvPr id="7" name="AutoShape 658"/>
        <xdr:cNvSpPr/>
      </xdr:nvSpPr>
      <xdr:spPr>
        <a:xfrm>
          <a:off x="914400" y="8498840"/>
          <a:ext cx="114935" cy="533400"/>
        </a:xfrm>
        <a:prstGeom prst="leftBrace">
          <a:avLst>
            <a:gd name="adj1" fmla="val 5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37</xdr:row>
      <xdr:rowOff>123825</xdr:rowOff>
    </xdr:from>
    <xdr:to>
      <xdr:col>3</xdr:col>
      <xdr:colOff>47625</xdr:colOff>
      <xdr:row>39</xdr:row>
      <xdr:rowOff>123825</xdr:rowOff>
    </xdr:to>
    <xdr:sp macro="" textlink="">
      <xdr:nvSpPr>
        <xdr:cNvPr id="8" name="AutoShape 659"/>
        <xdr:cNvSpPr/>
      </xdr:nvSpPr>
      <xdr:spPr>
        <a:xfrm>
          <a:off x="895350" y="9498965"/>
          <a:ext cx="114300" cy="514350"/>
        </a:xfrm>
        <a:prstGeom prst="leftBrace">
          <a:avLst>
            <a:gd name="adj1" fmla="val 52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24</xdr:row>
      <xdr:rowOff>94615</xdr:rowOff>
    </xdr:from>
    <xdr:to>
      <xdr:col>1</xdr:col>
      <xdr:colOff>257175</xdr:colOff>
      <xdr:row>39</xdr:row>
      <xdr:rowOff>180340</xdr:rowOff>
    </xdr:to>
    <xdr:sp macro="" textlink="">
      <xdr:nvSpPr>
        <xdr:cNvPr id="9" name="AutoShape 660"/>
        <xdr:cNvSpPr/>
      </xdr:nvSpPr>
      <xdr:spPr>
        <a:xfrm>
          <a:off x="628650" y="6183630"/>
          <a:ext cx="57150" cy="3886200"/>
        </a:xfrm>
        <a:prstGeom prst="leftBrace">
          <a:avLst>
            <a:gd name="adj1" fmla="val 40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2" name="図形 1"/>
        <xdr:cNvSpPr/>
      </xdr:nvSpPr>
      <xdr:spPr>
        <a:xfrm>
          <a:off x="1343025" y="0"/>
          <a:ext cx="57150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6554" y="226"/>
              </a:lnTo>
              <a:lnTo>
                <a:pt x="6554" y="7558"/>
              </a:lnTo>
              <a:lnTo>
                <a:pt x="0" y="7739"/>
              </a:lnTo>
              <a:lnTo>
                <a:pt x="8192" y="7785"/>
              </a:lnTo>
              <a:lnTo>
                <a:pt x="8192" y="15931"/>
              </a:lnTo>
              <a:lnTo>
                <a:pt x="14746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295275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図形 2"/>
        <xdr:cNvSpPr/>
      </xdr:nvSpPr>
      <xdr:spPr>
        <a:xfrm>
          <a:off x="1685925" y="0"/>
          <a:ext cx="1095375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5019" y="0"/>
              </a:moveTo>
              <a:lnTo>
                <a:pt x="6827" y="989"/>
              </a:lnTo>
              <a:lnTo>
                <a:pt x="6827" y="6921"/>
              </a:lnTo>
              <a:lnTo>
                <a:pt x="0" y="7486"/>
              </a:lnTo>
              <a:lnTo>
                <a:pt x="6827" y="7910"/>
              </a:lnTo>
              <a:lnTo>
                <a:pt x="6827" y="1553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304800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図形 3"/>
        <xdr:cNvSpPr/>
      </xdr:nvSpPr>
      <xdr:spPr>
        <a:xfrm>
          <a:off x="1695450" y="0"/>
          <a:ext cx="1085850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5958" y="1150"/>
              </a:lnTo>
              <a:lnTo>
                <a:pt x="5958" y="8048"/>
              </a:lnTo>
              <a:lnTo>
                <a:pt x="0" y="8623"/>
              </a:lnTo>
              <a:lnTo>
                <a:pt x="5958" y="10060"/>
              </a:lnTo>
              <a:lnTo>
                <a:pt x="5958" y="1494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図形 4"/>
        <xdr:cNvSpPr/>
      </xdr:nvSpPr>
      <xdr:spPr>
        <a:xfrm>
          <a:off x="1657350" y="0"/>
          <a:ext cx="1123950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7562" y="1170"/>
              </a:lnTo>
              <a:lnTo>
                <a:pt x="7562" y="7314"/>
              </a:lnTo>
              <a:lnTo>
                <a:pt x="0" y="8485"/>
              </a:lnTo>
              <a:lnTo>
                <a:pt x="7562" y="9655"/>
              </a:lnTo>
              <a:lnTo>
                <a:pt x="7562" y="14629"/>
              </a:lnTo>
              <a:lnTo>
                <a:pt x="1512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0</xdr:colOff>
      <xdr:row>0</xdr:row>
      <xdr:rowOff>0</xdr:rowOff>
    </xdr:from>
    <xdr:to>
      <xdr:col>2</xdr:col>
      <xdr:colOff>28575</xdr:colOff>
      <xdr:row>0</xdr:row>
      <xdr:rowOff>0</xdr:rowOff>
    </xdr:to>
    <xdr:sp macro="" textlink="">
      <xdr:nvSpPr>
        <xdr:cNvPr id="6" name="図形 5"/>
        <xdr:cNvSpPr/>
      </xdr:nvSpPr>
      <xdr:spPr>
        <a:xfrm>
          <a:off x="1390650" y="0"/>
          <a:ext cx="28575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3863" y="0"/>
              </a:moveTo>
              <a:lnTo>
                <a:pt x="6302" y="292"/>
              </a:lnTo>
              <a:lnTo>
                <a:pt x="6302" y="8119"/>
              </a:lnTo>
              <a:lnTo>
                <a:pt x="0" y="8314"/>
              </a:lnTo>
              <a:lnTo>
                <a:pt x="6302" y="8508"/>
              </a:lnTo>
              <a:lnTo>
                <a:pt x="6302" y="1628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" name="図形 6"/>
        <xdr:cNvSpPr/>
      </xdr:nvSpPr>
      <xdr:spPr>
        <a:xfrm>
          <a:off x="1657350" y="0"/>
          <a:ext cx="1123950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4199" y="0"/>
              </a:moveTo>
              <a:lnTo>
                <a:pt x="7646" y="964"/>
              </a:lnTo>
              <a:lnTo>
                <a:pt x="7646" y="6746"/>
              </a:lnTo>
              <a:lnTo>
                <a:pt x="0" y="7297"/>
              </a:lnTo>
              <a:lnTo>
                <a:pt x="7646" y="8261"/>
              </a:lnTo>
              <a:lnTo>
                <a:pt x="7646" y="15558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323850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図形 7"/>
        <xdr:cNvSpPr/>
      </xdr:nvSpPr>
      <xdr:spPr>
        <a:xfrm>
          <a:off x="1714500" y="0"/>
          <a:ext cx="1066800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4746" y="0"/>
              </a:moveTo>
              <a:lnTo>
                <a:pt x="6554" y="2954"/>
              </a:lnTo>
              <a:lnTo>
                <a:pt x="6554" y="8863"/>
              </a:lnTo>
              <a:lnTo>
                <a:pt x="0" y="9669"/>
              </a:lnTo>
              <a:lnTo>
                <a:pt x="8192" y="11281"/>
              </a:lnTo>
              <a:lnTo>
                <a:pt x="8192" y="15578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図形 4"/>
        <xdr:cNvSpPr/>
      </xdr:nvSpPr>
      <xdr:spPr>
        <a:xfrm>
          <a:off x="1657350" y="0"/>
          <a:ext cx="1123950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7562" y="1170"/>
              </a:lnTo>
              <a:lnTo>
                <a:pt x="7562" y="7314"/>
              </a:lnTo>
              <a:lnTo>
                <a:pt x="0" y="8485"/>
              </a:lnTo>
              <a:lnTo>
                <a:pt x="7562" y="9655"/>
              </a:lnTo>
              <a:lnTo>
                <a:pt x="7562" y="14629"/>
              </a:lnTo>
              <a:lnTo>
                <a:pt x="1512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F44"/>
  <sheetViews>
    <sheetView showGridLines="0" tabSelected="1" view="pageBreakPreview" zoomScaleNormal="100" zoomScaleSheetLayoutView="100" workbookViewId="0">
      <selection activeCell="Q25" sqref="Q25"/>
    </sheetView>
  </sheetViews>
  <sheetFormatPr defaultRowHeight="12.9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6" customHeight="1"/>
    <row r="2" spans="1:28" ht="13.6" customHeight="1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6" customHeight="1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3.6" customHeight="1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13.6" customHeight="1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13.6" customHeight="1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13.6" customHeight="1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13.6" customHeight="1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13.6" customHeight="1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6" customHeight="1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6" customHeight="1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6" customHeight="1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513">
        <f>C20</f>
        <v>19</v>
      </c>
      <c r="O12" s="3"/>
      <c r="P12" s="3"/>
      <c r="Q12" s="20"/>
      <c r="R12" s="12"/>
    </row>
    <row r="13" spans="1:28" ht="13.6" customHeight="1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513"/>
      <c r="O13" s="3"/>
      <c r="P13" s="12"/>
      <c r="Q13" s="20"/>
      <c r="R13" s="20"/>
      <c r="V13" s="19"/>
    </row>
    <row r="14" spans="1:28" ht="13.6" customHeight="1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513"/>
      <c r="O14" s="3"/>
      <c r="P14" s="12"/>
      <c r="Q14" s="20"/>
      <c r="R14" s="12"/>
      <c r="S14" s="13"/>
      <c r="T14" s="13"/>
      <c r="V14" s="15"/>
    </row>
    <row r="15" spans="1:28" ht="13.6" customHeight="1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516" t="s">
        <v>646</v>
      </c>
      <c r="O15" s="3"/>
      <c r="P15" s="12"/>
      <c r="Q15" s="3"/>
      <c r="R15" s="3"/>
      <c r="S15" s="13"/>
      <c r="T15" s="13"/>
      <c r="U15" s="19"/>
      <c r="V15" s="19"/>
    </row>
    <row r="16" spans="1:28" ht="13.6" customHeight="1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516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6" customHeight="1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516"/>
      <c r="O17" s="3"/>
      <c r="P17" s="12"/>
      <c r="Q17" s="9"/>
      <c r="R17" s="9"/>
      <c r="S17" s="16"/>
      <c r="T17" s="16"/>
    </row>
    <row r="18" spans="2:32" ht="13.6" customHeight="1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516"/>
      <c r="O18" s="3"/>
      <c r="P18" s="12"/>
      <c r="Q18" s="9"/>
      <c r="R18" s="9"/>
      <c r="S18" s="16"/>
      <c r="T18" s="16"/>
    </row>
    <row r="19" spans="2:32" ht="13.6" customHeight="1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516"/>
      <c r="O19" s="3"/>
      <c r="P19" s="7"/>
      <c r="Q19" s="16"/>
      <c r="R19" s="19"/>
      <c r="S19" s="19"/>
      <c r="T19" s="19"/>
      <c r="U19" s="19"/>
    </row>
    <row r="20" spans="2:32" ht="13.6" customHeight="1">
      <c r="B20" s="6"/>
      <c r="C20" s="514">
        <v>19</v>
      </c>
      <c r="D20" s="515" t="s">
        <v>647</v>
      </c>
      <c r="E20" s="515"/>
      <c r="F20" s="515"/>
      <c r="G20" s="515"/>
      <c r="H20" s="515"/>
      <c r="I20" s="515"/>
      <c r="J20" s="515"/>
      <c r="K20" s="515"/>
      <c r="L20" s="515"/>
      <c r="M20" s="3"/>
      <c r="N20" s="516"/>
      <c r="O20" s="3"/>
      <c r="P20" s="12"/>
    </row>
    <row r="21" spans="2:32" ht="13.6" customHeight="1">
      <c r="B21" s="6"/>
      <c r="C21" s="514"/>
      <c r="D21" s="515"/>
      <c r="E21" s="515"/>
      <c r="F21" s="515"/>
      <c r="G21" s="515"/>
      <c r="H21" s="515"/>
      <c r="I21" s="515"/>
      <c r="J21" s="515"/>
      <c r="K21" s="515"/>
      <c r="L21" s="515"/>
      <c r="M21" s="3"/>
      <c r="N21" s="516"/>
      <c r="O21" s="3"/>
      <c r="P21" s="12"/>
    </row>
    <row r="22" spans="2:32" ht="13.6" customHeight="1">
      <c r="B22" s="6"/>
      <c r="C22" s="514"/>
      <c r="D22" s="515"/>
      <c r="E22" s="515"/>
      <c r="F22" s="515"/>
      <c r="G22" s="515"/>
      <c r="H22" s="515"/>
      <c r="I22" s="515"/>
      <c r="J22" s="515"/>
      <c r="K22" s="515"/>
      <c r="L22" s="515"/>
      <c r="M22" s="3"/>
      <c r="N22" s="516"/>
      <c r="O22" s="3"/>
      <c r="P22" s="12"/>
      <c r="Q22" s="15"/>
      <c r="R22" s="15"/>
      <c r="V22" s="19"/>
    </row>
    <row r="23" spans="2:32" ht="13.6" customHeight="1">
      <c r="B23" s="3"/>
      <c r="C23" s="514"/>
      <c r="D23" s="515"/>
      <c r="E23" s="515"/>
      <c r="F23" s="515"/>
      <c r="G23" s="515"/>
      <c r="H23" s="515"/>
      <c r="I23" s="515"/>
      <c r="J23" s="515"/>
      <c r="K23" s="515"/>
      <c r="L23" s="515"/>
      <c r="M23" s="12"/>
      <c r="N23" s="516"/>
      <c r="O23" s="3"/>
      <c r="P23" s="12"/>
      <c r="Q23" s="18"/>
      <c r="R23" s="18"/>
      <c r="S23" s="18"/>
      <c r="V23" s="19"/>
      <c r="W23" s="19"/>
      <c r="Y23" s="19"/>
    </row>
    <row r="24" spans="2:32" ht="13.6" customHeight="1">
      <c r="B24" s="3"/>
      <c r="C24" s="514"/>
      <c r="D24" s="515"/>
      <c r="E24" s="515"/>
      <c r="F24" s="515"/>
      <c r="G24" s="515"/>
      <c r="H24" s="515"/>
      <c r="I24" s="515"/>
      <c r="J24" s="515"/>
      <c r="K24" s="515"/>
      <c r="L24" s="515"/>
      <c r="M24" s="3"/>
      <c r="N24" s="516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6" customHeight="1">
      <c r="B25" s="6"/>
      <c r="C25" s="514"/>
      <c r="D25" s="515"/>
      <c r="E25" s="515"/>
      <c r="F25" s="515"/>
      <c r="G25" s="515"/>
      <c r="H25" s="515"/>
      <c r="I25" s="515"/>
      <c r="J25" s="515"/>
      <c r="K25" s="515"/>
      <c r="L25" s="515"/>
      <c r="M25" s="3"/>
      <c r="N25" s="17"/>
      <c r="O25" s="3"/>
      <c r="P25" s="12"/>
      <c r="Q25" s="9"/>
      <c r="R25" s="9"/>
      <c r="S25" s="16"/>
      <c r="T25" s="16"/>
    </row>
    <row r="26" spans="2:32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>
      <c r="I41" s="5"/>
      <c r="J41" s="5"/>
      <c r="K41" s="5"/>
      <c r="L41" s="5"/>
      <c r="M41" s="5"/>
      <c r="P41" s="15"/>
      <c r="R41" s="19"/>
    </row>
    <row r="42" spans="2:30">
      <c r="R42" s="19"/>
    </row>
    <row r="44" spans="2:30">
      <c r="P44" s="19"/>
    </row>
  </sheetData>
  <mergeCells count="4">
    <mergeCell ref="N12:N14"/>
    <mergeCell ref="C20:C25"/>
    <mergeCell ref="D20:L25"/>
    <mergeCell ref="N15:N24"/>
  </mergeCells>
  <phoneticPr fontId="8"/>
  <printOptions horizontalCentered="1"/>
  <pageMargins left="0.51181102362204722" right="0" top="0.74803149606299213" bottom="0.74803149606299213" header="0.51181102362204722" footer="0.51181102362204722"/>
  <pageSetup paperSize="9" scale="99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"/>
  <sheetViews>
    <sheetView showGridLines="0" view="pageBreakPreview" zoomScaleNormal="100" zoomScaleSheetLayoutView="100" workbookViewId="0">
      <selection activeCell="Q11" sqref="Q11"/>
    </sheetView>
  </sheetViews>
  <sheetFormatPr defaultColWidth="14.625" defaultRowHeight="12.9"/>
  <cols>
    <col min="1" max="1" width="14.625" style="121"/>
    <col min="2" max="2" width="7.625" style="121" customWidth="1"/>
    <col min="3" max="3" width="9" style="121" customWidth="1"/>
    <col min="4" max="5" width="8.375" style="121" customWidth="1"/>
    <col min="6" max="7" width="8.625" style="121" customWidth="1"/>
    <col min="8" max="8" width="9" style="121" customWidth="1"/>
    <col min="9" max="12" width="8.625" style="121" customWidth="1"/>
    <col min="13" max="13" width="6.375" style="121" customWidth="1"/>
    <col min="14" max="16" width="6.625" style="121" customWidth="1"/>
    <col min="17" max="16384" width="14.625" style="121"/>
  </cols>
  <sheetData>
    <row r="2" spans="2:16" s="164" customFormat="1" ht="5.3" customHeight="1"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P2" s="374"/>
    </row>
    <row r="3" spans="2:16" s="164" customFormat="1" ht="20.05" customHeight="1">
      <c r="B3" s="558" t="s">
        <v>63</v>
      </c>
      <c r="C3" s="557" t="s">
        <v>209</v>
      </c>
      <c r="D3" s="555"/>
      <c r="E3" s="555"/>
      <c r="F3" s="555"/>
      <c r="G3" s="555"/>
      <c r="H3" s="555"/>
      <c r="I3" s="555"/>
      <c r="J3" s="556"/>
      <c r="K3" s="559" t="s">
        <v>16</v>
      </c>
      <c r="L3" s="561" t="s">
        <v>240</v>
      </c>
      <c r="M3" s="367"/>
      <c r="N3" s="367"/>
      <c r="O3" s="367"/>
      <c r="P3" s="367"/>
    </row>
    <row r="4" spans="2:16" s="356" customFormat="1" ht="41.3" customHeight="1">
      <c r="B4" s="551"/>
      <c r="C4" s="358" t="s">
        <v>242</v>
      </c>
      <c r="D4" s="361" t="s">
        <v>244</v>
      </c>
      <c r="E4" s="362" t="s">
        <v>246</v>
      </c>
      <c r="F4" s="362" t="s">
        <v>12</v>
      </c>
      <c r="G4" s="364" t="s">
        <v>248</v>
      </c>
      <c r="H4" s="365" t="s">
        <v>251</v>
      </c>
      <c r="I4" s="362" t="s">
        <v>252</v>
      </c>
      <c r="J4" s="108" t="s">
        <v>147</v>
      </c>
      <c r="K4" s="560"/>
      <c r="L4" s="562"/>
      <c r="M4" s="368"/>
      <c r="N4" s="368"/>
      <c r="O4" s="368"/>
      <c r="P4" s="368"/>
    </row>
    <row r="5" spans="2:16" ht="13.6" customHeight="1">
      <c r="B5" s="80" t="s">
        <v>343</v>
      </c>
      <c r="C5" s="359">
        <v>1</v>
      </c>
      <c r="D5" s="359">
        <v>8</v>
      </c>
      <c r="E5" s="85">
        <v>1</v>
      </c>
      <c r="F5" s="85">
        <v>2</v>
      </c>
      <c r="G5" s="85" t="s">
        <v>106</v>
      </c>
      <c r="H5" s="85" t="s">
        <v>106</v>
      </c>
      <c r="I5" s="85">
        <v>1</v>
      </c>
      <c r="J5" s="85">
        <v>1</v>
      </c>
      <c r="K5" s="85" t="s">
        <v>106</v>
      </c>
      <c r="L5" s="85">
        <v>314</v>
      </c>
      <c r="M5" s="369"/>
      <c r="N5" s="372"/>
      <c r="O5" s="372"/>
      <c r="P5" s="369"/>
    </row>
    <row r="6" spans="2:16" ht="13.6" customHeight="1">
      <c r="B6" s="81" t="s">
        <v>237</v>
      </c>
      <c r="C6" s="359">
        <v>1</v>
      </c>
      <c r="D6" s="359">
        <v>6</v>
      </c>
      <c r="E6" s="85" t="s">
        <v>106</v>
      </c>
      <c r="F6" s="85">
        <v>11</v>
      </c>
      <c r="G6" s="85">
        <v>2</v>
      </c>
      <c r="H6" s="85" t="s">
        <v>106</v>
      </c>
      <c r="I6" s="85" t="s">
        <v>106</v>
      </c>
      <c r="J6" s="85" t="s">
        <v>106</v>
      </c>
      <c r="K6" s="85" t="s">
        <v>106</v>
      </c>
      <c r="L6" s="85">
        <v>149</v>
      </c>
      <c r="M6" s="369"/>
      <c r="N6" s="372"/>
      <c r="O6" s="372"/>
      <c r="P6" s="372"/>
    </row>
    <row r="7" spans="2:16" ht="13.6" customHeight="1">
      <c r="B7" s="81" t="s">
        <v>28</v>
      </c>
      <c r="C7" s="359" t="s">
        <v>106</v>
      </c>
      <c r="D7" s="359">
        <v>5</v>
      </c>
      <c r="E7" s="85" t="s">
        <v>106</v>
      </c>
      <c r="F7" s="85">
        <v>14</v>
      </c>
      <c r="G7" s="85">
        <v>3</v>
      </c>
      <c r="H7" s="85" t="s">
        <v>106</v>
      </c>
      <c r="I7" s="85" t="s">
        <v>106</v>
      </c>
      <c r="J7" s="85" t="s">
        <v>106</v>
      </c>
      <c r="K7" s="85" t="s">
        <v>106</v>
      </c>
      <c r="L7" s="85">
        <v>20</v>
      </c>
      <c r="M7" s="369"/>
      <c r="N7" s="369"/>
      <c r="O7" s="372"/>
      <c r="P7" s="372"/>
    </row>
    <row r="8" spans="2:16" s="357" customFormat="1" ht="17.350000000000001" customHeight="1">
      <c r="B8" s="81" t="s">
        <v>146</v>
      </c>
      <c r="C8" s="90">
        <v>3</v>
      </c>
      <c r="D8" s="359">
        <v>9</v>
      </c>
      <c r="E8" s="85" t="s">
        <v>106</v>
      </c>
      <c r="F8" s="85">
        <v>30</v>
      </c>
      <c r="G8" s="85">
        <v>4</v>
      </c>
      <c r="H8" s="85" t="s">
        <v>106</v>
      </c>
      <c r="I8" s="85">
        <v>3</v>
      </c>
      <c r="J8" s="85">
        <v>1</v>
      </c>
      <c r="K8" s="85" t="s">
        <v>106</v>
      </c>
      <c r="L8" s="85">
        <v>110</v>
      </c>
      <c r="M8" s="370"/>
      <c r="N8" s="373"/>
      <c r="O8" s="373"/>
      <c r="P8" s="370"/>
    </row>
    <row r="9" spans="2:16" ht="14.95" customHeight="1">
      <c r="B9" s="82" t="s">
        <v>718</v>
      </c>
      <c r="C9" s="360">
        <v>4</v>
      </c>
      <c r="D9" s="360">
        <v>4</v>
      </c>
      <c r="E9" s="363" t="s">
        <v>106</v>
      </c>
      <c r="F9" s="360">
        <v>30</v>
      </c>
      <c r="G9" s="363" t="s">
        <v>106</v>
      </c>
      <c r="H9" s="363" t="s">
        <v>106</v>
      </c>
      <c r="I9" s="360">
        <v>2</v>
      </c>
      <c r="J9" s="360">
        <v>1</v>
      </c>
      <c r="K9" s="363" t="s">
        <v>106</v>
      </c>
      <c r="L9" s="366">
        <v>96</v>
      </c>
      <c r="M9" s="371"/>
      <c r="N9" s="371"/>
      <c r="P9" s="371"/>
    </row>
    <row r="10" spans="2:16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</sheetData>
  <mergeCells count="4">
    <mergeCell ref="C3:J3"/>
    <mergeCell ref="B3:B4"/>
    <mergeCell ref="K3:K4"/>
    <mergeCell ref="L3:L4"/>
  </mergeCells>
  <phoneticPr fontId="8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5"/>
  <sheetViews>
    <sheetView showGridLines="0" view="pageBreakPreview" zoomScaleNormal="100" zoomScaleSheetLayoutView="100" workbookViewId="0">
      <selection activeCell="F16" sqref="F16"/>
    </sheetView>
  </sheetViews>
  <sheetFormatPr defaultColWidth="14.625" defaultRowHeight="12.9"/>
  <cols>
    <col min="1" max="1" width="14.625" style="22"/>
    <col min="2" max="2" width="6.875" style="22" customWidth="1"/>
    <col min="3" max="15" width="6.625" style="22" customWidth="1"/>
    <col min="16" max="16384" width="14.625" style="22"/>
  </cols>
  <sheetData>
    <row r="1" spans="2:15">
      <c r="C1" s="375"/>
    </row>
    <row r="2" spans="2:15" s="23" customFormat="1" ht="19.55" customHeight="1">
      <c r="B2" s="41" t="s">
        <v>253</v>
      </c>
      <c r="C2" s="70"/>
      <c r="D2" s="70"/>
      <c r="E2" s="70"/>
      <c r="F2" s="70"/>
      <c r="G2" s="70"/>
      <c r="H2" s="70"/>
      <c r="I2" s="70"/>
      <c r="J2" s="563"/>
      <c r="K2" s="563"/>
      <c r="L2" s="381"/>
      <c r="M2" s="172"/>
      <c r="N2" s="172"/>
      <c r="O2" s="172"/>
    </row>
    <row r="3" spans="2:15" s="23" customFormat="1" ht="20.05" customHeight="1">
      <c r="B3" s="566" t="s">
        <v>63</v>
      </c>
      <c r="C3" s="564" t="s">
        <v>209</v>
      </c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</row>
    <row r="4" spans="2:15" s="79" customFormat="1" ht="43.5" customHeight="1">
      <c r="B4" s="567"/>
      <c r="C4" s="376" t="s">
        <v>18</v>
      </c>
      <c r="D4" s="378" t="s">
        <v>34</v>
      </c>
      <c r="E4" s="376" t="s">
        <v>256</v>
      </c>
      <c r="F4" s="376" t="s">
        <v>50</v>
      </c>
      <c r="G4" s="376" t="s">
        <v>259</v>
      </c>
      <c r="H4" s="376" t="s">
        <v>261</v>
      </c>
      <c r="I4" s="376" t="s">
        <v>263</v>
      </c>
      <c r="J4" s="376" t="s">
        <v>264</v>
      </c>
      <c r="K4" s="378" t="s">
        <v>265</v>
      </c>
      <c r="L4" s="382" t="s">
        <v>267</v>
      </c>
      <c r="M4" s="382" t="s">
        <v>268</v>
      </c>
      <c r="N4" s="382" t="s">
        <v>270</v>
      </c>
      <c r="O4" s="382" t="s">
        <v>257</v>
      </c>
    </row>
    <row r="5" spans="2:15" ht="13.6" customHeight="1">
      <c r="B5" s="80" t="s">
        <v>343</v>
      </c>
      <c r="C5" s="86">
        <v>8574</v>
      </c>
      <c r="D5" s="85">
        <v>1418</v>
      </c>
      <c r="E5" s="85">
        <v>7411</v>
      </c>
      <c r="F5" s="380">
        <v>544</v>
      </c>
      <c r="G5" s="85">
        <v>4191</v>
      </c>
      <c r="H5" s="85">
        <v>862</v>
      </c>
      <c r="I5" s="85">
        <v>428</v>
      </c>
      <c r="J5" s="85">
        <v>179</v>
      </c>
      <c r="K5" s="104">
        <v>251</v>
      </c>
      <c r="L5" s="85">
        <v>52</v>
      </c>
      <c r="M5" s="85">
        <v>1679</v>
      </c>
      <c r="N5" s="85">
        <v>453</v>
      </c>
      <c r="O5" s="85">
        <v>197</v>
      </c>
    </row>
    <row r="6" spans="2:15" ht="13.6" customHeight="1">
      <c r="B6" s="81" t="s">
        <v>237</v>
      </c>
      <c r="C6" s="86">
        <v>9808</v>
      </c>
      <c r="D6" s="85">
        <v>1347</v>
      </c>
      <c r="E6" s="85">
        <v>9708</v>
      </c>
      <c r="F6" s="380">
        <v>300</v>
      </c>
      <c r="G6" s="85">
        <v>332</v>
      </c>
      <c r="H6" s="85">
        <v>798</v>
      </c>
      <c r="I6" s="85">
        <v>876</v>
      </c>
      <c r="J6" s="85">
        <v>1399</v>
      </c>
      <c r="K6" s="104">
        <v>272</v>
      </c>
      <c r="L6" s="85">
        <v>52</v>
      </c>
      <c r="M6" s="85">
        <v>1976</v>
      </c>
      <c r="N6" s="85">
        <v>448</v>
      </c>
      <c r="O6" s="85">
        <v>343</v>
      </c>
    </row>
    <row r="7" spans="2:15" ht="13.6" customHeight="1">
      <c r="B7" s="81" t="s">
        <v>28</v>
      </c>
      <c r="C7" s="85">
        <v>10178</v>
      </c>
      <c r="D7" s="85">
        <v>2229</v>
      </c>
      <c r="E7" s="85">
        <v>6737</v>
      </c>
      <c r="F7" s="380">
        <v>352</v>
      </c>
      <c r="G7" s="85">
        <v>2041</v>
      </c>
      <c r="H7" s="85">
        <v>858</v>
      </c>
      <c r="I7" s="85">
        <v>687</v>
      </c>
      <c r="J7" s="85">
        <v>817</v>
      </c>
      <c r="K7" s="104">
        <v>267</v>
      </c>
      <c r="L7" s="85">
        <v>60</v>
      </c>
      <c r="M7" s="85">
        <v>2044</v>
      </c>
      <c r="N7" s="85">
        <v>718</v>
      </c>
      <c r="O7" s="85">
        <v>92</v>
      </c>
    </row>
    <row r="8" spans="2:15" ht="13.6" customHeight="1">
      <c r="B8" s="81" t="s">
        <v>146</v>
      </c>
      <c r="C8" s="116">
        <v>12318</v>
      </c>
      <c r="D8" s="116">
        <v>1729</v>
      </c>
      <c r="E8" s="116">
        <v>6511</v>
      </c>
      <c r="F8" s="116">
        <v>259</v>
      </c>
      <c r="G8" s="116">
        <v>1212</v>
      </c>
      <c r="H8" s="116">
        <v>848</v>
      </c>
      <c r="I8" s="116">
        <v>817</v>
      </c>
      <c r="J8" s="116">
        <v>110</v>
      </c>
      <c r="K8" s="116">
        <v>274</v>
      </c>
      <c r="L8" s="116">
        <v>42</v>
      </c>
      <c r="M8" s="116">
        <v>1684</v>
      </c>
      <c r="N8" s="116">
        <v>466</v>
      </c>
      <c r="O8" s="116">
        <v>200</v>
      </c>
    </row>
    <row r="9" spans="2:15" ht="13.6" customHeight="1">
      <c r="B9" s="82" t="s">
        <v>718</v>
      </c>
      <c r="C9" s="377">
        <v>10024</v>
      </c>
      <c r="D9" s="377">
        <v>772</v>
      </c>
      <c r="E9" s="377">
        <v>6170</v>
      </c>
      <c r="F9" s="377">
        <v>259</v>
      </c>
      <c r="G9" s="377">
        <v>2084</v>
      </c>
      <c r="H9" s="377">
        <v>467</v>
      </c>
      <c r="I9" s="377">
        <v>484</v>
      </c>
      <c r="J9" s="377">
        <v>56</v>
      </c>
      <c r="K9" s="377">
        <v>284</v>
      </c>
      <c r="L9" s="377">
        <v>59</v>
      </c>
      <c r="M9" s="377">
        <v>1857</v>
      </c>
      <c r="N9" s="377">
        <v>563</v>
      </c>
      <c r="O9" s="377">
        <v>658</v>
      </c>
    </row>
    <row r="10" spans="2:15" ht="13.6" customHeight="1">
      <c r="B10" s="183" t="s">
        <v>272</v>
      </c>
      <c r="C10" s="185"/>
      <c r="D10" s="185"/>
      <c r="E10" s="185"/>
      <c r="F10" s="23"/>
      <c r="G10" s="23"/>
      <c r="H10" s="23"/>
      <c r="I10" s="23"/>
      <c r="J10" s="23"/>
      <c r="K10" s="23"/>
      <c r="L10" s="23"/>
    </row>
    <row r="15" spans="2:15">
      <c r="D15" s="379"/>
    </row>
  </sheetData>
  <mergeCells count="3">
    <mergeCell ref="J2:K2"/>
    <mergeCell ref="C3:O3"/>
    <mergeCell ref="B3:B4"/>
  </mergeCells>
  <phoneticPr fontId="8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showGridLines="0" view="pageBreakPreview" zoomScaleNormal="100" zoomScaleSheetLayoutView="100" workbookViewId="0">
      <selection activeCell="H14" sqref="H14"/>
    </sheetView>
  </sheetViews>
  <sheetFormatPr defaultColWidth="14.625" defaultRowHeight="12.9"/>
  <cols>
    <col min="1" max="1" width="14.625" style="22"/>
    <col min="2" max="2" width="7.625" style="22" customWidth="1"/>
    <col min="3" max="7" width="16.875" style="22" customWidth="1"/>
    <col min="8" max="16384" width="14.625" style="22"/>
  </cols>
  <sheetData>
    <row r="2" spans="1:8" ht="21.1" customHeight="1">
      <c r="A2" s="98"/>
      <c r="B2" s="517" t="s">
        <v>352</v>
      </c>
      <c r="C2" s="517"/>
      <c r="D2" s="517"/>
      <c r="E2" s="517"/>
      <c r="F2" s="517"/>
      <c r="G2" s="517"/>
    </row>
    <row r="3" spans="1:8" s="23" customFormat="1" ht="14.95" customHeight="1">
      <c r="B3" s="25"/>
      <c r="C3" s="25"/>
      <c r="D3" s="25"/>
      <c r="E3" s="25"/>
      <c r="F3" s="25"/>
      <c r="G3" s="90" t="s">
        <v>122</v>
      </c>
    </row>
    <row r="4" spans="1:8" s="23" customFormat="1" ht="18.7" customHeight="1">
      <c r="B4" s="570" t="s">
        <v>723</v>
      </c>
      <c r="C4" s="568" t="s">
        <v>276</v>
      </c>
      <c r="D4" s="569"/>
      <c r="E4" s="569"/>
      <c r="F4" s="569"/>
      <c r="G4" s="569"/>
    </row>
    <row r="5" spans="1:8" s="23" customFormat="1" ht="18.7" customHeight="1">
      <c r="B5" s="571"/>
      <c r="C5" s="383" t="s">
        <v>8</v>
      </c>
      <c r="D5" s="387" t="s">
        <v>279</v>
      </c>
      <c r="E5" s="387" t="s">
        <v>724</v>
      </c>
      <c r="F5" s="387" t="s">
        <v>281</v>
      </c>
      <c r="G5" s="387" t="s">
        <v>286</v>
      </c>
    </row>
    <row r="6" spans="1:8" ht="13.6" customHeight="1">
      <c r="B6" s="80" t="s">
        <v>343</v>
      </c>
      <c r="C6" s="384">
        <v>108531</v>
      </c>
      <c r="D6" s="104">
        <v>2996</v>
      </c>
      <c r="E6" s="104">
        <v>102</v>
      </c>
      <c r="F6" s="85" t="s">
        <v>106</v>
      </c>
      <c r="G6" s="116">
        <v>105433</v>
      </c>
    </row>
    <row r="7" spans="1:8" ht="13.6" customHeight="1">
      <c r="B7" s="81" t="s">
        <v>237</v>
      </c>
      <c r="C7" s="385">
        <v>111847</v>
      </c>
      <c r="D7" s="116">
        <v>3184</v>
      </c>
      <c r="E7" s="116">
        <v>96</v>
      </c>
      <c r="F7" s="114" t="s">
        <v>106</v>
      </c>
      <c r="G7" s="116">
        <v>108567</v>
      </c>
    </row>
    <row r="8" spans="1:8" ht="13.6" customHeight="1">
      <c r="B8" s="81" t="s">
        <v>28</v>
      </c>
      <c r="C8" s="384">
        <v>112536</v>
      </c>
      <c r="D8" s="104">
        <v>3087</v>
      </c>
      <c r="E8" s="104">
        <v>112</v>
      </c>
      <c r="F8" s="85" t="s">
        <v>106</v>
      </c>
      <c r="G8" s="116">
        <v>109337</v>
      </c>
    </row>
    <row r="9" spans="1:8" ht="13.6" customHeight="1">
      <c r="B9" s="81" t="s">
        <v>146</v>
      </c>
      <c r="C9" s="386">
        <v>114172</v>
      </c>
      <c r="D9" s="386">
        <v>3165</v>
      </c>
      <c r="E9" s="386">
        <v>92</v>
      </c>
      <c r="F9" s="114" t="s">
        <v>106</v>
      </c>
      <c r="G9" s="116">
        <v>110915</v>
      </c>
      <c r="H9" s="52"/>
    </row>
    <row r="10" spans="1:8" ht="14.95" customHeight="1">
      <c r="B10" s="82" t="s">
        <v>220</v>
      </c>
      <c r="C10" s="251">
        <f>SUM(D10:G10)</f>
        <v>115152</v>
      </c>
      <c r="D10" s="251">
        <v>3349</v>
      </c>
      <c r="E10" s="179">
        <v>86</v>
      </c>
      <c r="F10" s="119" t="s">
        <v>106</v>
      </c>
      <c r="G10" s="251">
        <v>111717</v>
      </c>
    </row>
  </sheetData>
  <mergeCells count="3">
    <mergeCell ref="B2:G2"/>
    <mergeCell ref="C4:G4"/>
    <mergeCell ref="B4:B5"/>
  </mergeCells>
  <phoneticPr fontId="8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showGridLines="0" view="pageBreakPreview" zoomScaleNormal="100" zoomScaleSheetLayoutView="100" workbookViewId="0">
      <selection activeCell="F19" sqref="F19"/>
    </sheetView>
  </sheetViews>
  <sheetFormatPr defaultColWidth="14.625" defaultRowHeight="12.9"/>
  <cols>
    <col min="1" max="1" width="14.625" style="22"/>
    <col min="2" max="2" width="7.625" style="22" customWidth="1"/>
    <col min="3" max="5" width="13.625" style="22" customWidth="1"/>
    <col min="6" max="16384" width="14.625" style="22"/>
  </cols>
  <sheetData>
    <row r="2" spans="2:8" s="23" customFormat="1" ht="5.3" customHeight="1">
      <c r="B2" s="25"/>
      <c r="C2" s="25"/>
      <c r="D2" s="25"/>
      <c r="E2" s="25"/>
      <c r="F2" s="25"/>
      <c r="G2" s="25"/>
    </row>
    <row r="3" spans="2:8" s="23" customFormat="1" ht="18.7" customHeight="1">
      <c r="B3" s="577" t="s">
        <v>723</v>
      </c>
      <c r="C3" s="572" t="s">
        <v>195</v>
      </c>
      <c r="D3" s="573"/>
      <c r="E3" s="573"/>
      <c r="F3" s="573"/>
      <c r="G3" s="574"/>
      <c r="H3" s="579" t="s">
        <v>137</v>
      </c>
    </row>
    <row r="4" spans="2:8" s="23" customFormat="1" ht="18.7" customHeight="1">
      <c r="B4" s="578"/>
      <c r="C4" s="388" t="s">
        <v>8</v>
      </c>
      <c r="D4" s="387" t="s">
        <v>279</v>
      </c>
      <c r="E4" s="387" t="s">
        <v>724</v>
      </c>
      <c r="F4" s="387" t="s">
        <v>281</v>
      </c>
      <c r="G4" s="387" t="s">
        <v>286</v>
      </c>
      <c r="H4" s="580"/>
    </row>
    <row r="5" spans="2:8" ht="13.6" customHeight="1">
      <c r="B5" s="80" t="s">
        <v>343</v>
      </c>
      <c r="C5" s="102">
        <v>108904</v>
      </c>
      <c r="D5" s="104">
        <v>3174</v>
      </c>
      <c r="E5" s="104">
        <v>75</v>
      </c>
      <c r="F5" s="85" t="s">
        <v>106</v>
      </c>
      <c r="G5" s="104">
        <v>105655</v>
      </c>
      <c r="H5" s="104">
        <v>4072096</v>
      </c>
    </row>
    <row r="6" spans="2:8" ht="13.6" customHeight="1">
      <c r="B6" s="81" t="s">
        <v>237</v>
      </c>
      <c r="C6" s="102">
        <v>111820</v>
      </c>
      <c r="D6" s="104">
        <v>3332</v>
      </c>
      <c r="E6" s="104">
        <v>78</v>
      </c>
      <c r="F6" s="85" t="s">
        <v>106</v>
      </c>
      <c r="G6" s="104">
        <v>108410</v>
      </c>
      <c r="H6" s="104">
        <v>4011535</v>
      </c>
    </row>
    <row r="7" spans="2:8" ht="13.6" customHeight="1">
      <c r="B7" s="81" t="s">
        <v>28</v>
      </c>
      <c r="C7" s="102">
        <v>112467</v>
      </c>
      <c r="D7" s="104">
        <v>3259</v>
      </c>
      <c r="E7" s="104">
        <v>87</v>
      </c>
      <c r="F7" s="85" t="s">
        <v>106</v>
      </c>
      <c r="G7" s="104">
        <v>109121</v>
      </c>
      <c r="H7" s="104">
        <v>4003849</v>
      </c>
    </row>
    <row r="8" spans="2:8" ht="13.6" customHeight="1">
      <c r="B8" s="81" t="s">
        <v>146</v>
      </c>
      <c r="C8" s="389">
        <v>114435</v>
      </c>
      <c r="D8" s="386">
        <v>3310</v>
      </c>
      <c r="E8" s="386">
        <v>81</v>
      </c>
      <c r="F8" s="114" t="s">
        <v>106</v>
      </c>
      <c r="G8" s="116">
        <v>111044</v>
      </c>
      <c r="H8" s="386">
        <v>3990943</v>
      </c>
    </row>
    <row r="9" spans="2:8" ht="13.6" customHeight="1">
      <c r="B9" s="82" t="s">
        <v>220</v>
      </c>
      <c r="C9" s="390">
        <f>SUM(D9:G9)</f>
        <v>115303</v>
      </c>
      <c r="D9" s="390">
        <v>3506</v>
      </c>
      <c r="E9" s="390">
        <v>64</v>
      </c>
      <c r="F9" s="119" t="s">
        <v>106</v>
      </c>
      <c r="G9" s="117">
        <v>111733</v>
      </c>
      <c r="H9" s="390">
        <v>3914868</v>
      </c>
    </row>
    <row r="10" spans="2:8">
      <c r="B10" s="575" t="s">
        <v>184</v>
      </c>
      <c r="C10" s="575"/>
      <c r="D10" s="575"/>
      <c r="E10" s="575"/>
      <c r="F10" s="575"/>
      <c r="G10" s="575"/>
      <c r="H10" s="575"/>
    </row>
    <row r="11" spans="2:8">
      <c r="B11" s="576" t="s">
        <v>287</v>
      </c>
      <c r="C11" s="576"/>
      <c r="D11" s="184"/>
      <c r="E11" s="184"/>
      <c r="F11" s="184"/>
      <c r="G11" s="184"/>
      <c r="H11" s="184"/>
    </row>
  </sheetData>
  <mergeCells count="5">
    <mergeCell ref="C3:G3"/>
    <mergeCell ref="B10:H10"/>
    <mergeCell ref="B11:C11"/>
    <mergeCell ref="B3:B4"/>
    <mergeCell ref="H3:H4"/>
  </mergeCells>
  <phoneticPr fontId="8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2"/>
  <sheetViews>
    <sheetView showGridLines="0" view="pageBreakPreview" zoomScaleNormal="100" zoomScaleSheetLayoutView="100" workbookViewId="0">
      <selection activeCell="D39" sqref="D39"/>
    </sheetView>
  </sheetViews>
  <sheetFormatPr defaultColWidth="14.625" defaultRowHeight="12.9"/>
  <cols>
    <col min="1" max="1" width="14.625" style="22"/>
    <col min="2" max="8" width="13.375" style="22" customWidth="1"/>
    <col min="9" max="9" width="11.75" style="22" customWidth="1"/>
    <col min="10" max="10" width="14.625" style="22"/>
    <col min="11" max="11" width="12.625" style="22" customWidth="1"/>
    <col min="12" max="16384" width="14.625" style="22"/>
  </cols>
  <sheetData>
    <row r="2" spans="1:9" ht="28.55" customHeight="1">
      <c r="A2" s="98"/>
      <c r="B2" s="517" t="s">
        <v>379</v>
      </c>
      <c r="C2" s="517"/>
      <c r="D2" s="517"/>
      <c r="E2" s="517"/>
      <c r="F2" s="517"/>
      <c r="G2" s="517"/>
      <c r="H2" s="517"/>
      <c r="I2" s="479"/>
    </row>
    <row r="3" spans="1:9" ht="19.55" customHeight="1" thickBot="1">
      <c r="B3" s="46"/>
      <c r="C3" s="46"/>
      <c r="D3" s="46"/>
      <c r="E3" s="46"/>
      <c r="F3" s="46"/>
      <c r="G3" s="46"/>
      <c r="H3" s="477" t="s">
        <v>122</v>
      </c>
      <c r="I3" s="46"/>
    </row>
    <row r="4" spans="1:9" s="23" customFormat="1" ht="27" customHeight="1">
      <c r="B4" s="584" t="s">
        <v>149</v>
      </c>
      <c r="C4" s="586" t="s">
        <v>725</v>
      </c>
      <c r="D4" s="586" t="s">
        <v>290</v>
      </c>
      <c r="E4" s="586" t="s">
        <v>726</v>
      </c>
      <c r="F4" s="581" t="s">
        <v>292</v>
      </c>
      <c r="G4" s="582"/>
      <c r="H4" s="476" t="s">
        <v>293</v>
      </c>
    </row>
    <row r="5" spans="1:9" s="23" customFormat="1" ht="27" customHeight="1">
      <c r="B5" s="585"/>
      <c r="C5" s="587"/>
      <c r="D5" s="587"/>
      <c r="E5" s="587"/>
      <c r="F5" s="112" t="s">
        <v>294</v>
      </c>
      <c r="G5" s="113" t="s">
        <v>277</v>
      </c>
      <c r="H5" s="118" t="s">
        <v>295</v>
      </c>
    </row>
    <row r="6" spans="1:9" ht="20.25" customHeight="1">
      <c r="A6" s="10"/>
      <c r="B6" s="99" t="s">
        <v>675</v>
      </c>
      <c r="C6" s="102">
        <v>1172</v>
      </c>
      <c r="D6" s="85">
        <v>543</v>
      </c>
      <c r="E6" s="85" t="s">
        <v>106</v>
      </c>
      <c r="F6" s="104">
        <v>9703</v>
      </c>
      <c r="G6" s="104">
        <v>5513</v>
      </c>
      <c r="H6" s="85">
        <v>5477</v>
      </c>
    </row>
    <row r="7" spans="1:9" ht="20.25" customHeight="1">
      <c r="A7" s="10"/>
      <c r="B7" s="99">
        <v>29</v>
      </c>
      <c r="C7" s="102">
        <v>1055</v>
      </c>
      <c r="D7" s="85">
        <v>678</v>
      </c>
      <c r="E7" s="85" t="s">
        <v>106</v>
      </c>
      <c r="F7" s="104">
        <v>8576</v>
      </c>
      <c r="G7" s="104">
        <v>5034</v>
      </c>
      <c r="H7" s="85">
        <v>5359</v>
      </c>
    </row>
    <row r="8" spans="1:9" ht="20.25" customHeight="1">
      <c r="A8" s="10"/>
      <c r="B8" s="99">
        <v>30</v>
      </c>
      <c r="C8" s="102">
        <f>SUM(C9:C14)</f>
        <v>1492</v>
      </c>
      <c r="D8" s="85">
        <v>562</v>
      </c>
      <c r="E8" s="85" t="s">
        <v>106</v>
      </c>
      <c r="F8" s="104">
        <v>9100</v>
      </c>
      <c r="G8" s="104">
        <v>4810</v>
      </c>
      <c r="H8" s="85">
        <f>SUM(H9:H14)</f>
        <v>4920</v>
      </c>
    </row>
    <row r="9" spans="1:9" ht="21.1" customHeight="1">
      <c r="B9" s="100" t="s">
        <v>153</v>
      </c>
      <c r="C9" s="102">
        <v>1128</v>
      </c>
      <c r="D9" s="85">
        <v>185</v>
      </c>
      <c r="E9" s="85" t="s">
        <v>106</v>
      </c>
      <c r="F9" s="104">
        <v>4758</v>
      </c>
      <c r="G9" s="104">
        <v>2327</v>
      </c>
      <c r="H9" s="85">
        <v>3663</v>
      </c>
    </row>
    <row r="10" spans="1:9" ht="21.1" customHeight="1">
      <c r="B10" s="100" t="s">
        <v>154</v>
      </c>
      <c r="C10" s="102">
        <v>42</v>
      </c>
      <c r="D10" s="85">
        <v>88</v>
      </c>
      <c r="E10" s="85" t="s">
        <v>106</v>
      </c>
      <c r="F10" s="104">
        <v>1209</v>
      </c>
      <c r="G10" s="104">
        <v>693</v>
      </c>
      <c r="H10" s="85">
        <v>512</v>
      </c>
    </row>
    <row r="11" spans="1:9" ht="21.1" customHeight="1">
      <c r="B11" s="100" t="s">
        <v>155</v>
      </c>
      <c r="C11" s="102">
        <v>4</v>
      </c>
      <c r="D11" s="85">
        <v>38</v>
      </c>
      <c r="E11" s="85" t="s">
        <v>106</v>
      </c>
      <c r="F11" s="104">
        <v>684</v>
      </c>
      <c r="G11" s="104">
        <v>351</v>
      </c>
      <c r="H11" s="85">
        <v>74</v>
      </c>
    </row>
    <row r="12" spans="1:9" ht="21.1" customHeight="1">
      <c r="B12" s="100" t="s">
        <v>157</v>
      </c>
      <c r="C12" s="102">
        <v>85</v>
      </c>
      <c r="D12" s="85">
        <v>153</v>
      </c>
      <c r="E12" s="85" t="s">
        <v>106</v>
      </c>
      <c r="F12" s="104">
        <v>1010</v>
      </c>
      <c r="G12" s="104">
        <v>413</v>
      </c>
      <c r="H12" s="85">
        <v>456</v>
      </c>
    </row>
    <row r="13" spans="1:9" ht="21.1" customHeight="1">
      <c r="B13" s="100" t="s">
        <v>159</v>
      </c>
      <c r="C13" s="102">
        <v>203</v>
      </c>
      <c r="D13" s="85">
        <v>57</v>
      </c>
      <c r="E13" s="85" t="s">
        <v>106</v>
      </c>
      <c r="F13" s="104">
        <v>939</v>
      </c>
      <c r="G13" s="104">
        <v>561</v>
      </c>
      <c r="H13" s="85">
        <v>0</v>
      </c>
    </row>
    <row r="14" spans="1:9" ht="21.1" customHeight="1">
      <c r="B14" s="101" t="s">
        <v>161</v>
      </c>
      <c r="C14" s="103">
        <v>30</v>
      </c>
      <c r="D14" s="109">
        <v>41</v>
      </c>
      <c r="E14" s="109" t="s">
        <v>106</v>
      </c>
      <c r="F14" s="110">
        <v>500</v>
      </c>
      <c r="G14" s="110">
        <v>465</v>
      </c>
      <c r="H14" s="109">
        <v>215</v>
      </c>
    </row>
    <row r="15" spans="1:9" ht="17.149999999999999" customHeight="1">
      <c r="B15" s="100"/>
      <c r="C15" s="104"/>
      <c r="D15" s="104"/>
      <c r="E15" s="111"/>
      <c r="F15" s="104"/>
      <c r="G15" s="104"/>
      <c r="H15" s="104"/>
      <c r="I15" s="104"/>
    </row>
    <row r="16" spans="1:9" s="23" customFormat="1" ht="27" customHeight="1">
      <c r="B16" s="584" t="s">
        <v>203</v>
      </c>
      <c r="C16" s="581" t="s">
        <v>293</v>
      </c>
      <c r="D16" s="582"/>
      <c r="E16" s="581" t="s">
        <v>140</v>
      </c>
      <c r="F16" s="594"/>
      <c r="G16" s="594"/>
      <c r="H16" s="594"/>
    </row>
    <row r="17" spans="2:9" s="23" customFormat="1" ht="27" customHeight="1">
      <c r="B17" s="585"/>
      <c r="C17" s="105" t="s">
        <v>177</v>
      </c>
      <c r="D17" s="105" t="s">
        <v>300</v>
      </c>
      <c r="E17" s="105" t="s">
        <v>207</v>
      </c>
      <c r="F17" s="105" t="s">
        <v>302</v>
      </c>
      <c r="G17" s="105" t="s">
        <v>305</v>
      </c>
      <c r="H17" s="105" t="s">
        <v>307</v>
      </c>
    </row>
    <row r="18" spans="2:9" ht="20.25" customHeight="1">
      <c r="B18" s="99" t="s">
        <v>675</v>
      </c>
      <c r="C18" s="102">
        <v>28424</v>
      </c>
      <c r="D18" s="104">
        <v>55292</v>
      </c>
      <c r="E18" s="85">
        <v>1</v>
      </c>
      <c r="F18" s="85">
        <v>1</v>
      </c>
      <c r="G18" s="85">
        <v>1</v>
      </c>
      <c r="H18" s="104">
        <v>4</v>
      </c>
    </row>
    <row r="19" spans="2:9" ht="20.25" customHeight="1">
      <c r="B19" s="99">
        <v>29</v>
      </c>
      <c r="C19" s="102">
        <v>31936</v>
      </c>
      <c r="D19" s="104">
        <v>47212</v>
      </c>
      <c r="E19" s="85">
        <v>1</v>
      </c>
      <c r="F19" s="85">
        <v>3</v>
      </c>
      <c r="G19" s="85">
        <v>2</v>
      </c>
      <c r="H19" s="104">
        <v>1</v>
      </c>
    </row>
    <row r="20" spans="2:9" ht="20.25" customHeight="1">
      <c r="B20" s="99">
        <v>30</v>
      </c>
      <c r="C20" s="102">
        <f>SUM(C21:C26)</f>
        <v>29216</v>
      </c>
      <c r="D20" s="104">
        <f>SUM(D21:D26)</f>
        <v>53278</v>
      </c>
      <c r="E20" s="85" t="s">
        <v>106</v>
      </c>
      <c r="F20" s="85">
        <v>2</v>
      </c>
      <c r="G20" s="85">
        <v>5</v>
      </c>
      <c r="H20" s="85" t="s">
        <v>106</v>
      </c>
    </row>
    <row r="21" spans="2:9" ht="21.1" customHeight="1">
      <c r="B21" s="100" t="s">
        <v>153</v>
      </c>
      <c r="C21" s="106">
        <v>17064</v>
      </c>
      <c r="D21" s="104">
        <v>34594</v>
      </c>
      <c r="E21" s="85" t="s">
        <v>106</v>
      </c>
      <c r="F21" s="85" t="s">
        <v>106</v>
      </c>
      <c r="G21" s="85" t="s">
        <v>106</v>
      </c>
      <c r="H21" s="85" t="s">
        <v>106</v>
      </c>
    </row>
    <row r="22" spans="2:9" ht="21.1" customHeight="1">
      <c r="B22" s="100" t="s">
        <v>154</v>
      </c>
      <c r="C22" s="102">
        <v>3035</v>
      </c>
      <c r="D22" s="104">
        <v>4817</v>
      </c>
      <c r="E22" s="85" t="s">
        <v>106</v>
      </c>
      <c r="F22" s="85">
        <v>1</v>
      </c>
      <c r="G22" s="85">
        <v>4</v>
      </c>
      <c r="H22" s="85" t="s">
        <v>106</v>
      </c>
    </row>
    <row r="23" spans="2:9" ht="21.1" customHeight="1">
      <c r="B23" s="100" t="s">
        <v>155</v>
      </c>
      <c r="C23" s="102">
        <v>1091</v>
      </c>
      <c r="D23" s="104">
        <v>1663</v>
      </c>
      <c r="E23" s="85" t="s">
        <v>106</v>
      </c>
      <c r="F23" s="85" t="s">
        <v>106</v>
      </c>
      <c r="G23" s="85" t="s">
        <v>106</v>
      </c>
      <c r="H23" s="85" t="s">
        <v>106</v>
      </c>
    </row>
    <row r="24" spans="2:9" ht="21.1" customHeight="1">
      <c r="B24" s="100" t="s">
        <v>157</v>
      </c>
      <c r="C24" s="102">
        <v>2199</v>
      </c>
      <c r="D24" s="104">
        <v>7198</v>
      </c>
      <c r="E24" s="85" t="s">
        <v>106</v>
      </c>
      <c r="F24" s="85" t="s">
        <v>106</v>
      </c>
      <c r="G24" s="85" t="s">
        <v>106</v>
      </c>
      <c r="H24" s="85" t="s">
        <v>106</v>
      </c>
    </row>
    <row r="25" spans="2:9" ht="21.1" customHeight="1">
      <c r="B25" s="100" t="s">
        <v>159</v>
      </c>
      <c r="C25" s="102">
        <v>2280</v>
      </c>
      <c r="D25" s="104">
        <v>2433</v>
      </c>
      <c r="E25" s="85" t="s">
        <v>106</v>
      </c>
      <c r="F25" s="85">
        <v>1</v>
      </c>
      <c r="G25" s="85">
        <v>1</v>
      </c>
      <c r="H25" s="85" t="s">
        <v>106</v>
      </c>
    </row>
    <row r="26" spans="2:9" ht="21.1" customHeight="1">
      <c r="B26" s="101" t="s">
        <v>161</v>
      </c>
      <c r="C26" s="107">
        <v>3547</v>
      </c>
      <c r="D26" s="110">
        <v>2573</v>
      </c>
      <c r="E26" s="109" t="s">
        <v>106</v>
      </c>
      <c r="F26" s="109" t="s">
        <v>106</v>
      </c>
      <c r="G26" s="109" t="s">
        <v>106</v>
      </c>
      <c r="H26" s="109" t="s">
        <v>106</v>
      </c>
    </row>
    <row r="27" spans="2:9" ht="17.149999999999999" customHeight="1" thickBot="1">
      <c r="B27" s="100"/>
      <c r="C27" s="104"/>
      <c r="D27" s="104"/>
      <c r="E27" s="104"/>
      <c r="G27" s="104"/>
      <c r="H27" s="104"/>
      <c r="I27" s="104"/>
    </row>
    <row r="28" spans="2:9" s="23" customFormat="1" ht="27" customHeight="1">
      <c r="B28" s="584" t="s">
        <v>203</v>
      </c>
      <c r="C28" s="592" t="s">
        <v>140</v>
      </c>
      <c r="D28" s="593"/>
      <c r="E28" s="581" t="s">
        <v>727</v>
      </c>
      <c r="F28" s="582"/>
      <c r="G28" s="588" t="s">
        <v>728</v>
      </c>
      <c r="H28" s="589"/>
    </row>
    <row r="29" spans="2:9" s="23" customFormat="1" ht="27" customHeight="1">
      <c r="B29" s="585"/>
      <c r="C29" s="105" t="s">
        <v>729</v>
      </c>
      <c r="D29" s="105" t="s">
        <v>730</v>
      </c>
      <c r="E29" s="105" t="s">
        <v>55</v>
      </c>
      <c r="F29" s="105" t="s">
        <v>310</v>
      </c>
      <c r="G29" s="590"/>
      <c r="H29" s="591"/>
    </row>
    <row r="30" spans="2:9" ht="20.25" customHeight="1">
      <c r="B30" s="502" t="s">
        <v>675</v>
      </c>
      <c r="C30" s="85">
        <v>31</v>
      </c>
      <c r="D30" s="85">
        <v>23</v>
      </c>
      <c r="E30" s="85">
        <v>138</v>
      </c>
      <c r="F30" s="85">
        <v>427</v>
      </c>
      <c r="G30" s="583">
        <v>760</v>
      </c>
      <c r="H30" s="583"/>
    </row>
    <row r="31" spans="2:9" ht="20.25" customHeight="1">
      <c r="B31" s="503">
        <v>29</v>
      </c>
      <c r="C31" s="85">
        <v>8</v>
      </c>
      <c r="D31" s="85">
        <v>68</v>
      </c>
      <c r="E31" s="85">
        <v>274</v>
      </c>
      <c r="F31" s="85">
        <v>914</v>
      </c>
      <c r="G31" s="114"/>
      <c r="H31" s="114">
        <v>690</v>
      </c>
    </row>
    <row r="32" spans="2:9" ht="20.25" customHeight="1">
      <c r="B32" s="503">
        <v>30</v>
      </c>
      <c r="C32" s="85">
        <v>30</v>
      </c>
      <c r="D32" s="85">
        <v>43</v>
      </c>
      <c r="E32" s="85">
        <v>550</v>
      </c>
      <c r="F32" s="85">
        <v>869</v>
      </c>
      <c r="G32" s="115"/>
      <c r="H32" s="114" t="s">
        <v>145</v>
      </c>
    </row>
    <row r="33" spans="2:9" ht="21.1" customHeight="1">
      <c r="B33" s="504" t="s">
        <v>153</v>
      </c>
      <c r="C33" s="85">
        <v>5</v>
      </c>
      <c r="D33" s="90">
        <v>29</v>
      </c>
      <c r="E33" s="85">
        <v>18</v>
      </c>
      <c r="F33" s="85" t="s">
        <v>106</v>
      </c>
      <c r="G33" s="116"/>
      <c r="H33" s="114" t="s">
        <v>145</v>
      </c>
    </row>
    <row r="34" spans="2:9" ht="21.1" customHeight="1">
      <c r="B34" s="504" t="s">
        <v>154</v>
      </c>
      <c r="C34" s="85">
        <v>6</v>
      </c>
      <c r="D34" s="111">
        <v>8</v>
      </c>
      <c r="E34" s="85">
        <v>11</v>
      </c>
      <c r="F34" s="85" t="s">
        <v>106</v>
      </c>
      <c r="G34" s="116"/>
      <c r="H34" s="114" t="s">
        <v>145</v>
      </c>
    </row>
    <row r="35" spans="2:9" ht="21.1" customHeight="1">
      <c r="B35" s="504" t="s">
        <v>155</v>
      </c>
      <c r="C35" s="85">
        <v>1</v>
      </c>
      <c r="D35" s="85" t="s">
        <v>106</v>
      </c>
      <c r="E35" s="85" t="s">
        <v>106</v>
      </c>
      <c r="F35" s="85" t="s">
        <v>106</v>
      </c>
      <c r="G35" s="116"/>
      <c r="H35" s="114" t="s">
        <v>145</v>
      </c>
    </row>
    <row r="36" spans="2:9" ht="21.1" customHeight="1">
      <c r="B36" s="504" t="s">
        <v>157</v>
      </c>
      <c r="C36" s="85">
        <v>5</v>
      </c>
      <c r="D36" s="90">
        <v>3</v>
      </c>
      <c r="E36" s="85">
        <v>122</v>
      </c>
      <c r="F36" s="85">
        <v>193</v>
      </c>
      <c r="G36" s="116"/>
      <c r="H36" s="114" t="s">
        <v>145</v>
      </c>
    </row>
    <row r="37" spans="2:9" ht="21.1" customHeight="1">
      <c r="B37" s="504" t="s">
        <v>159</v>
      </c>
      <c r="C37" s="85">
        <v>5</v>
      </c>
      <c r="D37" s="90">
        <v>2</v>
      </c>
      <c r="E37" s="85">
        <v>399</v>
      </c>
      <c r="F37" s="85">
        <v>556</v>
      </c>
      <c r="G37" s="116"/>
      <c r="H37" s="114" t="s">
        <v>145</v>
      </c>
    </row>
    <row r="38" spans="2:9" ht="21.1" customHeight="1" thickBot="1">
      <c r="B38" s="505" t="s">
        <v>161</v>
      </c>
      <c r="C38" s="109">
        <v>8</v>
      </c>
      <c r="D38" s="109">
        <v>1</v>
      </c>
      <c r="E38" s="109" t="s">
        <v>106</v>
      </c>
      <c r="F38" s="109">
        <v>120</v>
      </c>
      <c r="G38" s="117"/>
      <c r="H38" s="119" t="s">
        <v>145</v>
      </c>
    </row>
    <row r="39" spans="2:9" ht="21.1" customHeight="1">
      <c r="B39" s="480" t="s">
        <v>735</v>
      </c>
      <c r="C39" s="46"/>
      <c r="D39" s="46"/>
      <c r="E39" s="46"/>
      <c r="F39" s="46"/>
      <c r="G39" s="46"/>
      <c r="H39" s="46"/>
      <c r="I39" s="120"/>
    </row>
    <row r="40" spans="2:9" ht="21.1" customHeight="1">
      <c r="B40" s="46" t="s">
        <v>736</v>
      </c>
      <c r="C40" s="46"/>
      <c r="D40" s="46"/>
      <c r="E40" s="46"/>
      <c r="F40" s="46"/>
      <c r="G40" s="46"/>
      <c r="H40" s="46"/>
      <c r="I40" s="120"/>
    </row>
    <row r="41" spans="2:9" ht="16.5" customHeight="1">
      <c r="B41" s="30" t="s">
        <v>312</v>
      </c>
      <c r="C41" s="30"/>
      <c r="D41" s="30"/>
      <c r="E41" s="30"/>
      <c r="F41" s="30"/>
      <c r="G41" s="30"/>
      <c r="H41" s="30"/>
      <c r="I41" s="30"/>
    </row>
    <row r="42" spans="2:9" ht="11.25" customHeight="1"/>
  </sheetData>
  <mergeCells count="14">
    <mergeCell ref="B2:H2"/>
    <mergeCell ref="E28:F28"/>
    <mergeCell ref="G30:H30"/>
    <mergeCell ref="B4:B5"/>
    <mergeCell ref="C4:C5"/>
    <mergeCell ref="D4:D5"/>
    <mergeCell ref="E4:E5"/>
    <mergeCell ref="B16:B17"/>
    <mergeCell ref="B28:B29"/>
    <mergeCell ref="G28:H29"/>
    <mergeCell ref="C28:D28"/>
    <mergeCell ref="F4:G4"/>
    <mergeCell ref="C16:D16"/>
    <mergeCell ref="E16:H16"/>
  </mergeCells>
  <phoneticPr fontId="8"/>
  <printOptions horizontalCentered="1"/>
  <pageMargins left="0.51181102362204722" right="0.51181102362204722" top="0.74803149606299213" bottom="0.35433070866141736" header="0.51181102362204722" footer="0.51181102362204722"/>
  <pageSetup paperSize="9" scale="93" fitToWidth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showGridLines="0" view="pageBreakPreview" zoomScaleNormal="100" zoomScaleSheetLayoutView="100" workbookViewId="0">
      <selection activeCell="G13" sqref="G13"/>
    </sheetView>
  </sheetViews>
  <sheetFormatPr defaultColWidth="14.625" defaultRowHeight="12.9"/>
  <cols>
    <col min="1" max="1" width="18.5" style="121" bestFit="1" customWidth="1"/>
    <col min="2" max="2" width="11.625" style="121" customWidth="1"/>
    <col min="3" max="11" width="8.875" style="121" customWidth="1"/>
    <col min="12" max="16384" width="14.625" style="121"/>
  </cols>
  <sheetData>
    <row r="2" spans="1:11" ht="21.1" customHeight="1">
      <c r="A2" s="123"/>
      <c r="B2" s="595" t="s">
        <v>733</v>
      </c>
      <c r="C2" s="595"/>
      <c r="D2" s="595"/>
      <c r="E2" s="595"/>
      <c r="F2" s="595"/>
      <c r="G2" s="595"/>
      <c r="H2" s="595"/>
      <c r="I2" s="595"/>
      <c r="J2" s="595"/>
      <c r="K2" s="595"/>
    </row>
    <row r="3" spans="1:11" s="122" customFormat="1" ht="39.1" customHeight="1">
      <c r="B3" s="124" t="s">
        <v>315</v>
      </c>
      <c r="C3" s="128" t="s">
        <v>316</v>
      </c>
      <c r="D3" s="128" t="s">
        <v>249</v>
      </c>
      <c r="E3" s="128" t="s">
        <v>9</v>
      </c>
      <c r="F3" s="128" t="s">
        <v>196</v>
      </c>
      <c r="G3" s="128" t="s">
        <v>318</v>
      </c>
      <c r="H3" s="132" t="s">
        <v>321</v>
      </c>
      <c r="I3" s="133" t="s">
        <v>217</v>
      </c>
      <c r="J3" s="135" t="s">
        <v>322</v>
      </c>
      <c r="K3" s="135" t="s">
        <v>325</v>
      </c>
    </row>
    <row r="4" spans="1:11" ht="19.55" customHeight="1">
      <c r="B4" s="99" t="s">
        <v>732</v>
      </c>
      <c r="C4" s="129">
        <v>1220</v>
      </c>
      <c r="D4" s="131">
        <v>2224</v>
      </c>
      <c r="E4" s="131">
        <v>200</v>
      </c>
      <c r="F4" s="131">
        <v>792</v>
      </c>
      <c r="G4" s="131">
        <v>23</v>
      </c>
      <c r="H4" s="131">
        <v>19</v>
      </c>
      <c r="I4" s="131">
        <v>750</v>
      </c>
      <c r="J4" s="131">
        <v>9337</v>
      </c>
      <c r="K4" s="131">
        <v>1276</v>
      </c>
    </row>
    <row r="5" spans="1:11" ht="19.55" customHeight="1">
      <c r="B5" s="125" t="s">
        <v>237</v>
      </c>
      <c r="C5" s="129">
        <v>1203</v>
      </c>
      <c r="D5" s="131">
        <v>2252</v>
      </c>
      <c r="E5" s="131">
        <v>198</v>
      </c>
      <c r="F5" s="131">
        <v>774</v>
      </c>
      <c r="G5" s="131">
        <v>23</v>
      </c>
      <c r="H5" s="131">
        <v>19</v>
      </c>
      <c r="I5" s="131">
        <v>748</v>
      </c>
      <c r="J5" s="131">
        <v>9211</v>
      </c>
      <c r="K5" s="131">
        <v>1234</v>
      </c>
    </row>
    <row r="6" spans="1:11" ht="19.55" customHeight="1">
      <c r="B6" s="125" t="s">
        <v>28</v>
      </c>
      <c r="C6" s="129">
        <v>1182</v>
      </c>
      <c r="D6" s="131">
        <v>2260</v>
      </c>
      <c r="E6" s="131">
        <v>193</v>
      </c>
      <c r="F6" s="131">
        <v>752</v>
      </c>
      <c r="G6" s="131">
        <v>24</v>
      </c>
      <c r="H6" s="131">
        <v>19</v>
      </c>
      <c r="I6" s="131">
        <v>736</v>
      </c>
      <c r="J6" s="131">
        <v>9312</v>
      </c>
      <c r="K6" s="131">
        <v>1189</v>
      </c>
    </row>
    <row r="7" spans="1:11" ht="19.55" customHeight="1">
      <c r="B7" s="125" t="s">
        <v>146</v>
      </c>
      <c r="C7" s="129">
        <v>1166</v>
      </c>
      <c r="D7" s="131">
        <v>2280</v>
      </c>
      <c r="E7" s="131">
        <v>185</v>
      </c>
      <c r="F7" s="131">
        <v>727</v>
      </c>
      <c r="G7" s="131">
        <v>24</v>
      </c>
      <c r="H7" s="131">
        <v>19</v>
      </c>
      <c r="I7" s="131">
        <v>737</v>
      </c>
      <c r="J7" s="131">
        <v>9177</v>
      </c>
      <c r="K7" s="131">
        <v>1197</v>
      </c>
    </row>
    <row r="8" spans="1:11" ht="19.55" customHeight="1">
      <c r="B8" s="126" t="s">
        <v>238</v>
      </c>
      <c r="C8" s="130">
        <v>1136</v>
      </c>
      <c r="D8" s="130">
        <v>2270</v>
      </c>
      <c r="E8" s="130">
        <v>183</v>
      </c>
      <c r="F8" s="130">
        <v>713</v>
      </c>
      <c r="G8" s="130">
        <v>25</v>
      </c>
      <c r="H8" s="130">
        <v>19</v>
      </c>
      <c r="I8" s="130">
        <v>753</v>
      </c>
      <c r="J8" s="130">
        <v>9219</v>
      </c>
      <c r="K8" s="130">
        <v>1124</v>
      </c>
    </row>
    <row r="9" spans="1:11" ht="14.95" customHeight="1">
      <c r="B9" s="127" t="s">
        <v>328</v>
      </c>
      <c r="C9" s="127"/>
      <c r="D9" s="127"/>
      <c r="E9" s="127"/>
      <c r="F9" s="127"/>
      <c r="G9" s="127"/>
      <c r="H9" s="127"/>
      <c r="I9" s="134"/>
      <c r="J9" s="127"/>
      <c r="K9" s="127"/>
    </row>
  </sheetData>
  <mergeCells count="1">
    <mergeCell ref="B2:K2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showGridLines="0" view="pageBreakPreview" zoomScaleNormal="100" zoomScaleSheetLayoutView="100" workbookViewId="0">
      <selection activeCell="H14" sqref="H14"/>
    </sheetView>
  </sheetViews>
  <sheetFormatPr defaultColWidth="14.625" defaultRowHeight="12.9"/>
  <cols>
    <col min="1" max="1" width="18.5" style="22" bestFit="1" customWidth="1"/>
    <col min="2" max="2" width="11.625" style="22" customWidth="1"/>
    <col min="3" max="11" width="8" style="22" customWidth="1"/>
    <col min="12" max="12" width="9" style="22" customWidth="1"/>
    <col min="13" max="16384" width="14.625" style="22"/>
  </cols>
  <sheetData>
    <row r="2" spans="1:12" ht="21.1" customHeight="1">
      <c r="A2" s="98"/>
      <c r="B2" s="517" t="s">
        <v>652</v>
      </c>
      <c r="C2" s="517"/>
      <c r="D2" s="517"/>
      <c r="E2" s="517"/>
      <c r="F2" s="517"/>
      <c r="G2" s="517"/>
      <c r="H2" s="517"/>
      <c r="I2" s="517"/>
      <c r="J2" s="517"/>
      <c r="K2" s="517"/>
      <c r="L2" s="517"/>
    </row>
    <row r="3" spans="1:12" ht="14.3" customHeight="1">
      <c r="B3" s="57"/>
      <c r="C3" s="57"/>
      <c r="D3" s="57"/>
      <c r="E3" s="57"/>
      <c r="F3" s="57"/>
      <c r="G3" s="57"/>
      <c r="H3" s="57"/>
      <c r="I3" s="57"/>
      <c r="J3" s="57"/>
      <c r="K3" s="57"/>
      <c r="L3" s="56" t="s">
        <v>330</v>
      </c>
    </row>
    <row r="4" spans="1:12" ht="20.25" customHeight="1">
      <c r="B4" s="525" t="s">
        <v>245</v>
      </c>
      <c r="C4" s="596" t="s">
        <v>331</v>
      </c>
      <c r="D4" s="597"/>
      <c r="E4" s="597"/>
      <c r="F4" s="597"/>
      <c r="G4" s="597"/>
      <c r="H4" s="597"/>
      <c r="I4" s="597"/>
      <c r="J4" s="597"/>
      <c r="K4" s="598"/>
      <c r="L4" s="599" t="s">
        <v>164</v>
      </c>
    </row>
    <row r="5" spans="1:12" s="181" customFormat="1" ht="21.1" customHeight="1">
      <c r="B5" s="538"/>
      <c r="C5" s="392" t="s">
        <v>8</v>
      </c>
      <c r="D5" s="393" t="s">
        <v>188</v>
      </c>
      <c r="E5" s="393" t="s">
        <v>336</v>
      </c>
      <c r="F5" s="393" t="s">
        <v>337</v>
      </c>
      <c r="G5" s="392" t="s">
        <v>338</v>
      </c>
      <c r="H5" s="392" t="s">
        <v>340</v>
      </c>
      <c r="I5" s="393" t="s">
        <v>47</v>
      </c>
      <c r="J5" s="392" t="s">
        <v>341</v>
      </c>
      <c r="K5" s="392" t="s">
        <v>342</v>
      </c>
      <c r="L5" s="600"/>
    </row>
    <row r="6" spans="1:12" ht="19.55" customHeight="1">
      <c r="B6" s="26" t="s">
        <v>663</v>
      </c>
      <c r="C6" s="127">
        <v>492</v>
      </c>
      <c r="D6" s="127">
        <v>81</v>
      </c>
      <c r="E6" s="127">
        <v>66</v>
      </c>
      <c r="F6" s="73">
        <v>1</v>
      </c>
      <c r="G6" s="127">
        <v>45</v>
      </c>
      <c r="H6" s="127">
        <v>4</v>
      </c>
      <c r="I6" s="73" t="s">
        <v>106</v>
      </c>
      <c r="J6" s="127">
        <v>59</v>
      </c>
      <c r="K6" s="127">
        <v>236</v>
      </c>
      <c r="L6" s="127">
        <v>441</v>
      </c>
    </row>
    <row r="7" spans="1:12" ht="19.55" customHeight="1">
      <c r="B7" s="26">
        <v>28</v>
      </c>
      <c r="C7" s="127">
        <v>427</v>
      </c>
      <c r="D7" s="127">
        <v>59</v>
      </c>
      <c r="E7" s="127">
        <v>62</v>
      </c>
      <c r="F7" s="56" t="s">
        <v>106</v>
      </c>
      <c r="G7" s="127">
        <v>45</v>
      </c>
      <c r="H7" s="127">
        <v>6</v>
      </c>
      <c r="I7" s="73" t="s">
        <v>106</v>
      </c>
      <c r="J7" s="127">
        <v>37</v>
      </c>
      <c r="K7" s="127">
        <v>218</v>
      </c>
      <c r="L7" s="127">
        <v>391</v>
      </c>
    </row>
    <row r="8" spans="1:12" ht="19.55" customHeight="1">
      <c r="B8" s="26">
        <v>29</v>
      </c>
      <c r="C8" s="127">
        <v>473</v>
      </c>
      <c r="D8" s="127">
        <v>88</v>
      </c>
      <c r="E8" s="127">
        <v>60</v>
      </c>
      <c r="F8" s="73">
        <v>2</v>
      </c>
      <c r="G8" s="127">
        <v>47</v>
      </c>
      <c r="H8" s="127">
        <v>5</v>
      </c>
      <c r="I8" s="73" t="s">
        <v>106</v>
      </c>
      <c r="J8" s="127">
        <v>46</v>
      </c>
      <c r="K8" s="127">
        <v>225</v>
      </c>
      <c r="L8" s="127">
        <v>416</v>
      </c>
    </row>
    <row r="9" spans="1:12" ht="19.55" customHeight="1">
      <c r="B9" s="26">
        <v>30</v>
      </c>
      <c r="C9" s="127">
        <v>472</v>
      </c>
      <c r="D9" s="127">
        <v>103</v>
      </c>
      <c r="E9" s="127">
        <v>56</v>
      </c>
      <c r="F9" s="73">
        <v>2</v>
      </c>
      <c r="G9" s="127">
        <v>56</v>
      </c>
      <c r="H9" s="127">
        <v>2</v>
      </c>
      <c r="I9" s="73" t="s">
        <v>106</v>
      </c>
      <c r="J9" s="127">
        <v>46</v>
      </c>
      <c r="K9" s="127">
        <v>207</v>
      </c>
      <c r="L9" s="127">
        <v>426</v>
      </c>
    </row>
    <row r="10" spans="1:12" ht="19.55" customHeight="1">
      <c r="B10" s="391" t="s">
        <v>661</v>
      </c>
      <c r="C10" s="353">
        <v>535</v>
      </c>
      <c r="D10" s="353">
        <v>107</v>
      </c>
      <c r="E10" s="353">
        <v>50</v>
      </c>
      <c r="F10" s="394">
        <v>2</v>
      </c>
      <c r="G10" s="353">
        <v>43</v>
      </c>
      <c r="H10" s="353">
        <v>3</v>
      </c>
      <c r="I10" s="394" t="s">
        <v>106</v>
      </c>
      <c r="J10" s="353">
        <v>53</v>
      </c>
      <c r="K10" s="353">
        <v>277</v>
      </c>
      <c r="L10" s="353">
        <v>513</v>
      </c>
    </row>
    <row r="11" spans="1:12" ht="19.55" customHeight="1">
      <c r="B11" s="127" t="s">
        <v>339</v>
      </c>
      <c r="C11" s="57"/>
      <c r="D11" s="57"/>
      <c r="E11" s="57"/>
      <c r="F11" s="57"/>
      <c r="G11" s="57"/>
      <c r="H11" s="57"/>
      <c r="I11" s="57" t="s">
        <v>664</v>
      </c>
      <c r="J11" s="57"/>
      <c r="K11" s="57"/>
      <c r="L11" s="57"/>
    </row>
    <row r="12" spans="1:12" ht="14.95" customHeight="1"/>
  </sheetData>
  <mergeCells count="4">
    <mergeCell ref="B2:L2"/>
    <mergeCell ref="C4:K4"/>
    <mergeCell ref="B4:B5"/>
    <mergeCell ref="L4:L5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showGridLines="0" view="pageBreakPreview" zoomScaleNormal="100" zoomScaleSheetLayoutView="100" workbookViewId="0">
      <selection activeCell="H14" sqref="H14"/>
    </sheetView>
  </sheetViews>
  <sheetFormatPr defaultColWidth="14.625" defaultRowHeight="12.9"/>
  <cols>
    <col min="1" max="1" width="18.5" style="22" bestFit="1" customWidth="1"/>
    <col min="2" max="2" width="11.75" style="22" customWidth="1"/>
    <col min="3" max="9" width="11.5" style="22" customWidth="1"/>
    <col min="10" max="11" width="8.625" style="22" bestFit="1" customWidth="1"/>
    <col min="12" max="12" width="10.75" style="22" bestFit="1" customWidth="1"/>
    <col min="13" max="16384" width="14.625" style="22"/>
  </cols>
  <sheetData>
    <row r="2" spans="1:14" ht="21.1" customHeight="1">
      <c r="A2" s="98"/>
      <c r="B2" s="517" t="s">
        <v>700</v>
      </c>
      <c r="C2" s="517"/>
      <c r="D2" s="517"/>
      <c r="E2" s="517"/>
      <c r="F2" s="517"/>
      <c r="G2" s="517"/>
      <c r="H2" s="517"/>
      <c r="I2" s="517"/>
      <c r="J2" s="517"/>
      <c r="K2" s="57"/>
      <c r="N2" s="57"/>
    </row>
    <row r="3" spans="1:14" ht="14.3" customHeight="1">
      <c r="H3" s="601" t="s">
        <v>347</v>
      </c>
      <c r="I3" s="601"/>
      <c r="J3" s="601"/>
      <c r="N3" s="57"/>
    </row>
    <row r="4" spans="1:14" s="395" customFormat="1" ht="19.55" customHeight="1">
      <c r="B4" s="603" t="s">
        <v>348</v>
      </c>
      <c r="C4" s="602" t="s">
        <v>299</v>
      </c>
      <c r="D4" s="606" t="s">
        <v>289</v>
      </c>
      <c r="E4" s="602" t="s">
        <v>225</v>
      </c>
      <c r="F4" s="602" t="s">
        <v>350</v>
      </c>
      <c r="G4" s="602"/>
      <c r="H4" s="602" t="s">
        <v>351</v>
      </c>
      <c r="I4" s="602" t="s">
        <v>3</v>
      </c>
      <c r="J4" s="608" t="s">
        <v>303</v>
      </c>
    </row>
    <row r="5" spans="1:14" ht="19.55" customHeight="1">
      <c r="B5" s="604"/>
      <c r="C5" s="605"/>
      <c r="D5" s="607"/>
      <c r="E5" s="542"/>
      <c r="F5" s="176" t="s">
        <v>356</v>
      </c>
      <c r="G5" s="400" t="s">
        <v>357</v>
      </c>
      <c r="H5" s="605"/>
      <c r="I5" s="605"/>
      <c r="J5" s="542"/>
      <c r="N5" s="57"/>
    </row>
    <row r="6" spans="1:14" ht="19.55" customHeight="1">
      <c r="B6" s="28" t="s">
        <v>168</v>
      </c>
      <c r="C6" s="396">
        <v>43965</v>
      </c>
      <c r="D6" s="60" t="s">
        <v>174</v>
      </c>
      <c r="E6" s="398">
        <v>1.2</v>
      </c>
      <c r="F6" s="398">
        <v>8</v>
      </c>
      <c r="G6" s="398">
        <v>8.1</v>
      </c>
      <c r="H6" s="60" t="s">
        <v>358</v>
      </c>
      <c r="I6" s="60" t="s">
        <v>359</v>
      </c>
      <c r="J6" s="60" t="s">
        <v>345</v>
      </c>
      <c r="N6" s="57"/>
    </row>
    <row r="7" spans="1:14" ht="19.55" customHeight="1">
      <c r="B7" s="28" t="s">
        <v>360</v>
      </c>
      <c r="C7" s="396">
        <v>43959</v>
      </c>
      <c r="D7" s="60" t="s">
        <v>174</v>
      </c>
      <c r="E7" s="398">
        <v>1.3</v>
      </c>
      <c r="F7" s="398">
        <v>8</v>
      </c>
      <c r="G7" s="398">
        <v>8.1</v>
      </c>
      <c r="H7" s="60" t="s">
        <v>358</v>
      </c>
      <c r="I7" s="60" t="s">
        <v>359</v>
      </c>
      <c r="J7" s="60" t="s">
        <v>345</v>
      </c>
      <c r="N7" s="57"/>
    </row>
    <row r="8" spans="1:14" ht="19.55" customHeight="1">
      <c r="B8" s="28" t="s">
        <v>362</v>
      </c>
      <c r="C8" s="396">
        <v>43959</v>
      </c>
      <c r="D8" s="60" t="s">
        <v>174</v>
      </c>
      <c r="E8" s="398">
        <v>0.6</v>
      </c>
      <c r="F8" s="398">
        <v>8.1</v>
      </c>
      <c r="G8" s="398">
        <v>8.1</v>
      </c>
      <c r="H8" s="60" t="s">
        <v>358</v>
      </c>
      <c r="I8" s="60" t="s">
        <v>359</v>
      </c>
      <c r="J8" s="60" t="s">
        <v>345</v>
      </c>
      <c r="N8" s="57"/>
    </row>
    <row r="9" spans="1:14" ht="19.55" customHeight="1">
      <c r="B9" s="28" t="s">
        <v>364</v>
      </c>
      <c r="C9" s="396">
        <v>43974</v>
      </c>
      <c r="D9" s="60" t="s">
        <v>174</v>
      </c>
      <c r="E9" s="398">
        <v>0.7</v>
      </c>
      <c r="F9" s="398">
        <v>8.1</v>
      </c>
      <c r="G9" s="398">
        <v>8.1</v>
      </c>
      <c r="H9" s="60" t="s">
        <v>358</v>
      </c>
      <c r="I9" s="60" t="s">
        <v>359</v>
      </c>
      <c r="J9" s="60" t="s">
        <v>345</v>
      </c>
      <c r="N9" s="57"/>
    </row>
    <row r="10" spans="1:14" ht="19.55" customHeight="1">
      <c r="B10" s="28" t="s">
        <v>365</v>
      </c>
      <c r="C10" s="396">
        <v>43967</v>
      </c>
      <c r="D10" s="60" t="s">
        <v>174</v>
      </c>
      <c r="E10" s="398">
        <v>0.6</v>
      </c>
      <c r="F10" s="398">
        <v>8</v>
      </c>
      <c r="G10" s="398">
        <v>8.1</v>
      </c>
      <c r="H10" s="60" t="s">
        <v>358</v>
      </c>
      <c r="I10" s="60" t="s">
        <v>359</v>
      </c>
      <c r="J10" s="60" t="s">
        <v>345</v>
      </c>
      <c r="N10" s="57"/>
    </row>
    <row r="11" spans="1:14" ht="14.95" customHeight="1">
      <c r="B11" s="29" t="s">
        <v>366</v>
      </c>
      <c r="C11" s="397">
        <v>43964</v>
      </c>
      <c r="D11" s="342" t="s">
        <v>174</v>
      </c>
      <c r="E11" s="399">
        <v>1.5</v>
      </c>
      <c r="F11" s="399">
        <v>8.1</v>
      </c>
      <c r="G11" s="399">
        <v>8.1999999999999993</v>
      </c>
      <c r="H11" s="342" t="s">
        <v>358</v>
      </c>
      <c r="I11" s="342" t="s">
        <v>359</v>
      </c>
      <c r="J11" s="342" t="s">
        <v>345</v>
      </c>
      <c r="K11" s="57"/>
      <c r="N11" s="57"/>
    </row>
    <row r="12" spans="1:14" ht="14.95" customHeight="1">
      <c r="B12" s="127" t="s">
        <v>369</v>
      </c>
      <c r="C12" s="57"/>
      <c r="D12" s="57"/>
      <c r="E12" s="57"/>
      <c r="F12" s="57"/>
      <c r="G12" s="57"/>
      <c r="H12" s="57"/>
      <c r="I12" s="57"/>
      <c r="K12" s="57"/>
      <c r="N12" s="57"/>
    </row>
    <row r="13" spans="1:14" ht="14.95" customHeight="1">
      <c r="B13" s="127" t="s">
        <v>370</v>
      </c>
      <c r="C13" s="57"/>
      <c r="D13" s="57"/>
      <c r="K13" s="57"/>
      <c r="N13" s="57"/>
    </row>
    <row r="14" spans="1:14" ht="14.95" customHeight="1">
      <c r="B14" s="127" t="s">
        <v>372</v>
      </c>
    </row>
    <row r="15" spans="1:14" ht="14.95" customHeight="1">
      <c r="B15" s="134" t="s">
        <v>298</v>
      </c>
    </row>
  </sheetData>
  <mergeCells count="10">
    <mergeCell ref="B2:J2"/>
    <mergeCell ref="H3:J3"/>
    <mergeCell ref="F4:G4"/>
    <mergeCell ref="B4:B5"/>
    <mergeCell ref="C4:C5"/>
    <mergeCell ref="D4:D5"/>
    <mergeCell ref="E4:E5"/>
    <mergeCell ref="H4:H5"/>
    <mergeCell ref="I4:I5"/>
    <mergeCell ref="J4:J5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scale="9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showGridLines="0" view="pageBreakPreview" zoomScaleNormal="100" zoomScaleSheetLayoutView="100" workbookViewId="0">
      <selection activeCell="L11" sqref="L11"/>
    </sheetView>
  </sheetViews>
  <sheetFormatPr defaultColWidth="14.625" defaultRowHeight="12.9"/>
  <cols>
    <col min="1" max="1" width="18.5" style="22" bestFit="1" customWidth="1"/>
    <col min="2" max="3" width="11.625" style="22" customWidth="1"/>
    <col min="4" max="4" width="14.75" style="22" customWidth="1"/>
    <col min="5" max="6" width="11.625" style="22" customWidth="1"/>
    <col min="7" max="8" width="9.625" style="22" customWidth="1"/>
    <col min="9" max="9" width="11.625" style="22" customWidth="1"/>
    <col min="10" max="16384" width="14.625" style="22"/>
  </cols>
  <sheetData>
    <row r="2" spans="1:11" ht="21.1" customHeight="1">
      <c r="A2" s="98"/>
      <c r="B2" s="517" t="s">
        <v>374</v>
      </c>
      <c r="C2" s="517"/>
      <c r="D2" s="517"/>
      <c r="E2" s="517"/>
      <c r="F2" s="517"/>
      <c r="G2" s="517"/>
      <c r="H2" s="517"/>
      <c r="I2" s="517"/>
    </row>
    <row r="3" spans="1:11" ht="16.5" customHeight="1">
      <c r="B3" s="401" t="s">
        <v>662</v>
      </c>
      <c r="I3" s="141" t="s">
        <v>122</v>
      </c>
    </row>
    <row r="4" spans="1:11" ht="16.5" customHeight="1">
      <c r="B4" s="525" t="s">
        <v>245</v>
      </c>
      <c r="C4" s="611" t="s">
        <v>110</v>
      </c>
      <c r="D4" s="611" t="s">
        <v>8</v>
      </c>
      <c r="E4" s="611" t="s">
        <v>376</v>
      </c>
      <c r="F4" s="613" t="s">
        <v>377</v>
      </c>
      <c r="G4" s="609" t="s">
        <v>378</v>
      </c>
      <c r="H4" s="610"/>
      <c r="I4" s="615" t="s">
        <v>380</v>
      </c>
      <c r="K4" s="57"/>
    </row>
    <row r="5" spans="1:11" ht="16.5" customHeight="1">
      <c r="B5" s="527"/>
      <c r="C5" s="612"/>
      <c r="D5" s="612"/>
      <c r="E5" s="612"/>
      <c r="F5" s="614"/>
      <c r="G5" s="388" t="s">
        <v>382</v>
      </c>
      <c r="H5" s="388" t="s">
        <v>383</v>
      </c>
      <c r="I5" s="616"/>
      <c r="K5" s="57"/>
    </row>
    <row r="6" spans="1:11" ht="19.55" customHeight="1">
      <c r="B6" s="26" t="s">
        <v>100</v>
      </c>
      <c r="C6" s="402">
        <v>28641</v>
      </c>
      <c r="D6" s="402">
        <v>29280</v>
      </c>
      <c r="E6" s="402">
        <v>47</v>
      </c>
      <c r="F6" s="402">
        <v>22037</v>
      </c>
      <c r="G6" s="402">
        <v>1578</v>
      </c>
      <c r="H6" s="402">
        <v>5618</v>
      </c>
      <c r="I6" s="404">
        <v>102.2</v>
      </c>
      <c r="K6" s="57"/>
    </row>
    <row r="7" spans="1:11" ht="19.55" customHeight="1">
      <c r="B7" s="26">
        <v>28</v>
      </c>
      <c r="C7" s="402">
        <v>28123</v>
      </c>
      <c r="D7" s="402">
        <v>28044</v>
      </c>
      <c r="E7" s="402">
        <v>55</v>
      </c>
      <c r="F7" s="402">
        <v>21239</v>
      </c>
      <c r="G7" s="402">
        <v>1928</v>
      </c>
      <c r="H7" s="402">
        <v>4822</v>
      </c>
      <c r="I7" s="404">
        <v>99.7</v>
      </c>
      <c r="K7" s="57"/>
    </row>
    <row r="8" spans="1:11" ht="19.55" customHeight="1">
      <c r="B8" s="26">
        <v>29</v>
      </c>
      <c r="C8" s="402">
        <v>27593</v>
      </c>
      <c r="D8" s="402">
        <v>26091</v>
      </c>
      <c r="E8" s="402">
        <v>128</v>
      </c>
      <c r="F8" s="402">
        <v>20017</v>
      </c>
      <c r="G8" s="402">
        <v>1686</v>
      </c>
      <c r="H8" s="402">
        <v>4260</v>
      </c>
      <c r="I8" s="404">
        <v>94.6</v>
      </c>
      <c r="K8" s="57"/>
    </row>
    <row r="9" spans="1:11" ht="19.55" customHeight="1">
      <c r="B9" s="26">
        <v>30</v>
      </c>
      <c r="C9" s="402">
        <v>26760</v>
      </c>
      <c r="D9" s="402">
        <v>26907</v>
      </c>
      <c r="E9" s="402">
        <v>136</v>
      </c>
      <c r="F9" s="402">
        <v>19890</v>
      </c>
      <c r="G9" s="402">
        <v>2572</v>
      </c>
      <c r="H9" s="402">
        <v>4309</v>
      </c>
      <c r="I9" s="404">
        <v>100.5</v>
      </c>
      <c r="K9" s="57"/>
    </row>
    <row r="10" spans="1:11" ht="19.55" customHeight="1">
      <c r="B10" s="391" t="s">
        <v>661</v>
      </c>
      <c r="C10" s="403">
        <v>27222</v>
      </c>
      <c r="D10" s="403">
        <v>27622</v>
      </c>
      <c r="E10" s="403">
        <v>79</v>
      </c>
      <c r="F10" s="403">
        <v>19980</v>
      </c>
      <c r="G10" s="403">
        <v>4460</v>
      </c>
      <c r="H10" s="403">
        <v>3103</v>
      </c>
      <c r="I10" s="405">
        <v>101.5</v>
      </c>
      <c r="K10" s="57"/>
    </row>
    <row r="11" spans="1:11" ht="19.55" customHeight="1">
      <c r="B11" s="127" t="s">
        <v>326</v>
      </c>
      <c r="C11" s="127"/>
      <c r="D11" s="127"/>
      <c r="E11" s="127"/>
      <c r="F11" s="127"/>
      <c r="G11" s="127"/>
      <c r="H11" s="127"/>
      <c r="I11" s="127"/>
      <c r="K11" s="57"/>
    </row>
    <row r="12" spans="1:11" ht="14.95" customHeight="1">
      <c r="B12" s="134" t="s">
        <v>179</v>
      </c>
      <c r="C12" s="134"/>
      <c r="D12" s="134"/>
      <c r="E12" s="134"/>
      <c r="F12" s="134"/>
      <c r="G12" s="134"/>
      <c r="H12" s="134"/>
      <c r="I12" s="134"/>
    </row>
    <row r="13" spans="1:11" ht="14.95" customHeight="1"/>
  </sheetData>
  <mergeCells count="8">
    <mergeCell ref="B2:I2"/>
    <mergeCell ref="G4:H4"/>
    <mergeCell ref="B4:B5"/>
    <mergeCell ref="C4:C5"/>
    <mergeCell ref="D4:D5"/>
    <mergeCell ref="E4:E5"/>
    <mergeCell ref="F4:F5"/>
    <mergeCell ref="I4:I5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4"/>
  <sheetViews>
    <sheetView showGridLines="0" view="pageBreakPreview" zoomScale="87" zoomScaleNormal="100" zoomScaleSheetLayoutView="87" workbookViewId="0">
      <selection activeCell="P9" sqref="P9"/>
    </sheetView>
  </sheetViews>
  <sheetFormatPr defaultColWidth="14.625" defaultRowHeight="12.9"/>
  <cols>
    <col min="1" max="1" width="8.875" style="22" customWidth="1"/>
    <col min="2" max="2" width="15.75" style="22" customWidth="1"/>
    <col min="3" max="6" width="13" style="22" customWidth="1"/>
    <col min="7" max="7" width="13.375" style="22" customWidth="1"/>
    <col min="8" max="8" width="14.25" style="22" customWidth="1"/>
    <col min="9" max="10" width="7.125" style="22" customWidth="1"/>
    <col min="11" max="11" width="5.875" style="22" customWidth="1"/>
    <col min="12" max="12" width="7.125" style="22" customWidth="1"/>
    <col min="13" max="13" width="5.875" style="22" customWidth="1"/>
    <col min="14" max="14" width="7.125" style="22" customWidth="1"/>
    <col min="15" max="15" width="5.875" style="22" customWidth="1"/>
    <col min="16" max="16384" width="14.625" style="22"/>
  </cols>
  <sheetData>
    <row r="2" spans="1:13" ht="23.95" customHeight="1">
      <c r="A2" s="98"/>
      <c r="B2" s="517" t="s">
        <v>384</v>
      </c>
      <c r="C2" s="517"/>
      <c r="D2" s="517"/>
      <c r="E2" s="517"/>
      <c r="F2" s="517"/>
      <c r="G2" s="517"/>
      <c r="H2" s="517"/>
    </row>
    <row r="3" spans="1:13" s="23" customFormat="1" ht="20.25" customHeight="1">
      <c r="B3" s="41" t="s">
        <v>228</v>
      </c>
      <c r="C3" s="70"/>
      <c r="D3" s="70"/>
      <c r="E3" s="70"/>
      <c r="F3" s="141"/>
      <c r="H3" s="23" t="s">
        <v>122</v>
      </c>
    </row>
    <row r="4" spans="1:13" ht="25" customHeight="1">
      <c r="B4" s="537" t="s">
        <v>107</v>
      </c>
      <c r="C4" s="617" t="s">
        <v>388</v>
      </c>
      <c r="D4" s="618"/>
      <c r="E4" s="617" t="s">
        <v>389</v>
      </c>
      <c r="F4" s="618"/>
      <c r="G4" s="617" t="s">
        <v>401</v>
      </c>
      <c r="H4" s="618"/>
    </row>
    <row r="5" spans="1:13" ht="25" customHeight="1">
      <c r="B5" s="527"/>
      <c r="C5" s="138" t="s">
        <v>280</v>
      </c>
      <c r="D5" s="138" t="s">
        <v>390</v>
      </c>
      <c r="E5" s="138" t="s">
        <v>280</v>
      </c>
      <c r="F5" s="138" t="s">
        <v>390</v>
      </c>
      <c r="G5" s="138" t="s">
        <v>280</v>
      </c>
      <c r="H5" s="138" t="s">
        <v>390</v>
      </c>
    </row>
    <row r="6" spans="1:13" ht="27" customHeight="1">
      <c r="B6" s="136" t="s">
        <v>83</v>
      </c>
      <c r="C6" s="139">
        <v>27593</v>
      </c>
      <c r="D6" s="78">
        <v>26091</v>
      </c>
      <c r="E6" s="139">
        <v>26760</v>
      </c>
      <c r="F6" s="78">
        <v>26907</v>
      </c>
      <c r="G6" s="78">
        <v>27222</v>
      </c>
      <c r="H6" s="78">
        <v>27622</v>
      </c>
    </row>
    <row r="7" spans="1:13" ht="27" customHeight="1">
      <c r="B7" s="28" t="s">
        <v>17</v>
      </c>
      <c r="C7" s="139" t="s">
        <v>106</v>
      </c>
      <c r="D7" s="78">
        <v>4546</v>
      </c>
      <c r="E7" s="139" t="s">
        <v>106</v>
      </c>
      <c r="F7" s="78">
        <v>4588</v>
      </c>
      <c r="G7" s="139" t="s">
        <v>106</v>
      </c>
      <c r="H7" s="143">
        <v>4179</v>
      </c>
      <c r="J7" s="145"/>
      <c r="K7" s="145"/>
      <c r="L7" s="145"/>
      <c r="M7" s="145"/>
    </row>
    <row r="8" spans="1:13" ht="27" customHeight="1">
      <c r="B8" s="28" t="s">
        <v>2</v>
      </c>
      <c r="C8" s="139" t="s">
        <v>106</v>
      </c>
      <c r="D8" s="78">
        <v>804</v>
      </c>
      <c r="E8" s="139" t="s">
        <v>106</v>
      </c>
      <c r="F8" s="78">
        <v>971</v>
      </c>
      <c r="G8" s="139" t="s">
        <v>106</v>
      </c>
      <c r="H8" s="143">
        <v>968</v>
      </c>
      <c r="J8" s="145"/>
      <c r="K8" s="145"/>
      <c r="L8" s="145"/>
      <c r="M8" s="145"/>
    </row>
    <row r="9" spans="1:13" ht="27" customHeight="1">
      <c r="B9" s="28" t="s">
        <v>25</v>
      </c>
      <c r="C9" s="139" t="s">
        <v>106</v>
      </c>
      <c r="D9" s="78">
        <v>432</v>
      </c>
      <c r="E9" s="139" t="s">
        <v>106</v>
      </c>
      <c r="F9" s="78">
        <v>505</v>
      </c>
      <c r="G9" s="139" t="s">
        <v>106</v>
      </c>
      <c r="H9" s="143">
        <v>474</v>
      </c>
      <c r="J9" s="145"/>
      <c r="K9" s="145"/>
      <c r="L9" s="145"/>
      <c r="M9" s="145"/>
    </row>
    <row r="10" spans="1:13" ht="27" customHeight="1">
      <c r="B10" s="28" t="s">
        <v>23</v>
      </c>
      <c r="C10" s="139" t="s">
        <v>106</v>
      </c>
      <c r="D10" s="78">
        <v>1467</v>
      </c>
      <c r="E10" s="139" t="s">
        <v>106</v>
      </c>
      <c r="F10" s="78">
        <v>1285</v>
      </c>
      <c r="G10" s="139" t="s">
        <v>106</v>
      </c>
      <c r="H10" s="143">
        <v>1345</v>
      </c>
      <c r="J10" s="145"/>
      <c r="K10" s="145"/>
      <c r="L10" s="145"/>
      <c r="M10" s="145"/>
    </row>
    <row r="11" spans="1:13" ht="27" customHeight="1">
      <c r="B11" s="28" t="s">
        <v>13</v>
      </c>
      <c r="C11" s="139" t="s">
        <v>106</v>
      </c>
      <c r="D11" s="78">
        <v>435</v>
      </c>
      <c r="E11" s="139" t="s">
        <v>106</v>
      </c>
      <c r="F11" s="78">
        <v>473</v>
      </c>
      <c r="G11" s="139" t="s">
        <v>106</v>
      </c>
      <c r="H11" s="143">
        <v>449</v>
      </c>
      <c r="J11" s="145"/>
      <c r="K11" s="145"/>
      <c r="L11" s="145"/>
      <c r="M11" s="145"/>
    </row>
    <row r="12" spans="1:13" ht="27" customHeight="1">
      <c r="B12" s="28" t="s">
        <v>37</v>
      </c>
      <c r="C12" s="139" t="s">
        <v>106</v>
      </c>
      <c r="D12" s="78">
        <v>357</v>
      </c>
      <c r="E12" s="139" t="s">
        <v>106</v>
      </c>
      <c r="F12" s="78">
        <v>406</v>
      </c>
      <c r="G12" s="139" t="s">
        <v>106</v>
      </c>
      <c r="H12" s="143">
        <v>385</v>
      </c>
      <c r="J12" s="145"/>
      <c r="K12" s="145"/>
      <c r="L12" s="145"/>
      <c r="M12" s="145"/>
    </row>
    <row r="13" spans="1:13" ht="27" customHeight="1">
      <c r="B13" s="28" t="s">
        <v>39</v>
      </c>
      <c r="C13" s="139" t="s">
        <v>106</v>
      </c>
      <c r="D13" s="78">
        <v>357</v>
      </c>
      <c r="E13" s="139" t="s">
        <v>106</v>
      </c>
      <c r="F13" s="78">
        <v>348</v>
      </c>
      <c r="G13" s="139" t="s">
        <v>106</v>
      </c>
      <c r="H13" s="143">
        <v>364</v>
      </c>
      <c r="J13" s="145"/>
      <c r="K13" s="145"/>
      <c r="L13" s="145"/>
      <c r="M13" s="145"/>
    </row>
    <row r="14" spans="1:13" ht="27" customHeight="1">
      <c r="B14" s="28" t="s">
        <v>42</v>
      </c>
      <c r="C14" s="139" t="s">
        <v>106</v>
      </c>
      <c r="D14" s="78">
        <v>423</v>
      </c>
      <c r="E14" s="139" t="s">
        <v>106</v>
      </c>
      <c r="F14" s="78">
        <v>445</v>
      </c>
      <c r="G14" s="139" t="s">
        <v>106</v>
      </c>
      <c r="H14" s="143">
        <v>356</v>
      </c>
      <c r="J14" s="145"/>
      <c r="K14" s="145"/>
      <c r="L14" s="145"/>
      <c r="M14" s="145"/>
    </row>
    <row r="15" spans="1:13" ht="27" customHeight="1">
      <c r="B15" s="28" t="s">
        <v>49</v>
      </c>
      <c r="C15" s="139" t="s">
        <v>106</v>
      </c>
      <c r="D15" s="78">
        <v>124</v>
      </c>
      <c r="E15" s="139" t="s">
        <v>106</v>
      </c>
      <c r="F15" s="78">
        <v>99</v>
      </c>
      <c r="G15" s="139" t="s">
        <v>106</v>
      </c>
      <c r="H15" s="143">
        <v>111</v>
      </c>
      <c r="J15" s="145"/>
      <c r="K15" s="145"/>
      <c r="L15" s="145"/>
      <c r="M15" s="145"/>
    </row>
    <row r="16" spans="1:13" ht="27" customHeight="1">
      <c r="B16" s="28" t="s">
        <v>56</v>
      </c>
      <c r="C16" s="139" t="s">
        <v>106</v>
      </c>
      <c r="D16" s="139">
        <v>0</v>
      </c>
      <c r="E16" s="139" t="s">
        <v>106</v>
      </c>
      <c r="F16" s="139">
        <v>0</v>
      </c>
      <c r="G16" s="139" t="s">
        <v>106</v>
      </c>
      <c r="H16" s="143">
        <v>0</v>
      </c>
      <c r="J16" s="145"/>
      <c r="K16" s="145"/>
      <c r="L16" s="145"/>
      <c r="M16" s="145"/>
    </row>
    <row r="17" spans="2:13" ht="27" customHeight="1">
      <c r="B17" s="28" t="s">
        <v>65</v>
      </c>
      <c r="C17" s="139" t="s">
        <v>106</v>
      </c>
      <c r="D17" s="78">
        <v>85</v>
      </c>
      <c r="E17" s="139" t="s">
        <v>106</v>
      </c>
      <c r="F17" s="78">
        <v>76</v>
      </c>
      <c r="G17" s="139" t="s">
        <v>106</v>
      </c>
      <c r="H17" s="144">
        <v>79</v>
      </c>
      <c r="J17" s="145"/>
      <c r="K17" s="145"/>
      <c r="L17" s="145"/>
      <c r="M17" s="145"/>
    </row>
    <row r="18" spans="2:13" ht="27" customHeight="1">
      <c r="B18" s="28" t="s">
        <v>38</v>
      </c>
      <c r="C18" s="139" t="s">
        <v>106</v>
      </c>
      <c r="D18" s="78">
        <v>563</v>
      </c>
      <c r="E18" s="139" t="s">
        <v>106</v>
      </c>
      <c r="F18" s="78">
        <v>577</v>
      </c>
      <c r="G18" s="139" t="s">
        <v>106</v>
      </c>
      <c r="H18" s="143">
        <v>682</v>
      </c>
      <c r="J18" s="145"/>
      <c r="K18" s="145"/>
      <c r="L18" s="145"/>
      <c r="M18" s="145"/>
    </row>
    <row r="19" spans="2:13" ht="27" customHeight="1">
      <c r="B19" s="28" t="s">
        <v>68</v>
      </c>
      <c r="C19" s="139" t="s">
        <v>106</v>
      </c>
      <c r="D19" s="78">
        <v>32</v>
      </c>
      <c r="E19" s="139" t="s">
        <v>106</v>
      </c>
      <c r="F19" s="78">
        <v>0</v>
      </c>
      <c r="G19" s="139" t="s">
        <v>106</v>
      </c>
      <c r="H19" s="143">
        <v>0</v>
      </c>
      <c r="J19" s="145"/>
      <c r="K19" s="145"/>
      <c r="L19" s="145"/>
      <c r="M19" s="145"/>
    </row>
    <row r="20" spans="2:13" ht="27" customHeight="1">
      <c r="B20" s="28" t="s">
        <v>71</v>
      </c>
      <c r="C20" s="139" t="s">
        <v>106</v>
      </c>
      <c r="D20" s="78">
        <v>94</v>
      </c>
      <c r="E20" s="139" t="s">
        <v>106</v>
      </c>
      <c r="F20" s="78">
        <v>84</v>
      </c>
      <c r="G20" s="139" t="s">
        <v>106</v>
      </c>
      <c r="H20" s="143">
        <v>84</v>
      </c>
      <c r="J20" s="145"/>
      <c r="K20" s="145"/>
      <c r="L20" s="145"/>
      <c r="M20" s="145"/>
    </row>
    <row r="21" spans="2:13" ht="27" customHeight="1">
      <c r="B21" s="28" t="s">
        <v>73</v>
      </c>
      <c r="C21" s="139" t="s">
        <v>106</v>
      </c>
      <c r="D21" s="78">
        <v>66</v>
      </c>
      <c r="E21" s="139" t="s">
        <v>106</v>
      </c>
      <c r="F21" s="78">
        <v>53</v>
      </c>
      <c r="G21" s="139" t="s">
        <v>106</v>
      </c>
      <c r="H21" s="143">
        <v>50</v>
      </c>
      <c r="J21" s="145"/>
      <c r="K21" s="145"/>
      <c r="L21" s="145"/>
      <c r="M21" s="145"/>
    </row>
    <row r="22" spans="2:13" ht="27" customHeight="1">
      <c r="B22" s="28" t="s">
        <v>76</v>
      </c>
      <c r="C22" s="139" t="s">
        <v>106</v>
      </c>
      <c r="D22" s="78">
        <v>82</v>
      </c>
      <c r="E22" s="139" t="s">
        <v>106</v>
      </c>
      <c r="F22" s="78">
        <v>74</v>
      </c>
      <c r="G22" s="139" t="s">
        <v>106</v>
      </c>
      <c r="H22" s="143">
        <v>93</v>
      </c>
      <c r="J22" s="145"/>
      <c r="K22" s="145"/>
      <c r="L22" s="145"/>
      <c r="M22" s="145"/>
    </row>
    <row r="23" spans="2:13" ht="27" customHeight="1">
      <c r="B23" s="28" t="s">
        <v>80</v>
      </c>
      <c r="C23" s="139" t="s">
        <v>106</v>
      </c>
      <c r="D23" s="78">
        <v>115</v>
      </c>
      <c r="E23" s="139" t="s">
        <v>106</v>
      </c>
      <c r="F23" s="78">
        <v>112</v>
      </c>
      <c r="G23" s="139" t="s">
        <v>106</v>
      </c>
      <c r="H23" s="143">
        <v>93</v>
      </c>
      <c r="J23" s="145"/>
      <c r="K23" s="145"/>
      <c r="L23" s="145"/>
      <c r="M23" s="145"/>
    </row>
    <row r="24" spans="2:13" ht="27" customHeight="1">
      <c r="B24" s="28" t="s">
        <v>86</v>
      </c>
      <c r="C24" s="139" t="s">
        <v>106</v>
      </c>
      <c r="D24" s="78">
        <v>423</v>
      </c>
      <c r="E24" s="139" t="s">
        <v>106</v>
      </c>
      <c r="F24" s="78">
        <v>479</v>
      </c>
      <c r="G24" s="139" t="s">
        <v>106</v>
      </c>
      <c r="H24" s="143">
        <v>585</v>
      </c>
      <c r="J24" s="145"/>
      <c r="K24" s="145"/>
      <c r="L24" s="145"/>
      <c r="M24" s="145"/>
    </row>
    <row r="25" spans="2:13" ht="27" customHeight="1">
      <c r="B25" s="28" t="s">
        <v>89</v>
      </c>
      <c r="C25" s="139" t="s">
        <v>106</v>
      </c>
      <c r="D25" s="78">
        <v>815</v>
      </c>
      <c r="E25" s="139" t="s">
        <v>106</v>
      </c>
      <c r="F25" s="78">
        <v>759</v>
      </c>
      <c r="G25" s="139" t="s">
        <v>106</v>
      </c>
      <c r="H25" s="144">
        <v>598</v>
      </c>
      <c r="J25" s="145"/>
      <c r="K25" s="145"/>
      <c r="L25" s="145"/>
      <c r="M25" s="145"/>
    </row>
    <row r="26" spans="2:13" ht="27" customHeight="1">
      <c r="B26" s="28" t="s">
        <v>90</v>
      </c>
      <c r="C26" s="139" t="s">
        <v>106</v>
      </c>
      <c r="D26" s="78">
        <v>789</v>
      </c>
      <c r="E26" s="139" t="s">
        <v>106</v>
      </c>
      <c r="F26" s="78">
        <v>924</v>
      </c>
      <c r="G26" s="139" t="s">
        <v>106</v>
      </c>
      <c r="H26" s="144">
        <v>1113</v>
      </c>
      <c r="J26" s="145"/>
      <c r="K26" s="145"/>
      <c r="L26" s="145"/>
      <c r="M26" s="145"/>
    </row>
    <row r="27" spans="2:13" ht="27" customHeight="1">
      <c r="B27" s="28" t="s">
        <v>92</v>
      </c>
      <c r="C27" s="139" t="s">
        <v>106</v>
      </c>
      <c r="D27" s="78">
        <v>250</v>
      </c>
      <c r="E27" s="139" t="s">
        <v>106</v>
      </c>
      <c r="F27" s="78">
        <v>195</v>
      </c>
      <c r="G27" s="139" t="s">
        <v>106</v>
      </c>
      <c r="H27" s="143">
        <v>179</v>
      </c>
      <c r="J27" s="145"/>
      <c r="K27" s="145"/>
      <c r="L27" s="145"/>
      <c r="M27" s="145"/>
    </row>
    <row r="28" spans="2:13" ht="27" customHeight="1">
      <c r="B28" s="28" t="s">
        <v>19</v>
      </c>
      <c r="C28" s="139" t="s">
        <v>106</v>
      </c>
      <c r="D28" s="78">
        <v>116</v>
      </c>
      <c r="E28" s="139" t="s">
        <v>106</v>
      </c>
      <c r="F28" s="78">
        <v>119</v>
      </c>
      <c r="G28" s="139" t="s">
        <v>106</v>
      </c>
      <c r="H28" s="143">
        <v>111</v>
      </c>
      <c r="J28" s="145"/>
      <c r="K28" s="145"/>
      <c r="L28" s="145"/>
      <c r="M28" s="145"/>
    </row>
    <row r="29" spans="2:13" ht="27" customHeight="1">
      <c r="B29" s="28" t="s">
        <v>96</v>
      </c>
      <c r="C29" s="139" t="s">
        <v>106</v>
      </c>
      <c r="D29" s="78">
        <v>232</v>
      </c>
      <c r="E29" s="139" t="s">
        <v>106</v>
      </c>
      <c r="F29" s="78">
        <v>244</v>
      </c>
      <c r="G29" s="139" t="s">
        <v>106</v>
      </c>
      <c r="H29" s="143">
        <v>228</v>
      </c>
      <c r="J29" s="145"/>
      <c r="K29" s="145"/>
      <c r="L29" s="145"/>
      <c r="M29" s="145"/>
    </row>
    <row r="30" spans="2:13" ht="27" customHeight="1">
      <c r="B30" s="28" t="s">
        <v>43</v>
      </c>
      <c r="C30" s="139" t="s">
        <v>106</v>
      </c>
      <c r="D30" s="68">
        <v>152</v>
      </c>
      <c r="E30" s="139" t="s">
        <v>106</v>
      </c>
      <c r="F30" s="68">
        <v>116</v>
      </c>
      <c r="G30" s="139" t="s">
        <v>106</v>
      </c>
      <c r="H30" s="143">
        <v>136</v>
      </c>
      <c r="J30" s="145"/>
      <c r="K30" s="145"/>
      <c r="L30" s="145"/>
      <c r="M30" s="145"/>
    </row>
    <row r="31" spans="2:13" ht="27" customHeight="1">
      <c r="B31" s="28" t="s">
        <v>260</v>
      </c>
      <c r="C31" s="68">
        <v>13464</v>
      </c>
      <c r="D31" s="68">
        <v>13332</v>
      </c>
      <c r="E31" s="68">
        <v>13668</v>
      </c>
      <c r="F31" s="68">
        <v>13975</v>
      </c>
      <c r="G31" s="68">
        <v>14056</v>
      </c>
      <c r="H31" s="68">
        <v>14960</v>
      </c>
    </row>
    <row r="32" spans="2:13" ht="27" customHeight="1" thickBot="1">
      <c r="B32" s="29" t="s">
        <v>190</v>
      </c>
      <c r="C32" s="140">
        <v>14129</v>
      </c>
      <c r="D32" s="140">
        <v>12759</v>
      </c>
      <c r="E32" s="140">
        <v>13092</v>
      </c>
      <c r="F32" s="140">
        <v>12932</v>
      </c>
      <c r="G32" s="140">
        <v>13166</v>
      </c>
      <c r="H32" s="140">
        <v>12662</v>
      </c>
      <c r="J32" s="145"/>
      <c r="K32" s="145"/>
      <c r="L32" s="145"/>
      <c r="M32" s="145"/>
    </row>
    <row r="33" spans="2:8" ht="15.8" customHeight="1">
      <c r="B33" s="134" t="s">
        <v>126</v>
      </c>
      <c r="C33" s="30"/>
      <c r="D33" s="30"/>
      <c r="E33" s="30"/>
      <c r="F33" s="78"/>
      <c r="G33" s="142"/>
      <c r="H33" s="142"/>
    </row>
    <row r="34" spans="2:8">
      <c r="B34" s="30" t="s">
        <v>179</v>
      </c>
      <c r="F34" s="52"/>
    </row>
  </sheetData>
  <mergeCells count="5">
    <mergeCell ref="B2:H2"/>
    <mergeCell ref="C4:D4"/>
    <mergeCell ref="E4:F4"/>
    <mergeCell ref="G4:H4"/>
    <mergeCell ref="B4:B5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8"/>
  <sheetViews>
    <sheetView showGridLines="0" view="pageBreakPreview" zoomScaleNormal="100" zoomScaleSheetLayoutView="100" workbookViewId="0">
      <selection activeCell="N4" sqref="N4"/>
    </sheetView>
  </sheetViews>
  <sheetFormatPr defaultColWidth="14.625" defaultRowHeight="12.9"/>
  <cols>
    <col min="1" max="1" width="14.625" style="22"/>
    <col min="2" max="2" width="14.5" style="22" customWidth="1"/>
    <col min="3" max="11" width="7.875" style="22" customWidth="1"/>
    <col min="12" max="12" width="8.625" style="22" customWidth="1"/>
    <col min="13" max="16384" width="14.625" style="22"/>
  </cols>
  <sheetData>
    <row r="1" spans="2:13" ht="17">
      <c r="B1" s="24"/>
    </row>
    <row r="2" spans="2:13" ht="28.55" customHeight="1">
      <c r="B2" s="517" t="s">
        <v>719</v>
      </c>
      <c r="C2" s="517"/>
      <c r="D2" s="517"/>
      <c r="E2" s="517"/>
      <c r="F2" s="517"/>
      <c r="G2" s="517"/>
      <c r="H2" s="517"/>
      <c r="I2" s="517"/>
      <c r="J2" s="517"/>
      <c r="K2" s="517"/>
      <c r="L2" s="517"/>
    </row>
    <row r="3" spans="2:13" s="23" customFormat="1" ht="19.55" customHeight="1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3" s="23" customFormat="1" ht="23.95" customHeight="1">
      <c r="B4" s="525" t="s">
        <v>107</v>
      </c>
      <c r="C4" s="518" t="s">
        <v>1</v>
      </c>
      <c r="D4" s="519"/>
      <c r="E4" s="519"/>
      <c r="F4" s="519"/>
      <c r="G4" s="520"/>
      <c r="H4" s="518" t="s">
        <v>4</v>
      </c>
      <c r="I4" s="519"/>
      <c r="J4" s="519"/>
      <c r="K4" s="519"/>
      <c r="L4" s="519"/>
    </row>
    <row r="5" spans="2:13" s="23" customFormat="1" ht="23.95" customHeight="1">
      <c r="B5" s="526"/>
      <c r="C5" s="521" t="s">
        <v>102</v>
      </c>
      <c r="D5" s="522"/>
      <c r="E5" s="523"/>
      <c r="F5" s="528" t="s">
        <v>22</v>
      </c>
      <c r="G5" s="528" t="s">
        <v>711</v>
      </c>
      <c r="H5" s="530" t="s">
        <v>8</v>
      </c>
      <c r="I5" s="528" t="s">
        <v>712</v>
      </c>
      <c r="J5" s="528" t="s">
        <v>41</v>
      </c>
      <c r="K5" s="528" t="s">
        <v>713</v>
      </c>
      <c r="L5" s="532" t="s">
        <v>714</v>
      </c>
    </row>
    <row r="6" spans="2:13" s="23" customFormat="1" ht="23.95" customHeight="1">
      <c r="B6" s="527"/>
      <c r="C6" s="31" t="s">
        <v>8</v>
      </c>
      <c r="D6" s="31" t="s">
        <v>103</v>
      </c>
      <c r="E6" s="31" t="s">
        <v>715</v>
      </c>
      <c r="F6" s="529"/>
      <c r="G6" s="529"/>
      <c r="H6" s="531"/>
      <c r="I6" s="529"/>
      <c r="J6" s="529"/>
      <c r="K6" s="529"/>
      <c r="L6" s="533"/>
    </row>
    <row r="7" spans="2:13" ht="23.3" customHeight="1">
      <c r="B7" s="26" t="s">
        <v>716</v>
      </c>
      <c r="C7" s="32">
        <v>109</v>
      </c>
      <c r="D7" s="32">
        <v>94</v>
      </c>
      <c r="E7" s="32">
        <v>15</v>
      </c>
      <c r="F7" s="32">
        <v>730</v>
      </c>
      <c r="G7" s="32">
        <v>428</v>
      </c>
      <c r="H7" s="32">
        <v>14430</v>
      </c>
      <c r="I7" s="32">
        <v>3608</v>
      </c>
      <c r="J7" s="32">
        <v>37</v>
      </c>
      <c r="K7" s="32">
        <v>23</v>
      </c>
      <c r="L7" s="32">
        <v>10762</v>
      </c>
    </row>
    <row r="8" spans="2:13" ht="23.3" customHeight="1">
      <c r="B8" s="27" t="s">
        <v>61</v>
      </c>
      <c r="C8" s="32">
        <v>109</v>
      </c>
      <c r="D8" s="32">
        <v>94</v>
      </c>
      <c r="E8" s="32">
        <v>15</v>
      </c>
      <c r="F8" s="32">
        <v>730</v>
      </c>
      <c r="G8" s="32">
        <v>433</v>
      </c>
      <c r="H8" s="32">
        <v>14359</v>
      </c>
      <c r="I8" s="32">
        <v>3595</v>
      </c>
      <c r="J8" s="32">
        <v>37</v>
      </c>
      <c r="K8" s="32">
        <v>23</v>
      </c>
      <c r="L8" s="32">
        <v>10704</v>
      </c>
    </row>
    <row r="9" spans="2:13" ht="23.3" customHeight="1">
      <c r="B9" s="27" t="s">
        <v>718</v>
      </c>
      <c r="C9" s="32">
        <f>SUM(D9:E9)</f>
        <v>107</v>
      </c>
      <c r="D9" s="32">
        <v>92</v>
      </c>
      <c r="E9" s="32">
        <v>15</v>
      </c>
      <c r="F9" s="32">
        <v>727</v>
      </c>
      <c r="G9" s="32">
        <v>431</v>
      </c>
      <c r="H9" s="32">
        <f>SUM(I9:L9)</f>
        <v>14062</v>
      </c>
      <c r="I9" s="32">
        <v>3595</v>
      </c>
      <c r="J9" s="32">
        <v>37</v>
      </c>
      <c r="K9" s="32">
        <v>23</v>
      </c>
      <c r="L9" s="32">
        <v>10407</v>
      </c>
      <c r="M9" s="36"/>
    </row>
    <row r="10" spans="2:13" ht="23.3" customHeight="1">
      <c r="B10" s="2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6"/>
    </row>
    <row r="11" spans="2:13" ht="23.3" customHeight="1">
      <c r="B11" s="28" t="s">
        <v>17</v>
      </c>
      <c r="C11" s="33">
        <f t="shared" ref="C11:C19" si="0">SUM(D11:E11)</f>
        <v>46</v>
      </c>
      <c r="D11" s="33">
        <v>40</v>
      </c>
      <c r="E11" s="33">
        <v>6</v>
      </c>
      <c r="F11" s="33">
        <v>285</v>
      </c>
      <c r="G11" s="33">
        <v>177</v>
      </c>
      <c r="H11" s="32">
        <f t="shared" ref="H11:H19" si="1">SUM(I11:L11)</f>
        <v>6212</v>
      </c>
      <c r="I11" s="33">
        <v>1658</v>
      </c>
      <c r="J11" s="34">
        <v>5</v>
      </c>
      <c r="K11" s="33">
        <v>13</v>
      </c>
      <c r="L11" s="33">
        <v>4536</v>
      </c>
      <c r="M11" s="36"/>
    </row>
    <row r="12" spans="2:13" ht="24.8" customHeight="1">
      <c r="B12" s="28" t="s">
        <v>2</v>
      </c>
      <c r="C12" s="33">
        <f t="shared" si="0"/>
        <v>7</v>
      </c>
      <c r="D12" s="33">
        <v>5</v>
      </c>
      <c r="E12" s="33">
        <v>2</v>
      </c>
      <c r="F12" s="33">
        <v>51</v>
      </c>
      <c r="G12" s="33">
        <v>28</v>
      </c>
      <c r="H12" s="32">
        <f t="shared" si="1"/>
        <v>1283</v>
      </c>
      <c r="I12" s="33">
        <v>541</v>
      </c>
      <c r="J12" s="34" t="s">
        <v>106</v>
      </c>
      <c r="K12" s="34" t="s">
        <v>106</v>
      </c>
      <c r="L12" s="33">
        <v>742</v>
      </c>
    </row>
    <row r="13" spans="2:13" ht="24.8" customHeight="1">
      <c r="B13" s="28" t="s">
        <v>25</v>
      </c>
      <c r="C13" s="33">
        <f t="shared" si="0"/>
        <v>7</v>
      </c>
      <c r="D13" s="33">
        <v>7</v>
      </c>
      <c r="E13" s="34" t="s">
        <v>106</v>
      </c>
      <c r="F13" s="33">
        <v>26</v>
      </c>
      <c r="G13" s="33">
        <v>19</v>
      </c>
      <c r="H13" s="32">
        <f t="shared" si="1"/>
        <v>956</v>
      </c>
      <c r="I13" s="34" t="s">
        <v>106</v>
      </c>
      <c r="J13" s="34" t="s">
        <v>106</v>
      </c>
      <c r="K13" s="34" t="s">
        <v>106</v>
      </c>
      <c r="L13" s="33">
        <v>956</v>
      </c>
      <c r="M13" s="36"/>
    </row>
    <row r="14" spans="2:13" ht="24.8" customHeight="1">
      <c r="B14" s="28" t="s">
        <v>23</v>
      </c>
      <c r="C14" s="33">
        <f t="shared" si="0"/>
        <v>6</v>
      </c>
      <c r="D14" s="33">
        <v>5</v>
      </c>
      <c r="E14" s="34">
        <v>1</v>
      </c>
      <c r="F14" s="33">
        <v>57</v>
      </c>
      <c r="G14" s="33">
        <v>33</v>
      </c>
      <c r="H14" s="32">
        <f t="shared" si="1"/>
        <v>768</v>
      </c>
      <c r="I14" s="33">
        <v>114</v>
      </c>
      <c r="J14" s="34" t="s">
        <v>106</v>
      </c>
      <c r="K14" s="34" t="s">
        <v>106</v>
      </c>
      <c r="L14" s="33">
        <v>654</v>
      </c>
    </row>
    <row r="15" spans="2:13" ht="24.8" customHeight="1">
      <c r="B15" s="28" t="s">
        <v>13</v>
      </c>
      <c r="C15" s="33">
        <f t="shared" si="0"/>
        <v>4</v>
      </c>
      <c r="D15" s="33">
        <v>4</v>
      </c>
      <c r="E15" s="34" t="s">
        <v>106</v>
      </c>
      <c r="F15" s="33">
        <v>51</v>
      </c>
      <c r="G15" s="33">
        <v>27</v>
      </c>
      <c r="H15" s="32">
        <f t="shared" si="1"/>
        <v>955</v>
      </c>
      <c r="I15" s="34" t="s">
        <v>106</v>
      </c>
      <c r="J15" s="34" t="s">
        <v>106</v>
      </c>
      <c r="K15" s="34" t="s">
        <v>106</v>
      </c>
      <c r="L15" s="33">
        <v>955</v>
      </c>
      <c r="M15" s="36"/>
    </row>
    <row r="16" spans="2:13" ht="24.8" customHeight="1">
      <c r="B16" s="28" t="s">
        <v>37</v>
      </c>
      <c r="C16" s="33">
        <f t="shared" si="0"/>
        <v>3</v>
      </c>
      <c r="D16" s="32">
        <v>3</v>
      </c>
      <c r="E16" s="34" t="s">
        <v>106</v>
      </c>
      <c r="F16" s="32">
        <v>30</v>
      </c>
      <c r="G16" s="32">
        <v>18</v>
      </c>
      <c r="H16" s="32">
        <f t="shared" si="1"/>
        <v>198</v>
      </c>
      <c r="I16" s="34" t="s">
        <v>106</v>
      </c>
      <c r="J16" s="34" t="s">
        <v>106</v>
      </c>
      <c r="K16" s="34" t="s">
        <v>106</v>
      </c>
      <c r="L16" s="32">
        <v>198</v>
      </c>
    </row>
    <row r="17" spans="2:13" ht="24.8" customHeight="1">
      <c r="B17" s="28" t="s">
        <v>39</v>
      </c>
      <c r="C17" s="33">
        <f t="shared" si="0"/>
        <v>6</v>
      </c>
      <c r="D17" s="33">
        <v>5</v>
      </c>
      <c r="E17" s="34">
        <v>1</v>
      </c>
      <c r="F17" s="33">
        <v>31</v>
      </c>
      <c r="G17" s="33">
        <v>16</v>
      </c>
      <c r="H17" s="32">
        <f t="shared" si="1"/>
        <v>590</v>
      </c>
      <c r="I17" s="34">
        <v>342</v>
      </c>
      <c r="J17" s="34" t="s">
        <v>106</v>
      </c>
      <c r="K17" s="34" t="s">
        <v>106</v>
      </c>
      <c r="L17" s="33">
        <v>248</v>
      </c>
    </row>
    <row r="18" spans="2:13" ht="24.8" customHeight="1">
      <c r="B18" s="28" t="s">
        <v>42</v>
      </c>
      <c r="C18" s="33">
        <f t="shared" si="0"/>
        <v>5</v>
      </c>
      <c r="D18" s="34">
        <v>4</v>
      </c>
      <c r="E18" s="34">
        <v>1</v>
      </c>
      <c r="F18" s="33">
        <v>27</v>
      </c>
      <c r="G18" s="33">
        <v>13</v>
      </c>
      <c r="H18" s="32">
        <f t="shared" si="1"/>
        <v>559</v>
      </c>
      <c r="I18" s="34">
        <v>120</v>
      </c>
      <c r="J18" s="34">
        <v>8</v>
      </c>
      <c r="K18" s="34">
        <v>6</v>
      </c>
      <c r="L18" s="34">
        <v>425</v>
      </c>
      <c r="M18" s="36"/>
    </row>
    <row r="19" spans="2:13" ht="24.8" customHeight="1">
      <c r="B19" s="28" t="s">
        <v>49</v>
      </c>
      <c r="C19" s="33">
        <f t="shared" si="0"/>
        <v>1</v>
      </c>
      <c r="D19" s="34">
        <v>1</v>
      </c>
      <c r="E19" s="34" t="s">
        <v>106</v>
      </c>
      <c r="F19" s="34">
        <v>1</v>
      </c>
      <c r="G19" s="34">
        <v>2</v>
      </c>
      <c r="H19" s="32">
        <f t="shared" si="1"/>
        <v>60</v>
      </c>
      <c r="I19" s="34" t="s">
        <v>106</v>
      </c>
      <c r="J19" s="34" t="s">
        <v>106</v>
      </c>
      <c r="K19" s="34" t="s">
        <v>106</v>
      </c>
      <c r="L19" s="34">
        <v>60</v>
      </c>
    </row>
    <row r="20" spans="2:13" ht="24.8" customHeight="1">
      <c r="B20" s="28" t="s">
        <v>56</v>
      </c>
      <c r="C20" s="34" t="s">
        <v>106</v>
      </c>
      <c r="D20" s="34" t="s">
        <v>106</v>
      </c>
      <c r="E20" s="34" t="s">
        <v>106</v>
      </c>
      <c r="F20" s="33">
        <v>4</v>
      </c>
      <c r="G20" s="34" t="s">
        <v>106</v>
      </c>
      <c r="H20" s="34" t="s">
        <v>106</v>
      </c>
      <c r="I20" s="34" t="s">
        <v>106</v>
      </c>
      <c r="J20" s="34" t="s">
        <v>106</v>
      </c>
      <c r="K20" s="34" t="s">
        <v>106</v>
      </c>
      <c r="L20" s="34" t="s">
        <v>106</v>
      </c>
      <c r="M20" s="36"/>
    </row>
    <row r="21" spans="2:13" ht="24.8" customHeight="1">
      <c r="B21" s="28" t="s">
        <v>65</v>
      </c>
      <c r="C21" s="34" t="s">
        <v>106</v>
      </c>
      <c r="D21" s="34" t="s">
        <v>106</v>
      </c>
      <c r="E21" s="34" t="s">
        <v>106</v>
      </c>
      <c r="F21" s="33">
        <v>2</v>
      </c>
      <c r="G21" s="34" t="s">
        <v>106</v>
      </c>
      <c r="H21" s="34" t="s">
        <v>106</v>
      </c>
      <c r="I21" s="34" t="s">
        <v>106</v>
      </c>
      <c r="J21" s="34" t="s">
        <v>106</v>
      </c>
      <c r="K21" s="34" t="s">
        <v>106</v>
      </c>
      <c r="L21" s="34" t="s">
        <v>106</v>
      </c>
    </row>
    <row r="22" spans="2:13" ht="24.8" customHeight="1">
      <c r="B22" s="28" t="s">
        <v>38</v>
      </c>
      <c r="C22" s="33">
        <f>SUM(D22:E22)</f>
        <v>1</v>
      </c>
      <c r="D22" s="32">
        <v>1</v>
      </c>
      <c r="E22" s="34" t="s">
        <v>106</v>
      </c>
      <c r="F22" s="32">
        <v>23</v>
      </c>
      <c r="G22" s="32">
        <v>18</v>
      </c>
      <c r="H22" s="32">
        <f>SUM(I22:L22)</f>
        <v>93</v>
      </c>
      <c r="I22" s="34" t="s">
        <v>106</v>
      </c>
      <c r="J22" s="34" t="s">
        <v>106</v>
      </c>
      <c r="K22" s="34" t="s">
        <v>106</v>
      </c>
      <c r="L22" s="32">
        <v>93</v>
      </c>
    </row>
    <row r="23" spans="2:13" ht="24.8" customHeight="1">
      <c r="B23" s="28" t="s">
        <v>68</v>
      </c>
      <c r="C23" s="34" t="s">
        <v>106</v>
      </c>
      <c r="D23" s="34" t="s">
        <v>106</v>
      </c>
      <c r="E23" s="34" t="s">
        <v>106</v>
      </c>
      <c r="F23" s="33">
        <v>5</v>
      </c>
      <c r="G23" s="33">
        <v>3</v>
      </c>
      <c r="H23" s="34" t="s">
        <v>106</v>
      </c>
      <c r="I23" s="34" t="s">
        <v>106</v>
      </c>
      <c r="J23" s="34" t="s">
        <v>106</v>
      </c>
      <c r="K23" s="34" t="s">
        <v>106</v>
      </c>
      <c r="L23" s="34" t="s">
        <v>106</v>
      </c>
    </row>
    <row r="24" spans="2:13" ht="24.8" customHeight="1">
      <c r="B24" s="28" t="s">
        <v>71</v>
      </c>
      <c r="C24" s="33">
        <f t="shared" ref="C24:C34" si="2">SUM(D24:E24)</f>
        <v>1</v>
      </c>
      <c r="D24" s="33">
        <v>1</v>
      </c>
      <c r="E24" s="34" t="s">
        <v>106</v>
      </c>
      <c r="F24" s="33">
        <v>10</v>
      </c>
      <c r="G24" s="33">
        <v>2</v>
      </c>
      <c r="H24" s="32">
        <f t="shared" ref="H24:H34" si="3">SUM(I24:L24)</f>
        <v>26</v>
      </c>
      <c r="I24" s="34" t="s">
        <v>106</v>
      </c>
      <c r="J24" s="34" t="s">
        <v>106</v>
      </c>
      <c r="K24" s="34" t="s">
        <v>106</v>
      </c>
      <c r="L24" s="34">
        <v>26</v>
      </c>
    </row>
    <row r="25" spans="2:13" ht="24.8" customHeight="1">
      <c r="B25" s="28" t="s">
        <v>73</v>
      </c>
      <c r="C25" s="33">
        <f t="shared" si="2"/>
        <v>1</v>
      </c>
      <c r="D25" s="34">
        <v>1</v>
      </c>
      <c r="E25" s="34" t="s">
        <v>106</v>
      </c>
      <c r="F25" s="33">
        <v>8</v>
      </c>
      <c r="G25" s="33">
        <v>2</v>
      </c>
      <c r="H25" s="32">
        <f t="shared" si="3"/>
        <v>110</v>
      </c>
      <c r="I25" s="34" t="s">
        <v>106</v>
      </c>
      <c r="J25" s="34">
        <v>4</v>
      </c>
      <c r="K25" s="34">
        <v>4</v>
      </c>
      <c r="L25" s="34">
        <v>102</v>
      </c>
    </row>
    <row r="26" spans="2:13" ht="24.8" customHeight="1">
      <c r="B26" s="28" t="s">
        <v>76</v>
      </c>
      <c r="C26" s="33">
        <f t="shared" si="2"/>
        <v>2</v>
      </c>
      <c r="D26" s="34">
        <v>1</v>
      </c>
      <c r="E26" s="34">
        <v>1</v>
      </c>
      <c r="F26" s="33">
        <v>8</v>
      </c>
      <c r="G26" s="33">
        <v>3</v>
      </c>
      <c r="H26" s="32">
        <f t="shared" si="3"/>
        <v>194</v>
      </c>
      <c r="I26" s="34">
        <v>144</v>
      </c>
      <c r="J26" s="34" t="s">
        <v>106</v>
      </c>
      <c r="K26" s="34" t="s">
        <v>106</v>
      </c>
      <c r="L26" s="34">
        <v>50</v>
      </c>
      <c r="M26" s="36"/>
    </row>
    <row r="27" spans="2:13" ht="24.8" customHeight="1">
      <c r="B27" s="28" t="s">
        <v>80</v>
      </c>
      <c r="C27" s="33">
        <f t="shared" si="2"/>
        <v>1</v>
      </c>
      <c r="D27" s="33">
        <v>1</v>
      </c>
      <c r="E27" s="34" t="s">
        <v>106</v>
      </c>
      <c r="F27" s="33">
        <v>6</v>
      </c>
      <c r="G27" s="34">
        <v>7</v>
      </c>
      <c r="H27" s="32">
        <f t="shared" si="3"/>
        <v>45</v>
      </c>
      <c r="I27" s="34" t="s">
        <v>106</v>
      </c>
      <c r="J27" s="34" t="s">
        <v>106</v>
      </c>
      <c r="K27" s="34" t="s">
        <v>106</v>
      </c>
      <c r="L27" s="33">
        <v>45</v>
      </c>
      <c r="M27" s="36"/>
    </row>
    <row r="28" spans="2:13" ht="24.8" customHeight="1">
      <c r="B28" s="28" t="s">
        <v>86</v>
      </c>
      <c r="C28" s="33">
        <f t="shared" si="2"/>
        <v>3</v>
      </c>
      <c r="D28" s="32">
        <v>2</v>
      </c>
      <c r="E28" s="34">
        <v>1</v>
      </c>
      <c r="F28" s="32">
        <v>10</v>
      </c>
      <c r="G28" s="34">
        <v>6</v>
      </c>
      <c r="H28" s="32">
        <f t="shared" si="3"/>
        <v>356</v>
      </c>
      <c r="I28" s="34">
        <v>216</v>
      </c>
      <c r="J28" s="34" t="s">
        <v>106</v>
      </c>
      <c r="K28" s="34" t="s">
        <v>106</v>
      </c>
      <c r="L28" s="32">
        <v>140</v>
      </c>
    </row>
    <row r="29" spans="2:13" ht="24.8" customHeight="1">
      <c r="B29" s="28" t="s">
        <v>89</v>
      </c>
      <c r="C29" s="33">
        <f t="shared" si="2"/>
        <v>2</v>
      </c>
      <c r="D29" s="34">
        <v>2</v>
      </c>
      <c r="E29" s="34" t="s">
        <v>106</v>
      </c>
      <c r="F29" s="33">
        <v>23</v>
      </c>
      <c r="G29" s="34">
        <v>15</v>
      </c>
      <c r="H29" s="32">
        <f t="shared" si="3"/>
        <v>313</v>
      </c>
      <c r="I29" s="34" t="s">
        <v>106</v>
      </c>
      <c r="J29" s="34" t="s">
        <v>106</v>
      </c>
      <c r="K29" s="34" t="s">
        <v>106</v>
      </c>
      <c r="L29" s="34">
        <v>313</v>
      </c>
    </row>
    <row r="30" spans="2:13" ht="24.8" customHeight="1">
      <c r="B30" s="28" t="s">
        <v>90</v>
      </c>
      <c r="C30" s="33">
        <f t="shared" si="2"/>
        <v>2</v>
      </c>
      <c r="D30" s="34">
        <v>2</v>
      </c>
      <c r="E30" s="34" t="s">
        <v>106</v>
      </c>
      <c r="F30" s="33">
        <v>32</v>
      </c>
      <c r="G30" s="34">
        <v>18</v>
      </c>
      <c r="H30" s="32">
        <f t="shared" si="3"/>
        <v>107</v>
      </c>
      <c r="I30" s="34" t="s">
        <v>106</v>
      </c>
      <c r="J30" s="34" t="s">
        <v>106</v>
      </c>
      <c r="K30" s="34" t="s">
        <v>106</v>
      </c>
      <c r="L30" s="34">
        <v>107</v>
      </c>
    </row>
    <row r="31" spans="2:13" ht="24.8" customHeight="1">
      <c r="B31" s="28" t="s">
        <v>92</v>
      </c>
      <c r="C31" s="33">
        <f t="shared" si="2"/>
        <v>2</v>
      </c>
      <c r="D31" s="33">
        <v>2</v>
      </c>
      <c r="E31" s="34" t="s">
        <v>106</v>
      </c>
      <c r="F31" s="33">
        <v>12</v>
      </c>
      <c r="G31" s="34">
        <v>6</v>
      </c>
      <c r="H31" s="32">
        <f t="shared" si="3"/>
        <v>390</v>
      </c>
      <c r="I31" s="34" t="s">
        <v>106</v>
      </c>
      <c r="J31" s="34">
        <v>20</v>
      </c>
      <c r="K31" s="34" t="s">
        <v>106</v>
      </c>
      <c r="L31" s="33">
        <v>370</v>
      </c>
    </row>
    <row r="32" spans="2:13" ht="24.8" customHeight="1">
      <c r="B32" s="28" t="s">
        <v>19</v>
      </c>
      <c r="C32" s="33">
        <f t="shared" si="2"/>
        <v>1</v>
      </c>
      <c r="D32" s="34" t="s">
        <v>106</v>
      </c>
      <c r="E32" s="33">
        <v>1</v>
      </c>
      <c r="F32" s="33">
        <v>9</v>
      </c>
      <c r="G32" s="33">
        <v>6</v>
      </c>
      <c r="H32" s="32">
        <f t="shared" si="3"/>
        <v>240</v>
      </c>
      <c r="I32" s="33">
        <v>240</v>
      </c>
      <c r="J32" s="34" t="s">
        <v>106</v>
      </c>
      <c r="K32" s="34" t="s">
        <v>106</v>
      </c>
      <c r="L32" s="34" t="s">
        <v>106</v>
      </c>
      <c r="M32" s="36"/>
    </row>
    <row r="33" spans="2:13" ht="24.8" customHeight="1">
      <c r="B33" s="28" t="s">
        <v>96</v>
      </c>
      <c r="C33" s="33">
        <f t="shared" si="2"/>
        <v>3</v>
      </c>
      <c r="D33" s="33">
        <v>3</v>
      </c>
      <c r="E33" s="34" t="s">
        <v>106</v>
      </c>
      <c r="F33" s="33">
        <v>8</v>
      </c>
      <c r="G33" s="33">
        <v>5</v>
      </c>
      <c r="H33" s="32">
        <f t="shared" si="3"/>
        <v>194</v>
      </c>
      <c r="I33" s="34" t="s">
        <v>106</v>
      </c>
      <c r="J33" s="34" t="s">
        <v>106</v>
      </c>
      <c r="K33" s="34" t="s">
        <v>106</v>
      </c>
      <c r="L33" s="33">
        <v>194</v>
      </c>
    </row>
    <row r="34" spans="2:13" ht="24.8" customHeight="1">
      <c r="B34" s="29" t="s">
        <v>43</v>
      </c>
      <c r="C34" s="35">
        <f t="shared" si="2"/>
        <v>3</v>
      </c>
      <c r="D34" s="37">
        <v>2</v>
      </c>
      <c r="E34" s="38">
        <v>1</v>
      </c>
      <c r="F34" s="37">
        <v>8</v>
      </c>
      <c r="G34" s="39">
        <v>7</v>
      </c>
      <c r="H34" s="37">
        <f t="shared" si="3"/>
        <v>413</v>
      </c>
      <c r="I34" s="38">
        <v>220</v>
      </c>
      <c r="J34" s="38" t="s">
        <v>106</v>
      </c>
      <c r="K34" s="38" t="s">
        <v>106</v>
      </c>
      <c r="L34" s="37">
        <v>193</v>
      </c>
    </row>
    <row r="35" spans="2:13" ht="24.8" customHeight="1">
      <c r="B35" s="524" t="s">
        <v>717</v>
      </c>
      <c r="C35" s="524"/>
      <c r="D35" s="524"/>
      <c r="E35" s="524"/>
      <c r="F35" s="524"/>
      <c r="G35" s="524"/>
      <c r="H35" s="524"/>
      <c r="I35" s="524"/>
      <c r="J35" s="524"/>
      <c r="K35" s="524"/>
      <c r="L35" s="30"/>
      <c r="M35" s="36"/>
    </row>
    <row r="36" spans="2:13" ht="16.5" customHeight="1">
      <c r="C36" s="36"/>
      <c r="H36" s="36"/>
    </row>
    <row r="37" spans="2:13" ht="14.95" customHeight="1">
      <c r="F37" s="36"/>
    </row>
    <row r="38" spans="2:13">
      <c r="G38" s="36"/>
    </row>
  </sheetData>
  <mergeCells count="13">
    <mergeCell ref="B2:L2"/>
    <mergeCell ref="C4:G4"/>
    <mergeCell ref="H4:L4"/>
    <mergeCell ref="C5:E5"/>
    <mergeCell ref="B35:K35"/>
    <mergeCell ref="B4:B6"/>
    <mergeCell ref="F5:F6"/>
    <mergeCell ref="G5:G6"/>
    <mergeCell ref="H5:H6"/>
    <mergeCell ref="I5:I6"/>
    <mergeCell ref="J5:J6"/>
    <mergeCell ref="K5:K6"/>
    <mergeCell ref="L5:L6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scale="94" fitToWidth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3"/>
  <sheetViews>
    <sheetView showGridLines="0" view="pageBreakPreview" zoomScaleNormal="100" zoomScaleSheetLayoutView="100" workbookViewId="0">
      <selection activeCell="A2" sqref="A2"/>
    </sheetView>
  </sheetViews>
  <sheetFormatPr defaultColWidth="14.625" defaultRowHeight="12.9"/>
  <cols>
    <col min="1" max="1" width="14.625" style="146"/>
    <col min="2" max="3" width="9.875" style="146" bestFit="1" customWidth="1"/>
    <col min="4" max="5" width="9.125" style="146" hidden="1" customWidth="1"/>
    <col min="6" max="11" width="9.125" style="146" customWidth="1"/>
    <col min="12" max="13" width="9.125" style="146" hidden="1" customWidth="1"/>
    <col min="14" max="19" width="9.125" style="146" customWidth="1"/>
    <col min="20" max="21" width="9.125" style="146" hidden="1" customWidth="1"/>
    <col min="22" max="27" width="9.125" style="146" customWidth="1"/>
    <col min="28" max="16384" width="14.625" style="146"/>
  </cols>
  <sheetData>
    <row r="1" spans="1:28">
      <c r="Z1" s="168"/>
      <c r="AB1" s="168"/>
    </row>
    <row r="2" spans="1:28" ht="21.1" customHeight="1">
      <c r="A2" s="147"/>
      <c r="B2" s="621" t="s">
        <v>464</v>
      </c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9"/>
      <c r="AA2" s="168"/>
      <c r="AB2" s="168"/>
    </row>
    <row r="3" spans="1:28" ht="12.75" customHeight="1">
      <c r="B3" s="148"/>
      <c r="C3" s="148"/>
      <c r="D3" s="148"/>
      <c r="E3" s="148"/>
      <c r="F3" s="153"/>
      <c r="G3" s="148"/>
      <c r="H3" s="153"/>
      <c r="I3" s="148"/>
      <c r="J3" s="148"/>
      <c r="K3" s="148"/>
      <c r="L3" s="148"/>
      <c r="M3" s="160"/>
      <c r="N3" s="148"/>
      <c r="O3" s="148"/>
      <c r="P3" s="148"/>
      <c r="Q3" s="148"/>
      <c r="R3" s="148"/>
      <c r="S3" s="148"/>
      <c r="T3" s="160"/>
      <c r="U3" s="165"/>
      <c r="V3" s="165"/>
      <c r="W3" s="165"/>
      <c r="X3" s="509"/>
      <c r="Y3" s="510"/>
      <c r="Z3" s="511"/>
      <c r="AA3" s="512" t="s">
        <v>189</v>
      </c>
      <c r="AB3" s="168"/>
    </row>
    <row r="4" spans="1:28" ht="12.1" customHeight="1">
      <c r="B4" s="625" t="s">
        <v>288</v>
      </c>
      <c r="C4" s="628" t="s">
        <v>6</v>
      </c>
      <c r="D4" s="631" t="s">
        <v>136</v>
      </c>
      <c r="E4" s="632"/>
      <c r="F4" s="632"/>
      <c r="G4" s="632"/>
      <c r="H4" s="632"/>
      <c r="I4" s="632"/>
      <c r="J4" s="633"/>
      <c r="K4" s="634"/>
      <c r="L4" s="639" t="s">
        <v>391</v>
      </c>
      <c r="M4" s="640"/>
      <c r="N4" s="641"/>
      <c r="O4" s="641"/>
      <c r="P4" s="641"/>
      <c r="Q4" s="641"/>
      <c r="R4" s="641"/>
      <c r="S4" s="642"/>
      <c r="T4" s="643" t="s">
        <v>394</v>
      </c>
      <c r="U4" s="644"/>
      <c r="V4" s="644"/>
      <c r="W4" s="644"/>
      <c r="X4" s="644"/>
      <c r="Y4" s="644"/>
      <c r="Z4" s="645"/>
      <c r="AA4" s="645"/>
      <c r="AB4" s="168"/>
    </row>
    <row r="5" spans="1:28" ht="12.1" customHeight="1">
      <c r="B5" s="626"/>
      <c r="C5" s="629"/>
      <c r="D5" s="635" t="s">
        <v>100</v>
      </c>
      <c r="E5" s="636"/>
      <c r="F5" s="635" t="s">
        <v>27</v>
      </c>
      <c r="G5" s="636"/>
      <c r="H5" s="635" t="s">
        <v>368</v>
      </c>
      <c r="I5" s="636"/>
      <c r="J5" s="635" t="s">
        <v>193</v>
      </c>
      <c r="K5" s="636"/>
      <c r="L5" s="646" t="s">
        <v>100</v>
      </c>
      <c r="M5" s="647"/>
      <c r="N5" s="635" t="s">
        <v>27</v>
      </c>
      <c r="O5" s="647"/>
      <c r="P5" s="646" t="s">
        <v>368</v>
      </c>
      <c r="Q5" s="636"/>
      <c r="R5" s="635" t="s">
        <v>193</v>
      </c>
      <c r="S5" s="636"/>
      <c r="T5" s="648" t="s">
        <v>100</v>
      </c>
      <c r="U5" s="649"/>
      <c r="V5" s="635" t="s">
        <v>27</v>
      </c>
      <c r="W5" s="636"/>
      <c r="X5" s="635" t="s">
        <v>368</v>
      </c>
      <c r="Y5" s="636"/>
      <c r="Z5" s="635" t="s">
        <v>193</v>
      </c>
      <c r="AA5" s="647"/>
      <c r="AB5" s="168"/>
    </row>
    <row r="6" spans="1:28" ht="12.1" customHeight="1">
      <c r="B6" s="626"/>
      <c r="C6" s="629"/>
      <c r="D6" s="622" t="s">
        <v>64</v>
      </c>
      <c r="E6" s="156" t="s">
        <v>395</v>
      </c>
      <c r="F6" s="622" t="s">
        <v>64</v>
      </c>
      <c r="G6" s="156" t="s">
        <v>395</v>
      </c>
      <c r="H6" s="622" t="s">
        <v>64</v>
      </c>
      <c r="I6" s="156" t="s">
        <v>395</v>
      </c>
      <c r="J6" s="622" t="s">
        <v>64</v>
      </c>
      <c r="K6" s="156" t="s">
        <v>395</v>
      </c>
      <c r="L6" s="650" t="s">
        <v>64</v>
      </c>
      <c r="M6" s="162" t="s">
        <v>395</v>
      </c>
      <c r="N6" s="650" t="s">
        <v>64</v>
      </c>
      <c r="O6" s="162" t="s">
        <v>395</v>
      </c>
      <c r="P6" s="619" t="s">
        <v>64</v>
      </c>
      <c r="Q6" s="156" t="s">
        <v>395</v>
      </c>
      <c r="R6" s="622" t="s">
        <v>64</v>
      </c>
      <c r="S6" s="156" t="s">
        <v>395</v>
      </c>
      <c r="T6" s="637" t="s">
        <v>64</v>
      </c>
      <c r="U6" s="166" t="s">
        <v>395</v>
      </c>
      <c r="V6" s="637" t="s">
        <v>64</v>
      </c>
      <c r="W6" s="166" t="s">
        <v>395</v>
      </c>
      <c r="X6" s="622" t="s">
        <v>64</v>
      </c>
      <c r="Y6" s="162" t="s">
        <v>395</v>
      </c>
      <c r="Z6" s="622" t="s">
        <v>64</v>
      </c>
      <c r="AA6" s="162" t="s">
        <v>395</v>
      </c>
      <c r="AB6" s="168"/>
    </row>
    <row r="7" spans="1:28" ht="12.1" customHeight="1">
      <c r="B7" s="627"/>
      <c r="C7" s="630"/>
      <c r="D7" s="623"/>
      <c r="E7" s="157" t="s">
        <v>128</v>
      </c>
      <c r="F7" s="623"/>
      <c r="G7" s="157" t="s">
        <v>128</v>
      </c>
      <c r="H7" s="623"/>
      <c r="I7" s="157" t="s">
        <v>128</v>
      </c>
      <c r="J7" s="623"/>
      <c r="K7" s="157" t="s">
        <v>128</v>
      </c>
      <c r="L7" s="651"/>
      <c r="M7" s="163" t="s">
        <v>128</v>
      </c>
      <c r="N7" s="651"/>
      <c r="O7" s="163" t="s">
        <v>128</v>
      </c>
      <c r="P7" s="620"/>
      <c r="Q7" s="157" t="s">
        <v>128</v>
      </c>
      <c r="R7" s="623"/>
      <c r="S7" s="157" t="s">
        <v>128</v>
      </c>
      <c r="T7" s="638"/>
      <c r="U7" s="167" t="s">
        <v>128</v>
      </c>
      <c r="V7" s="638"/>
      <c r="W7" s="167" t="s">
        <v>128</v>
      </c>
      <c r="X7" s="623"/>
      <c r="Y7" s="163" t="s">
        <v>128</v>
      </c>
      <c r="Z7" s="623"/>
      <c r="AA7" s="163" t="s">
        <v>128</v>
      </c>
      <c r="AB7" s="168"/>
    </row>
    <row r="8" spans="1:28" ht="12.1" customHeight="1">
      <c r="B8" s="149" t="s">
        <v>396</v>
      </c>
      <c r="C8" s="149" t="s">
        <v>397</v>
      </c>
      <c r="D8" s="153">
        <v>1E-3</v>
      </c>
      <c r="E8" s="153">
        <v>1.4999999999999999E-2</v>
      </c>
      <c r="F8" s="153">
        <v>2E-3</v>
      </c>
      <c r="G8" s="153">
        <v>2.1000000000000001E-2</v>
      </c>
      <c r="H8" s="153">
        <v>1E-3</v>
      </c>
      <c r="I8" s="153">
        <v>2.1000000000000001E-2</v>
      </c>
      <c r="J8" s="153">
        <v>1E-3</v>
      </c>
      <c r="K8" s="153">
        <v>2.1999999999999999E-2</v>
      </c>
      <c r="L8" s="153">
        <v>8.9999999999999993E-3</v>
      </c>
      <c r="M8" s="153">
        <v>0.105</v>
      </c>
      <c r="N8" s="153">
        <v>8.0000000000000002E-3</v>
      </c>
      <c r="O8" s="153">
        <v>0.10299999999999999</v>
      </c>
      <c r="P8" s="153">
        <v>7.0000000000000001E-3</v>
      </c>
      <c r="Q8" s="153">
        <v>7.8E-2</v>
      </c>
      <c r="R8" s="153">
        <v>7.0000000000000001E-3</v>
      </c>
      <c r="S8" s="153">
        <v>6.7000000000000004E-2</v>
      </c>
      <c r="T8" s="153">
        <v>1.9E-2</v>
      </c>
      <c r="U8" s="153">
        <v>0.11899999999999999</v>
      </c>
      <c r="V8" s="153">
        <v>1.7999999999999999E-2</v>
      </c>
      <c r="W8" s="153">
        <v>0.123</v>
      </c>
      <c r="X8" s="153">
        <v>0.02</v>
      </c>
      <c r="Y8" s="153">
        <v>9.9000000000000005E-2</v>
      </c>
      <c r="Z8" s="153">
        <v>1.6E-2</v>
      </c>
      <c r="AA8" s="153">
        <v>9.8000000000000004E-2</v>
      </c>
      <c r="AB8" s="168"/>
    </row>
    <row r="9" spans="1:28" ht="12.1" customHeight="1">
      <c r="B9" s="149" t="s">
        <v>353</v>
      </c>
      <c r="C9" s="149" t="s">
        <v>398</v>
      </c>
      <c r="D9" s="154" t="s">
        <v>106</v>
      </c>
      <c r="E9" s="154" t="s">
        <v>106</v>
      </c>
      <c r="F9" s="154" t="s">
        <v>106</v>
      </c>
      <c r="G9" s="154" t="s">
        <v>106</v>
      </c>
      <c r="H9" s="154" t="s">
        <v>106</v>
      </c>
      <c r="I9" s="154" t="s">
        <v>106</v>
      </c>
      <c r="J9" s="154" t="s">
        <v>106</v>
      </c>
      <c r="K9" s="154" t="s">
        <v>106</v>
      </c>
      <c r="L9" s="154" t="s">
        <v>106</v>
      </c>
      <c r="M9" s="154" t="s">
        <v>106</v>
      </c>
      <c r="N9" s="154" t="s">
        <v>106</v>
      </c>
      <c r="O9" s="154" t="s">
        <v>106</v>
      </c>
      <c r="P9" s="154" t="s">
        <v>106</v>
      </c>
      <c r="Q9" s="154" t="s">
        <v>106</v>
      </c>
      <c r="R9" s="154" t="s">
        <v>106</v>
      </c>
      <c r="S9" s="154" t="s">
        <v>106</v>
      </c>
      <c r="T9" s="154" t="s">
        <v>106</v>
      </c>
      <c r="U9" s="154" t="s">
        <v>106</v>
      </c>
      <c r="V9" s="154" t="s">
        <v>106</v>
      </c>
      <c r="W9" s="154" t="s">
        <v>106</v>
      </c>
      <c r="X9" s="154" t="s">
        <v>106</v>
      </c>
      <c r="Y9" s="154" t="s">
        <v>106</v>
      </c>
      <c r="Z9" s="154" t="s">
        <v>106</v>
      </c>
      <c r="AA9" s="154" t="s">
        <v>106</v>
      </c>
      <c r="AB9" s="168"/>
    </row>
    <row r="10" spans="1:28" ht="12.1" customHeight="1">
      <c r="B10" s="149" t="s">
        <v>400</v>
      </c>
      <c r="C10" s="149" t="s">
        <v>402</v>
      </c>
      <c r="D10" s="154" t="s">
        <v>106</v>
      </c>
      <c r="E10" s="154" t="s">
        <v>106</v>
      </c>
      <c r="F10" s="154" t="s">
        <v>106</v>
      </c>
      <c r="G10" s="154" t="s">
        <v>106</v>
      </c>
      <c r="H10" s="154" t="s">
        <v>106</v>
      </c>
      <c r="I10" s="154" t="s">
        <v>106</v>
      </c>
      <c r="J10" s="154" t="s">
        <v>106</v>
      </c>
      <c r="K10" s="154" t="s">
        <v>106</v>
      </c>
      <c r="L10" s="154" t="s">
        <v>106</v>
      </c>
      <c r="M10" s="154" t="s">
        <v>106</v>
      </c>
      <c r="N10" s="154" t="s">
        <v>106</v>
      </c>
      <c r="O10" s="154" t="s">
        <v>106</v>
      </c>
      <c r="P10" s="154" t="s">
        <v>106</v>
      </c>
      <c r="Q10" s="154" t="s">
        <v>106</v>
      </c>
      <c r="R10" s="154" t="s">
        <v>106</v>
      </c>
      <c r="S10" s="154" t="s">
        <v>106</v>
      </c>
      <c r="T10" s="154" t="s">
        <v>106</v>
      </c>
      <c r="U10" s="154" t="s">
        <v>106</v>
      </c>
      <c r="V10" s="154" t="s">
        <v>106</v>
      </c>
      <c r="W10" s="154" t="s">
        <v>106</v>
      </c>
      <c r="X10" s="154" t="s">
        <v>106</v>
      </c>
      <c r="Y10" s="154" t="s">
        <v>106</v>
      </c>
      <c r="Z10" s="154" t="s">
        <v>106</v>
      </c>
      <c r="AA10" s="154" t="s">
        <v>106</v>
      </c>
      <c r="AB10" s="168"/>
    </row>
    <row r="11" spans="1:28" ht="12.1" customHeight="1">
      <c r="B11" s="149" t="s">
        <v>194</v>
      </c>
      <c r="C11" s="149" t="s">
        <v>156</v>
      </c>
      <c r="D11" s="153">
        <v>1E-3</v>
      </c>
      <c r="E11" s="153">
        <v>8.0000000000000002E-3</v>
      </c>
      <c r="F11" s="153">
        <v>1E-3</v>
      </c>
      <c r="G11" s="153">
        <v>7.0000000000000001E-3</v>
      </c>
      <c r="H11" s="153">
        <v>1E-3</v>
      </c>
      <c r="I11" s="153">
        <v>6.0000000000000001E-3</v>
      </c>
      <c r="J11" s="153">
        <v>0</v>
      </c>
      <c r="K11" s="153">
        <v>6.0000000000000001E-3</v>
      </c>
      <c r="L11" s="153">
        <v>7.0000000000000001E-3</v>
      </c>
      <c r="M11" s="153">
        <v>4.3999999999999997E-2</v>
      </c>
      <c r="N11" s="153">
        <v>7.0000000000000001E-3</v>
      </c>
      <c r="O11" s="153">
        <v>3.5999999999999997E-2</v>
      </c>
      <c r="P11" s="153">
        <v>6.0000000000000001E-3</v>
      </c>
      <c r="Q11" s="153">
        <v>3.2000000000000001E-2</v>
      </c>
      <c r="R11" s="153">
        <v>6.0000000000000001E-3</v>
      </c>
      <c r="S11" s="153">
        <v>3.9E-2</v>
      </c>
      <c r="T11" s="153">
        <v>1.7999999999999999E-2</v>
      </c>
      <c r="U11" s="153">
        <v>0.11899999999999999</v>
      </c>
      <c r="V11" s="153">
        <v>1.7999999999999999E-2</v>
      </c>
      <c r="W11" s="153">
        <v>0.111</v>
      </c>
      <c r="X11" s="153">
        <v>1.6E-2</v>
      </c>
      <c r="Y11" s="153">
        <v>0.10299999999999999</v>
      </c>
      <c r="Z11" s="153">
        <v>1.4E-2</v>
      </c>
      <c r="AA11" s="153">
        <v>0.104</v>
      </c>
      <c r="AB11" s="168"/>
    </row>
    <row r="12" spans="1:28" ht="12.1" customHeight="1">
      <c r="B12" s="149" t="s">
        <v>69</v>
      </c>
      <c r="C12" s="149" t="s">
        <v>332</v>
      </c>
      <c r="D12" s="153">
        <v>1E-3</v>
      </c>
      <c r="E12" s="153">
        <v>0.01</v>
      </c>
      <c r="F12" s="153">
        <v>1E-3</v>
      </c>
      <c r="G12" s="153">
        <v>0.01</v>
      </c>
      <c r="H12" s="153">
        <v>1E-3</v>
      </c>
      <c r="I12" s="153">
        <v>8.9999999999999993E-3</v>
      </c>
      <c r="J12" s="153">
        <v>1E-3</v>
      </c>
      <c r="K12" s="153">
        <v>0.01</v>
      </c>
      <c r="L12" s="153">
        <v>7.0000000000000001E-3</v>
      </c>
      <c r="M12" s="153">
        <v>4.8000000000000001E-2</v>
      </c>
      <c r="N12" s="153">
        <v>6.0000000000000001E-3</v>
      </c>
      <c r="O12" s="153">
        <v>4.2999999999999997E-2</v>
      </c>
      <c r="P12" s="153">
        <v>6.0000000000000001E-3</v>
      </c>
      <c r="Q12" s="153">
        <v>3.4000000000000002E-2</v>
      </c>
      <c r="R12" s="153">
        <v>6.0000000000000001E-3</v>
      </c>
      <c r="S12" s="153">
        <v>4.2999999999999997E-2</v>
      </c>
      <c r="T12" s="153">
        <v>2.3E-2</v>
      </c>
      <c r="U12" s="153">
        <v>0.21199999999999999</v>
      </c>
      <c r="V12" s="153">
        <v>0.02</v>
      </c>
      <c r="W12" s="153">
        <v>0.114</v>
      </c>
      <c r="X12" s="153">
        <v>1.7999999999999999E-2</v>
      </c>
      <c r="Y12" s="153">
        <v>0.121</v>
      </c>
      <c r="Z12" s="153">
        <v>1.4999999999999999E-2</v>
      </c>
      <c r="AA12" s="153">
        <v>0.09</v>
      </c>
      <c r="AB12" s="168"/>
    </row>
    <row r="13" spans="1:28" ht="12.1" customHeight="1">
      <c r="B13" s="149" t="s">
        <v>404</v>
      </c>
      <c r="C13" s="149" t="s">
        <v>408</v>
      </c>
      <c r="D13" s="153">
        <v>1E-3</v>
      </c>
      <c r="E13" s="153">
        <v>8.0000000000000002E-3</v>
      </c>
      <c r="F13" s="153">
        <v>1E-3</v>
      </c>
      <c r="G13" s="153">
        <v>8.0000000000000002E-3</v>
      </c>
      <c r="H13" s="153">
        <v>1E-3</v>
      </c>
      <c r="I13" s="153">
        <v>8.0000000000000002E-3</v>
      </c>
      <c r="J13" s="153">
        <v>1E-3</v>
      </c>
      <c r="K13" s="153">
        <v>7.0000000000000001E-3</v>
      </c>
      <c r="L13" s="153">
        <v>7.0000000000000001E-3</v>
      </c>
      <c r="M13" s="153">
        <v>3.6999999999999998E-2</v>
      </c>
      <c r="N13" s="153">
        <v>7.0000000000000001E-3</v>
      </c>
      <c r="O13" s="153">
        <v>3.9E-2</v>
      </c>
      <c r="P13" s="153">
        <v>6.0000000000000001E-3</v>
      </c>
      <c r="Q13" s="153">
        <v>3.5000000000000003E-2</v>
      </c>
      <c r="R13" s="153">
        <v>6.0000000000000001E-3</v>
      </c>
      <c r="S13" s="153">
        <v>3.5000000000000003E-2</v>
      </c>
      <c r="T13" s="153">
        <v>1.7999999999999999E-2</v>
      </c>
      <c r="U13" s="153">
        <v>0.127</v>
      </c>
      <c r="V13" s="153">
        <v>1.7999999999999999E-2</v>
      </c>
      <c r="W13" s="153">
        <v>0.192</v>
      </c>
      <c r="X13" s="153">
        <v>1.6E-2</v>
      </c>
      <c r="Y13" s="153">
        <v>0.10100000000000001</v>
      </c>
      <c r="Z13" s="153">
        <v>1.4E-2</v>
      </c>
      <c r="AA13" s="153">
        <v>0.14199999999999999</v>
      </c>
      <c r="AB13" s="168"/>
    </row>
    <row r="14" spans="1:28" ht="12.1" customHeight="1">
      <c r="B14" s="149" t="s">
        <v>404</v>
      </c>
      <c r="C14" s="149" t="s">
        <v>409</v>
      </c>
      <c r="D14" s="153">
        <v>1E-3</v>
      </c>
      <c r="E14" s="153">
        <v>1.4999999999999999E-2</v>
      </c>
      <c r="F14" s="153">
        <v>1E-3</v>
      </c>
      <c r="G14" s="153">
        <v>1.2E-2</v>
      </c>
      <c r="H14" s="153">
        <v>1E-3</v>
      </c>
      <c r="I14" s="153">
        <v>1.2E-2</v>
      </c>
      <c r="J14" s="153">
        <v>1E-3</v>
      </c>
      <c r="K14" s="153">
        <v>0.01</v>
      </c>
      <c r="L14" s="153">
        <v>8.9999999999999993E-3</v>
      </c>
      <c r="M14" s="153">
        <v>4.8000000000000001E-2</v>
      </c>
      <c r="N14" s="153">
        <v>8.9999999999999993E-3</v>
      </c>
      <c r="O14" s="153">
        <v>5.2999999999999999E-2</v>
      </c>
      <c r="P14" s="153">
        <v>8.9999999999999993E-3</v>
      </c>
      <c r="Q14" s="153">
        <v>4.7E-2</v>
      </c>
      <c r="R14" s="153">
        <v>7.0000000000000001E-3</v>
      </c>
      <c r="S14" s="153">
        <v>5.2999999999999999E-2</v>
      </c>
      <c r="T14" s="153">
        <v>1.7000000000000001E-2</v>
      </c>
      <c r="U14" s="153">
        <v>0.13300000000000001</v>
      </c>
      <c r="V14" s="153">
        <v>1.7000000000000001E-2</v>
      </c>
      <c r="W14" s="153">
        <v>0.113</v>
      </c>
      <c r="X14" s="153">
        <v>1.6E-2</v>
      </c>
      <c r="Y14" s="153">
        <v>9.4E-2</v>
      </c>
      <c r="Z14" s="153">
        <v>1.4E-2</v>
      </c>
      <c r="AA14" s="153">
        <v>8.7999999999999995E-2</v>
      </c>
      <c r="AB14" s="168"/>
    </row>
    <row r="15" spans="1:28" ht="12.1" customHeight="1">
      <c r="B15" s="149" t="s">
        <v>404</v>
      </c>
      <c r="C15" s="149" t="s">
        <v>57</v>
      </c>
      <c r="D15" s="153">
        <v>1E-3</v>
      </c>
      <c r="E15" s="153">
        <v>0.01</v>
      </c>
      <c r="F15" s="153">
        <v>1E-3</v>
      </c>
      <c r="G15" s="153">
        <v>8.9999999999999993E-3</v>
      </c>
      <c r="H15" s="153">
        <v>1E-3</v>
      </c>
      <c r="I15" s="153">
        <v>1.2E-2</v>
      </c>
      <c r="J15" s="153">
        <v>1E-3</v>
      </c>
      <c r="K15" s="153">
        <v>8.9999999999999993E-3</v>
      </c>
      <c r="L15" s="153">
        <v>5.0000000000000001E-3</v>
      </c>
      <c r="M15" s="153">
        <v>2.9000000000000001E-2</v>
      </c>
      <c r="N15" s="153">
        <v>5.0000000000000001E-3</v>
      </c>
      <c r="O15" s="153">
        <v>3.5999999999999997E-2</v>
      </c>
      <c r="P15" s="153">
        <v>4.0000000000000001E-3</v>
      </c>
      <c r="Q15" s="153">
        <v>2.8000000000000001E-2</v>
      </c>
      <c r="R15" s="153">
        <v>4.0000000000000001E-3</v>
      </c>
      <c r="S15" s="153">
        <v>2.8000000000000001E-2</v>
      </c>
      <c r="T15" s="153">
        <v>1.7999999999999999E-2</v>
      </c>
      <c r="U15" s="153">
        <v>0.13300000000000001</v>
      </c>
      <c r="V15" s="153">
        <v>1.7000000000000001E-2</v>
      </c>
      <c r="W15" s="153">
        <v>0.16900000000000001</v>
      </c>
      <c r="X15" s="153">
        <v>1.7999999999999999E-2</v>
      </c>
      <c r="Y15" s="153">
        <v>0.13900000000000001</v>
      </c>
      <c r="Z15" s="153">
        <v>1.6E-2</v>
      </c>
      <c r="AA15" s="153">
        <v>0.114</v>
      </c>
      <c r="AB15" s="168"/>
    </row>
    <row r="16" spans="1:28" ht="12.1" customHeight="1">
      <c r="B16" s="149" t="s">
        <v>410</v>
      </c>
      <c r="C16" s="149" t="s">
        <v>412</v>
      </c>
      <c r="D16" s="153">
        <v>1E-3</v>
      </c>
      <c r="E16" s="153">
        <v>1.2E-2</v>
      </c>
      <c r="F16" s="153">
        <v>1E-3</v>
      </c>
      <c r="G16" s="153">
        <v>1.0999999999999999E-2</v>
      </c>
      <c r="H16" s="153">
        <v>0</v>
      </c>
      <c r="I16" s="153">
        <v>1.9E-2</v>
      </c>
      <c r="J16" s="153">
        <v>0</v>
      </c>
      <c r="K16" s="153">
        <v>2.3E-2</v>
      </c>
      <c r="L16" s="153">
        <v>7.0000000000000001E-3</v>
      </c>
      <c r="M16" s="153">
        <v>4.4999999999999998E-2</v>
      </c>
      <c r="N16" s="153">
        <v>7.0000000000000001E-3</v>
      </c>
      <c r="O16" s="153">
        <v>3.4000000000000002E-2</v>
      </c>
      <c r="P16" s="153">
        <v>6.0000000000000001E-3</v>
      </c>
      <c r="Q16" s="153">
        <v>3.9E-2</v>
      </c>
      <c r="R16" s="153">
        <v>6.0000000000000001E-3</v>
      </c>
      <c r="S16" s="153">
        <v>4.8000000000000001E-2</v>
      </c>
      <c r="T16" s="153">
        <v>2.1000000000000001E-2</v>
      </c>
      <c r="U16" s="153">
        <v>0.152</v>
      </c>
      <c r="V16" s="153">
        <v>1.7999999999999999E-2</v>
      </c>
      <c r="W16" s="153">
        <v>9.8000000000000004E-2</v>
      </c>
      <c r="X16" s="153">
        <v>1.9E-2</v>
      </c>
      <c r="Y16" s="153">
        <v>0.109</v>
      </c>
      <c r="Z16" s="153">
        <v>1.4E-2</v>
      </c>
      <c r="AA16" s="153">
        <v>8.3000000000000004E-2</v>
      </c>
      <c r="AB16" s="168"/>
    </row>
    <row r="17" spans="2:28" ht="12.1" customHeight="1">
      <c r="B17" s="149" t="s">
        <v>413</v>
      </c>
      <c r="C17" s="149" t="s">
        <v>21</v>
      </c>
      <c r="D17" s="154" t="s">
        <v>106</v>
      </c>
      <c r="E17" s="154" t="s">
        <v>106</v>
      </c>
      <c r="F17" s="154" t="s">
        <v>106</v>
      </c>
      <c r="G17" s="154" t="s">
        <v>106</v>
      </c>
      <c r="H17" s="154" t="s">
        <v>106</v>
      </c>
      <c r="I17" s="154" t="s">
        <v>106</v>
      </c>
      <c r="J17" s="154" t="s">
        <v>106</v>
      </c>
      <c r="K17" s="154" t="s">
        <v>106</v>
      </c>
      <c r="L17" s="154">
        <v>2E-3</v>
      </c>
      <c r="M17" s="154">
        <v>2.4E-2</v>
      </c>
      <c r="N17" s="154">
        <v>2E-3</v>
      </c>
      <c r="O17" s="154">
        <v>1.6E-2</v>
      </c>
      <c r="P17" s="154">
        <v>2E-3</v>
      </c>
      <c r="Q17" s="154">
        <v>1.6E-2</v>
      </c>
      <c r="R17" s="154">
        <v>2E-3</v>
      </c>
      <c r="S17" s="154">
        <v>1.4999999999999999E-2</v>
      </c>
      <c r="T17" s="154" t="s">
        <v>106</v>
      </c>
      <c r="U17" s="154" t="s">
        <v>106</v>
      </c>
      <c r="V17" s="154" t="s">
        <v>106</v>
      </c>
      <c r="W17" s="154" t="s">
        <v>106</v>
      </c>
      <c r="X17" s="154" t="s">
        <v>106</v>
      </c>
      <c r="Y17" s="154" t="s">
        <v>106</v>
      </c>
      <c r="Z17" s="154" t="s">
        <v>106</v>
      </c>
      <c r="AA17" s="154" t="s">
        <v>106</v>
      </c>
      <c r="AB17" s="168"/>
    </row>
    <row r="18" spans="2:28" ht="12.1" customHeight="1">
      <c r="B18" s="149" t="s">
        <v>186</v>
      </c>
      <c r="C18" s="149" t="s">
        <v>53</v>
      </c>
      <c r="D18" s="153">
        <v>1E-3</v>
      </c>
      <c r="E18" s="153">
        <v>8.9999999999999993E-3</v>
      </c>
      <c r="F18" s="153">
        <v>1E-3</v>
      </c>
      <c r="G18" s="153">
        <v>7.0000000000000001E-3</v>
      </c>
      <c r="H18" s="153">
        <v>1E-3</v>
      </c>
      <c r="I18" s="153">
        <v>8.0000000000000002E-3</v>
      </c>
      <c r="J18" s="153">
        <v>1E-3</v>
      </c>
      <c r="K18" s="153">
        <v>8.9999999999999993E-3</v>
      </c>
      <c r="L18" s="153">
        <v>4.0000000000000001E-3</v>
      </c>
      <c r="M18" s="153">
        <v>3.5999999999999997E-2</v>
      </c>
      <c r="N18" s="153">
        <v>4.0000000000000001E-3</v>
      </c>
      <c r="O18" s="153">
        <v>2.7E-2</v>
      </c>
      <c r="P18" s="153">
        <v>4.0000000000000001E-3</v>
      </c>
      <c r="Q18" s="153">
        <v>2.7E-2</v>
      </c>
      <c r="R18" s="153">
        <v>3.0000000000000001E-3</v>
      </c>
      <c r="S18" s="153">
        <v>2.5999999999999999E-2</v>
      </c>
      <c r="T18" s="153">
        <v>1.7000000000000001E-2</v>
      </c>
      <c r="U18" s="153">
        <v>0.1</v>
      </c>
      <c r="V18" s="153">
        <v>1.7000000000000001E-2</v>
      </c>
      <c r="W18" s="153">
        <v>0.13500000000000001</v>
      </c>
      <c r="X18" s="153">
        <v>1.7999999999999999E-2</v>
      </c>
      <c r="Y18" s="153">
        <v>0.11700000000000001</v>
      </c>
      <c r="Z18" s="153">
        <v>1.4999999999999999E-2</v>
      </c>
      <c r="AA18" s="153">
        <v>9.4E-2</v>
      </c>
      <c r="AB18" s="168"/>
    </row>
    <row r="19" spans="2:28" ht="12.1" customHeight="1">
      <c r="B19" s="149" t="s">
        <v>404</v>
      </c>
      <c r="C19" s="149" t="s">
        <v>415</v>
      </c>
      <c r="D19" s="154" t="s">
        <v>106</v>
      </c>
      <c r="E19" s="154" t="s">
        <v>106</v>
      </c>
      <c r="F19" s="154" t="s">
        <v>106</v>
      </c>
      <c r="G19" s="154" t="s">
        <v>106</v>
      </c>
      <c r="H19" s="154" t="s">
        <v>106</v>
      </c>
      <c r="I19" s="154" t="s">
        <v>106</v>
      </c>
      <c r="J19" s="154" t="s">
        <v>106</v>
      </c>
      <c r="K19" s="154" t="s">
        <v>106</v>
      </c>
      <c r="L19" s="154" t="s">
        <v>106</v>
      </c>
      <c r="M19" s="154" t="s">
        <v>106</v>
      </c>
      <c r="N19" s="154" t="s">
        <v>106</v>
      </c>
      <c r="O19" s="154" t="s">
        <v>106</v>
      </c>
      <c r="P19" s="154" t="s">
        <v>106</v>
      </c>
      <c r="Q19" s="154" t="s">
        <v>106</v>
      </c>
      <c r="R19" s="154" t="s">
        <v>106</v>
      </c>
      <c r="S19" s="154" t="s">
        <v>106</v>
      </c>
      <c r="T19" s="154" t="s">
        <v>106</v>
      </c>
      <c r="U19" s="154" t="s">
        <v>106</v>
      </c>
      <c r="V19" s="154" t="s">
        <v>106</v>
      </c>
      <c r="W19" s="154" t="s">
        <v>106</v>
      </c>
      <c r="X19" s="154" t="s">
        <v>106</v>
      </c>
      <c r="Y19" s="154" t="s">
        <v>106</v>
      </c>
      <c r="Z19" s="154" t="s">
        <v>106</v>
      </c>
      <c r="AA19" s="154" t="s">
        <v>106</v>
      </c>
      <c r="AB19" s="168"/>
    </row>
    <row r="20" spans="2:28" ht="12.1" customHeight="1">
      <c r="B20" s="149" t="s">
        <v>404</v>
      </c>
      <c r="C20" s="149" t="s">
        <v>417</v>
      </c>
      <c r="D20" s="154" t="s">
        <v>106</v>
      </c>
      <c r="E20" s="154" t="s">
        <v>106</v>
      </c>
      <c r="F20" s="154" t="s">
        <v>106</v>
      </c>
      <c r="G20" s="154" t="s">
        <v>106</v>
      </c>
      <c r="H20" s="154" t="s">
        <v>106</v>
      </c>
      <c r="I20" s="154" t="s">
        <v>106</v>
      </c>
      <c r="J20" s="154" t="s">
        <v>106</v>
      </c>
      <c r="K20" s="154" t="s">
        <v>106</v>
      </c>
      <c r="L20" s="154" t="s">
        <v>106</v>
      </c>
      <c r="M20" s="154" t="s">
        <v>106</v>
      </c>
      <c r="N20" s="154" t="s">
        <v>106</v>
      </c>
      <c r="O20" s="154" t="s">
        <v>106</v>
      </c>
      <c r="P20" s="154" t="s">
        <v>106</v>
      </c>
      <c r="Q20" s="154" t="s">
        <v>106</v>
      </c>
      <c r="R20" s="154" t="s">
        <v>106</v>
      </c>
      <c r="S20" s="154" t="s">
        <v>106</v>
      </c>
      <c r="T20" s="154" t="s">
        <v>106</v>
      </c>
      <c r="U20" s="154" t="s">
        <v>106</v>
      </c>
      <c r="V20" s="154" t="s">
        <v>106</v>
      </c>
      <c r="W20" s="154" t="s">
        <v>106</v>
      </c>
      <c r="X20" s="154" t="s">
        <v>106</v>
      </c>
      <c r="Y20" s="154" t="s">
        <v>106</v>
      </c>
      <c r="Z20" s="154" t="s">
        <v>106</v>
      </c>
      <c r="AA20" s="154" t="s">
        <v>106</v>
      </c>
      <c r="AB20" s="168"/>
    </row>
    <row r="21" spans="2:28" ht="12.1" customHeight="1">
      <c r="B21" s="149" t="s">
        <v>404</v>
      </c>
      <c r="C21" s="149" t="s">
        <v>304</v>
      </c>
      <c r="D21" s="153">
        <v>1E-3</v>
      </c>
      <c r="E21" s="153">
        <v>0.01</v>
      </c>
      <c r="F21" s="153">
        <v>1E-3</v>
      </c>
      <c r="G21" s="153">
        <v>1.6E-2</v>
      </c>
      <c r="H21" s="153">
        <v>1E-3</v>
      </c>
      <c r="I21" s="153">
        <v>1.0999999999999999E-2</v>
      </c>
      <c r="J21" s="153">
        <v>1E-3</v>
      </c>
      <c r="K21" s="153">
        <v>8.0000000000000002E-3</v>
      </c>
      <c r="L21" s="153">
        <v>6.0000000000000001E-3</v>
      </c>
      <c r="M21" s="153">
        <v>3.2000000000000001E-2</v>
      </c>
      <c r="N21" s="153">
        <v>6.0000000000000001E-3</v>
      </c>
      <c r="O21" s="153">
        <v>3.3000000000000002E-2</v>
      </c>
      <c r="P21" s="153">
        <v>6.0000000000000001E-3</v>
      </c>
      <c r="Q21" s="153">
        <v>3.7999999999999999E-2</v>
      </c>
      <c r="R21" s="153">
        <v>5.0000000000000001E-3</v>
      </c>
      <c r="S21" s="153">
        <v>3.3000000000000002E-2</v>
      </c>
      <c r="T21" s="153">
        <v>0.02</v>
      </c>
      <c r="U21" s="153">
        <v>0.153</v>
      </c>
      <c r="V21" s="153">
        <v>1.7000000000000001E-2</v>
      </c>
      <c r="W21" s="153">
        <v>9.0999999999999998E-2</v>
      </c>
      <c r="X21" s="153">
        <v>1.7000000000000001E-2</v>
      </c>
      <c r="Y21" s="153">
        <v>9.0999999999999998E-2</v>
      </c>
      <c r="Z21" s="153">
        <v>1.4999999999999999E-2</v>
      </c>
      <c r="AA21" s="153">
        <v>6.5000000000000002E-2</v>
      </c>
      <c r="AB21" s="168"/>
    </row>
    <row r="22" spans="2:28" ht="12.1" customHeight="1">
      <c r="B22" s="149" t="s">
        <v>404</v>
      </c>
      <c r="C22" s="149" t="s">
        <v>349</v>
      </c>
      <c r="D22" s="153">
        <v>2E-3</v>
      </c>
      <c r="E22" s="153">
        <v>0.02</v>
      </c>
      <c r="F22" s="153">
        <v>1E-3</v>
      </c>
      <c r="G22" s="153">
        <v>1.6E-2</v>
      </c>
      <c r="H22" s="153">
        <v>1E-3</v>
      </c>
      <c r="I22" s="153">
        <v>3.4000000000000002E-2</v>
      </c>
      <c r="J22" s="153">
        <v>1E-3</v>
      </c>
      <c r="K22" s="153">
        <v>1.6E-2</v>
      </c>
      <c r="L22" s="153">
        <v>8.0000000000000002E-3</v>
      </c>
      <c r="M22" s="153">
        <v>7.1999999999999995E-2</v>
      </c>
      <c r="N22" s="153">
        <v>7.0000000000000001E-3</v>
      </c>
      <c r="O22" s="153">
        <v>8.8999999999999996E-2</v>
      </c>
      <c r="P22" s="153">
        <v>7.0000000000000001E-3</v>
      </c>
      <c r="Q22" s="153">
        <v>8.2000000000000003E-2</v>
      </c>
      <c r="R22" s="153">
        <v>6.0000000000000001E-3</v>
      </c>
      <c r="S22" s="153">
        <v>8.7999999999999995E-2</v>
      </c>
      <c r="T22" s="153">
        <v>1.9E-2</v>
      </c>
      <c r="U22" s="153">
        <v>0.126</v>
      </c>
      <c r="V22" s="153">
        <v>1.7000000000000001E-2</v>
      </c>
      <c r="W22" s="153">
        <v>0.108</v>
      </c>
      <c r="X22" s="153">
        <v>1.7999999999999999E-2</v>
      </c>
      <c r="Y22" s="153">
        <v>0.187</v>
      </c>
      <c r="Z22" s="153">
        <v>1.6E-2</v>
      </c>
      <c r="AA22" s="153">
        <v>9.8000000000000004E-2</v>
      </c>
      <c r="AB22" s="168"/>
    </row>
    <row r="23" spans="2:28" ht="12.1" customHeight="1">
      <c r="B23" s="149" t="s">
        <v>404</v>
      </c>
      <c r="C23" s="149" t="s">
        <v>418</v>
      </c>
      <c r="D23" s="153">
        <v>1E-3</v>
      </c>
      <c r="E23" s="153">
        <v>3.2000000000000001E-2</v>
      </c>
      <c r="F23" s="153">
        <v>1E-3</v>
      </c>
      <c r="G23" s="153">
        <v>2.9000000000000001E-2</v>
      </c>
      <c r="H23" s="153">
        <v>1E-3</v>
      </c>
      <c r="I23" s="153">
        <v>3.3000000000000002E-2</v>
      </c>
      <c r="J23" s="153">
        <v>1E-3</v>
      </c>
      <c r="K23" s="153">
        <v>2.7E-2</v>
      </c>
      <c r="L23" s="154" t="s">
        <v>106</v>
      </c>
      <c r="M23" s="154" t="s">
        <v>106</v>
      </c>
      <c r="N23" s="154" t="s">
        <v>106</v>
      </c>
      <c r="O23" s="154" t="s">
        <v>106</v>
      </c>
      <c r="P23" s="154" t="s">
        <v>106</v>
      </c>
      <c r="Q23" s="154" t="s">
        <v>106</v>
      </c>
      <c r="R23" s="154" t="s">
        <v>106</v>
      </c>
      <c r="S23" s="154" t="s">
        <v>106</v>
      </c>
      <c r="T23" s="153">
        <v>1.9E-2</v>
      </c>
      <c r="U23" s="153">
        <v>0.128</v>
      </c>
      <c r="V23" s="153">
        <v>1.7999999999999999E-2</v>
      </c>
      <c r="W23" s="153">
        <v>9.5000000000000001E-2</v>
      </c>
      <c r="X23" s="153">
        <v>1.6E-2</v>
      </c>
      <c r="Y23" s="153">
        <v>0.16500000000000001</v>
      </c>
      <c r="Z23" s="153">
        <v>1.4999999999999999E-2</v>
      </c>
      <c r="AA23" s="153">
        <v>7.1999999999999995E-2</v>
      </c>
      <c r="AB23" s="168"/>
    </row>
    <row r="24" spans="2:28" ht="12.1" customHeight="1">
      <c r="B24" s="149" t="s">
        <v>404</v>
      </c>
      <c r="C24" s="149" t="s">
        <v>420</v>
      </c>
      <c r="D24" s="154" t="s">
        <v>106</v>
      </c>
      <c r="E24" s="154" t="s">
        <v>106</v>
      </c>
      <c r="F24" s="154" t="s">
        <v>106</v>
      </c>
      <c r="G24" s="154" t="s">
        <v>106</v>
      </c>
      <c r="H24" s="154" t="s">
        <v>106</v>
      </c>
      <c r="I24" s="154" t="s">
        <v>106</v>
      </c>
      <c r="J24" s="154" t="s">
        <v>106</v>
      </c>
      <c r="K24" s="154" t="s">
        <v>106</v>
      </c>
      <c r="L24" s="154" t="s">
        <v>106</v>
      </c>
      <c r="M24" s="154" t="s">
        <v>106</v>
      </c>
      <c r="N24" s="154" t="s">
        <v>106</v>
      </c>
      <c r="O24" s="154" t="s">
        <v>106</v>
      </c>
      <c r="P24" s="154" t="s">
        <v>106</v>
      </c>
      <c r="Q24" s="154" t="s">
        <v>106</v>
      </c>
      <c r="R24" s="154" t="s">
        <v>106</v>
      </c>
      <c r="S24" s="154" t="s">
        <v>106</v>
      </c>
      <c r="T24" s="154" t="s">
        <v>106</v>
      </c>
      <c r="U24" s="154" t="s">
        <v>106</v>
      </c>
      <c r="V24" s="154" t="s">
        <v>106</v>
      </c>
      <c r="W24" s="154" t="s">
        <v>106</v>
      </c>
      <c r="X24" s="154" t="s">
        <v>106</v>
      </c>
      <c r="Y24" s="154" t="s">
        <v>106</v>
      </c>
      <c r="Z24" s="154" t="s">
        <v>106</v>
      </c>
      <c r="AA24" s="154" t="s">
        <v>106</v>
      </c>
      <c r="AB24" s="168"/>
    </row>
    <row r="25" spans="2:28" ht="12.1" customHeight="1">
      <c r="B25" s="149" t="s">
        <v>404</v>
      </c>
      <c r="C25" s="149" t="s">
        <v>421</v>
      </c>
      <c r="D25" s="154" t="s">
        <v>106</v>
      </c>
      <c r="E25" s="154" t="s">
        <v>106</v>
      </c>
      <c r="F25" s="154" t="s">
        <v>106</v>
      </c>
      <c r="G25" s="154" t="s">
        <v>106</v>
      </c>
      <c r="H25" s="154" t="s">
        <v>106</v>
      </c>
      <c r="I25" s="154" t="s">
        <v>106</v>
      </c>
      <c r="J25" s="154" t="s">
        <v>106</v>
      </c>
      <c r="K25" s="154" t="s">
        <v>106</v>
      </c>
      <c r="L25" s="153">
        <v>4.0000000000000001E-3</v>
      </c>
      <c r="M25" s="153">
        <v>0.03</v>
      </c>
      <c r="N25" s="153">
        <v>4.0000000000000001E-3</v>
      </c>
      <c r="O25" s="153">
        <v>2.5999999999999999E-2</v>
      </c>
      <c r="P25" s="153">
        <v>4.0000000000000001E-3</v>
      </c>
      <c r="Q25" s="153">
        <v>2.4E-2</v>
      </c>
      <c r="R25" s="154">
        <v>4.0000000000000001E-3</v>
      </c>
      <c r="S25" s="154">
        <v>5.1999999999999998E-2</v>
      </c>
      <c r="T25" s="154" t="s">
        <v>106</v>
      </c>
      <c r="U25" s="154" t="s">
        <v>106</v>
      </c>
      <c r="V25" s="154" t="s">
        <v>106</v>
      </c>
      <c r="W25" s="154" t="s">
        <v>106</v>
      </c>
      <c r="X25" s="154" t="s">
        <v>106</v>
      </c>
      <c r="Y25" s="154" t="s">
        <v>106</v>
      </c>
      <c r="Z25" s="154" t="s">
        <v>106</v>
      </c>
      <c r="AA25" s="154" t="s">
        <v>106</v>
      </c>
      <c r="AB25" s="168"/>
    </row>
    <row r="26" spans="2:28" ht="12.1" customHeight="1">
      <c r="B26" s="149" t="s">
        <v>404</v>
      </c>
      <c r="C26" s="149" t="s">
        <v>422</v>
      </c>
      <c r="D26" s="153">
        <v>1E-3</v>
      </c>
      <c r="E26" s="153">
        <v>8.0000000000000002E-3</v>
      </c>
      <c r="F26" s="153">
        <v>1E-3</v>
      </c>
      <c r="G26" s="153">
        <v>7.0000000000000001E-3</v>
      </c>
      <c r="H26" s="153">
        <v>1E-3</v>
      </c>
      <c r="I26" s="153">
        <v>6.0000000000000001E-3</v>
      </c>
      <c r="J26" s="153">
        <v>1E-3</v>
      </c>
      <c r="K26" s="153">
        <v>1.4999999999999999E-2</v>
      </c>
      <c r="L26" s="154" t="s">
        <v>106</v>
      </c>
      <c r="M26" s="154" t="s">
        <v>106</v>
      </c>
      <c r="N26" s="154" t="s">
        <v>106</v>
      </c>
      <c r="O26" s="154" t="s">
        <v>106</v>
      </c>
      <c r="P26" s="154" t="s">
        <v>106</v>
      </c>
      <c r="Q26" s="154" t="s">
        <v>106</v>
      </c>
      <c r="R26" s="154" t="s">
        <v>106</v>
      </c>
      <c r="S26" s="154" t="s">
        <v>106</v>
      </c>
      <c r="T26" s="153">
        <v>1.7000000000000001E-2</v>
      </c>
      <c r="U26" s="153">
        <v>0.10199999999999999</v>
      </c>
      <c r="V26" s="153">
        <v>1.6E-2</v>
      </c>
      <c r="W26" s="153">
        <v>0.128</v>
      </c>
      <c r="X26" s="153">
        <v>1.4E-2</v>
      </c>
      <c r="Y26" s="153">
        <v>0.125</v>
      </c>
      <c r="Z26" s="153">
        <v>1.2999999999999999E-2</v>
      </c>
      <c r="AA26" s="153">
        <v>0.13100000000000001</v>
      </c>
      <c r="AB26" s="168"/>
    </row>
    <row r="27" spans="2:28" ht="12.1" customHeight="1">
      <c r="B27" s="149" t="s">
        <v>404</v>
      </c>
      <c r="C27" s="149" t="s">
        <v>423</v>
      </c>
      <c r="D27" s="153">
        <v>1E-3</v>
      </c>
      <c r="E27" s="153">
        <v>8.9999999999999993E-3</v>
      </c>
      <c r="F27" s="153">
        <v>1E-3</v>
      </c>
      <c r="G27" s="153">
        <v>8.0000000000000002E-3</v>
      </c>
      <c r="H27" s="153">
        <v>1E-3</v>
      </c>
      <c r="I27" s="153">
        <v>8.0000000000000002E-3</v>
      </c>
      <c r="J27" s="153">
        <v>1E-3</v>
      </c>
      <c r="K27" s="153">
        <v>1.4E-2</v>
      </c>
      <c r="L27" s="154" t="s">
        <v>106</v>
      </c>
      <c r="M27" s="154" t="s">
        <v>106</v>
      </c>
      <c r="N27" s="154" t="s">
        <v>106</v>
      </c>
      <c r="O27" s="154" t="s">
        <v>106</v>
      </c>
      <c r="P27" s="154" t="s">
        <v>106</v>
      </c>
      <c r="Q27" s="154" t="s">
        <v>106</v>
      </c>
      <c r="R27" s="154" t="s">
        <v>106</v>
      </c>
      <c r="S27" s="154" t="s">
        <v>106</v>
      </c>
      <c r="T27" s="153">
        <v>1.7999999999999999E-2</v>
      </c>
      <c r="U27" s="153">
        <v>0.10199999999999999</v>
      </c>
      <c r="V27" s="153">
        <v>1.7000000000000001E-2</v>
      </c>
      <c r="W27" s="153">
        <v>9.4E-2</v>
      </c>
      <c r="X27" s="153">
        <v>1.4999999999999999E-2</v>
      </c>
      <c r="Y27" s="153">
        <v>0.114</v>
      </c>
      <c r="Z27" s="153">
        <v>1.4999999999999999E-2</v>
      </c>
      <c r="AA27" s="153">
        <v>0.129</v>
      </c>
      <c r="AB27" s="168"/>
    </row>
    <row r="28" spans="2:28" ht="12.1" customHeight="1">
      <c r="B28" s="149" t="s">
        <v>404</v>
      </c>
      <c r="C28" s="149" t="s">
        <v>424</v>
      </c>
      <c r="D28" s="153">
        <v>0</v>
      </c>
      <c r="E28" s="153">
        <v>1.2999999999999999E-2</v>
      </c>
      <c r="F28" s="153">
        <v>0</v>
      </c>
      <c r="G28" s="153">
        <v>1.6E-2</v>
      </c>
      <c r="H28" s="153">
        <v>0</v>
      </c>
      <c r="I28" s="153">
        <v>1.0999999999999999E-2</v>
      </c>
      <c r="J28" s="153">
        <v>0</v>
      </c>
      <c r="K28" s="153">
        <v>1.6E-2</v>
      </c>
      <c r="L28" s="154" t="s">
        <v>106</v>
      </c>
      <c r="M28" s="154" t="s">
        <v>106</v>
      </c>
      <c r="N28" s="154" t="s">
        <v>106</v>
      </c>
      <c r="O28" s="154" t="s">
        <v>106</v>
      </c>
      <c r="P28" s="154" t="s">
        <v>106</v>
      </c>
      <c r="Q28" s="154" t="s">
        <v>106</v>
      </c>
      <c r="R28" s="154" t="s">
        <v>106</v>
      </c>
      <c r="S28" s="154" t="s">
        <v>106</v>
      </c>
      <c r="T28" s="153">
        <v>1.6E-2</v>
      </c>
      <c r="U28" s="153">
        <v>9.4E-2</v>
      </c>
      <c r="V28" s="153">
        <v>1.6E-2</v>
      </c>
      <c r="W28" s="153">
        <v>9.7000000000000003E-2</v>
      </c>
      <c r="X28" s="153">
        <v>1.4999999999999999E-2</v>
      </c>
      <c r="Y28" s="153">
        <v>0.158</v>
      </c>
      <c r="Z28" s="153">
        <v>1.4E-2</v>
      </c>
      <c r="AA28" s="153">
        <v>9.8000000000000004E-2</v>
      </c>
      <c r="AB28" s="168"/>
    </row>
    <row r="29" spans="2:28" ht="12.1" customHeight="1">
      <c r="B29" s="149" t="s">
        <v>229</v>
      </c>
      <c r="C29" s="149" t="s">
        <v>425</v>
      </c>
      <c r="D29" s="154" t="s">
        <v>106</v>
      </c>
      <c r="E29" s="154" t="s">
        <v>106</v>
      </c>
      <c r="F29" s="154" t="s">
        <v>106</v>
      </c>
      <c r="G29" s="154" t="s">
        <v>106</v>
      </c>
      <c r="H29" s="154" t="s">
        <v>106</v>
      </c>
      <c r="I29" s="154" t="s">
        <v>106</v>
      </c>
      <c r="J29" s="154" t="s">
        <v>106</v>
      </c>
      <c r="K29" s="154" t="s">
        <v>106</v>
      </c>
      <c r="L29" s="153">
        <v>2E-3</v>
      </c>
      <c r="M29" s="153">
        <v>2.1000000000000001E-2</v>
      </c>
      <c r="N29" s="153">
        <v>2E-3</v>
      </c>
      <c r="O29" s="153">
        <v>1.4999999999999999E-2</v>
      </c>
      <c r="P29" s="153">
        <v>2E-3</v>
      </c>
      <c r="Q29" s="153">
        <v>2.1000000000000001E-2</v>
      </c>
      <c r="R29" s="153">
        <v>2E-3</v>
      </c>
      <c r="S29" s="153">
        <v>1.6E-2</v>
      </c>
      <c r="T29" s="154" t="s">
        <v>106</v>
      </c>
      <c r="U29" s="154" t="s">
        <v>106</v>
      </c>
      <c r="V29" s="154" t="s">
        <v>106</v>
      </c>
      <c r="W29" s="154" t="s">
        <v>106</v>
      </c>
      <c r="X29" s="154" t="s">
        <v>106</v>
      </c>
      <c r="Y29" s="154" t="s">
        <v>106</v>
      </c>
      <c r="Z29" s="154" t="s">
        <v>106</v>
      </c>
      <c r="AA29" s="154" t="s">
        <v>106</v>
      </c>
      <c r="AB29" s="168"/>
    </row>
    <row r="30" spans="2:28" ht="12.1" customHeight="1">
      <c r="B30" s="149" t="s">
        <v>198</v>
      </c>
      <c r="C30" s="149" t="s">
        <v>426</v>
      </c>
      <c r="D30" s="153">
        <v>1E-3</v>
      </c>
      <c r="E30" s="153">
        <v>7.0000000000000001E-3</v>
      </c>
      <c r="F30" s="153">
        <v>1E-3</v>
      </c>
      <c r="G30" s="153">
        <v>7.0000000000000001E-3</v>
      </c>
      <c r="H30" s="153">
        <v>0</v>
      </c>
      <c r="I30" s="153">
        <v>7.0000000000000001E-3</v>
      </c>
      <c r="J30" s="153">
        <v>0</v>
      </c>
      <c r="K30" s="153">
        <v>6.0000000000000001E-3</v>
      </c>
      <c r="L30" s="153">
        <v>3.0000000000000001E-3</v>
      </c>
      <c r="M30" s="153">
        <v>2.4E-2</v>
      </c>
      <c r="N30" s="153">
        <v>3.0000000000000001E-3</v>
      </c>
      <c r="O30" s="153">
        <v>2.5000000000000001E-2</v>
      </c>
      <c r="P30" s="153">
        <v>3.0000000000000001E-3</v>
      </c>
      <c r="Q30" s="153">
        <v>2.1000000000000001E-2</v>
      </c>
      <c r="R30" s="153">
        <v>2E-3</v>
      </c>
      <c r="S30" s="153">
        <v>2.1999999999999999E-2</v>
      </c>
      <c r="T30" s="153">
        <v>1.7000000000000001E-2</v>
      </c>
      <c r="U30" s="153">
        <v>0.11</v>
      </c>
      <c r="V30" s="153">
        <v>1.4E-2</v>
      </c>
      <c r="W30" s="153">
        <v>8.4000000000000005E-2</v>
      </c>
      <c r="X30" s="153">
        <v>1.4999999999999999E-2</v>
      </c>
      <c r="Y30" s="153">
        <v>8.4000000000000005E-2</v>
      </c>
      <c r="Z30" s="153">
        <v>1.4E-2</v>
      </c>
      <c r="AA30" s="153">
        <v>9.1999999999999998E-2</v>
      </c>
      <c r="AB30" s="168"/>
    </row>
    <row r="31" spans="2:28" ht="12.1" customHeight="1">
      <c r="B31" s="149" t="s">
        <v>427</v>
      </c>
      <c r="C31" s="149" t="s">
        <v>428</v>
      </c>
      <c r="D31" s="154" t="s">
        <v>106</v>
      </c>
      <c r="E31" s="154" t="s">
        <v>106</v>
      </c>
      <c r="F31" s="154" t="s">
        <v>106</v>
      </c>
      <c r="G31" s="154" t="s">
        <v>106</v>
      </c>
      <c r="H31" s="154" t="s">
        <v>106</v>
      </c>
      <c r="I31" s="154" t="s">
        <v>106</v>
      </c>
      <c r="J31" s="154" t="s">
        <v>106</v>
      </c>
      <c r="K31" s="154" t="s">
        <v>106</v>
      </c>
      <c r="L31" s="154">
        <v>5.0000000000000001E-3</v>
      </c>
      <c r="M31" s="154">
        <v>2.5000000000000001E-2</v>
      </c>
      <c r="N31" s="154">
        <v>4.0000000000000001E-3</v>
      </c>
      <c r="O31" s="154">
        <v>2.1000000000000001E-2</v>
      </c>
      <c r="P31" s="154">
        <v>4.0000000000000001E-3</v>
      </c>
      <c r="Q31" s="154">
        <v>2.9000000000000001E-2</v>
      </c>
      <c r="R31" s="154">
        <v>4.0000000000000001E-3</v>
      </c>
      <c r="S31" s="154">
        <v>1.9E-2</v>
      </c>
      <c r="T31" s="154" t="s">
        <v>106</v>
      </c>
      <c r="U31" s="154" t="s">
        <v>106</v>
      </c>
      <c r="V31" s="154" t="s">
        <v>106</v>
      </c>
      <c r="W31" s="154" t="s">
        <v>106</v>
      </c>
      <c r="X31" s="154" t="s">
        <v>106</v>
      </c>
      <c r="Y31" s="154" t="s">
        <v>106</v>
      </c>
      <c r="Z31" s="154" t="s">
        <v>106</v>
      </c>
      <c r="AA31" s="154" t="s">
        <v>106</v>
      </c>
      <c r="AB31" s="168"/>
    </row>
    <row r="32" spans="2:28" ht="12.1" customHeight="1">
      <c r="B32" s="149" t="s">
        <v>430</v>
      </c>
      <c r="C32" s="149" t="s">
        <v>416</v>
      </c>
      <c r="D32" s="153">
        <v>1E-3</v>
      </c>
      <c r="E32" s="153">
        <v>1.2E-2</v>
      </c>
      <c r="F32" s="153">
        <v>0</v>
      </c>
      <c r="G32" s="153">
        <v>0.01</v>
      </c>
      <c r="H32" s="153">
        <v>0</v>
      </c>
      <c r="I32" s="153">
        <v>6.0000000000000001E-3</v>
      </c>
      <c r="J32" s="153">
        <v>0</v>
      </c>
      <c r="K32" s="153">
        <v>8.9999999999999993E-3</v>
      </c>
      <c r="L32" s="153">
        <v>5.0000000000000001E-3</v>
      </c>
      <c r="M32" s="153">
        <v>2.8000000000000001E-2</v>
      </c>
      <c r="N32" s="153">
        <v>5.0000000000000001E-3</v>
      </c>
      <c r="O32" s="153">
        <v>2.9000000000000001E-2</v>
      </c>
      <c r="P32" s="153">
        <v>5.0000000000000001E-3</v>
      </c>
      <c r="Q32" s="153">
        <v>2.9000000000000001E-2</v>
      </c>
      <c r="R32" s="153">
        <v>4.0000000000000001E-3</v>
      </c>
      <c r="S32" s="153">
        <v>3.5999999999999997E-2</v>
      </c>
      <c r="T32" s="153">
        <v>1.6E-2</v>
      </c>
      <c r="U32" s="153">
        <v>7.1999999999999995E-2</v>
      </c>
      <c r="V32" s="153">
        <v>1.4999999999999999E-2</v>
      </c>
      <c r="W32" s="153">
        <v>9.4E-2</v>
      </c>
      <c r="X32" s="153">
        <v>1.4999999999999999E-2</v>
      </c>
      <c r="Y32" s="153">
        <v>7.8E-2</v>
      </c>
      <c r="Z32" s="153">
        <v>1.2E-2</v>
      </c>
      <c r="AA32" s="153">
        <v>6.7000000000000004E-2</v>
      </c>
      <c r="AB32" s="168"/>
    </row>
    <row r="33" spans="2:28" ht="12.1" customHeight="1">
      <c r="B33" s="149" t="s">
        <v>431</v>
      </c>
      <c r="C33" s="149" t="s">
        <v>432</v>
      </c>
      <c r="D33" s="153">
        <v>0</v>
      </c>
      <c r="E33" s="153">
        <v>8.9999999999999993E-3</v>
      </c>
      <c r="F33" s="153">
        <v>0</v>
      </c>
      <c r="G33" s="153">
        <v>0.01</v>
      </c>
      <c r="H33" s="153">
        <v>0</v>
      </c>
      <c r="I33" s="153">
        <v>1.2E-2</v>
      </c>
      <c r="J33" s="153">
        <v>0</v>
      </c>
      <c r="K33" s="153">
        <v>0.02</v>
      </c>
      <c r="L33" s="153">
        <v>5.0000000000000001E-3</v>
      </c>
      <c r="M33" s="153">
        <v>3.1E-2</v>
      </c>
      <c r="N33" s="153">
        <v>5.0000000000000001E-3</v>
      </c>
      <c r="O33" s="153">
        <v>2.1999999999999999E-2</v>
      </c>
      <c r="P33" s="153">
        <v>5.0000000000000001E-3</v>
      </c>
      <c r="Q33" s="153">
        <v>2.8000000000000001E-2</v>
      </c>
      <c r="R33" s="153">
        <v>5.0000000000000001E-3</v>
      </c>
      <c r="S33" s="153">
        <v>0.03</v>
      </c>
      <c r="T33" s="153">
        <v>1.7000000000000001E-2</v>
      </c>
      <c r="U33" s="153">
        <v>0.105</v>
      </c>
      <c r="V33" s="153">
        <v>1.4999999999999999E-2</v>
      </c>
      <c r="W33" s="153">
        <v>0.109</v>
      </c>
      <c r="X33" s="153">
        <v>1.4999999999999999E-2</v>
      </c>
      <c r="Y33" s="153">
        <v>0.11600000000000001</v>
      </c>
      <c r="Z33" s="153">
        <v>1.6E-2</v>
      </c>
      <c r="AA33" s="153">
        <v>0.09</v>
      </c>
      <c r="AB33" s="168"/>
    </row>
    <row r="34" spans="2:28" ht="12.1" customHeight="1">
      <c r="B34" s="150" t="s">
        <v>69</v>
      </c>
      <c r="C34" s="150" t="s">
        <v>234</v>
      </c>
      <c r="D34" s="155">
        <v>1E-3</v>
      </c>
      <c r="E34" s="158">
        <v>0.01</v>
      </c>
      <c r="F34" s="158">
        <v>1E-3</v>
      </c>
      <c r="G34" s="158">
        <v>8.0000000000000002E-3</v>
      </c>
      <c r="H34" s="158">
        <v>1E-3</v>
      </c>
      <c r="I34" s="158">
        <v>8.9999999999999993E-3</v>
      </c>
      <c r="J34" s="158">
        <v>1E-3</v>
      </c>
      <c r="K34" s="158">
        <v>7.0000000000000001E-3</v>
      </c>
      <c r="L34" s="158">
        <v>1.4E-2</v>
      </c>
      <c r="M34" s="158">
        <v>5.2999999999999999E-2</v>
      </c>
      <c r="N34" s="158">
        <v>1.2E-2</v>
      </c>
      <c r="O34" s="158">
        <v>4.9000000000000002E-2</v>
      </c>
      <c r="P34" s="158">
        <v>1.2E-2</v>
      </c>
      <c r="Q34" s="158">
        <v>5.5E-2</v>
      </c>
      <c r="R34" s="158">
        <v>1.0999999999999999E-2</v>
      </c>
      <c r="S34" s="158">
        <v>5.8999999999999997E-2</v>
      </c>
      <c r="T34" s="158">
        <v>1.7000000000000001E-2</v>
      </c>
      <c r="U34" s="158">
        <v>0.11</v>
      </c>
      <c r="V34" s="158">
        <v>1.7000000000000001E-2</v>
      </c>
      <c r="W34" s="158">
        <v>9.5000000000000001E-2</v>
      </c>
      <c r="X34" s="158">
        <v>1.7000000000000001E-2</v>
      </c>
      <c r="Y34" s="158">
        <v>8.8999999999999996E-2</v>
      </c>
      <c r="Z34" s="153">
        <v>1.6E-2</v>
      </c>
      <c r="AA34" s="153">
        <v>0.10100000000000001</v>
      </c>
      <c r="AB34" s="168"/>
    </row>
    <row r="35" spans="2:28" ht="12.1" customHeight="1">
      <c r="B35" s="624" t="s">
        <v>339</v>
      </c>
      <c r="C35" s="624"/>
      <c r="D35" s="148"/>
      <c r="E35" s="159"/>
      <c r="F35" s="160"/>
      <c r="G35" s="148"/>
      <c r="H35" s="160"/>
      <c r="I35" s="148"/>
      <c r="J35" s="148"/>
      <c r="K35" s="148"/>
      <c r="L35" s="161"/>
      <c r="M35" s="159"/>
      <c r="N35" s="148"/>
      <c r="O35" s="148"/>
      <c r="P35" s="148"/>
      <c r="Q35" s="148"/>
      <c r="R35" s="148"/>
      <c r="S35" s="148"/>
      <c r="T35" s="159"/>
      <c r="U35" s="159"/>
      <c r="V35" s="159"/>
      <c r="W35" s="159"/>
      <c r="X35" s="159"/>
      <c r="Y35" s="161"/>
      <c r="Z35" s="170"/>
      <c r="AA35" s="170"/>
      <c r="AB35" s="168"/>
    </row>
    <row r="36" spans="2:28" ht="8.15" customHeight="1"/>
    <row r="37" spans="2:28" ht="8.15" customHeight="1"/>
    <row r="38" spans="2:28" ht="8.15" customHeight="1"/>
    <row r="39" spans="2:28" ht="8.15" customHeight="1"/>
    <row r="40" spans="2:28" ht="8.15" customHeight="1"/>
    <row r="41" spans="2:28" ht="8.15" customHeight="1"/>
    <row r="42" spans="2:28" ht="8.15" customHeight="1"/>
    <row r="43" spans="2:28" ht="8.15" customHeight="1"/>
  </sheetData>
  <mergeCells count="31">
    <mergeCell ref="T6:T7"/>
    <mergeCell ref="V6:V7"/>
    <mergeCell ref="X6:X7"/>
    <mergeCell ref="L4:S4"/>
    <mergeCell ref="T4:AA4"/>
    <mergeCell ref="L5:M5"/>
    <mergeCell ref="N5:O5"/>
    <mergeCell ref="P5:Q5"/>
    <mergeCell ref="R5:S5"/>
    <mergeCell ref="T5:U5"/>
    <mergeCell ref="V5:W5"/>
    <mergeCell ref="X5:Y5"/>
    <mergeCell ref="Z5:AA5"/>
    <mergeCell ref="Z6:Z7"/>
    <mergeCell ref="L6:L7"/>
    <mergeCell ref="N6:N7"/>
    <mergeCell ref="P6:P7"/>
    <mergeCell ref="B2:O2"/>
    <mergeCell ref="R6:R7"/>
    <mergeCell ref="B35:C35"/>
    <mergeCell ref="B4:B7"/>
    <mergeCell ref="C4:C7"/>
    <mergeCell ref="D6:D7"/>
    <mergeCell ref="F6:F7"/>
    <mergeCell ref="D4:K4"/>
    <mergeCell ref="D5:E5"/>
    <mergeCell ref="F5:G5"/>
    <mergeCell ref="H5:I5"/>
    <mergeCell ref="J5:K5"/>
    <mergeCell ref="H6:H7"/>
    <mergeCell ref="J6:J7"/>
  </mergeCells>
  <phoneticPr fontId="8"/>
  <printOptions horizontalCentered="1"/>
  <pageMargins left="0.51181102362204722" right="0.51181102362204722" top="0.74803149606299213" bottom="0.35433070866141736" header="0.51181102362204722" footer="0.51181102362204722"/>
  <pageSetup paperSize="9" fitToWidth="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114"/>
  <sheetViews>
    <sheetView showGridLines="0" view="pageBreakPreview" zoomScaleNormal="100" zoomScaleSheetLayoutView="100" workbookViewId="0">
      <selection activeCell="A17" sqref="A17"/>
    </sheetView>
  </sheetViews>
  <sheetFormatPr defaultColWidth="14.625" defaultRowHeight="12.9"/>
  <cols>
    <col min="1" max="1" width="1.625" style="146" customWidth="1"/>
    <col min="2" max="2" width="9.75" style="146" customWidth="1"/>
    <col min="3" max="3" width="6.5" style="146" customWidth="1"/>
    <col min="4" max="4" width="14.875" style="146" customWidth="1"/>
    <col min="5" max="10" width="6.125" style="146" customWidth="1"/>
    <col min="11" max="13" width="8.375" style="146" customWidth="1"/>
    <col min="14" max="14" width="9" style="146" bestFit="1" customWidth="1"/>
    <col min="15" max="19" width="10.125" style="146" customWidth="1"/>
    <col min="20" max="22" width="9.625" style="146" customWidth="1"/>
    <col min="23" max="23" width="5.25" style="146" customWidth="1"/>
    <col min="24" max="28" width="14.625" style="146" hidden="1" customWidth="1"/>
    <col min="29" max="16384" width="14.625" style="146"/>
  </cols>
  <sheetData>
    <row r="2" spans="1:26" ht="21.1" customHeight="1">
      <c r="A2" s="147"/>
      <c r="B2" s="652" t="s">
        <v>699</v>
      </c>
      <c r="C2" s="652"/>
      <c r="D2" s="652"/>
      <c r="E2" s="652"/>
      <c r="F2" s="652"/>
      <c r="G2" s="652"/>
      <c r="H2" s="652"/>
      <c r="I2" s="652"/>
      <c r="J2" s="652"/>
      <c r="K2" s="652"/>
      <c r="L2" s="652"/>
      <c r="M2" s="652"/>
      <c r="N2" s="436"/>
      <c r="O2" s="168"/>
      <c r="P2" s="442"/>
      <c r="Q2" s="442"/>
      <c r="R2" s="442"/>
      <c r="S2" s="442"/>
      <c r="T2" s="442"/>
      <c r="U2" s="442"/>
      <c r="V2" s="442"/>
      <c r="W2" s="168"/>
    </row>
    <row r="3" spans="1:26" ht="18.7" customHeight="1">
      <c r="B3" s="406"/>
      <c r="C3" s="409"/>
      <c r="D3" s="409"/>
      <c r="E3" s="409"/>
      <c r="F3" s="409"/>
      <c r="G3" s="409"/>
      <c r="H3" s="409"/>
      <c r="I3" s="409"/>
      <c r="J3" s="409"/>
      <c r="K3" s="406"/>
      <c r="L3" s="406"/>
      <c r="M3" s="406"/>
      <c r="N3" s="437"/>
      <c r="O3" s="437"/>
      <c r="P3" s="437"/>
      <c r="Q3" s="437"/>
      <c r="R3" s="437"/>
      <c r="S3" s="168"/>
      <c r="T3" s="168"/>
      <c r="U3" s="168"/>
      <c r="V3" s="478" t="s">
        <v>734</v>
      </c>
      <c r="W3" s="454"/>
      <c r="X3" s="454"/>
      <c r="Y3" s="454"/>
      <c r="Z3" s="454"/>
    </row>
    <row r="4" spans="1:26">
      <c r="B4" s="644" t="s">
        <v>435</v>
      </c>
      <c r="C4" s="663"/>
      <c r="D4" s="665" t="s">
        <v>437</v>
      </c>
      <c r="E4" s="653" t="s">
        <v>439</v>
      </c>
      <c r="F4" s="654"/>
      <c r="G4" s="654"/>
      <c r="H4" s="654"/>
      <c r="I4" s="654"/>
      <c r="J4" s="654"/>
      <c r="K4" s="655" t="s">
        <v>440</v>
      </c>
      <c r="L4" s="656"/>
      <c r="M4" s="656"/>
      <c r="N4" s="656" t="s">
        <v>111</v>
      </c>
      <c r="O4" s="654"/>
      <c r="P4" s="654"/>
      <c r="Q4" s="657" t="s">
        <v>269</v>
      </c>
      <c r="R4" s="654"/>
      <c r="S4" s="654"/>
      <c r="T4" s="658" t="s">
        <v>648</v>
      </c>
      <c r="U4" s="659"/>
      <c r="V4" s="659"/>
      <c r="W4" s="168"/>
    </row>
    <row r="5" spans="1:26">
      <c r="B5" s="664"/>
      <c r="C5" s="626"/>
      <c r="D5" s="629"/>
      <c r="E5" s="660" t="s">
        <v>441</v>
      </c>
      <c r="F5" s="661"/>
      <c r="G5" s="660" t="s">
        <v>442</v>
      </c>
      <c r="H5" s="661"/>
      <c r="I5" s="660" t="s">
        <v>665</v>
      </c>
      <c r="J5" s="662"/>
      <c r="K5" s="430" t="s">
        <v>441</v>
      </c>
      <c r="L5" s="433" t="s">
        <v>442</v>
      </c>
      <c r="M5" s="451" t="s">
        <v>665</v>
      </c>
      <c r="N5" s="438" t="s">
        <v>441</v>
      </c>
      <c r="O5" s="433" t="s">
        <v>442</v>
      </c>
      <c r="P5" s="434" t="s">
        <v>665</v>
      </c>
      <c r="Q5" s="438" t="s">
        <v>441</v>
      </c>
      <c r="R5" s="433" t="s">
        <v>442</v>
      </c>
      <c r="S5" s="434" t="s">
        <v>665</v>
      </c>
      <c r="T5" s="438" t="s">
        <v>441</v>
      </c>
      <c r="U5" s="433" t="s">
        <v>442</v>
      </c>
      <c r="V5" s="451" t="s">
        <v>665</v>
      </c>
      <c r="W5" s="168"/>
    </row>
    <row r="6" spans="1:26">
      <c r="B6" s="651"/>
      <c r="C6" s="627"/>
      <c r="D6" s="630"/>
      <c r="E6" s="415" t="s">
        <v>444</v>
      </c>
      <c r="F6" s="415" t="s">
        <v>200</v>
      </c>
      <c r="G6" s="415" t="s">
        <v>444</v>
      </c>
      <c r="H6" s="415" t="s">
        <v>200</v>
      </c>
      <c r="I6" s="415" t="s">
        <v>444</v>
      </c>
      <c r="J6" s="428" t="s">
        <v>200</v>
      </c>
      <c r="K6" s="431" t="s">
        <v>183</v>
      </c>
      <c r="L6" s="507" t="s">
        <v>183</v>
      </c>
      <c r="M6" s="415" t="s">
        <v>183</v>
      </c>
      <c r="N6" s="508" t="s">
        <v>183</v>
      </c>
      <c r="O6" s="418" t="s">
        <v>183</v>
      </c>
      <c r="P6" s="152" t="s">
        <v>183</v>
      </c>
      <c r="Q6" s="415" t="s">
        <v>183</v>
      </c>
      <c r="R6" s="415" t="s">
        <v>183</v>
      </c>
      <c r="S6" s="415" t="s">
        <v>183</v>
      </c>
      <c r="T6" s="414" t="s">
        <v>183</v>
      </c>
      <c r="U6" s="414" t="s">
        <v>183</v>
      </c>
      <c r="V6" s="414" t="s">
        <v>183</v>
      </c>
      <c r="W6" s="168"/>
    </row>
    <row r="7" spans="1:26">
      <c r="B7" s="407" t="s">
        <v>445</v>
      </c>
      <c r="C7" s="148" t="s">
        <v>447</v>
      </c>
      <c r="D7" s="411" t="s">
        <v>669</v>
      </c>
      <c r="E7" s="416">
        <v>7.1</v>
      </c>
      <c r="F7" s="416">
        <v>7.8</v>
      </c>
      <c r="G7" s="419">
        <v>7.3</v>
      </c>
      <c r="H7" s="419">
        <v>7.8</v>
      </c>
      <c r="I7" s="424">
        <v>7</v>
      </c>
      <c r="J7" s="425" t="s">
        <v>297</v>
      </c>
      <c r="K7" s="432">
        <v>10</v>
      </c>
      <c r="L7" s="419">
        <v>9.5</v>
      </c>
      <c r="M7" s="435" t="s">
        <v>308</v>
      </c>
      <c r="N7" s="439">
        <v>0.5</v>
      </c>
      <c r="O7" s="440">
        <v>0.5</v>
      </c>
      <c r="P7" s="444" t="s">
        <v>688</v>
      </c>
      <c r="Q7" s="447">
        <v>1</v>
      </c>
      <c r="R7" s="435">
        <v>2</v>
      </c>
      <c r="S7" s="425" t="s">
        <v>247</v>
      </c>
      <c r="T7" s="450">
        <v>710</v>
      </c>
      <c r="U7" s="450">
        <v>810</v>
      </c>
      <c r="V7" s="452">
        <v>1200</v>
      </c>
      <c r="W7" s="168"/>
    </row>
    <row r="8" spans="1:26">
      <c r="B8" s="407" t="s">
        <v>445</v>
      </c>
      <c r="C8" s="148" t="s">
        <v>448</v>
      </c>
      <c r="D8" s="412" t="s">
        <v>449</v>
      </c>
      <c r="E8" s="416">
        <v>7.3</v>
      </c>
      <c r="F8" s="416">
        <v>7.7</v>
      </c>
      <c r="G8" s="419">
        <v>7.3</v>
      </c>
      <c r="H8" s="419">
        <v>7.7</v>
      </c>
      <c r="I8" s="425" t="s">
        <v>670</v>
      </c>
      <c r="J8" s="425" t="s">
        <v>679</v>
      </c>
      <c r="K8" s="419">
        <v>9.4</v>
      </c>
      <c r="L8" s="419">
        <v>9.4</v>
      </c>
      <c r="M8" s="425" t="s">
        <v>684</v>
      </c>
      <c r="N8" s="440">
        <v>0.6</v>
      </c>
      <c r="O8" s="440">
        <v>0.6</v>
      </c>
      <c r="P8" s="444" t="s">
        <v>689</v>
      </c>
      <c r="Q8" s="425">
        <v>3</v>
      </c>
      <c r="R8" s="425">
        <v>3</v>
      </c>
      <c r="S8" s="425" t="s">
        <v>247</v>
      </c>
      <c r="T8" s="450">
        <v>3800</v>
      </c>
      <c r="U8" s="450">
        <v>3700</v>
      </c>
      <c r="V8" s="452">
        <v>5800</v>
      </c>
      <c r="W8" s="168"/>
    </row>
    <row r="9" spans="1:26">
      <c r="B9" s="407" t="s">
        <v>124</v>
      </c>
      <c r="C9" s="148" t="s">
        <v>447</v>
      </c>
      <c r="D9" s="412" t="s">
        <v>52</v>
      </c>
      <c r="E9" s="416">
        <v>7.3</v>
      </c>
      <c r="F9" s="416">
        <v>7.8</v>
      </c>
      <c r="G9" s="419">
        <v>7.3</v>
      </c>
      <c r="H9" s="419">
        <v>7.7</v>
      </c>
      <c r="I9" s="425" t="s">
        <v>443</v>
      </c>
      <c r="J9" s="425" t="s">
        <v>672</v>
      </c>
      <c r="K9" s="419">
        <v>9.1</v>
      </c>
      <c r="L9" s="419">
        <v>9.4</v>
      </c>
      <c r="M9" s="425" t="s">
        <v>684</v>
      </c>
      <c r="N9" s="440">
        <v>0.7</v>
      </c>
      <c r="O9" s="440">
        <v>0.8</v>
      </c>
      <c r="P9" s="444" t="s">
        <v>255</v>
      </c>
      <c r="Q9" s="425">
        <v>7</v>
      </c>
      <c r="R9" s="425">
        <v>8</v>
      </c>
      <c r="S9" s="425" t="s">
        <v>695</v>
      </c>
      <c r="T9" s="450">
        <v>16000</v>
      </c>
      <c r="U9" s="450">
        <v>8400</v>
      </c>
      <c r="V9" s="452">
        <v>25000</v>
      </c>
      <c r="W9" s="168"/>
    </row>
    <row r="10" spans="1:26">
      <c r="B10" s="407" t="s">
        <v>124</v>
      </c>
      <c r="C10" s="148" t="s">
        <v>448</v>
      </c>
      <c r="D10" s="412" t="s">
        <v>451</v>
      </c>
      <c r="E10" s="416">
        <v>7.4</v>
      </c>
      <c r="F10" s="416">
        <v>8.1</v>
      </c>
      <c r="G10" s="419">
        <v>7.3</v>
      </c>
      <c r="H10" s="419">
        <v>8.1</v>
      </c>
      <c r="I10" s="425" t="s">
        <v>297</v>
      </c>
      <c r="J10" s="425" t="s">
        <v>91</v>
      </c>
      <c r="K10" s="419">
        <v>9.1</v>
      </c>
      <c r="L10" s="419">
        <v>9.1</v>
      </c>
      <c r="M10" s="425" t="s">
        <v>274</v>
      </c>
      <c r="N10" s="440">
        <v>0.8</v>
      </c>
      <c r="O10" s="440">
        <v>0.9</v>
      </c>
      <c r="P10" s="444" t="s">
        <v>690</v>
      </c>
      <c r="Q10" s="425">
        <v>7</v>
      </c>
      <c r="R10" s="425">
        <v>6</v>
      </c>
      <c r="S10" s="425" t="s">
        <v>696</v>
      </c>
      <c r="T10" s="450">
        <v>2500</v>
      </c>
      <c r="U10" s="450">
        <v>2400</v>
      </c>
      <c r="V10" s="452">
        <v>1600</v>
      </c>
      <c r="W10" s="168"/>
    </row>
    <row r="11" spans="1:26">
      <c r="B11" s="407" t="s">
        <v>452</v>
      </c>
      <c r="C11" s="148"/>
      <c r="D11" s="412" t="s">
        <v>453</v>
      </c>
      <c r="E11" s="416">
        <v>7.8</v>
      </c>
      <c r="F11" s="416">
        <v>8.1999999999999993</v>
      </c>
      <c r="G11" s="419">
        <v>7.8</v>
      </c>
      <c r="H11" s="419">
        <v>8.3000000000000007</v>
      </c>
      <c r="I11" s="425" t="s">
        <v>671</v>
      </c>
      <c r="J11" s="425" t="s">
        <v>91</v>
      </c>
      <c r="K11" s="419">
        <v>8.1999999999999993</v>
      </c>
      <c r="L11" s="419">
        <v>8.4</v>
      </c>
      <c r="M11" s="425" t="s">
        <v>680</v>
      </c>
      <c r="N11" s="440">
        <v>0.9</v>
      </c>
      <c r="O11" s="440">
        <v>1.2</v>
      </c>
      <c r="P11" s="444" t="s">
        <v>690</v>
      </c>
      <c r="Q11" s="425">
        <v>5</v>
      </c>
      <c r="R11" s="425">
        <v>8</v>
      </c>
      <c r="S11" s="425" t="s">
        <v>520</v>
      </c>
      <c r="T11" s="450">
        <v>2000</v>
      </c>
      <c r="U11" s="450">
        <v>2000</v>
      </c>
      <c r="V11" s="452">
        <v>5000</v>
      </c>
      <c r="W11" s="168"/>
    </row>
    <row r="12" spans="1:26">
      <c r="B12" s="407" t="s">
        <v>454</v>
      </c>
      <c r="C12" s="148" t="s">
        <v>447</v>
      </c>
      <c r="D12" s="412" t="s">
        <v>434</v>
      </c>
      <c r="E12" s="416">
        <v>7.5</v>
      </c>
      <c r="F12" s="416">
        <v>8.8000000000000007</v>
      </c>
      <c r="G12" s="419">
        <v>7.2</v>
      </c>
      <c r="H12" s="423">
        <v>9</v>
      </c>
      <c r="I12" s="425" t="s">
        <v>443</v>
      </c>
      <c r="J12" s="429" t="s">
        <v>679</v>
      </c>
      <c r="K12" s="419">
        <v>10</v>
      </c>
      <c r="L12" s="419">
        <v>9.8000000000000007</v>
      </c>
      <c r="M12" s="425" t="s">
        <v>224</v>
      </c>
      <c r="N12" s="440">
        <v>1.6</v>
      </c>
      <c r="O12" s="440">
        <v>1.4</v>
      </c>
      <c r="P12" s="444" t="s">
        <v>691</v>
      </c>
      <c r="Q12" s="425">
        <v>5</v>
      </c>
      <c r="R12" s="425">
        <v>6</v>
      </c>
      <c r="S12" s="425" t="s">
        <v>697</v>
      </c>
      <c r="T12" s="450">
        <v>17000</v>
      </c>
      <c r="U12" s="450">
        <v>11000</v>
      </c>
      <c r="V12" s="452">
        <v>7900</v>
      </c>
      <c r="W12" s="168"/>
    </row>
    <row r="13" spans="1:26">
      <c r="B13" s="407" t="s">
        <v>454</v>
      </c>
      <c r="C13" s="148" t="s">
        <v>448</v>
      </c>
      <c r="D13" s="412" t="s">
        <v>317</v>
      </c>
      <c r="E13" s="416">
        <v>7.6</v>
      </c>
      <c r="F13" s="416">
        <v>8.1999999999999993</v>
      </c>
      <c r="G13" s="419">
        <v>7.3</v>
      </c>
      <c r="H13" s="419">
        <v>8.1999999999999993</v>
      </c>
      <c r="I13" s="425" t="s">
        <v>672</v>
      </c>
      <c r="J13" s="425" t="s">
        <v>91</v>
      </c>
      <c r="K13" s="419">
        <v>8.6999999999999993</v>
      </c>
      <c r="L13" s="419">
        <v>8.6</v>
      </c>
      <c r="M13" s="425" t="s">
        <v>274</v>
      </c>
      <c r="N13" s="440">
        <v>1.3</v>
      </c>
      <c r="O13" s="440">
        <v>1.2</v>
      </c>
      <c r="P13" s="444" t="s">
        <v>241</v>
      </c>
      <c r="Q13" s="425">
        <v>6</v>
      </c>
      <c r="R13" s="425">
        <v>5</v>
      </c>
      <c r="S13" s="425" t="s">
        <v>520</v>
      </c>
      <c r="T13" s="450">
        <v>7200</v>
      </c>
      <c r="U13" s="450">
        <v>4400</v>
      </c>
      <c r="V13" s="452">
        <v>24000</v>
      </c>
      <c r="W13" s="168"/>
    </row>
    <row r="14" spans="1:26">
      <c r="B14" s="407" t="s">
        <v>105</v>
      </c>
      <c r="C14" s="148" t="s">
        <v>447</v>
      </c>
      <c r="D14" s="412" t="s">
        <v>327</v>
      </c>
      <c r="E14" s="416">
        <v>7.3</v>
      </c>
      <c r="F14" s="416">
        <v>8.1</v>
      </c>
      <c r="G14" s="419">
        <v>7.4</v>
      </c>
      <c r="H14" s="423">
        <v>8</v>
      </c>
      <c r="I14" s="425" t="s">
        <v>670</v>
      </c>
      <c r="J14" s="429" t="s">
        <v>671</v>
      </c>
      <c r="K14" s="421" t="s">
        <v>455</v>
      </c>
      <c r="L14" s="419">
        <v>6.2</v>
      </c>
      <c r="M14" s="426" t="s">
        <v>685</v>
      </c>
      <c r="N14" s="440">
        <v>1.5</v>
      </c>
      <c r="O14" s="440">
        <v>1.6</v>
      </c>
      <c r="P14" s="444" t="s">
        <v>691</v>
      </c>
      <c r="Q14" s="425">
        <v>2</v>
      </c>
      <c r="R14" s="425">
        <v>2</v>
      </c>
      <c r="S14" s="425" t="s">
        <v>247</v>
      </c>
      <c r="T14" s="450">
        <v>49000</v>
      </c>
      <c r="U14" s="450">
        <v>49000</v>
      </c>
      <c r="V14" s="452">
        <v>60000</v>
      </c>
      <c r="W14" s="168"/>
    </row>
    <row r="15" spans="1:26">
      <c r="B15" s="407" t="s">
        <v>105</v>
      </c>
      <c r="C15" s="148" t="s">
        <v>448</v>
      </c>
      <c r="D15" s="412" t="s">
        <v>456</v>
      </c>
      <c r="E15" s="416">
        <v>7.5</v>
      </c>
      <c r="F15" s="416">
        <v>8.3000000000000007</v>
      </c>
      <c r="G15" s="419">
        <v>7.7</v>
      </c>
      <c r="H15" s="419">
        <v>8.3000000000000007</v>
      </c>
      <c r="I15" s="425" t="s">
        <v>297</v>
      </c>
      <c r="J15" s="425" t="s">
        <v>91</v>
      </c>
      <c r="K15" s="419">
        <v>7.1</v>
      </c>
      <c r="L15" s="423">
        <v>8</v>
      </c>
      <c r="M15" s="425" t="s">
        <v>678</v>
      </c>
      <c r="N15" s="440">
        <v>1.3</v>
      </c>
      <c r="O15" s="440">
        <v>1.4</v>
      </c>
      <c r="P15" s="444" t="s">
        <v>335</v>
      </c>
      <c r="Q15" s="425">
        <v>2</v>
      </c>
      <c r="R15" s="425">
        <v>2</v>
      </c>
      <c r="S15" s="425" t="s">
        <v>247</v>
      </c>
      <c r="T15" s="450">
        <v>9700</v>
      </c>
      <c r="U15" s="450">
        <v>2200</v>
      </c>
      <c r="V15" s="452">
        <v>6600</v>
      </c>
      <c r="W15" s="168"/>
    </row>
    <row r="16" spans="1:26">
      <c r="B16" s="407" t="s">
        <v>101</v>
      </c>
      <c r="C16" s="148" t="s">
        <v>447</v>
      </c>
      <c r="D16" s="412" t="s">
        <v>460</v>
      </c>
      <c r="E16" s="416">
        <v>7.6</v>
      </c>
      <c r="F16" s="416">
        <v>8.1</v>
      </c>
      <c r="G16" s="419">
        <v>7.7</v>
      </c>
      <c r="H16" s="423">
        <v>8</v>
      </c>
      <c r="I16" s="425" t="s">
        <v>672</v>
      </c>
      <c r="J16" s="429" t="s">
        <v>671</v>
      </c>
      <c r="K16" s="419">
        <v>10</v>
      </c>
      <c r="L16" s="419">
        <v>10</v>
      </c>
      <c r="M16" s="425" t="s">
        <v>308</v>
      </c>
      <c r="N16" s="440">
        <v>0.5</v>
      </c>
      <c r="O16" s="440">
        <v>0.5</v>
      </c>
      <c r="P16" s="444" t="s">
        <v>479</v>
      </c>
      <c r="Q16" s="447">
        <v>1</v>
      </c>
      <c r="R16" s="425">
        <v>1</v>
      </c>
      <c r="S16" s="425" t="s">
        <v>36</v>
      </c>
      <c r="T16" s="450">
        <v>570</v>
      </c>
      <c r="U16" s="450">
        <v>3600</v>
      </c>
      <c r="V16" s="452">
        <v>380</v>
      </c>
      <c r="W16" s="168"/>
    </row>
    <row r="17" spans="2:23">
      <c r="B17" s="407" t="s">
        <v>101</v>
      </c>
      <c r="C17" s="148" t="s">
        <v>448</v>
      </c>
      <c r="D17" s="412" t="s">
        <v>166</v>
      </c>
      <c r="E17" s="416">
        <v>7.6</v>
      </c>
      <c r="F17" s="416">
        <v>8</v>
      </c>
      <c r="G17" s="420">
        <v>7.3</v>
      </c>
      <c r="H17" s="420">
        <v>7.8</v>
      </c>
      <c r="I17" s="416" t="s">
        <v>297</v>
      </c>
      <c r="J17" s="416" t="s">
        <v>680</v>
      </c>
      <c r="K17" s="419">
        <v>10</v>
      </c>
      <c r="L17" s="419">
        <v>10</v>
      </c>
      <c r="M17" s="425" t="s">
        <v>308</v>
      </c>
      <c r="N17" s="440">
        <v>0.7</v>
      </c>
      <c r="O17" s="440">
        <v>0.6</v>
      </c>
      <c r="P17" s="444" t="s">
        <v>255</v>
      </c>
      <c r="Q17" s="425">
        <v>1</v>
      </c>
      <c r="R17" s="425">
        <v>1</v>
      </c>
      <c r="S17" s="425" t="s">
        <v>36</v>
      </c>
      <c r="T17" s="450">
        <v>2700</v>
      </c>
      <c r="U17" s="450">
        <v>5000</v>
      </c>
      <c r="V17" s="452">
        <v>1600</v>
      </c>
      <c r="W17" s="168"/>
    </row>
    <row r="18" spans="2:23">
      <c r="B18" s="407" t="s">
        <v>465</v>
      </c>
      <c r="C18" s="148"/>
      <c r="D18" s="412" t="s">
        <v>436</v>
      </c>
      <c r="E18" s="416">
        <v>7.3</v>
      </c>
      <c r="F18" s="416">
        <v>8</v>
      </c>
      <c r="G18" s="420">
        <v>7.2</v>
      </c>
      <c r="H18" s="420">
        <v>7.9</v>
      </c>
      <c r="I18" s="416" t="s">
        <v>443</v>
      </c>
      <c r="J18" s="416" t="s">
        <v>671</v>
      </c>
      <c r="K18" s="419">
        <v>7.1</v>
      </c>
      <c r="L18" s="419">
        <v>6.7</v>
      </c>
      <c r="M18" s="425" t="s">
        <v>678</v>
      </c>
      <c r="N18" s="440">
        <v>1.8</v>
      </c>
      <c r="O18" s="440">
        <v>2.1</v>
      </c>
      <c r="P18" s="444" t="s">
        <v>682</v>
      </c>
      <c r="Q18" s="425">
        <v>5</v>
      </c>
      <c r="R18" s="425">
        <v>8</v>
      </c>
      <c r="S18" s="425" t="s">
        <v>696</v>
      </c>
      <c r="T18" s="450">
        <v>24000</v>
      </c>
      <c r="U18" s="450">
        <v>33000</v>
      </c>
      <c r="V18" s="452">
        <v>27000</v>
      </c>
      <c r="W18" s="168"/>
    </row>
    <row r="19" spans="2:23">
      <c r="B19" s="407" t="s">
        <v>53</v>
      </c>
      <c r="C19" s="148" t="s">
        <v>447</v>
      </c>
      <c r="D19" s="412" t="s">
        <v>230</v>
      </c>
      <c r="E19" s="416">
        <v>7.4</v>
      </c>
      <c r="F19" s="416">
        <v>7.8</v>
      </c>
      <c r="G19" s="419">
        <v>7.4</v>
      </c>
      <c r="H19" s="423">
        <v>8</v>
      </c>
      <c r="I19" s="425" t="s">
        <v>673</v>
      </c>
      <c r="J19" s="429" t="s">
        <v>671</v>
      </c>
      <c r="K19" s="419">
        <v>9.8000000000000007</v>
      </c>
      <c r="L19" s="419">
        <v>9.9</v>
      </c>
      <c r="M19" s="425" t="s">
        <v>308</v>
      </c>
      <c r="N19" s="440">
        <v>0.5</v>
      </c>
      <c r="O19" s="440">
        <v>0.5</v>
      </c>
      <c r="P19" s="444" t="s">
        <v>689</v>
      </c>
      <c r="Q19" s="425">
        <v>6</v>
      </c>
      <c r="R19" s="425">
        <v>7</v>
      </c>
      <c r="S19" s="425" t="s">
        <v>696</v>
      </c>
      <c r="T19" s="450">
        <v>1300</v>
      </c>
      <c r="U19" s="450">
        <v>460</v>
      </c>
      <c r="V19" s="452">
        <v>1300</v>
      </c>
      <c r="W19" s="168"/>
    </row>
    <row r="20" spans="2:23">
      <c r="B20" s="407" t="s">
        <v>53</v>
      </c>
      <c r="C20" s="148" t="s">
        <v>448</v>
      </c>
      <c r="D20" s="412" t="s">
        <v>239</v>
      </c>
      <c r="E20" s="416">
        <v>7.6</v>
      </c>
      <c r="F20" s="416">
        <v>7.9</v>
      </c>
      <c r="G20" s="419">
        <v>7.7</v>
      </c>
      <c r="H20" s="419">
        <v>7.9</v>
      </c>
      <c r="I20" s="425" t="s">
        <v>297</v>
      </c>
      <c r="J20" s="425" t="s">
        <v>681</v>
      </c>
      <c r="K20" s="419">
        <v>10</v>
      </c>
      <c r="L20" s="419">
        <v>10</v>
      </c>
      <c r="M20" s="425" t="s">
        <v>308</v>
      </c>
      <c r="N20" s="440">
        <v>0.5</v>
      </c>
      <c r="O20" s="440">
        <v>0.5</v>
      </c>
      <c r="P20" s="444" t="s">
        <v>688</v>
      </c>
      <c r="Q20" s="447">
        <v>2</v>
      </c>
      <c r="R20" s="425">
        <v>2</v>
      </c>
      <c r="S20" s="425" t="s">
        <v>247</v>
      </c>
      <c r="T20" s="450">
        <v>1900</v>
      </c>
      <c r="U20" s="450">
        <v>3500</v>
      </c>
      <c r="V20" s="452">
        <v>5900</v>
      </c>
      <c r="W20" s="168"/>
    </row>
    <row r="21" spans="2:23">
      <c r="B21" s="407" t="s">
        <v>97</v>
      </c>
      <c r="C21" s="148" t="s">
        <v>447</v>
      </c>
      <c r="D21" s="412" t="s">
        <v>438</v>
      </c>
      <c r="E21" s="416">
        <v>7.4</v>
      </c>
      <c r="F21" s="416">
        <v>8.6</v>
      </c>
      <c r="G21" s="419">
        <v>7.6</v>
      </c>
      <c r="H21" s="419">
        <v>9.4</v>
      </c>
      <c r="I21" s="425" t="s">
        <v>297</v>
      </c>
      <c r="J21" s="425" t="s">
        <v>489</v>
      </c>
      <c r="K21" s="419">
        <v>10</v>
      </c>
      <c r="L21" s="419">
        <v>10</v>
      </c>
      <c r="M21" s="425" t="s">
        <v>308</v>
      </c>
      <c r="N21" s="440">
        <v>0.9</v>
      </c>
      <c r="O21" s="440">
        <v>0.9</v>
      </c>
      <c r="P21" s="444" t="s">
        <v>692</v>
      </c>
      <c r="Q21" s="425">
        <v>2</v>
      </c>
      <c r="R21" s="425">
        <v>2</v>
      </c>
      <c r="S21" s="425" t="s">
        <v>247</v>
      </c>
      <c r="T21" s="450">
        <v>4200</v>
      </c>
      <c r="U21" s="450">
        <v>5300</v>
      </c>
      <c r="V21" s="452">
        <v>8700</v>
      </c>
      <c r="W21" s="168"/>
    </row>
    <row r="22" spans="2:23">
      <c r="B22" s="407" t="s">
        <v>97</v>
      </c>
      <c r="C22" s="148" t="s">
        <v>448</v>
      </c>
      <c r="D22" s="412" t="s">
        <v>466</v>
      </c>
      <c r="E22" s="416">
        <v>7.3</v>
      </c>
      <c r="F22" s="416" t="s">
        <v>467</v>
      </c>
      <c r="G22" s="421" t="s">
        <v>443</v>
      </c>
      <c r="H22" s="421" t="s">
        <v>468</v>
      </c>
      <c r="I22" s="426" t="s">
        <v>670</v>
      </c>
      <c r="J22" s="426" t="s">
        <v>681</v>
      </c>
      <c r="K22" s="419">
        <v>10</v>
      </c>
      <c r="L22" s="419">
        <v>9.6999999999999993</v>
      </c>
      <c r="M22" s="425" t="s">
        <v>686</v>
      </c>
      <c r="N22" s="440">
        <v>1.3</v>
      </c>
      <c r="O22" s="443">
        <v>1</v>
      </c>
      <c r="P22" s="445" t="s">
        <v>692</v>
      </c>
      <c r="Q22" s="447">
        <v>5</v>
      </c>
      <c r="R22" s="425">
        <v>5</v>
      </c>
      <c r="S22" s="425" t="s">
        <v>696</v>
      </c>
      <c r="T22" s="450">
        <v>11000</v>
      </c>
      <c r="U22" s="450">
        <v>15000</v>
      </c>
      <c r="V22" s="452">
        <v>15000</v>
      </c>
      <c r="W22" s="168"/>
    </row>
    <row r="23" spans="2:23">
      <c r="B23" s="407" t="s">
        <v>469</v>
      </c>
      <c r="C23" s="148"/>
      <c r="D23" s="412" t="s">
        <v>471</v>
      </c>
      <c r="E23" s="416">
        <v>7</v>
      </c>
      <c r="F23" s="416">
        <v>7.8</v>
      </c>
      <c r="G23" s="419">
        <v>7.3</v>
      </c>
      <c r="H23" s="419">
        <v>8.1</v>
      </c>
      <c r="I23" s="425" t="s">
        <v>674</v>
      </c>
      <c r="J23" s="425" t="s">
        <v>683</v>
      </c>
      <c r="K23" s="419">
        <v>8.5</v>
      </c>
      <c r="L23" s="419">
        <v>8.8000000000000007</v>
      </c>
      <c r="M23" s="425" t="s">
        <v>680</v>
      </c>
      <c r="N23" s="440">
        <v>2.9</v>
      </c>
      <c r="O23" s="440">
        <v>3.4</v>
      </c>
      <c r="P23" s="444" t="s">
        <v>693</v>
      </c>
      <c r="Q23" s="425">
        <v>8</v>
      </c>
      <c r="R23" s="425">
        <v>9</v>
      </c>
      <c r="S23" s="425" t="s">
        <v>601</v>
      </c>
      <c r="T23" s="450">
        <v>27000</v>
      </c>
      <c r="U23" s="450">
        <v>31000</v>
      </c>
      <c r="V23" s="452">
        <v>91000</v>
      </c>
      <c r="W23" s="168"/>
    </row>
    <row r="24" spans="2:23">
      <c r="B24" s="407" t="s">
        <v>473</v>
      </c>
      <c r="C24" s="148"/>
      <c r="D24" s="412" t="s">
        <v>392</v>
      </c>
      <c r="E24" s="416">
        <v>7.2</v>
      </c>
      <c r="F24" s="416">
        <v>9.1</v>
      </c>
      <c r="G24" s="419">
        <v>7.1</v>
      </c>
      <c r="H24" s="419">
        <v>9.4</v>
      </c>
      <c r="I24" s="425" t="s">
        <v>282</v>
      </c>
      <c r="J24" s="425" t="s">
        <v>684</v>
      </c>
      <c r="K24" s="419">
        <v>9.9</v>
      </c>
      <c r="L24" s="419">
        <v>11</v>
      </c>
      <c r="M24" s="425" t="s">
        <v>687</v>
      </c>
      <c r="N24" s="440">
        <v>3.4</v>
      </c>
      <c r="O24" s="440">
        <v>3.8</v>
      </c>
      <c r="P24" s="444" t="s">
        <v>694</v>
      </c>
      <c r="Q24" s="425">
        <v>15</v>
      </c>
      <c r="R24" s="425">
        <v>18</v>
      </c>
      <c r="S24" s="425" t="s">
        <v>698</v>
      </c>
      <c r="T24" s="450">
        <v>20000</v>
      </c>
      <c r="U24" s="450">
        <v>10000</v>
      </c>
      <c r="V24" s="452">
        <v>15000</v>
      </c>
      <c r="W24" s="168"/>
    </row>
    <row r="25" spans="2:23">
      <c r="B25" s="407" t="s">
        <v>472</v>
      </c>
      <c r="C25" s="148"/>
      <c r="D25" s="412" t="s">
        <v>474</v>
      </c>
      <c r="E25" s="416">
        <v>7</v>
      </c>
      <c r="F25" s="416">
        <v>8.1</v>
      </c>
      <c r="G25" s="419">
        <v>7.1</v>
      </c>
      <c r="H25" s="423">
        <v>8</v>
      </c>
      <c r="I25" s="425" t="s">
        <v>674</v>
      </c>
      <c r="J25" s="429" t="s">
        <v>672</v>
      </c>
      <c r="K25" s="419">
        <v>9.5</v>
      </c>
      <c r="L25" s="419">
        <v>9.4</v>
      </c>
      <c r="M25" s="425" t="s">
        <v>545</v>
      </c>
      <c r="N25" s="440">
        <v>0.8</v>
      </c>
      <c r="O25" s="443">
        <v>1</v>
      </c>
      <c r="P25" s="445" t="s">
        <v>255</v>
      </c>
      <c r="Q25" s="447">
        <v>2</v>
      </c>
      <c r="R25" s="425">
        <v>3</v>
      </c>
      <c r="S25" s="425" t="s">
        <v>696</v>
      </c>
      <c r="T25" s="450">
        <v>7400</v>
      </c>
      <c r="U25" s="450">
        <v>37000</v>
      </c>
      <c r="V25" s="452">
        <v>2900</v>
      </c>
      <c r="W25" s="168"/>
    </row>
    <row r="26" spans="2:23">
      <c r="B26" s="407" t="s">
        <v>429</v>
      </c>
      <c r="C26" s="148"/>
      <c r="D26" s="412" t="s">
        <v>475</v>
      </c>
      <c r="E26" s="416">
        <v>7.2</v>
      </c>
      <c r="F26" s="416">
        <v>8.3000000000000007</v>
      </c>
      <c r="G26" s="419">
        <v>7.4</v>
      </c>
      <c r="H26" s="419">
        <v>8.4</v>
      </c>
      <c r="I26" s="425" t="s">
        <v>670</v>
      </c>
      <c r="J26" s="425" t="s">
        <v>91</v>
      </c>
      <c r="K26" s="419">
        <v>11</v>
      </c>
      <c r="L26" s="419">
        <v>10</v>
      </c>
      <c r="M26" s="425" t="s">
        <v>308</v>
      </c>
      <c r="N26" s="440">
        <v>0.6</v>
      </c>
      <c r="O26" s="440">
        <v>0.5</v>
      </c>
      <c r="P26" s="444" t="s">
        <v>688</v>
      </c>
      <c r="Q26" s="425">
        <v>2</v>
      </c>
      <c r="R26" s="425">
        <v>6</v>
      </c>
      <c r="S26" s="425" t="s">
        <v>36</v>
      </c>
      <c r="T26" s="450">
        <v>10000</v>
      </c>
      <c r="U26" s="450">
        <v>11000</v>
      </c>
      <c r="V26" s="452">
        <v>4800</v>
      </c>
      <c r="W26" s="168"/>
    </row>
    <row r="27" spans="2:23">
      <c r="B27" s="407" t="s">
        <v>477</v>
      </c>
      <c r="C27" s="148"/>
      <c r="D27" s="412" t="s">
        <v>478</v>
      </c>
      <c r="E27" s="416">
        <v>6.9</v>
      </c>
      <c r="F27" s="416">
        <v>7.1</v>
      </c>
      <c r="G27" s="419">
        <v>6.8</v>
      </c>
      <c r="H27" s="419">
        <v>7.1</v>
      </c>
      <c r="I27" s="425" t="s">
        <v>676</v>
      </c>
      <c r="J27" s="425" t="s">
        <v>674</v>
      </c>
      <c r="K27" s="419">
        <v>10</v>
      </c>
      <c r="L27" s="419">
        <v>9.6999999999999993</v>
      </c>
      <c r="M27" s="425" t="s">
        <v>51</v>
      </c>
      <c r="N27" s="440">
        <v>0.5</v>
      </c>
      <c r="O27" s="440" t="s">
        <v>479</v>
      </c>
      <c r="P27" s="444" t="s">
        <v>688</v>
      </c>
      <c r="Q27" s="448" t="s">
        <v>462</v>
      </c>
      <c r="R27" s="425" t="s">
        <v>462</v>
      </c>
      <c r="S27" s="425" t="s">
        <v>462</v>
      </c>
      <c r="T27" s="450">
        <v>1800</v>
      </c>
      <c r="U27" s="450">
        <v>1000</v>
      </c>
      <c r="V27" s="452">
        <v>1200</v>
      </c>
      <c r="W27" s="168"/>
    </row>
    <row r="28" spans="2:23">
      <c r="B28" s="407" t="s">
        <v>243</v>
      </c>
      <c r="C28" s="148"/>
      <c r="D28" s="412" t="s">
        <v>481</v>
      </c>
      <c r="E28" s="416">
        <v>6.7</v>
      </c>
      <c r="F28" s="416">
        <v>7.3</v>
      </c>
      <c r="G28" s="419">
        <v>6.6</v>
      </c>
      <c r="H28" s="419">
        <v>7.2</v>
      </c>
      <c r="I28" s="425" t="s">
        <v>677</v>
      </c>
      <c r="J28" s="425" t="s">
        <v>443</v>
      </c>
      <c r="K28" s="419">
        <v>9.4</v>
      </c>
      <c r="L28" s="419">
        <v>9.1</v>
      </c>
      <c r="M28" s="425" t="s">
        <v>468</v>
      </c>
      <c r="N28" s="440">
        <v>0.5</v>
      </c>
      <c r="O28" s="440" t="s">
        <v>479</v>
      </c>
      <c r="P28" s="444" t="s">
        <v>688</v>
      </c>
      <c r="Q28" s="447">
        <v>2</v>
      </c>
      <c r="R28" s="425" t="s">
        <v>462</v>
      </c>
      <c r="S28" s="425" t="s">
        <v>462</v>
      </c>
      <c r="T28" s="450">
        <v>4300</v>
      </c>
      <c r="U28" s="450">
        <v>1800</v>
      </c>
      <c r="V28" s="452">
        <v>2100</v>
      </c>
      <c r="W28" s="168"/>
    </row>
    <row r="29" spans="2:23">
      <c r="B29" s="407" t="s">
        <v>483</v>
      </c>
      <c r="C29" s="148" t="s">
        <v>447</v>
      </c>
      <c r="D29" s="412" t="s">
        <v>470</v>
      </c>
      <c r="E29" s="416">
        <v>7.1</v>
      </c>
      <c r="F29" s="416">
        <v>7.7</v>
      </c>
      <c r="G29" s="419">
        <v>7.3</v>
      </c>
      <c r="H29" s="419">
        <v>7.8</v>
      </c>
      <c r="I29" s="425" t="s">
        <v>443</v>
      </c>
      <c r="J29" s="425" t="s">
        <v>671</v>
      </c>
      <c r="K29" s="419">
        <v>9.9</v>
      </c>
      <c r="L29" s="419">
        <v>9.8000000000000007</v>
      </c>
      <c r="M29" s="425" t="s">
        <v>75</v>
      </c>
      <c r="N29" s="440">
        <v>0.5</v>
      </c>
      <c r="O29" s="440" t="s">
        <v>479</v>
      </c>
      <c r="P29" s="444" t="s">
        <v>688</v>
      </c>
      <c r="Q29" s="448" t="s">
        <v>462</v>
      </c>
      <c r="R29" s="425">
        <v>1</v>
      </c>
      <c r="S29" s="425" t="s">
        <v>36</v>
      </c>
      <c r="T29" s="450">
        <v>340</v>
      </c>
      <c r="U29" s="450">
        <v>420</v>
      </c>
      <c r="V29" s="452">
        <v>390</v>
      </c>
      <c r="W29" s="168"/>
    </row>
    <row r="30" spans="2:23">
      <c r="B30" s="407" t="s">
        <v>483</v>
      </c>
      <c r="C30" s="148" t="s">
        <v>448</v>
      </c>
      <c r="D30" s="412" t="s">
        <v>484</v>
      </c>
      <c r="E30" s="416">
        <v>7.2</v>
      </c>
      <c r="F30" s="416">
        <v>7.7</v>
      </c>
      <c r="G30" s="419">
        <v>7.3</v>
      </c>
      <c r="H30" s="419">
        <v>7.6</v>
      </c>
      <c r="I30" s="425" t="s">
        <v>443</v>
      </c>
      <c r="J30" s="425" t="s">
        <v>672</v>
      </c>
      <c r="K30" s="419">
        <v>10</v>
      </c>
      <c r="L30" s="419">
        <v>9.8000000000000007</v>
      </c>
      <c r="M30" s="425" t="s">
        <v>308</v>
      </c>
      <c r="N30" s="440" t="s">
        <v>479</v>
      </c>
      <c r="O30" s="440" t="s">
        <v>479</v>
      </c>
      <c r="P30" s="444" t="s">
        <v>688</v>
      </c>
      <c r="Q30" s="448">
        <v>1</v>
      </c>
      <c r="R30" s="425">
        <v>2</v>
      </c>
      <c r="S30" s="425" t="s">
        <v>36</v>
      </c>
      <c r="T30" s="450">
        <v>490</v>
      </c>
      <c r="U30" s="450">
        <v>240</v>
      </c>
      <c r="V30" s="452" t="s">
        <v>112</v>
      </c>
      <c r="W30" s="168"/>
    </row>
    <row r="31" spans="2:23">
      <c r="B31" s="407" t="s">
        <v>485</v>
      </c>
      <c r="C31" s="148"/>
      <c r="D31" s="412" t="s">
        <v>214</v>
      </c>
      <c r="E31" s="416">
        <v>6.9</v>
      </c>
      <c r="F31" s="416">
        <v>7.3</v>
      </c>
      <c r="G31" s="419">
        <v>6.9</v>
      </c>
      <c r="H31" s="419">
        <v>7.3</v>
      </c>
      <c r="I31" s="425" t="s">
        <v>678</v>
      </c>
      <c r="J31" s="425" t="s">
        <v>443</v>
      </c>
      <c r="K31" s="419">
        <v>9.5</v>
      </c>
      <c r="L31" s="419">
        <v>9.4</v>
      </c>
      <c r="M31" s="425" t="s">
        <v>545</v>
      </c>
      <c r="N31" s="440" t="s">
        <v>479</v>
      </c>
      <c r="O31" s="440" t="s">
        <v>479</v>
      </c>
      <c r="P31" s="444" t="s">
        <v>688</v>
      </c>
      <c r="Q31" s="425">
        <v>2</v>
      </c>
      <c r="R31" s="425">
        <v>1</v>
      </c>
      <c r="S31" s="425" t="s">
        <v>36</v>
      </c>
      <c r="T31" s="450">
        <v>2700</v>
      </c>
      <c r="U31" s="450">
        <v>4400</v>
      </c>
      <c r="V31" s="452">
        <v>1700</v>
      </c>
      <c r="W31" s="168"/>
    </row>
    <row r="32" spans="2:23">
      <c r="B32" s="408" t="s">
        <v>486</v>
      </c>
      <c r="C32" s="410"/>
      <c r="D32" s="413" t="s">
        <v>87</v>
      </c>
      <c r="E32" s="417">
        <v>7</v>
      </c>
      <c r="F32" s="417">
        <v>7.4</v>
      </c>
      <c r="G32" s="422">
        <v>6.9</v>
      </c>
      <c r="H32" s="422">
        <v>7.3</v>
      </c>
      <c r="I32" s="427" t="s">
        <v>678</v>
      </c>
      <c r="J32" s="427" t="s">
        <v>443</v>
      </c>
      <c r="K32" s="422">
        <v>9.8000000000000007</v>
      </c>
      <c r="L32" s="422">
        <v>9.6999999999999993</v>
      </c>
      <c r="M32" s="427" t="s">
        <v>75</v>
      </c>
      <c r="N32" s="441">
        <v>0.5</v>
      </c>
      <c r="O32" s="441" t="s">
        <v>479</v>
      </c>
      <c r="P32" s="446" t="s">
        <v>688</v>
      </c>
      <c r="Q32" s="449">
        <v>1</v>
      </c>
      <c r="R32" s="427">
        <v>1</v>
      </c>
      <c r="S32" s="427" t="s">
        <v>247</v>
      </c>
      <c r="T32" s="449">
        <v>2300</v>
      </c>
      <c r="U32" s="449">
        <v>2300</v>
      </c>
      <c r="V32" s="453">
        <v>1800</v>
      </c>
      <c r="W32" s="168"/>
    </row>
    <row r="33" spans="2:23" ht="13.6" customHeight="1">
      <c r="B33" s="151" t="s">
        <v>313</v>
      </c>
      <c r="C33" s="151"/>
      <c r="D33" s="151"/>
      <c r="E33" s="406"/>
      <c r="F33" s="406"/>
      <c r="G33" s="406"/>
      <c r="H33" s="406"/>
      <c r="I33" s="406"/>
      <c r="J33" s="406"/>
      <c r="K33" s="406"/>
      <c r="L33" s="406"/>
      <c r="M33" s="406"/>
      <c r="N33" s="442"/>
      <c r="O33" s="442"/>
      <c r="P33" s="442"/>
      <c r="Q33" s="168"/>
      <c r="R33" s="168"/>
      <c r="S33" s="168"/>
      <c r="T33" s="442"/>
      <c r="U33" s="442"/>
      <c r="V33" s="442"/>
      <c r="W33" s="168"/>
    </row>
    <row r="34" spans="2:23" ht="13.6" customHeight="1">
      <c r="B34" s="151" t="s">
        <v>668</v>
      </c>
      <c r="C34" s="151"/>
      <c r="D34" s="151"/>
      <c r="E34" s="406"/>
      <c r="F34" s="406"/>
      <c r="G34" s="406"/>
      <c r="H34" s="406"/>
      <c r="I34" s="406"/>
      <c r="J34" s="406"/>
      <c r="K34" s="406"/>
      <c r="L34" s="406"/>
      <c r="M34" s="406"/>
      <c r="N34" s="442"/>
      <c r="O34" s="442"/>
      <c r="P34" s="442"/>
      <c r="Q34" s="168"/>
      <c r="R34" s="168"/>
      <c r="S34" s="168"/>
      <c r="T34" s="442"/>
      <c r="U34" s="442"/>
      <c r="V34" s="442"/>
      <c r="W34" s="168"/>
    </row>
    <row r="35" spans="2:23" ht="12.75" customHeight="1">
      <c r="B35" s="624" t="s">
        <v>339</v>
      </c>
      <c r="C35" s="624"/>
      <c r="D35" s="624"/>
      <c r="E35" s="406"/>
      <c r="F35" s="406"/>
      <c r="G35" s="406"/>
      <c r="H35" s="406"/>
      <c r="I35" s="406"/>
      <c r="J35" s="406"/>
      <c r="K35" s="406"/>
      <c r="L35" s="406"/>
      <c r="M35" s="406"/>
      <c r="N35" s="442"/>
      <c r="O35" s="442"/>
      <c r="P35" s="442"/>
      <c r="Q35" s="168"/>
      <c r="R35" s="168"/>
      <c r="S35" s="168"/>
      <c r="T35" s="442"/>
      <c r="U35" s="442"/>
      <c r="V35" s="442"/>
      <c r="W35" s="168"/>
    </row>
    <row r="36" spans="2:23" ht="8.15" customHeight="1"/>
    <row r="37" spans="2:23" ht="8.15" customHeight="1"/>
    <row r="38" spans="2:23" ht="8.15" customHeight="1"/>
    <row r="39" spans="2:23" ht="8.15" customHeight="1"/>
    <row r="40" spans="2:23" ht="8.15" customHeight="1"/>
    <row r="41" spans="2:23" ht="8.15" customHeight="1"/>
    <row r="42" spans="2:23" ht="8.15" customHeight="1"/>
    <row r="43" spans="2:23" ht="8.15" customHeight="1"/>
    <row r="44" spans="2:23" ht="8.15" customHeight="1"/>
    <row r="45" spans="2:23" ht="8.15" customHeight="1"/>
    <row r="46" spans="2:23" ht="8.15" customHeight="1"/>
    <row r="47" spans="2:23" ht="8.15" customHeight="1"/>
    <row r="48" spans="2:23" ht="8.15" customHeight="1"/>
    <row r="49" ht="8.15" customHeight="1"/>
    <row r="50" ht="8.15" customHeight="1"/>
    <row r="51" ht="8.15" customHeight="1"/>
    <row r="52" ht="8.15" customHeight="1"/>
    <row r="53" ht="8.15" customHeight="1"/>
    <row r="54" ht="8.15" customHeight="1"/>
    <row r="55" ht="8.15" customHeight="1"/>
    <row r="56" ht="8.15" customHeight="1"/>
    <row r="57" ht="8.15" customHeight="1"/>
    <row r="58" ht="8.15" customHeight="1"/>
    <row r="59" ht="8.15" customHeight="1"/>
    <row r="60" ht="8.15" customHeight="1"/>
    <row r="61" ht="8.15" customHeight="1"/>
    <row r="62" ht="8.15" customHeight="1"/>
    <row r="63" ht="8.15" customHeight="1"/>
    <row r="64" ht="8.15" customHeight="1"/>
    <row r="65" ht="8.15" customHeight="1"/>
    <row r="66" ht="8.15" customHeight="1"/>
    <row r="67" ht="8.15" customHeight="1"/>
    <row r="68" ht="8.15" customHeight="1"/>
    <row r="69" ht="8.15" customHeight="1"/>
    <row r="70" ht="8.15" customHeight="1"/>
    <row r="71" ht="8.15" customHeight="1"/>
    <row r="72" ht="8.15" customHeight="1"/>
    <row r="73" ht="8.15" customHeight="1"/>
    <row r="74" ht="8.15" customHeight="1"/>
    <row r="75" ht="8.15" customHeight="1"/>
    <row r="76" ht="8.15" customHeight="1"/>
    <row r="77" ht="8.15" customHeight="1"/>
    <row r="78" ht="8.15" customHeight="1"/>
    <row r="79" ht="8.15" customHeight="1"/>
    <row r="80" ht="8.15" customHeight="1"/>
    <row r="81" ht="8.15" customHeight="1"/>
    <row r="82" ht="8.15" customHeight="1"/>
    <row r="83" ht="8.15" customHeight="1"/>
    <row r="84" ht="8.15" customHeight="1"/>
    <row r="85" ht="8.15" customHeight="1"/>
    <row r="86" ht="8.15" customHeight="1"/>
    <row r="87" ht="8.15" customHeight="1"/>
    <row r="88" ht="8.15" customHeight="1"/>
    <row r="89" ht="8.15" customHeight="1"/>
    <row r="90" ht="8.15" customHeight="1"/>
    <row r="91" ht="8.15" customHeight="1"/>
    <row r="92" ht="8.15" customHeight="1"/>
    <row r="93" ht="8.15" customHeight="1"/>
    <row r="94" ht="8.15" customHeight="1"/>
    <row r="95" ht="8.15" customHeight="1"/>
    <row r="96" ht="8.15" customHeight="1"/>
    <row r="97" ht="8.15" customHeight="1"/>
    <row r="98" ht="8.15" customHeight="1"/>
    <row r="99" ht="8.15" customHeight="1"/>
    <row r="100" ht="8.15" customHeight="1"/>
    <row r="101" ht="8.15" customHeight="1"/>
    <row r="102" ht="8.15" customHeight="1"/>
    <row r="103" ht="8.15" customHeight="1"/>
    <row r="104" ht="8.15" customHeight="1"/>
    <row r="105" ht="8.15" customHeight="1"/>
    <row r="106" ht="8.15" customHeight="1"/>
    <row r="107" ht="8.15" customHeight="1"/>
    <row r="108" ht="8.15" customHeight="1"/>
    <row r="109" ht="8.15" customHeight="1"/>
    <row r="110" ht="8.15" customHeight="1"/>
    <row r="111" ht="8.15" customHeight="1"/>
    <row r="112" ht="8.15" customHeight="1"/>
    <row r="113" ht="8.15" customHeight="1"/>
    <row r="114" ht="8.15" customHeight="1"/>
  </sheetData>
  <mergeCells count="12">
    <mergeCell ref="T4:V4"/>
    <mergeCell ref="E5:F5"/>
    <mergeCell ref="G5:H5"/>
    <mergeCell ref="I5:J5"/>
    <mergeCell ref="B35:D35"/>
    <mergeCell ref="B4:C6"/>
    <mergeCell ref="D4:D6"/>
    <mergeCell ref="B2:M2"/>
    <mergeCell ref="E4:J4"/>
    <mergeCell ref="K4:M4"/>
    <mergeCell ref="N4:P4"/>
    <mergeCell ref="Q4:S4"/>
  </mergeCells>
  <phoneticPr fontId="8"/>
  <printOptions horizontalCentered="1"/>
  <pageMargins left="3.937007874015748E-2" right="3.937007874015748E-2" top="0.74803149606299213" bottom="0.74803149606299213" header="0.31496062992125984" footer="0.31496062992125984"/>
  <pageSetup paperSize="9" fitToWidth="2" orientation="portrait" r:id="rId1"/>
  <headerFooter alignWithMargins="0"/>
  <colBreaks count="1" manualBreakCount="1">
    <brk id="16" min="1" max="34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5"/>
  <sheetViews>
    <sheetView showGridLines="0" view="pageBreakPreview" zoomScaleNormal="100" zoomScaleSheetLayoutView="100" workbookViewId="0">
      <selection activeCell="N14" sqref="N14"/>
    </sheetView>
  </sheetViews>
  <sheetFormatPr defaultColWidth="14.625" defaultRowHeight="12.9"/>
  <cols>
    <col min="1" max="1" width="14.625" style="22"/>
    <col min="2" max="2" width="10" style="22" customWidth="1"/>
    <col min="3" max="12" width="8.375" style="22" customWidth="1"/>
    <col min="13" max="13" width="8.5" style="22" customWidth="1"/>
    <col min="14" max="16384" width="14.625" style="22"/>
  </cols>
  <sheetData>
    <row r="2" spans="1:16" ht="28.55" customHeight="1">
      <c r="B2" s="517" t="s">
        <v>655</v>
      </c>
      <c r="C2" s="517"/>
      <c r="D2" s="517"/>
      <c r="E2" s="517"/>
      <c r="F2" s="517"/>
      <c r="G2" s="517"/>
      <c r="H2" s="517"/>
      <c r="I2" s="517"/>
      <c r="J2" s="517"/>
      <c r="K2" s="517"/>
      <c r="L2" s="517"/>
    </row>
    <row r="3" spans="1:16" s="23" customFormat="1" ht="19.55" customHeight="1">
      <c r="B3" s="70"/>
      <c r="C3" s="172"/>
      <c r="D3" s="172"/>
      <c r="E3" s="172"/>
      <c r="F3" s="172"/>
      <c r="G3" s="172"/>
      <c r="H3" s="172"/>
      <c r="I3" s="172"/>
      <c r="J3" s="172"/>
      <c r="K3" s="172"/>
      <c r="L3" s="179" t="s">
        <v>24</v>
      </c>
    </row>
    <row r="4" spans="1:16" s="23" customFormat="1" ht="23.95" customHeight="1">
      <c r="B4" s="669" t="s">
        <v>109</v>
      </c>
      <c r="C4" s="579" t="s">
        <v>495</v>
      </c>
      <c r="D4" s="666"/>
      <c r="E4" s="666"/>
      <c r="F4" s="666"/>
      <c r="G4" s="671" t="s">
        <v>117</v>
      </c>
      <c r="H4" s="667" t="s">
        <v>283</v>
      </c>
      <c r="I4" s="668"/>
      <c r="J4" s="668"/>
      <c r="K4" s="668"/>
      <c r="L4" s="668"/>
    </row>
    <row r="5" spans="1:16" s="23" customFormat="1" ht="27.7" customHeight="1">
      <c r="B5" s="670"/>
      <c r="C5" s="173"/>
      <c r="D5" s="175" t="s">
        <v>158</v>
      </c>
      <c r="E5" s="176" t="s">
        <v>496</v>
      </c>
      <c r="F5" s="176" t="s">
        <v>218</v>
      </c>
      <c r="G5" s="672"/>
      <c r="H5" s="177"/>
      <c r="I5" s="176" t="s">
        <v>204</v>
      </c>
      <c r="J5" s="178" t="s">
        <v>497</v>
      </c>
      <c r="K5" s="178" t="s">
        <v>498</v>
      </c>
      <c r="L5" s="180" t="s">
        <v>499</v>
      </c>
    </row>
    <row r="6" spans="1:16" ht="25.5" customHeight="1">
      <c r="B6" s="171" t="s">
        <v>656</v>
      </c>
      <c r="C6" s="78">
        <v>264003</v>
      </c>
      <c r="D6" s="78">
        <v>242874</v>
      </c>
      <c r="E6" s="78">
        <v>13613</v>
      </c>
      <c r="F6" s="78">
        <v>7516</v>
      </c>
      <c r="G6" s="78">
        <v>720</v>
      </c>
      <c r="H6" s="78">
        <v>256476</v>
      </c>
      <c r="I6" s="78">
        <v>206479</v>
      </c>
      <c r="J6" s="78">
        <v>436</v>
      </c>
      <c r="K6" s="78">
        <v>35907</v>
      </c>
      <c r="L6" s="78">
        <v>13654</v>
      </c>
      <c r="M6" s="57"/>
    </row>
    <row r="7" spans="1:16" ht="25.5" customHeight="1">
      <c r="A7" s="52"/>
      <c r="B7" s="27">
        <v>29</v>
      </c>
      <c r="C7" s="78">
        <v>261858</v>
      </c>
      <c r="D7" s="78">
        <v>241474</v>
      </c>
      <c r="E7" s="78">
        <v>13067</v>
      </c>
      <c r="F7" s="78">
        <v>7317</v>
      </c>
      <c r="G7" s="78">
        <v>719</v>
      </c>
      <c r="H7" s="78">
        <v>254679</v>
      </c>
      <c r="I7" s="78">
        <v>205069</v>
      </c>
      <c r="J7" s="78">
        <v>687</v>
      </c>
      <c r="K7" s="78">
        <v>35508</v>
      </c>
      <c r="L7" s="78">
        <v>13415</v>
      </c>
      <c r="M7" s="52"/>
      <c r="N7" s="68"/>
      <c r="O7" s="68"/>
      <c r="P7" s="68"/>
    </row>
    <row r="8" spans="1:16" ht="25.5" customHeight="1">
      <c r="A8" s="52"/>
      <c r="B8" s="27">
        <v>30</v>
      </c>
      <c r="C8" s="78">
        <v>261417</v>
      </c>
      <c r="D8" s="78">
        <v>240684</v>
      </c>
      <c r="E8" s="78">
        <v>13810</v>
      </c>
      <c r="F8" s="78">
        <v>6923</v>
      </c>
      <c r="G8" s="78">
        <v>687</v>
      </c>
      <c r="H8" s="78">
        <v>254725</v>
      </c>
      <c r="I8" s="78">
        <v>202715</v>
      </c>
      <c r="J8" s="78">
        <v>641</v>
      </c>
      <c r="K8" s="78">
        <v>38123</v>
      </c>
      <c r="L8" s="78">
        <v>13246</v>
      </c>
      <c r="M8" s="52"/>
      <c r="N8" s="68"/>
      <c r="O8" s="68"/>
      <c r="P8" s="68"/>
    </row>
    <row r="9" spans="1:16" ht="26.35" customHeight="1">
      <c r="A9" s="52"/>
      <c r="B9" s="28" t="s">
        <v>30</v>
      </c>
      <c r="C9" s="78">
        <v>97132</v>
      </c>
      <c r="D9" s="78">
        <v>91184</v>
      </c>
      <c r="E9" s="78">
        <v>2763</v>
      </c>
      <c r="F9" s="78">
        <v>3185</v>
      </c>
      <c r="G9" s="78">
        <v>118</v>
      </c>
      <c r="H9" s="78">
        <v>93947</v>
      </c>
      <c r="I9" s="78">
        <v>73396</v>
      </c>
      <c r="J9" s="78">
        <v>0</v>
      </c>
      <c r="K9" s="78">
        <v>16180</v>
      </c>
      <c r="L9" s="78">
        <v>4371</v>
      </c>
      <c r="N9" s="68"/>
      <c r="O9" s="68"/>
      <c r="P9" s="68"/>
    </row>
    <row r="10" spans="1:16" ht="26.35" customHeight="1">
      <c r="B10" s="28" t="s">
        <v>500</v>
      </c>
      <c r="C10" s="78">
        <v>19513</v>
      </c>
      <c r="D10" s="78">
        <v>15563</v>
      </c>
      <c r="E10" s="78">
        <v>2281</v>
      </c>
      <c r="F10" s="78">
        <v>1669</v>
      </c>
      <c r="G10" s="78">
        <v>0</v>
      </c>
      <c r="H10" s="78">
        <v>17878</v>
      </c>
      <c r="I10" s="78">
        <v>14463</v>
      </c>
      <c r="J10" s="78">
        <v>0</v>
      </c>
      <c r="K10" s="78">
        <v>3415</v>
      </c>
      <c r="L10" s="78">
        <v>0</v>
      </c>
      <c r="N10" s="68"/>
      <c r="O10" s="68"/>
      <c r="P10" s="68"/>
    </row>
    <row r="11" spans="1:16" ht="26.35" customHeight="1">
      <c r="B11" s="28" t="s">
        <v>501</v>
      </c>
      <c r="C11" s="78">
        <v>14695</v>
      </c>
      <c r="D11" s="78">
        <v>13956</v>
      </c>
      <c r="E11" s="78">
        <v>467</v>
      </c>
      <c r="F11" s="78">
        <v>272</v>
      </c>
      <c r="G11" s="78">
        <v>0</v>
      </c>
      <c r="H11" s="78">
        <v>14423</v>
      </c>
      <c r="I11" s="78">
        <v>11841</v>
      </c>
      <c r="J11" s="78">
        <v>22</v>
      </c>
      <c r="K11" s="78">
        <v>1908</v>
      </c>
      <c r="L11" s="78">
        <v>652</v>
      </c>
      <c r="N11" s="68"/>
      <c r="O11" s="68"/>
      <c r="P11" s="68"/>
    </row>
    <row r="12" spans="1:16" ht="26.35" customHeight="1">
      <c r="B12" s="28" t="s">
        <v>329</v>
      </c>
      <c r="C12" s="78">
        <v>27067</v>
      </c>
      <c r="D12" s="78">
        <v>25074</v>
      </c>
      <c r="E12" s="78">
        <v>545</v>
      </c>
      <c r="F12" s="78">
        <v>1448</v>
      </c>
      <c r="G12" s="78">
        <v>0</v>
      </c>
      <c r="H12" s="78">
        <v>25619</v>
      </c>
      <c r="I12" s="78">
        <v>18997</v>
      </c>
      <c r="J12" s="78">
        <v>0</v>
      </c>
      <c r="K12" s="78">
        <v>5569</v>
      </c>
      <c r="L12" s="78">
        <v>1053</v>
      </c>
      <c r="N12" s="68"/>
      <c r="O12" s="68"/>
      <c r="P12" s="68"/>
    </row>
    <row r="13" spans="1:16" ht="26.35" customHeight="1">
      <c r="B13" s="28" t="s">
        <v>502</v>
      </c>
      <c r="C13" s="78">
        <v>14453</v>
      </c>
      <c r="D13" s="78">
        <v>14453</v>
      </c>
      <c r="E13" s="78">
        <v>0</v>
      </c>
      <c r="F13" s="78">
        <v>0</v>
      </c>
      <c r="G13" s="78">
        <v>0</v>
      </c>
      <c r="H13" s="78">
        <v>14446</v>
      </c>
      <c r="I13" s="78">
        <v>12281</v>
      </c>
      <c r="J13" s="78">
        <v>143</v>
      </c>
      <c r="K13" s="78">
        <v>719</v>
      </c>
      <c r="L13" s="78">
        <v>1303</v>
      </c>
      <c r="N13" s="68"/>
      <c r="O13" s="68"/>
      <c r="P13" s="68"/>
    </row>
    <row r="14" spans="1:16" ht="26.35" customHeight="1">
      <c r="B14" s="28" t="s">
        <v>15</v>
      </c>
      <c r="C14" s="78">
        <v>10920</v>
      </c>
      <c r="D14" s="78">
        <v>10920</v>
      </c>
      <c r="E14" s="78">
        <v>0</v>
      </c>
      <c r="F14" s="78">
        <v>0</v>
      </c>
      <c r="G14" s="78">
        <v>0</v>
      </c>
      <c r="H14" s="78">
        <v>10919</v>
      </c>
      <c r="I14" s="78">
        <v>9855</v>
      </c>
      <c r="J14" s="78">
        <v>131</v>
      </c>
      <c r="K14" s="78">
        <v>206</v>
      </c>
      <c r="L14" s="78">
        <v>727</v>
      </c>
      <c r="N14" s="68"/>
      <c r="O14" s="68"/>
      <c r="P14" s="68"/>
    </row>
    <row r="15" spans="1:16" ht="26.35" customHeight="1">
      <c r="B15" s="28" t="s">
        <v>319</v>
      </c>
      <c r="C15" s="78">
        <v>8083</v>
      </c>
      <c r="D15" s="78">
        <v>6878</v>
      </c>
      <c r="E15" s="78">
        <v>1205</v>
      </c>
      <c r="F15" s="78">
        <v>0</v>
      </c>
      <c r="G15" s="78">
        <v>0</v>
      </c>
      <c r="H15" s="78">
        <v>8083</v>
      </c>
      <c r="I15" s="78">
        <v>6683</v>
      </c>
      <c r="J15" s="78">
        <v>0</v>
      </c>
      <c r="K15" s="78">
        <v>573</v>
      </c>
      <c r="L15" s="78">
        <v>827</v>
      </c>
      <c r="N15" s="68"/>
      <c r="O15" s="68"/>
      <c r="P15" s="68"/>
    </row>
    <row r="16" spans="1:16" ht="26.35" customHeight="1">
      <c r="B16" s="28" t="s">
        <v>505</v>
      </c>
      <c r="C16" s="78">
        <v>8946</v>
      </c>
      <c r="D16" s="78">
        <v>8322</v>
      </c>
      <c r="E16" s="78">
        <v>624</v>
      </c>
      <c r="F16" s="78">
        <v>0</v>
      </c>
      <c r="G16" s="78">
        <v>2</v>
      </c>
      <c r="H16" s="78">
        <v>8946</v>
      </c>
      <c r="I16" s="78">
        <v>7252</v>
      </c>
      <c r="J16" s="78">
        <v>0</v>
      </c>
      <c r="K16" s="78">
        <v>1651</v>
      </c>
      <c r="L16" s="78">
        <v>43</v>
      </c>
      <c r="N16" s="68"/>
      <c r="O16" s="68"/>
      <c r="P16" s="68"/>
    </row>
    <row r="17" spans="2:16" ht="26.35" customHeight="1">
      <c r="B17" s="28" t="s">
        <v>506</v>
      </c>
      <c r="C17" s="78">
        <v>1330</v>
      </c>
      <c r="D17" s="78">
        <v>1137</v>
      </c>
      <c r="E17" s="78">
        <v>83</v>
      </c>
      <c r="F17" s="78">
        <v>110</v>
      </c>
      <c r="G17" s="78">
        <v>0</v>
      </c>
      <c r="H17" s="78">
        <v>1158</v>
      </c>
      <c r="I17" s="78">
        <v>1026</v>
      </c>
      <c r="J17" s="78">
        <v>0</v>
      </c>
      <c r="K17" s="78">
        <v>27</v>
      </c>
      <c r="L17" s="78">
        <v>105</v>
      </c>
      <c r="N17" s="68"/>
      <c r="O17" s="68"/>
      <c r="P17" s="68"/>
    </row>
    <row r="18" spans="2:16" ht="26.35" customHeight="1">
      <c r="B18" s="28" t="s">
        <v>373</v>
      </c>
      <c r="C18" s="78">
        <v>283</v>
      </c>
      <c r="D18" s="139">
        <v>0</v>
      </c>
      <c r="E18" s="78">
        <v>283</v>
      </c>
      <c r="F18" s="78">
        <v>0</v>
      </c>
      <c r="G18" s="78">
        <v>0</v>
      </c>
      <c r="H18" s="78">
        <v>280</v>
      </c>
      <c r="I18" s="78">
        <v>54</v>
      </c>
      <c r="J18" s="78">
        <v>0</v>
      </c>
      <c r="K18" s="78">
        <v>0</v>
      </c>
      <c r="L18" s="78">
        <v>226</v>
      </c>
      <c r="N18" s="68"/>
      <c r="O18" s="68"/>
      <c r="P18" s="68"/>
    </row>
    <row r="19" spans="2:16" ht="26.35" customHeight="1">
      <c r="B19" s="28" t="s">
        <v>482</v>
      </c>
      <c r="C19" s="78">
        <v>456</v>
      </c>
      <c r="D19" s="78">
        <v>456</v>
      </c>
      <c r="E19" s="78">
        <v>0</v>
      </c>
      <c r="F19" s="78">
        <v>0</v>
      </c>
      <c r="G19" s="78">
        <v>0</v>
      </c>
      <c r="H19" s="78">
        <v>456</v>
      </c>
      <c r="I19" s="78">
        <v>254</v>
      </c>
      <c r="J19" s="78">
        <v>30</v>
      </c>
      <c r="K19" s="78">
        <v>54</v>
      </c>
      <c r="L19" s="78">
        <v>118</v>
      </c>
      <c r="N19" s="68"/>
      <c r="O19" s="68"/>
      <c r="P19" s="68"/>
    </row>
    <row r="20" spans="2:16" ht="26.35" customHeight="1">
      <c r="B20" s="28" t="s">
        <v>182</v>
      </c>
      <c r="C20" s="78">
        <v>9080</v>
      </c>
      <c r="D20" s="78">
        <v>7538</v>
      </c>
      <c r="E20" s="78">
        <v>1542</v>
      </c>
      <c r="F20" s="78">
        <v>0</v>
      </c>
      <c r="G20" s="78">
        <v>0</v>
      </c>
      <c r="H20" s="78">
        <v>9080</v>
      </c>
      <c r="I20" s="78">
        <v>6575</v>
      </c>
      <c r="J20" s="78">
        <v>128</v>
      </c>
      <c r="K20" s="78">
        <v>2326</v>
      </c>
      <c r="L20" s="78">
        <v>51</v>
      </c>
      <c r="N20" s="68"/>
      <c r="O20" s="68"/>
      <c r="P20" s="68"/>
    </row>
    <row r="21" spans="2:16" ht="26.35" customHeight="1">
      <c r="B21" s="28" t="s">
        <v>507</v>
      </c>
      <c r="C21" s="78">
        <v>616</v>
      </c>
      <c r="D21" s="78">
        <v>616</v>
      </c>
      <c r="E21" s="78">
        <v>0</v>
      </c>
      <c r="F21" s="78">
        <v>0</v>
      </c>
      <c r="G21" s="78">
        <v>566</v>
      </c>
      <c r="H21" s="78">
        <v>617</v>
      </c>
      <c r="I21" s="78">
        <v>292</v>
      </c>
      <c r="J21" s="78">
        <v>35</v>
      </c>
      <c r="K21" s="78">
        <v>191</v>
      </c>
      <c r="L21" s="78">
        <v>99</v>
      </c>
      <c r="N21" s="68"/>
      <c r="O21" s="68"/>
      <c r="P21" s="68"/>
    </row>
    <row r="22" spans="2:16" ht="26.35" customHeight="1">
      <c r="B22" s="28" t="s">
        <v>250</v>
      </c>
      <c r="C22" s="78">
        <v>2280</v>
      </c>
      <c r="D22" s="78">
        <v>2128</v>
      </c>
      <c r="E22" s="78">
        <v>152</v>
      </c>
      <c r="F22" s="78">
        <v>0</v>
      </c>
      <c r="G22" s="78">
        <v>1</v>
      </c>
      <c r="H22" s="78">
        <v>2280</v>
      </c>
      <c r="I22" s="78">
        <v>1516</v>
      </c>
      <c r="J22" s="78">
        <v>0</v>
      </c>
      <c r="K22" s="78">
        <v>325</v>
      </c>
      <c r="L22" s="78">
        <v>439</v>
      </c>
      <c r="N22" s="68"/>
      <c r="O22" s="68"/>
      <c r="P22" s="68"/>
    </row>
    <row r="23" spans="2:16" ht="26.35" customHeight="1">
      <c r="B23" s="28" t="s">
        <v>77</v>
      </c>
      <c r="C23" s="78">
        <v>1711</v>
      </c>
      <c r="D23" s="78">
        <v>1336</v>
      </c>
      <c r="E23" s="78">
        <v>375</v>
      </c>
      <c r="F23" s="78">
        <v>0</v>
      </c>
      <c r="G23" s="78">
        <v>0</v>
      </c>
      <c r="H23" s="78">
        <v>1711</v>
      </c>
      <c r="I23" s="78">
        <v>1439</v>
      </c>
      <c r="J23" s="78">
        <v>3</v>
      </c>
      <c r="K23" s="78">
        <v>155</v>
      </c>
      <c r="L23" s="78">
        <v>114</v>
      </c>
      <c r="N23" s="68"/>
      <c r="O23" s="68"/>
      <c r="P23" s="68"/>
    </row>
    <row r="24" spans="2:16" ht="26.35" customHeight="1">
      <c r="B24" s="28" t="s">
        <v>461</v>
      </c>
      <c r="C24" s="78">
        <v>2272</v>
      </c>
      <c r="D24" s="78">
        <v>2054</v>
      </c>
      <c r="E24" s="78">
        <v>218</v>
      </c>
      <c r="F24" s="78">
        <v>0</v>
      </c>
      <c r="G24" s="78">
        <v>0</v>
      </c>
      <c r="H24" s="78">
        <v>2272</v>
      </c>
      <c r="I24" s="78">
        <v>2011</v>
      </c>
      <c r="J24" s="78">
        <v>3</v>
      </c>
      <c r="K24" s="78">
        <v>190</v>
      </c>
      <c r="L24" s="78">
        <v>68</v>
      </c>
      <c r="N24" s="68"/>
      <c r="O24" s="68"/>
      <c r="P24" s="68"/>
    </row>
    <row r="25" spans="2:16" ht="26.35" customHeight="1">
      <c r="B25" s="28" t="s">
        <v>104</v>
      </c>
      <c r="C25" s="78">
        <v>3342</v>
      </c>
      <c r="D25" s="78">
        <v>2938</v>
      </c>
      <c r="E25" s="139">
        <v>355</v>
      </c>
      <c r="F25" s="78">
        <v>49</v>
      </c>
      <c r="G25" s="78">
        <v>0</v>
      </c>
      <c r="H25" s="78">
        <v>3293</v>
      </c>
      <c r="I25" s="78">
        <v>2826</v>
      </c>
      <c r="J25" s="78">
        <v>7</v>
      </c>
      <c r="K25" s="78">
        <v>351</v>
      </c>
      <c r="L25" s="78">
        <v>109</v>
      </c>
      <c r="N25" s="68"/>
      <c r="O25" s="68"/>
      <c r="P25" s="73"/>
    </row>
    <row r="26" spans="2:16" ht="26.35" customHeight="1">
      <c r="B26" s="28" t="s">
        <v>504</v>
      </c>
      <c r="C26" s="78">
        <v>6378</v>
      </c>
      <c r="D26" s="78">
        <v>5598</v>
      </c>
      <c r="E26" s="78">
        <v>780</v>
      </c>
      <c r="F26" s="78">
        <v>0</v>
      </c>
      <c r="G26" s="78">
        <v>0</v>
      </c>
      <c r="H26" s="78">
        <v>6378</v>
      </c>
      <c r="I26" s="78">
        <v>5186</v>
      </c>
      <c r="J26" s="78">
        <v>0</v>
      </c>
      <c r="K26" s="78">
        <v>933</v>
      </c>
      <c r="L26" s="78">
        <v>259</v>
      </c>
      <c r="N26" s="68"/>
      <c r="O26" s="68"/>
      <c r="P26" s="68"/>
    </row>
    <row r="27" spans="2:16" ht="26.35" customHeight="1">
      <c r="B27" s="28" t="s">
        <v>433</v>
      </c>
      <c r="C27" s="78">
        <v>6748</v>
      </c>
      <c r="D27" s="78">
        <v>5577</v>
      </c>
      <c r="E27" s="78">
        <v>1154</v>
      </c>
      <c r="F27" s="78">
        <v>17</v>
      </c>
      <c r="G27" s="78">
        <v>0</v>
      </c>
      <c r="H27" s="78">
        <v>6998</v>
      </c>
      <c r="I27" s="78">
        <v>5468</v>
      </c>
      <c r="J27" s="78">
        <v>0</v>
      </c>
      <c r="K27" s="78">
        <v>850</v>
      </c>
      <c r="L27" s="78">
        <v>680</v>
      </c>
      <c r="N27" s="68"/>
      <c r="O27" s="68"/>
      <c r="P27" s="68"/>
    </row>
    <row r="28" spans="2:16" ht="26.35" customHeight="1">
      <c r="B28" s="28" t="s">
        <v>152</v>
      </c>
      <c r="C28" s="78">
        <v>10380</v>
      </c>
      <c r="D28" s="78">
        <v>10142</v>
      </c>
      <c r="E28" s="78">
        <v>238</v>
      </c>
      <c r="F28" s="78">
        <v>0</v>
      </c>
      <c r="G28" s="78">
        <v>0</v>
      </c>
      <c r="H28" s="78">
        <v>10382</v>
      </c>
      <c r="I28" s="78">
        <v>7859</v>
      </c>
      <c r="J28" s="78">
        <v>101</v>
      </c>
      <c r="K28" s="78">
        <v>1419</v>
      </c>
      <c r="L28" s="78">
        <v>1003</v>
      </c>
      <c r="N28" s="68"/>
      <c r="O28" s="68"/>
      <c r="P28" s="68"/>
    </row>
    <row r="29" spans="2:16" ht="26.35" customHeight="1">
      <c r="B29" s="28" t="s">
        <v>381</v>
      </c>
      <c r="C29" s="78">
        <v>4671</v>
      </c>
      <c r="D29" s="78">
        <v>4414</v>
      </c>
      <c r="E29" s="78">
        <v>126</v>
      </c>
      <c r="F29" s="78">
        <v>131</v>
      </c>
      <c r="G29" s="78">
        <v>0</v>
      </c>
      <c r="H29" s="78">
        <v>4540</v>
      </c>
      <c r="I29" s="78">
        <v>4118</v>
      </c>
      <c r="J29" s="78">
        <v>0</v>
      </c>
      <c r="K29" s="78">
        <v>51</v>
      </c>
      <c r="L29" s="78">
        <v>371</v>
      </c>
      <c r="N29" s="68"/>
      <c r="O29" s="68"/>
      <c r="P29" s="68"/>
    </row>
    <row r="30" spans="2:16" ht="26.35" customHeight="1">
      <c r="B30" s="28" t="s">
        <v>508</v>
      </c>
      <c r="C30" s="78">
        <v>3755</v>
      </c>
      <c r="D30" s="78">
        <v>3713</v>
      </c>
      <c r="E30" s="78">
        <v>0</v>
      </c>
      <c r="F30" s="78">
        <v>42</v>
      </c>
      <c r="G30" s="78">
        <v>0</v>
      </c>
      <c r="H30" s="78">
        <v>3713</v>
      </c>
      <c r="I30" s="78">
        <v>3248</v>
      </c>
      <c r="J30" s="78">
        <v>38</v>
      </c>
      <c r="K30" s="78">
        <v>80</v>
      </c>
      <c r="L30" s="78">
        <v>347</v>
      </c>
      <c r="N30" s="68"/>
      <c r="O30" s="68"/>
      <c r="P30" s="68"/>
    </row>
    <row r="31" spans="2:16" ht="26.35" customHeight="1">
      <c r="B31" s="28" t="s">
        <v>271</v>
      </c>
      <c r="C31" s="68">
        <v>2443</v>
      </c>
      <c r="D31" s="68">
        <v>2057</v>
      </c>
      <c r="E31" s="68">
        <v>386</v>
      </c>
      <c r="F31" s="68">
        <v>0</v>
      </c>
      <c r="G31" s="78">
        <v>0</v>
      </c>
      <c r="H31" s="68">
        <v>2443</v>
      </c>
      <c r="I31" s="68">
        <v>2020</v>
      </c>
      <c r="J31" s="68">
        <v>0</v>
      </c>
      <c r="K31" s="68">
        <v>167</v>
      </c>
      <c r="L31" s="68">
        <v>256</v>
      </c>
      <c r="N31" s="68"/>
      <c r="O31" s="68"/>
      <c r="P31" s="68"/>
    </row>
    <row r="32" spans="2:16" ht="26.35" customHeight="1">
      <c r="B32" s="29" t="s">
        <v>509</v>
      </c>
      <c r="C32" s="174">
        <v>4863</v>
      </c>
      <c r="D32" s="174">
        <v>4630</v>
      </c>
      <c r="E32" s="174">
        <v>233</v>
      </c>
      <c r="F32" s="174">
        <v>0</v>
      </c>
      <c r="G32" s="174">
        <v>0</v>
      </c>
      <c r="H32" s="174">
        <v>4863</v>
      </c>
      <c r="I32" s="174">
        <v>4055</v>
      </c>
      <c r="J32" s="174">
        <v>0</v>
      </c>
      <c r="K32" s="174">
        <v>783</v>
      </c>
      <c r="L32" s="174">
        <v>25</v>
      </c>
      <c r="N32" s="68"/>
      <c r="O32" s="68"/>
      <c r="P32" s="68"/>
    </row>
    <row r="33" spans="2:8" ht="16.5" customHeight="1">
      <c r="B33" s="30" t="s">
        <v>171</v>
      </c>
      <c r="C33" s="30"/>
      <c r="D33" s="30"/>
      <c r="E33" s="30"/>
      <c r="F33" s="30"/>
      <c r="G33" s="30"/>
      <c r="H33" s="78"/>
    </row>
    <row r="34" spans="2:8">
      <c r="C34" s="52"/>
    </row>
    <row r="35" spans="2:8">
      <c r="C35" s="52"/>
    </row>
  </sheetData>
  <mergeCells count="5">
    <mergeCell ref="B2:L2"/>
    <mergeCell ref="C4:F4"/>
    <mergeCell ref="H4:L4"/>
    <mergeCell ref="B4:B5"/>
    <mergeCell ref="G4:G5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scale="95" fitToWidth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showGridLines="0" view="pageBreakPreview" zoomScaleNormal="100" zoomScaleSheetLayoutView="100" workbookViewId="0">
      <selection activeCell="D23" sqref="D23"/>
    </sheetView>
  </sheetViews>
  <sheetFormatPr defaultColWidth="14.625" defaultRowHeight="12.9"/>
  <cols>
    <col min="1" max="1" width="18.5" style="22" bestFit="1" customWidth="1"/>
    <col min="2" max="2" width="10.625" style="22" customWidth="1"/>
    <col min="3" max="3" width="10.125" style="22" customWidth="1"/>
    <col min="4" max="4" width="11.625" style="22" customWidth="1"/>
    <col min="5" max="9" width="10.125" style="22" customWidth="1"/>
    <col min="10" max="10" width="10" style="22" customWidth="1"/>
    <col min="11" max="16384" width="14.625" style="22"/>
  </cols>
  <sheetData>
    <row r="2" spans="1:12" ht="28.55" customHeight="1">
      <c r="A2" s="98"/>
      <c r="B2" s="517" t="s">
        <v>657</v>
      </c>
      <c r="C2" s="517"/>
      <c r="D2" s="517"/>
      <c r="E2" s="517"/>
      <c r="F2" s="517"/>
      <c r="G2" s="517"/>
      <c r="H2" s="517"/>
      <c r="I2" s="517"/>
      <c r="J2" s="517"/>
    </row>
    <row r="3" spans="1:12" ht="19.55" customHeight="1">
      <c r="B3" s="25"/>
      <c r="C3" s="25"/>
      <c r="D3" s="25"/>
      <c r="E3" s="25"/>
      <c r="F3" s="25"/>
      <c r="G3" s="172"/>
      <c r="H3" s="25"/>
      <c r="I3" s="25"/>
      <c r="J3" s="90" t="s">
        <v>510</v>
      </c>
    </row>
    <row r="4" spans="1:12" s="23" customFormat="1" ht="14.95" customHeight="1">
      <c r="B4" s="525" t="s">
        <v>245</v>
      </c>
      <c r="C4" s="186"/>
      <c r="D4" s="76"/>
      <c r="E4" s="76"/>
      <c r="F4" s="76"/>
      <c r="G4" s="673" t="s">
        <v>476</v>
      </c>
      <c r="H4" s="675" t="s">
        <v>363</v>
      </c>
      <c r="I4" s="559" t="s">
        <v>487</v>
      </c>
      <c r="J4" s="677" t="s">
        <v>511</v>
      </c>
    </row>
    <row r="5" spans="1:12" s="23" customFormat="1" ht="14.3" customHeight="1">
      <c r="B5" s="526"/>
      <c r="C5" s="187"/>
      <c r="D5" s="191"/>
      <c r="E5" s="680" t="s">
        <v>403</v>
      </c>
      <c r="F5" s="682" t="s">
        <v>254</v>
      </c>
      <c r="G5" s="673"/>
      <c r="H5" s="673"/>
      <c r="I5" s="676"/>
      <c r="J5" s="678"/>
    </row>
    <row r="6" spans="1:12" s="181" customFormat="1" ht="44.35" customHeight="1">
      <c r="B6" s="538"/>
      <c r="C6" s="188" t="s">
        <v>405</v>
      </c>
      <c r="D6" s="192" t="s">
        <v>367</v>
      </c>
      <c r="E6" s="681"/>
      <c r="F6" s="683"/>
      <c r="G6" s="674"/>
      <c r="H6" s="674"/>
      <c r="I6" s="560"/>
      <c r="J6" s="679"/>
      <c r="K6" s="18"/>
      <c r="L6" s="18"/>
    </row>
    <row r="7" spans="1:12" ht="21.75" customHeight="1">
      <c r="B7" s="26" t="s">
        <v>658</v>
      </c>
      <c r="C7" s="68">
        <v>22853</v>
      </c>
      <c r="D7" s="68">
        <v>14873</v>
      </c>
      <c r="E7" s="68">
        <v>37726</v>
      </c>
      <c r="F7" s="53">
        <v>8798</v>
      </c>
      <c r="G7" s="68">
        <v>46524</v>
      </c>
      <c r="H7" s="68">
        <v>266417</v>
      </c>
      <c r="I7" s="53">
        <v>274702</v>
      </c>
      <c r="J7" s="196">
        <v>16.899999999999999</v>
      </c>
    </row>
    <row r="8" spans="1:12" ht="21.75" customHeight="1">
      <c r="B8" s="27" t="s">
        <v>232</v>
      </c>
      <c r="C8" s="189">
        <v>22306</v>
      </c>
      <c r="D8" s="68">
        <v>14242</v>
      </c>
      <c r="E8" s="68">
        <v>36548</v>
      </c>
      <c r="F8" s="68">
        <v>8288</v>
      </c>
      <c r="G8" s="68">
        <v>44836</v>
      </c>
      <c r="H8" s="68">
        <v>262263</v>
      </c>
      <c r="I8" s="53">
        <v>269984</v>
      </c>
      <c r="J8" s="196">
        <v>16.600000000000001</v>
      </c>
    </row>
    <row r="9" spans="1:12" ht="21.75" customHeight="1">
      <c r="B9" s="27" t="s">
        <v>512</v>
      </c>
      <c r="C9" s="189">
        <v>22937</v>
      </c>
      <c r="D9" s="68">
        <v>13654</v>
      </c>
      <c r="E9" s="68">
        <v>36591</v>
      </c>
      <c r="F9" s="68">
        <v>7516</v>
      </c>
      <c r="G9" s="68">
        <v>44107</v>
      </c>
      <c r="H9" s="68">
        <v>256476</v>
      </c>
      <c r="I9" s="53">
        <v>264003</v>
      </c>
      <c r="J9" s="196">
        <v>16.7</v>
      </c>
    </row>
    <row r="10" spans="1:12" ht="21.75" customHeight="1">
      <c r="B10" s="27" t="s">
        <v>659</v>
      </c>
      <c r="C10" s="189">
        <v>23189</v>
      </c>
      <c r="D10" s="68">
        <v>13415</v>
      </c>
      <c r="E10" s="68">
        <v>36604</v>
      </c>
      <c r="F10" s="68">
        <v>7317</v>
      </c>
      <c r="G10" s="68">
        <v>43921</v>
      </c>
      <c r="H10" s="68">
        <v>254679</v>
      </c>
      <c r="I10" s="53">
        <v>261858</v>
      </c>
      <c r="J10" s="196">
        <v>16.763996396891557</v>
      </c>
    </row>
    <row r="11" spans="1:12" ht="21.75" customHeight="1">
      <c r="B11" s="182" t="s">
        <v>301</v>
      </c>
      <c r="C11" s="190">
        <v>23166</v>
      </c>
      <c r="D11" s="174">
        <v>13246</v>
      </c>
      <c r="E11" s="174">
        <f>C11+D11</f>
        <v>36412</v>
      </c>
      <c r="F11" s="174">
        <v>6923</v>
      </c>
      <c r="G11" s="174">
        <f>E11+F11</f>
        <v>43335</v>
      </c>
      <c r="H11" s="174">
        <v>254725</v>
      </c>
      <c r="I11" s="55">
        <v>261417</v>
      </c>
      <c r="J11" s="197">
        <v>16.600000000000001</v>
      </c>
    </row>
    <row r="12" spans="1:12">
      <c r="B12" s="183" t="s">
        <v>7</v>
      </c>
      <c r="C12" s="25"/>
      <c r="D12" s="25"/>
      <c r="E12" s="25"/>
      <c r="F12" s="194"/>
      <c r="G12" s="25"/>
      <c r="H12" s="25"/>
      <c r="I12" s="195"/>
      <c r="J12" s="25"/>
    </row>
    <row r="13" spans="1:12">
      <c r="B13" s="183" t="s">
        <v>273</v>
      </c>
      <c r="C13" s="25"/>
      <c r="D13" s="25"/>
      <c r="E13" s="25"/>
      <c r="F13" s="25"/>
      <c r="G13" s="25"/>
      <c r="H13" s="25"/>
      <c r="I13" s="195"/>
      <c r="J13" s="25"/>
    </row>
    <row r="14" spans="1:12">
      <c r="B14" s="183" t="s">
        <v>171</v>
      </c>
      <c r="C14" s="25"/>
      <c r="D14" s="25"/>
      <c r="E14" s="25"/>
      <c r="F14" s="25"/>
      <c r="G14" s="25"/>
      <c r="H14" s="25"/>
      <c r="I14" s="195"/>
      <c r="J14" s="25"/>
    </row>
    <row r="15" spans="1:12" ht="10.050000000000001" customHeight="1"/>
    <row r="16" spans="1:12" ht="10.050000000000001" customHeight="1"/>
    <row r="17" ht="10.050000000000001" customHeight="1"/>
    <row r="18" ht="10.050000000000001" customHeight="1"/>
    <row r="19" ht="10.050000000000001" customHeight="1"/>
    <row r="20" ht="10.050000000000001" customHeight="1"/>
    <row r="21" ht="10.050000000000001" customHeight="1"/>
    <row r="22" ht="10.050000000000001" customHeight="1"/>
    <row r="23" ht="10.050000000000001" customHeight="1"/>
    <row r="24" ht="10.050000000000001" customHeight="1"/>
    <row r="25" ht="10.050000000000001" customHeight="1"/>
    <row r="26" ht="10.050000000000001" customHeight="1"/>
    <row r="27" ht="10.050000000000001" customHeight="1"/>
    <row r="28" ht="10.050000000000001" customHeight="1"/>
    <row r="29" ht="10.050000000000001" customHeight="1"/>
    <row r="30" ht="10.050000000000001" customHeight="1"/>
    <row r="31" ht="10.050000000000001" customHeight="1"/>
    <row r="32" ht="10.050000000000001" customHeight="1"/>
    <row r="33" ht="10.050000000000001" customHeight="1"/>
    <row r="34" ht="10.050000000000001" customHeight="1"/>
    <row r="35" ht="10.050000000000001" customHeight="1"/>
    <row r="36" ht="10.050000000000001" customHeight="1"/>
    <row r="37" ht="10.050000000000001" customHeight="1"/>
    <row r="38" ht="10.050000000000001" customHeight="1"/>
    <row r="39" ht="10.050000000000001" customHeight="1"/>
    <row r="40" ht="10.050000000000001" customHeight="1"/>
    <row r="41" ht="10.050000000000001" customHeight="1"/>
    <row r="42" ht="10.050000000000001" customHeight="1"/>
    <row r="43" ht="10.050000000000001" customHeight="1"/>
  </sheetData>
  <mergeCells count="8">
    <mergeCell ref="B2:J2"/>
    <mergeCell ref="B4:B6"/>
    <mergeCell ref="G4:G6"/>
    <mergeCell ref="H4:H6"/>
    <mergeCell ref="I4:I6"/>
    <mergeCell ref="J4:J6"/>
    <mergeCell ref="E5:E6"/>
    <mergeCell ref="F5:F6"/>
  </mergeCells>
  <phoneticPr fontId="8"/>
  <printOptions horizontalCentered="1"/>
  <pageMargins left="0.51181102362204722" right="0.51181102362204722" top="0.74803149606299213" bottom="0.3543307086614173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4"/>
  <sheetViews>
    <sheetView showGridLines="0" view="pageBreakPreview" zoomScaleNormal="100" zoomScaleSheetLayoutView="100" workbookViewId="0">
      <selection activeCell="K11" sqref="K11"/>
    </sheetView>
  </sheetViews>
  <sheetFormatPr defaultColWidth="14.625" defaultRowHeight="12.9"/>
  <cols>
    <col min="1" max="1" width="14.625" style="198"/>
    <col min="2" max="7" width="15.375" style="198" customWidth="1"/>
    <col min="8" max="16384" width="14.625" style="198"/>
  </cols>
  <sheetData>
    <row r="2" spans="1:28" ht="28.55" customHeight="1">
      <c r="A2" s="455"/>
      <c r="B2" s="517" t="s">
        <v>702</v>
      </c>
      <c r="C2" s="517"/>
      <c r="D2" s="517"/>
      <c r="E2" s="517"/>
      <c r="F2" s="517"/>
      <c r="G2" s="517"/>
    </row>
    <row r="3" spans="1:28" s="205" customFormat="1" ht="14.95" customHeight="1">
      <c r="B3" s="23"/>
      <c r="C3" s="23"/>
      <c r="D3" s="23"/>
      <c r="E3" s="23"/>
      <c r="F3" s="23"/>
      <c r="G3" s="465" t="s">
        <v>703</v>
      </c>
    </row>
    <row r="4" spans="1:28" s="283" customFormat="1" ht="20.05" customHeight="1">
      <c r="B4" s="307" t="s">
        <v>414</v>
      </c>
      <c r="C4" s="137" t="s">
        <v>33</v>
      </c>
      <c r="D4" s="137" t="s">
        <v>488</v>
      </c>
      <c r="E4" s="460" t="s">
        <v>414</v>
      </c>
      <c r="F4" s="464" t="s">
        <v>490</v>
      </c>
      <c r="G4" s="464" t="s">
        <v>488</v>
      </c>
      <c r="AA4" s="468"/>
    </row>
    <row r="5" spans="1:28" ht="20.05" customHeight="1">
      <c r="B5" s="28" t="s">
        <v>346</v>
      </c>
      <c r="C5" s="457">
        <v>97904</v>
      </c>
      <c r="D5" s="459">
        <f t="shared" ref="D5:D12" si="0">ROUND(C5/$F$11,3)</f>
        <v>3.4000000000000002E-2</v>
      </c>
      <c r="E5" s="461" t="s">
        <v>355</v>
      </c>
      <c r="F5" s="457">
        <v>12543</v>
      </c>
      <c r="G5" s="459">
        <f>ROUND(F5/$F$11,3)</f>
        <v>4.0000000000000001E-3</v>
      </c>
      <c r="AA5" s="313"/>
      <c r="AB5" s="313"/>
    </row>
    <row r="6" spans="1:28" ht="20.05" customHeight="1">
      <c r="B6" s="28" t="s">
        <v>333</v>
      </c>
      <c r="C6" s="457">
        <v>1161183</v>
      </c>
      <c r="D6" s="459">
        <f t="shared" si="0"/>
        <v>0.40899999999999997</v>
      </c>
      <c r="E6" s="461" t="s">
        <v>393</v>
      </c>
      <c r="F6" s="457">
        <v>96101</v>
      </c>
      <c r="G6" s="459">
        <f>ROUND(F6/$F$11,3)</f>
        <v>3.4000000000000002E-2</v>
      </c>
      <c r="AA6" s="313"/>
      <c r="AB6" s="313"/>
    </row>
    <row r="7" spans="1:28" ht="20.05" customHeight="1">
      <c r="B7" s="28" t="s">
        <v>704</v>
      </c>
      <c r="C7" s="457">
        <v>41319</v>
      </c>
      <c r="D7" s="459">
        <f t="shared" si="0"/>
        <v>1.4999999999999999E-2</v>
      </c>
      <c r="E7" s="461" t="s">
        <v>491</v>
      </c>
      <c r="F7" s="457">
        <v>333442</v>
      </c>
      <c r="G7" s="459">
        <f>ROUND(F7/$F$11,3)</f>
        <v>0.11700000000000001</v>
      </c>
      <c r="AA7" s="313"/>
      <c r="AB7" s="313"/>
    </row>
    <row r="8" spans="1:28" ht="20.05" customHeight="1">
      <c r="B8" s="28" t="s">
        <v>94</v>
      </c>
      <c r="C8" s="457">
        <v>6334</v>
      </c>
      <c r="D8" s="459">
        <f t="shared" si="0"/>
        <v>2E-3</v>
      </c>
      <c r="E8" s="461" t="s">
        <v>236</v>
      </c>
      <c r="F8" s="457">
        <v>518381</v>
      </c>
      <c r="G8" s="459">
        <f>ROUND(F8/$F$11,3)</f>
        <v>0.183</v>
      </c>
      <c r="AA8" s="313"/>
      <c r="AB8" s="313"/>
    </row>
    <row r="9" spans="1:28" ht="20.05" customHeight="1">
      <c r="B9" s="28" t="s">
        <v>211</v>
      </c>
      <c r="C9" s="457">
        <v>40341</v>
      </c>
      <c r="D9" s="459">
        <f t="shared" si="0"/>
        <v>1.4E-2</v>
      </c>
      <c r="E9" s="461" t="s">
        <v>480</v>
      </c>
      <c r="F9" s="457">
        <v>442965</v>
      </c>
      <c r="G9" s="459">
        <f>ROUND(F9/$F$11,3)</f>
        <v>0.156</v>
      </c>
      <c r="AA9" s="313"/>
      <c r="AB9" s="313"/>
    </row>
    <row r="10" spans="1:28" ht="20.05" customHeight="1">
      <c r="B10" s="28" t="s">
        <v>493</v>
      </c>
      <c r="C10" s="457">
        <v>17064</v>
      </c>
      <c r="D10" s="459">
        <f t="shared" si="0"/>
        <v>6.0000000000000001E-3</v>
      </c>
      <c r="E10" s="461" t="s">
        <v>132</v>
      </c>
      <c r="F10" s="457">
        <v>46838</v>
      </c>
      <c r="G10" s="459">
        <v>1.7999999999999999E-2</v>
      </c>
      <c r="AA10" s="313"/>
      <c r="AB10" s="313"/>
    </row>
    <row r="11" spans="1:28" ht="20.05" customHeight="1">
      <c r="B11" s="28" t="s">
        <v>494</v>
      </c>
      <c r="C11" s="457">
        <v>72</v>
      </c>
      <c r="D11" s="459">
        <f t="shared" si="0"/>
        <v>0</v>
      </c>
      <c r="E11" s="462" t="s">
        <v>334</v>
      </c>
      <c r="F11" s="457">
        <f>SUM(C5:C12)+SUM(F5:F10)</f>
        <v>2837847</v>
      </c>
      <c r="G11" s="459">
        <f>SUM(D5:D12)+SUM(G5:G10)</f>
        <v>1</v>
      </c>
      <c r="AA11" s="313"/>
      <c r="AB11" s="313"/>
    </row>
    <row r="12" spans="1:28" ht="20.05" customHeight="1">
      <c r="B12" s="29" t="s">
        <v>26</v>
      </c>
      <c r="C12" s="456">
        <v>23360</v>
      </c>
      <c r="D12" s="458">
        <f t="shared" si="0"/>
        <v>8.0000000000000002E-3</v>
      </c>
      <c r="E12" s="463"/>
      <c r="F12" s="346"/>
      <c r="G12" s="466"/>
      <c r="AA12" s="313"/>
      <c r="AB12" s="313"/>
    </row>
    <row r="13" spans="1:28" ht="13.6" customHeight="1">
      <c r="B13" s="185" t="s">
        <v>705</v>
      </c>
      <c r="C13" s="46"/>
      <c r="D13" s="30"/>
      <c r="E13" s="78"/>
      <c r="F13" s="457"/>
      <c r="G13" s="467"/>
      <c r="AA13" s="313"/>
      <c r="AB13" s="313"/>
    </row>
    <row r="14" spans="1:28" ht="20.05" customHeight="1">
      <c r="E14" s="288"/>
      <c r="F14" s="288"/>
      <c r="G14" s="288"/>
    </row>
  </sheetData>
  <mergeCells count="1">
    <mergeCell ref="B2:G2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3"/>
  <sheetViews>
    <sheetView showGridLines="0" view="pageBreakPreview" zoomScaleNormal="100" zoomScaleSheetLayoutView="100" workbookViewId="0">
      <selection activeCell="H14" sqref="H14"/>
    </sheetView>
  </sheetViews>
  <sheetFormatPr defaultColWidth="14.625" defaultRowHeight="12.9"/>
  <cols>
    <col min="1" max="1" width="14.625" style="198"/>
    <col min="2" max="2" width="15.625" style="198" customWidth="1"/>
    <col min="3" max="4" width="38.375" style="198" customWidth="1"/>
    <col min="5" max="16384" width="14.625" style="198"/>
  </cols>
  <sheetData>
    <row r="2" spans="1:25" ht="28.55" customHeight="1">
      <c r="A2" s="469"/>
      <c r="B2" s="517" t="s">
        <v>29</v>
      </c>
      <c r="C2" s="517"/>
      <c r="D2" s="517"/>
    </row>
    <row r="3" spans="1:25" s="205" customFormat="1" ht="14.95" customHeight="1">
      <c r="B3" s="23"/>
      <c r="C3" s="23"/>
      <c r="D3" s="465" t="s">
        <v>703</v>
      </c>
    </row>
    <row r="4" spans="1:25" s="283" customFormat="1" ht="20.05" customHeight="1">
      <c r="A4" s="468"/>
      <c r="B4" s="470" t="s">
        <v>706</v>
      </c>
      <c r="C4" s="471" t="s">
        <v>354</v>
      </c>
      <c r="D4" s="471" t="s">
        <v>488</v>
      </c>
      <c r="X4" s="468"/>
    </row>
    <row r="5" spans="1:25" ht="20.05" customHeight="1">
      <c r="A5" s="313"/>
      <c r="B5" s="28" t="s">
        <v>201</v>
      </c>
      <c r="C5" s="457">
        <v>2985687</v>
      </c>
      <c r="D5" s="467"/>
      <c r="X5" s="313"/>
      <c r="Y5" s="313"/>
    </row>
    <row r="6" spans="1:25" ht="20.05" customHeight="1">
      <c r="A6" s="313"/>
      <c r="B6" s="28" t="s">
        <v>707</v>
      </c>
      <c r="C6" s="457">
        <v>2837847</v>
      </c>
      <c r="D6" s="474">
        <v>100</v>
      </c>
      <c r="X6" s="313"/>
      <c r="Y6" s="313"/>
    </row>
    <row r="7" spans="1:25" ht="20.05" customHeight="1">
      <c r="A7" s="313"/>
      <c r="B7" s="28" t="s">
        <v>708</v>
      </c>
      <c r="C7" s="457">
        <v>1497592</v>
      </c>
      <c r="D7" s="474">
        <v>52.8</v>
      </c>
      <c r="X7" s="313"/>
      <c r="Y7" s="313"/>
    </row>
    <row r="8" spans="1:25" ht="20.05" customHeight="1">
      <c r="A8" s="313"/>
      <c r="B8" s="28" t="s">
        <v>709</v>
      </c>
      <c r="C8" s="457">
        <v>1289931</v>
      </c>
      <c r="D8" s="474">
        <v>45.5</v>
      </c>
      <c r="X8" s="313"/>
      <c r="Y8" s="313"/>
    </row>
    <row r="9" spans="1:25" ht="20.05" customHeight="1">
      <c r="A9" s="313"/>
      <c r="B9" s="29" t="s">
        <v>710</v>
      </c>
      <c r="C9" s="346">
        <v>50324</v>
      </c>
      <c r="D9" s="473">
        <v>1.7</v>
      </c>
      <c r="X9" s="313"/>
      <c r="Y9" s="313"/>
    </row>
    <row r="10" spans="1:25" ht="20.05" customHeight="1">
      <c r="A10" s="313"/>
      <c r="B10" s="183" t="s">
        <v>406</v>
      </c>
      <c r="C10" s="472"/>
      <c r="D10" s="475"/>
      <c r="X10" s="313"/>
      <c r="Y10" s="313"/>
    </row>
    <row r="11" spans="1:25" ht="13.6" customHeight="1">
      <c r="A11" s="313"/>
      <c r="B11" s="185" t="s">
        <v>705</v>
      </c>
      <c r="C11" s="25"/>
      <c r="D11" s="23"/>
      <c r="X11" s="313"/>
      <c r="Y11" s="313"/>
    </row>
    <row r="12" spans="1:25" ht="13.6" customHeight="1">
      <c r="A12" s="313"/>
      <c r="B12" s="185"/>
      <c r="C12" s="25"/>
      <c r="D12" s="23"/>
      <c r="X12" s="313"/>
      <c r="Y12" s="313"/>
    </row>
    <row r="13" spans="1:25" ht="20.05" customHeight="1">
      <c r="A13" s="313"/>
    </row>
  </sheetData>
  <mergeCells count="1">
    <mergeCell ref="B2:D2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2"/>
  <sheetViews>
    <sheetView showGridLines="0" view="pageBreakPreview" zoomScaleNormal="100" zoomScaleSheetLayoutView="100" workbookViewId="0">
      <selection activeCell="L60" sqref="L60"/>
    </sheetView>
  </sheetViews>
  <sheetFormatPr defaultColWidth="14.625" defaultRowHeight="12.9"/>
  <cols>
    <col min="1" max="1" width="14.625" style="198"/>
    <col min="2" max="3" width="9" style="198" customWidth="1"/>
    <col min="4" max="10" width="10.875" style="198" customWidth="1"/>
    <col min="11" max="16384" width="14.625" style="198"/>
  </cols>
  <sheetData>
    <row r="1" spans="2:10" ht="21.75">
      <c r="B1" s="684"/>
      <c r="C1" s="684"/>
      <c r="D1" s="684"/>
      <c r="E1" s="684"/>
      <c r="F1" s="684"/>
      <c r="G1" s="684"/>
      <c r="H1" s="684"/>
      <c r="I1" s="684"/>
      <c r="J1" s="684"/>
    </row>
    <row r="2" spans="2:10" ht="28.55" customHeight="1">
      <c r="B2" s="517" t="s">
        <v>514</v>
      </c>
      <c r="C2" s="517"/>
      <c r="D2" s="517"/>
      <c r="E2" s="517"/>
      <c r="F2" s="517"/>
      <c r="G2" s="517"/>
      <c r="H2" s="517"/>
      <c r="I2" s="517"/>
      <c r="J2" s="517"/>
    </row>
    <row r="3" spans="2:10" ht="23.3" customHeight="1">
      <c r="B3" s="199" t="s">
        <v>399</v>
      </c>
      <c r="C3" s="23"/>
      <c r="D3" s="23"/>
      <c r="E3" s="23"/>
      <c r="F3" s="23"/>
      <c r="G3" s="23"/>
      <c r="H3" s="205"/>
      <c r="I3" s="172"/>
      <c r="J3" s="258" t="s">
        <v>515</v>
      </c>
    </row>
    <row r="4" spans="2:10" ht="14.95" customHeight="1">
      <c r="B4" s="200" t="s">
        <v>516</v>
      </c>
      <c r="C4" s="212" t="s">
        <v>503</v>
      </c>
      <c r="D4" s="220" t="s">
        <v>323</v>
      </c>
      <c r="E4" s="220" t="s">
        <v>518</v>
      </c>
      <c r="F4" s="220" t="s">
        <v>519</v>
      </c>
      <c r="G4" s="220" t="s">
        <v>320</v>
      </c>
      <c r="H4" s="220" t="s">
        <v>521</v>
      </c>
      <c r="I4" s="253" t="s">
        <v>522</v>
      </c>
      <c r="J4" s="253" t="s">
        <v>523</v>
      </c>
    </row>
    <row r="5" spans="2:10" ht="14.95" customHeight="1">
      <c r="B5" s="201" t="s">
        <v>524</v>
      </c>
      <c r="C5" s="213" t="s">
        <v>525</v>
      </c>
      <c r="D5" s="221" t="s">
        <v>526</v>
      </c>
      <c r="E5" s="234" t="s">
        <v>529</v>
      </c>
      <c r="F5" s="240">
        <v>993</v>
      </c>
      <c r="G5" s="240">
        <v>60000</v>
      </c>
      <c r="H5" s="240">
        <v>59900</v>
      </c>
      <c r="I5" s="240">
        <v>200</v>
      </c>
      <c r="J5" s="259" t="s">
        <v>457</v>
      </c>
    </row>
    <row r="6" spans="2:10" ht="14.95" customHeight="1">
      <c r="B6" s="202" t="s">
        <v>404</v>
      </c>
      <c r="C6" s="214" t="s">
        <v>528</v>
      </c>
      <c r="D6" s="222" t="s">
        <v>526</v>
      </c>
      <c r="E6" s="99" t="s">
        <v>385</v>
      </c>
      <c r="F6" s="241">
        <v>1803</v>
      </c>
      <c r="G6" s="241">
        <v>94000</v>
      </c>
      <c r="H6" s="241">
        <v>64700</v>
      </c>
      <c r="I6" s="241">
        <v>200</v>
      </c>
      <c r="J6" s="260" t="s">
        <v>531</v>
      </c>
    </row>
    <row r="7" spans="2:10" ht="14.95" customHeight="1">
      <c r="B7" s="202" t="s">
        <v>532</v>
      </c>
      <c r="C7" s="214" t="s">
        <v>98</v>
      </c>
      <c r="D7" s="222" t="s">
        <v>258</v>
      </c>
      <c r="E7" s="99" t="s">
        <v>533</v>
      </c>
      <c r="F7" s="241">
        <v>1664</v>
      </c>
      <c r="G7" s="241">
        <v>59800</v>
      </c>
      <c r="H7" s="241">
        <v>33080</v>
      </c>
      <c r="I7" s="241">
        <v>287</v>
      </c>
      <c r="J7" s="120" t="s">
        <v>106</v>
      </c>
    </row>
    <row r="8" spans="2:10" ht="14.95" customHeight="1">
      <c r="B8" s="202" t="s">
        <v>309</v>
      </c>
      <c r="C8" s="214" t="s">
        <v>534</v>
      </c>
      <c r="D8" s="222" t="s">
        <v>535</v>
      </c>
      <c r="E8" s="99" t="s">
        <v>106</v>
      </c>
      <c r="F8" s="241">
        <v>480</v>
      </c>
      <c r="G8" s="241">
        <v>11300</v>
      </c>
      <c r="H8" s="241">
        <v>5595</v>
      </c>
      <c r="I8" s="241">
        <v>220</v>
      </c>
      <c r="J8" s="260" t="s">
        <v>531</v>
      </c>
    </row>
    <row r="9" spans="2:10" ht="14.95" customHeight="1">
      <c r="B9" s="202" t="s">
        <v>450</v>
      </c>
      <c r="C9" s="214" t="s">
        <v>536</v>
      </c>
      <c r="D9" s="222" t="s">
        <v>539</v>
      </c>
      <c r="E9" s="99" t="s">
        <v>527</v>
      </c>
      <c r="F9" s="241">
        <v>676</v>
      </c>
      <c r="G9" s="241">
        <v>17200</v>
      </c>
      <c r="H9" s="241">
        <v>9810</v>
      </c>
      <c r="I9" s="241">
        <v>170</v>
      </c>
      <c r="J9" s="260" t="s">
        <v>531</v>
      </c>
    </row>
    <row r="10" spans="2:10" ht="14.95" customHeight="1">
      <c r="B10" s="202" t="s">
        <v>404</v>
      </c>
      <c r="C10" s="214" t="s">
        <v>541</v>
      </c>
      <c r="D10" s="222" t="s">
        <v>542</v>
      </c>
      <c r="E10" s="99" t="s">
        <v>106</v>
      </c>
      <c r="F10" s="241">
        <v>277</v>
      </c>
      <c r="G10" s="241">
        <v>6650</v>
      </c>
      <c r="H10" s="241">
        <v>3781</v>
      </c>
      <c r="I10" s="241">
        <v>180</v>
      </c>
      <c r="J10" s="260" t="s">
        <v>531</v>
      </c>
    </row>
    <row r="11" spans="2:10" ht="14.95" customHeight="1">
      <c r="B11" s="202" t="s">
        <v>427</v>
      </c>
      <c r="C11" s="214" t="s">
        <v>525</v>
      </c>
      <c r="D11" s="222" t="s">
        <v>543</v>
      </c>
      <c r="E11" s="99" t="s">
        <v>544</v>
      </c>
      <c r="F11" s="241">
        <v>993</v>
      </c>
      <c r="G11" s="241">
        <v>19230</v>
      </c>
      <c r="H11" s="241">
        <v>11540</v>
      </c>
      <c r="I11" s="241">
        <v>149</v>
      </c>
      <c r="J11" s="260" t="s">
        <v>531</v>
      </c>
    </row>
    <row r="12" spans="2:10" ht="14.95" customHeight="1">
      <c r="B12" s="202" t="s">
        <v>546</v>
      </c>
      <c r="C12" s="214" t="s">
        <v>547</v>
      </c>
      <c r="D12" s="222" t="s">
        <v>539</v>
      </c>
      <c r="E12" s="99" t="s">
        <v>548</v>
      </c>
      <c r="F12" s="241">
        <v>76</v>
      </c>
      <c r="G12" s="241">
        <v>1800</v>
      </c>
      <c r="H12" s="241">
        <v>1203</v>
      </c>
      <c r="I12" s="241">
        <v>190</v>
      </c>
      <c r="J12" s="260" t="s">
        <v>531</v>
      </c>
    </row>
    <row r="13" spans="2:10" ht="14.95" customHeight="1">
      <c r="B13" s="202" t="s">
        <v>549</v>
      </c>
      <c r="C13" s="214" t="s">
        <v>98</v>
      </c>
      <c r="D13" s="222" t="s">
        <v>258</v>
      </c>
      <c r="E13" s="99" t="s">
        <v>533</v>
      </c>
      <c r="F13" s="241">
        <v>425</v>
      </c>
      <c r="G13" s="241">
        <v>12800</v>
      </c>
      <c r="H13" s="241">
        <v>8304</v>
      </c>
      <c r="I13" s="241">
        <v>175</v>
      </c>
      <c r="J13" s="260" t="s">
        <v>106</v>
      </c>
    </row>
    <row r="14" spans="2:10" ht="14.95" customHeight="1">
      <c r="B14" s="202" t="s">
        <v>344</v>
      </c>
      <c r="C14" s="214" t="s">
        <v>404</v>
      </c>
      <c r="D14" s="222" t="s">
        <v>258</v>
      </c>
      <c r="E14" s="99" t="s">
        <v>533</v>
      </c>
      <c r="F14" s="241">
        <v>627</v>
      </c>
      <c r="G14" s="241">
        <v>23300</v>
      </c>
      <c r="H14" s="241">
        <v>13053</v>
      </c>
      <c r="I14" s="241">
        <v>174</v>
      </c>
      <c r="J14" s="260" t="s">
        <v>106</v>
      </c>
    </row>
    <row r="15" spans="2:10" ht="14.95" customHeight="1">
      <c r="B15" s="203" t="s">
        <v>537</v>
      </c>
      <c r="C15" s="215" t="s">
        <v>404</v>
      </c>
      <c r="D15" s="223" t="s">
        <v>258</v>
      </c>
      <c r="E15" s="235" t="s">
        <v>533</v>
      </c>
      <c r="F15" s="242">
        <v>990</v>
      </c>
      <c r="G15" s="242">
        <v>35400</v>
      </c>
      <c r="H15" s="242">
        <v>21455</v>
      </c>
      <c r="I15" s="242">
        <v>165</v>
      </c>
      <c r="J15" s="261" t="s">
        <v>106</v>
      </c>
    </row>
    <row r="16" spans="2:10" ht="14.3" customHeight="1">
      <c r="B16" s="204" t="s">
        <v>731</v>
      </c>
      <c r="C16" s="204"/>
      <c r="D16" s="204"/>
      <c r="E16" s="204"/>
      <c r="F16" s="204"/>
      <c r="G16" s="204"/>
      <c r="H16" s="249"/>
      <c r="I16" s="254"/>
      <c r="J16" s="254"/>
    </row>
    <row r="17" spans="2:10" ht="16.5" customHeight="1">
      <c r="B17" s="205"/>
      <c r="C17" s="205"/>
      <c r="D17" s="205"/>
      <c r="E17" s="205"/>
      <c r="F17" s="205"/>
      <c r="G17" s="205"/>
      <c r="H17" s="250"/>
      <c r="I17" s="255"/>
      <c r="J17" s="25"/>
    </row>
    <row r="18" spans="2:10" ht="23.3" customHeight="1">
      <c r="B18" s="199" t="s">
        <v>296</v>
      </c>
      <c r="C18" s="23"/>
      <c r="D18" s="23"/>
      <c r="E18" s="23"/>
      <c r="F18" s="23"/>
      <c r="G18" s="23"/>
      <c r="H18" s="205"/>
      <c r="I18" s="172"/>
      <c r="J18" s="258" t="s">
        <v>515</v>
      </c>
    </row>
    <row r="19" spans="2:10" ht="14.95" customHeight="1">
      <c r="B19" s="200" t="s">
        <v>516</v>
      </c>
      <c r="C19" s="212" t="s">
        <v>503</v>
      </c>
      <c r="D19" s="220" t="s">
        <v>323</v>
      </c>
      <c r="E19" s="220" t="s">
        <v>518</v>
      </c>
      <c r="F19" s="220" t="s">
        <v>519</v>
      </c>
      <c r="G19" s="220" t="s">
        <v>320</v>
      </c>
      <c r="H19" s="220" t="s">
        <v>521</v>
      </c>
      <c r="I19" s="253" t="s">
        <v>522</v>
      </c>
      <c r="J19" s="253" t="s">
        <v>523</v>
      </c>
    </row>
    <row r="20" spans="2:10" ht="14.95" customHeight="1">
      <c r="B20" s="202" t="s">
        <v>550</v>
      </c>
      <c r="C20" s="214" t="s">
        <v>551</v>
      </c>
      <c r="D20" s="224" t="s">
        <v>407</v>
      </c>
      <c r="E20" s="236" t="s">
        <v>407</v>
      </c>
      <c r="F20" s="243">
        <v>19</v>
      </c>
      <c r="G20" s="246">
        <v>1800</v>
      </c>
      <c r="H20" s="243">
        <v>450</v>
      </c>
      <c r="I20" s="243">
        <v>257</v>
      </c>
      <c r="J20" s="236" t="s">
        <v>457</v>
      </c>
    </row>
    <row r="21" spans="2:10" ht="14.95" customHeight="1">
      <c r="B21" s="202" t="s">
        <v>404</v>
      </c>
      <c r="C21" s="214" t="s">
        <v>552</v>
      </c>
      <c r="D21" s="225" t="s">
        <v>407</v>
      </c>
      <c r="E21" s="237" t="s">
        <v>285</v>
      </c>
      <c r="F21" s="244">
        <v>56</v>
      </c>
      <c r="G21" s="247">
        <v>3000</v>
      </c>
      <c r="H21" s="244">
        <v>855</v>
      </c>
      <c r="I21" s="244">
        <v>223</v>
      </c>
      <c r="J21" s="237" t="s">
        <v>457</v>
      </c>
    </row>
    <row r="22" spans="2:10" ht="14.95" customHeight="1">
      <c r="B22" s="202" t="s">
        <v>404</v>
      </c>
      <c r="C22" s="214" t="s">
        <v>554</v>
      </c>
      <c r="D22" s="225" t="s">
        <v>407</v>
      </c>
      <c r="E22" s="237" t="s">
        <v>133</v>
      </c>
      <c r="F22" s="244">
        <v>20</v>
      </c>
      <c r="G22" s="247">
        <v>1800</v>
      </c>
      <c r="H22" s="244">
        <v>603</v>
      </c>
      <c r="I22" s="244">
        <v>189</v>
      </c>
      <c r="J22" s="237" t="s">
        <v>457</v>
      </c>
    </row>
    <row r="23" spans="2:10" ht="14.95" customHeight="1">
      <c r="B23" s="202" t="s">
        <v>427</v>
      </c>
      <c r="C23" s="214" t="s">
        <v>517</v>
      </c>
      <c r="D23" s="225" t="s">
        <v>556</v>
      </c>
      <c r="E23" s="237" t="s">
        <v>557</v>
      </c>
      <c r="F23" s="241">
        <v>229</v>
      </c>
      <c r="G23" s="241">
        <v>6040</v>
      </c>
      <c r="H23" s="241">
        <v>3610</v>
      </c>
      <c r="I23" s="241">
        <v>151</v>
      </c>
      <c r="J23" s="260" t="s">
        <v>457</v>
      </c>
    </row>
    <row r="24" spans="2:10" ht="14.95" customHeight="1">
      <c r="B24" s="202" t="s">
        <v>404</v>
      </c>
      <c r="C24" s="214" t="s">
        <v>559</v>
      </c>
      <c r="D24" s="225" t="s">
        <v>385</v>
      </c>
      <c r="E24" s="237" t="s">
        <v>548</v>
      </c>
      <c r="F24" s="241">
        <v>277</v>
      </c>
      <c r="G24" s="241">
        <v>4390</v>
      </c>
      <c r="H24" s="241">
        <v>2730</v>
      </c>
      <c r="I24" s="241">
        <v>146</v>
      </c>
      <c r="J24" s="260" t="s">
        <v>531</v>
      </c>
    </row>
    <row r="25" spans="2:10" ht="14.95" customHeight="1">
      <c r="B25" s="202" t="s">
        <v>560</v>
      </c>
      <c r="C25" s="214" t="s">
        <v>561</v>
      </c>
      <c r="D25" s="225" t="s">
        <v>562</v>
      </c>
      <c r="E25" s="100" t="s">
        <v>563</v>
      </c>
      <c r="F25" s="241">
        <v>95</v>
      </c>
      <c r="G25" s="241">
        <v>2500</v>
      </c>
      <c r="H25" s="241">
        <v>1300</v>
      </c>
      <c r="I25" s="241">
        <v>180</v>
      </c>
      <c r="J25" s="260" t="s">
        <v>531</v>
      </c>
    </row>
    <row r="26" spans="2:10" ht="14.95" customHeight="1">
      <c r="B26" s="202" t="s">
        <v>564</v>
      </c>
      <c r="C26" s="214" t="s">
        <v>565</v>
      </c>
      <c r="D26" s="225" t="s">
        <v>566</v>
      </c>
      <c r="E26" s="100" t="s">
        <v>556</v>
      </c>
      <c r="F26" s="241">
        <v>50</v>
      </c>
      <c r="G26" s="241">
        <v>450</v>
      </c>
      <c r="H26" s="241">
        <v>235</v>
      </c>
      <c r="I26" s="241">
        <v>180</v>
      </c>
      <c r="J26" s="260" t="s">
        <v>531</v>
      </c>
    </row>
    <row r="27" spans="2:10" ht="14.95" customHeight="1">
      <c r="B27" s="202" t="s">
        <v>404</v>
      </c>
      <c r="C27" s="214" t="s">
        <v>567</v>
      </c>
      <c r="D27" s="225" t="s">
        <v>542</v>
      </c>
      <c r="E27" s="100" t="s">
        <v>221</v>
      </c>
      <c r="F27" s="241">
        <v>34</v>
      </c>
      <c r="G27" s="241">
        <v>630</v>
      </c>
      <c r="H27" s="241">
        <v>331</v>
      </c>
      <c r="I27" s="241">
        <v>180</v>
      </c>
      <c r="J27" s="260" t="s">
        <v>531</v>
      </c>
    </row>
    <row r="28" spans="2:10" ht="14.95" customHeight="1">
      <c r="B28" s="202" t="s">
        <v>404</v>
      </c>
      <c r="C28" s="214" t="s">
        <v>568</v>
      </c>
      <c r="D28" s="226" t="s">
        <v>548</v>
      </c>
      <c r="E28" s="100" t="s">
        <v>533</v>
      </c>
      <c r="F28" s="241">
        <v>64</v>
      </c>
      <c r="G28" s="241">
        <v>960</v>
      </c>
      <c r="H28" s="241">
        <v>582</v>
      </c>
      <c r="I28" s="241">
        <v>170</v>
      </c>
      <c r="J28" s="260" t="s">
        <v>531</v>
      </c>
    </row>
    <row r="29" spans="2:10" ht="14.95" customHeight="1">
      <c r="B29" s="202" t="s">
        <v>513</v>
      </c>
      <c r="C29" s="214" t="s">
        <v>98</v>
      </c>
      <c r="D29" s="226" t="s">
        <v>535</v>
      </c>
      <c r="E29" s="100" t="s">
        <v>533</v>
      </c>
      <c r="F29" s="241">
        <v>342</v>
      </c>
      <c r="G29" s="241">
        <v>9900</v>
      </c>
      <c r="H29" s="241">
        <v>5414</v>
      </c>
      <c r="I29" s="241">
        <v>172</v>
      </c>
      <c r="J29" s="262" t="s">
        <v>106</v>
      </c>
    </row>
    <row r="30" spans="2:10" ht="14.95" customHeight="1">
      <c r="B30" s="202" t="s">
        <v>5</v>
      </c>
      <c r="C30" s="214" t="s">
        <v>569</v>
      </c>
      <c r="D30" s="226" t="s">
        <v>556</v>
      </c>
      <c r="E30" s="100" t="s">
        <v>533</v>
      </c>
      <c r="F30" s="241">
        <v>89</v>
      </c>
      <c r="G30" s="241">
        <v>2200</v>
      </c>
      <c r="H30" s="241">
        <v>1400</v>
      </c>
      <c r="I30" s="241">
        <v>180</v>
      </c>
      <c r="J30" s="262" t="s">
        <v>531</v>
      </c>
    </row>
    <row r="31" spans="2:10" ht="14.95" customHeight="1">
      <c r="B31" s="203" t="s">
        <v>570</v>
      </c>
      <c r="C31" s="215" t="s">
        <v>572</v>
      </c>
      <c r="D31" s="227" t="s">
        <v>385</v>
      </c>
      <c r="E31" s="101" t="s">
        <v>563</v>
      </c>
      <c r="F31" s="242">
        <v>149</v>
      </c>
      <c r="G31" s="242">
        <v>3750</v>
      </c>
      <c r="H31" s="242">
        <v>2400</v>
      </c>
      <c r="I31" s="242">
        <v>180</v>
      </c>
      <c r="J31" s="263" t="s">
        <v>531</v>
      </c>
    </row>
    <row r="32" spans="2:10" ht="14.3" customHeight="1">
      <c r="B32" s="183" t="s">
        <v>610</v>
      </c>
      <c r="C32" s="100"/>
      <c r="D32" s="100"/>
      <c r="E32" s="100"/>
      <c r="F32" s="241"/>
      <c r="G32" s="241"/>
      <c r="H32" s="241"/>
      <c r="I32" s="241"/>
      <c r="J32" s="262"/>
    </row>
    <row r="33" spans="2:10">
      <c r="B33" s="545" t="s">
        <v>731</v>
      </c>
      <c r="C33" s="545"/>
      <c r="D33" s="545"/>
      <c r="E33" s="545"/>
      <c r="F33" s="545"/>
      <c r="G33" s="545"/>
      <c r="H33" s="249"/>
      <c r="I33" s="256"/>
      <c r="J33" s="46"/>
    </row>
    <row r="34" spans="2:10" ht="16.5" customHeight="1">
      <c r="B34" s="8"/>
      <c r="C34" s="8"/>
      <c r="D34" s="8"/>
      <c r="E34" s="8"/>
      <c r="F34" s="23"/>
      <c r="G34" s="23"/>
      <c r="H34" s="250"/>
      <c r="I34" s="257"/>
      <c r="J34" s="25"/>
    </row>
    <row r="35" spans="2:10" ht="23.3" customHeight="1">
      <c r="B35" s="199" t="s">
        <v>72</v>
      </c>
      <c r="C35" s="23"/>
      <c r="D35" s="23"/>
      <c r="E35" s="23"/>
      <c r="F35" s="23"/>
      <c r="G35" s="23"/>
      <c r="H35" s="205"/>
      <c r="I35" s="172"/>
      <c r="J35" s="258" t="s">
        <v>515</v>
      </c>
    </row>
    <row r="36" spans="2:10" ht="14.95" customHeight="1">
      <c r="B36" s="206" t="s">
        <v>205</v>
      </c>
      <c r="C36" s="212" t="s">
        <v>503</v>
      </c>
      <c r="D36" s="220" t="s">
        <v>323</v>
      </c>
      <c r="E36" s="220" t="s">
        <v>518</v>
      </c>
      <c r="F36" s="220" t="s">
        <v>519</v>
      </c>
      <c r="G36" s="220" t="s">
        <v>320</v>
      </c>
      <c r="H36" s="220" t="s">
        <v>521</v>
      </c>
      <c r="I36" s="253" t="s">
        <v>522</v>
      </c>
      <c r="J36" s="253" t="s">
        <v>523</v>
      </c>
    </row>
    <row r="37" spans="2:10" ht="14.95" customHeight="1">
      <c r="B37" s="207" t="s">
        <v>573</v>
      </c>
      <c r="C37" s="216" t="s">
        <v>98</v>
      </c>
      <c r="D37" s="228" t="s">
        <v>556</v>
      </c>
      <c r="E37" s="238" t="s">
        <v>533</v>
      </c>
      <c r="F37" s="245">
        <v>4711</v>
      </c>
      <c r="G37" s="248">
        <v>156241</v>
      </c>
      <c r="H37" s="245">
        <v>87800</v>
      </c>
      <c r="I37" s="245">
        <v>177</v>
      </c>
      <c r="J37" s="264" t="s">
        <v>457</v>
      </c>
    </row>
    <row r="38" spans="2:10" ht="14.3" customHeight="1">
      <c r="B38" s="685" t="s">
        <v>574</v>
      </c>
      <c r="C38" s="685"/>
      <c r="D38" s="685"/>
      <c r="E38" s="685"/>
      <c r="F38" s="685"/>
      <c r="G38" s="685"/>
      <c r="H38" s="685"/>
      <c r="I38" s="30"/>
      <c r="J38" s="30"/>
    </row>
    <row r="39" spans="2:10" ht="14.3" customHeight="1">
      <c r="B39" s="686" t="s">
        <v>731</v>
      </c>
      <c r="C39" s="686"/>
      <c r="D39" s="686"/>
      <c r="E39" s="686"/>
      <c r="F39" s="686"/>
      <c r="G39" s="30"/>
      <c r="H39" s="30"/>
      <c r="I39" s="30"/>
      <c r="J39" s="30"/>
    </row>
    <row r="40" spans="2:10" ht="16.5" customHeight="1">
      <c r="B40" s="208"/>
      <c r="C40" s="208"/>
      <c r="D40" s="208"/>
      <c r="E40" s="208"/>
      <c r="F40" s="208"/>
      <c r="G40" s="30"/>
      <c r="H40" s="30"/>
      <c r="I40" s="30"/>
      <c r="J40" s="30"/>
    </row>
    <row r="41" spans="2:10" ht="23.3" customHeight="1">
      <c r="B41" s="199" t="s">
        <v>666</v>
      </c>
      <c r="C41" s="23"/>
      <c r="D41" s="23"/>
      <c r="E41" s="23"/>
      <c r="F41" s="23"/>
      <c r="G41" s="23"/>
      <c r="H41" s="205"/>
      <c r="I41" s="172"/>
      <c r="J41" s="258" t="s">
        <v>575</v>
      </c>
    </row>
    <row r="42" spans="2:10" ht="14.95" customHeight="1">
      <c r="B42" s="206" t="s">
        <v>205</v>
      </c>
      <c r="C42" s="206" t="s">
        <v>44</v>
      </c>
      <c r="D42" s="220" t="s">
        <v>323</v>
      </c>
      <c r="E42" s="220" t="s">
        <v>518</v>
      </c>
      <c r="F42" s="220" t="s">
        <v>576</v>
      </c>
      <c r="G42" s="220" t="s">
        <v>320</v>
      </c>
      <c r="H42" s="220" t="s">
        <v>521</v>
      </c>
      <c r="I42" s="253" t="s">
        <v>522</v>
      </c>
      <c r="J42" s="253" t="s">
        <v>523</v>
      </c>
    </row>
    <row r="43" spans="2:10" ht="14.95" customHeight="1">
      <c r="B43" s="209" t="s">
        <v>577</v>
      </c>
      <c r="C43" s="217" t="s">
        <v>555</v>
      </c>
      <c r="D43" s="229" t="s">
        <v>539</v>
      </c>
      <c r="E43" s="690" t="s">
        <v>563</v>
      </c>
      <c r="F43" s="240">
        <v>25</v>
      </c>
      <c r="G43" s="240">
        <v>90</v>
      </c>
      <c r="H43" s="692">
        <v>100</v>
      </c>
      <c r="I43" s="694">
        <v>200</v>
      </c>
      <c r="J43" s="687">
        <v>20</v>
      </c>
    </row>
    <row r="44" spans="2:10" ht="14.95" customHeight="1">
      <c r="B44" s="210" t="s">
        <v>404</v>
      </c>
      <c r="C44" s="218" t="s">
        <v>291</v>
      </c>
      <c r="D44" s="230" t="s">
        <v>258</v>
      </c>
      <c r="E44" s="691"/>
      <c r="F44" s="242">
        <v>34</v>
      </c>
      <c r="G44" s="242">
        <v>170</v>
      </c>
      <c r="H44" s="693"/>
      <c r="I44" s="695"/>
      <c r="J44" s="688"/>
    </row>
    <row r="45" spans="2:10" ht="14.3" customHeight="1">
      <c r="B45" s="689" t="s">
        <v>731</v>
      </c>
      <c r="C45" s="689"/>
      <c r="D45" s="689"/>
      <c r="E45" s="689"/>
      <c r="F45" s="689"/>
      <c r="G45" s="689"/>
      <c r="H45" s="252"/>
      <c r="I45" s="46"/>
      <c r="J45" s="252"/>
    </row>
    <row r="46" spans="2:10" ht="16.5" customHeight="1">
      <c r="B46" s="8"/>
      <c r="C46" s="8"/>
      <c r="D46" s="8"/>
      <c r="E46" s="8"/>
      <c r="F46" s="23"/>
      <c r="G46" s="23"/>
      <c r="H46" s="25"/>
      <c r="I46" s="25"/>
      <c r="J46" s="25"/>
    </row>
    <row r="47" spans="2:10" ht="23.3" customHeight="1">
      <c r="B47" s="199" t="s">
        <v>701</v>
      </c>
      <c r="C47" s="23"/>
      <c r="D47" s="23"/>
      <c r="E47" s="23"/>
      <c r="F47" s="23"/>
      <c r="G47" s="23"/>
      <c r="H47" s="205"/>
      <c r="I47" s="172"/>
      <c r="J47" s="258" t="s">
        <v>575</v>
      </c>
    </row>
    <row r="48" spans="2:10" ht="14.95" customHeight="1">
      <c r="B48" s="206" t="s">
        <v>205</v>
      </c>
      <c r="C48" s="206" t="s">
        <v>44</v>
      </c>
      <c r="D48" s="220" t="s">
        <v>323</v>
      </c>
      <c r="E48" s="220" t="s">
        <v>518</v>
      </c>
      <c r="F48" s="220" t="s">
        <v>576</v>
      </c>
      <c r="G48" s="220" t="s">
        <v>320</v>
      </c>
      <c r="H48" s="220" t="s">
        <v>521</v>
      </c>
      <c r="I48" s="253" t="s">
        <v>522</v>
      </c>
      <c r="J48" s="253" t="s">
        <v>523</v>
      </c>
    </row>
    <row r="49" spans="2:10" ht="14.95" customHeight="1">
      <c r="B49" s="211" t="s">
        <v>579</v>
      </c>
      <c r="C49" s="217" t="s">
        <v>581</v>
      </c>
      <c r="D49" s="231" t="s">
        <v>226</v>
      </c>
      <c r="E49" s="239" t="s">
        <v>556</v>
      </c>
      <c r="F49" s="240">
        <v>30</v>
      </c>
      <c r="G49" s="240">
        <v>260</v>
      </c>
      <c r="H49" s="240">
        <v>69</v>
      </c>
      <c r="I49" s="240">
        <v>220</v>
      </c>
      <c r="J49" s="265">
        <v>20</v>
      </c>
    </row>
    <row r="50" spans="2:10" ht="14.95" customHeight="1">
      <c r="B50" s="211" t="s">
        <v>404</v>
      </c>
      <c r="C50" s="219" t="s">
        <v>582</v>
      </c>
      <c r="D50" s="232" t="s">
        <v>266</v>
      </c>
      <c r="E50" s="100" t="s">
        <v>527</v>
      </c>
      <c r="F50" s="241">
        <v>90</v>
      </c>
      <c r="G50" s="241">
        <v>350</v>
      </c>
      <c r="H50" s="241">
        <v>116</v>
      </c>
      <c r="I50" s="241">
        <v>180</v>
      </c>
      <c r="J50" s="267">
        <v>20</v>
      </c>
    </row>
    <row r="51" spans="2:10" ht="14.95" customHeight="1">
      <c r="B51" s="210" t="s">
        <v>583</v>
      </c>
      <c r="C51" s="218" t="s">
        <v>584</v>
      </c>
      <c r="D51" s="233" t="s">
        <v>566</v>
      </c>
      <c r="E51" s="101" t="s">
        <v>258</v>
      </c>
      <c r="F51" s="242">
        <v>66</v>
      </c>
      <c r="G51" s="242">
        <v>340</v>
      </c>
      <c r="H51" s="242">
        <v>97</v>
      </c>
      <c r="I51" s="242">
        <v>200</v>
      </c>
      <c r="J51" s="266">
        <v>10</v>
      </c>
    </row>
    <row r="52" spans="2:10" ht="14.3" customHeight="1">
      <c r="B52" s="689" t="s">
        <v>731</v>
      </c>
      <c r="C52" s="689"/>
      <c r="D52" s="689"/>
      <c r="E52" s="689"/>
      <c r="F52" s="689"/>
      <c r="G52" s="689"/>
      <c r="H52" s="30"/>
      <c r="I52" s="30"/>
      <c r="J52" s="30"/>
    </row>
  </sheetData>
  <mergeCells count="11">
    <mergeCell ref="J43:J44"/>
    <mergeCell ref="B45:G45"/>
    <mergeCell ref="B52:G52"/>
    <mergeCell ref="E43:E44"/>
    <mergeCell ref="H43:H44"/>
    <mergeCell ref="I43:I44"/>
    <mergeCell ref="B1:J1"/>
    <mergeCell ref="B2:J2"/>
    <mergeCell ref="B33:G33"/>
    <mergeCell ref="B38:H38"/>
    <mergeCell ref="B39:F39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scale="96" fitToWidth="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2"/>
  <sheetViews>
    <sheetView showGridLines="0" view="pageBreakPreview" zoomScaleNormal="100" zoomScaleSheetLayoutView="100" workbookViewId="0">
      <selection activeCell="L8" sqref="L8"/>
    </sheetView>
  </sheetViews>
  <sheetFormatPr defaultColWidth="14.625" defaultRowHeight="12.9"/>
  <cols>
    <col min="1" max="1" width="14.625" style="198"/>
    <col min="2" max="2" width="9.875" style="198" customWidth="1"/>
    <col min="3" max="3" width="10.875" style="198" customWidth="1"/>
    <col min="4" max="5" width="10.625" style="198" customWidth="1"/>
    <col min="6" max="6" width="9.375" style="198" customWidth="1"/>
    <col min="7" max="9" width="10.625" style="198" customWidth="1"/>
    <col min="10" max="10" width="10" style="198" customWidth="1"/>
    <col min="11" max="16384" width="14.625" style="198"/>
  </cols>
  <sheetData>
    <row r="2" spans="2:10" ht="28.55" customHeight="1">
      <c r="B2" s="684"/>
      <c r="C2" s="684"/>
      <c r="D2" s="684"/>
      <c r="E2" s="684"/>
      <c r="F2" s="684"/>
      <c r="G2" s="684"/>
      <c r="H2" s="684"/>
      <c r="I2" s="684"/>
      <c r="J2" s="684"/>
    </row>
    <row r="3" spans="2:10" ht="23.3" customHeight="1">
      <c r="B3" s="199" t="s">
        <v>46</v>
      </c>
      <c r="C3" s="23"/>
      <c r="D3" s="23"/>
      <c r="E3" s="23"/>
      <c r="F3" s="23"/>
      <c r="G3" s="23"/>
      <c r="H3" s="23"/>
      <c r="I3" s="205"/>
      <c r="J3" s="141" t="s">
        <v>95</v>
      </c>
    </row>
    <row r="4" spans="2:10" ht="23.3" customHeight="1">
      <c r="B4" s="268" t="s">
        <v>205</v>
      </c>
      <c r="C4" s="273" t="s">
        <v>44</v>
      </c>
      <c r="D4" s="220" t="s">
        <v>323</v>
      </c>
      <c r="E4" s="220" t="s">
        <v>518</v>
      </c>
      <c r="F4" s="280" t="s">
        <v>576</v>
      </c>
      <c r="G4" s="285" t="s">
        <v>320</v>
      </c>
      <c r="H4" s="285" t="s">
        <v>521</v>
      </c>
      <c r="I4" s="285" t="s">
        <v>178</v>
      </c>
      <c r="J4" s="285" t="s">
        <v>523</v>
      </c>
    </row>
    <row r="5" spans="2:10" ht="21.1" customHeight="1">
      <c r="B5" s="269" t="s">
        <v>450</v>
      </c>
      <c r="C5" s="214" t="s">
        <v>386</v>
      </c>
      <c r="D5" s="222" t="s">
        <v>585</v>
      </c>
      <c r="E5" s="99" t="s">
        <v>586</v>
      </c>
      <c r="F5" s="114">
        <v>280</v>
      </c>
      <c r="G5" s="114">
        <v>995</v>
      </c>
      <c r="H5" s="114">
        <v>376</v>
      </c>
      <c r="I5" s="114">
        <v>200</v>
      </c>
      <c r="J5" s="114">
        <v>20</v>
      </c>
    </row>
    <row r="6" spans="2:10" ht="21.1" customHeight="1">
      <c r="B6" s="100" t="s">
        <v>404</v>
      </c>
      <c r="C6" s="214" t="s">
        <v>324</v>
      </c>
      <c r="D6" s="222" t="s">
        <v>542</v>
      </c>
      <c r="E6" s="99" t="s">
        <v>226</v>
      </c>
      <c r="F6" s="114">
        <v>351</v>
      </c>
      <c r="G6" s="114">
        <v>2310</v>
      </c>
      <c r="H6" s="114">
        <v>873</v>
      </c>
      <c r="I6" s="114">
        <v>200</v>
      </c>
      <c r="J6" s="114">
        <v>20</v>
      </c>
    </row>
    <row r="7" spans="2:10" ht="21.1" customHeight="1">
      <c r="B7" s="100" t="s">
        <v>404</v>
      </c>
      <c r="C7" s="214" t="s">
        <v>587</v>
      </c>
      <c r="D7" s="222" t="s">
        <v>258</v>
      </c>
      <c r="E7" s="99" t="s">
        <v>563</v>
      </c>
      <c r="F7" s="114">
        <v>196</v>
      </c>
      <c r="G7" s="114">
        <v>990</v>
      </c>
      <c r="H7" s="114">
        <v>374</v>
      </c>
      <c r="I7" s="114">
        <v>200</v>
      </c>
      <c r="J7" s="114">
        <v>20</v>
      </c>
    </row>
    <row r="8" spans="2:10" ht="21.1" customHeight="1">
      <c r="B8" s="202" t="s">
        <v>427</v>
      </c>
      <c r="C8" s="214" t="s">
        <v>588</v>
      </c>
      <c r="D8" s="222" t="s">
        <v>226</v>
      </c>
      <c r="E8" s="99" t="s">
        <v>535</v>
      </c>
      <c r="F8" s="114">
        <v>350</v>
      </c>
      <c r="G8" s="114">
        <v>2236</v>
      </c>
      <c r="H8" s="114">
        <v>384</v>
      </c>
      <c r="I8" s="114">
        <v>200</v>
      </c>
      <c r="J8" s="114">
        <v>20</v>
      </c>
    </row>
    <row r="9" spans="2:10" ht="21.1" customHeight="1">
      <c r="B9" s="100" t="s">
        <v>404</v>
      </c>
      <c r="C9" s="214" t="s">
        <v>590</v>
      </c>
      <c r="D9" s="222" t="s">
        <v>361</v>
      </c>
      <c r="E9" s="99" t="s">
        <v>562</v>
      </c>
      <c r="F9" s="114">
        <v>237</v>
      </c>
      <c r="G9" s="114">
        <v>849</v>
      </c>
      <c r="H9" s="114">
        <v>471</v>
      </c>
      <c r="I9" s="114">
        <v>200</v>
      </c>
      <c r="J9" s="114">
        <v>20</v>
      </c>
    </row>
    <row r="10" spans="2:10" ht="21.1" customHeight="1">
      <c r="B10" s="100" t="s">
        <v>404</v>
      </c>
      <c r="C10" s="214" t="s">
        <v>32</v>
      </c>
      <c r="D10" s="222" t="s">
        <v>542</v>
      </c>
      <c r="E10" s="99" t="s">
        <v>563</v>
      </c>
      <c r="F10" s="114">
        <v>304</v>
      </c>
      <c r="G10" s="114">
        <v>1356</v>
      </c>
      <c r="H10" s="114">
        <v>287</v>
      </c>
      <c r="I10" s="114">
        <v>200</v>
      </c>
      <c r="J10" s="114">
        <v>20</v>
      </c>
    </row>
    <row r="11" spans="2:10" ht="21.1" customHeight="1">
      <c r="B11" s="100" t="s">
        <v>0</v>
      </c>
      <c r="C11" s="214" t="s">
        <v>591</v>
      </c>
      <c r="D11" s="222" t="s">
        <v>544</v>
      </c>
      <c r="E11" s="99" t="s">
        <v>562</v>
      </c>
      <c r="F11" s="114">
        <v>457</v>
      </c>
      <c r="G11" s="114">
        <v>1910</v>
      </c>
      <c r="H11" s="114">
        <v>630</v>
      </c>
      <c r="I11" s="114">
        <v>200</v>
      </c>
      <c r="J11" s="114">
        <v>20</v>
      </c>
    </row>
    <row r="12" spans="2:10" ht="21.1" customHeight="1">
      <c r="B12" s="100" t="s">
        <v>404</v>
      </c>
      <c r="C12" s="214" t="s">
        <v>592</v>
      </c>
      <c r="D12" s="222" t="s">
        <v>566</v>
      </c>
      <c r="E12" s="99" t="s">
        <v>556</v>
      </c>
      <c r="F12" s="114">
        <v>303</v>
      </c>
      <c r="G12" s="114">
        <v>1220</v>
      </c>
      <c r="H12" s="114">
        <v>403</v>
      </c>
      <c r="I12" s="114">
        <v>200</v>
      </c>
      <c r="J12" s="114">
        <v>20</v>
      </c>
    </row>
    <row r="13" spans="2:10" ht="21.1" customHeight="1">
      <c r="B13" s="100" t="s">
        <v>560</v>
      </c>
      <c r="C13" s="214" t="s">
        <v>593</v>
      </c>
      <c r="D13" s="222" t="s">
        <v>542</v>
      </c>
      <c r="E13" s="99" t="s">
        <v>539</v>
      </c>
      <c r="F13" s="114">
        <v>140</v>
      </c>
      <c r="G13" s="114">
        <v>530</v>
      </c>
      <c r="H13" s="114">
        <v>175</v>
      </c>
      <c r="I13" s="114">
        <v>200</v>
      </c>
      <c r="J13" s="114">
        <v>20</v>
      </c>
    </row>
    <row r="14" spans="2:10" ht="21.1" customHeight="1">
      <c r="B14" s="100" t="s">
        <v>404</v>
      </c>
      <c r="C14" s="214" t="s">
        <v>306</v>
      </c>
      <c r="D14" s="222" t="s">
        <v>226</v>
      </c>
      <c r="E14" s="99" t="s">
        <v>548</v>
      </c>
      <c r="F14" s="114">
        <v>235</v>
      </c>
      <c r="G14" s="114">
        <v>740</v>
      </c>
      <c r="H14" s="114">
        <v>244</v>
      </c>
      <c r="I14" s="114">
        <v>200</v>
      </c>
      <c r="J14" s="114">
        <v>20</v>
      </c>
    </row>
    <row r="15" spans="2:10" ht="21.1" customHeight="1">
      <c r="B15" s="100" t="s">
        <v>404</v>
      </c>
      <c r="C15" s="214" t="s">
        <v>595</v>
      </c>
      <c r="D15" s="222" t="s">
        <v>548</v>
      </c>
      <c r="E15" s="99" t="s">
        <v>596</v>
      </c>
      <c r="F15" s="114">
        <v>594</v>
      </c>
      <c r="G15" s="114">
        <v>2400</v>
      </c>
      <c r="H15" s="114">
        <v>822</v>
      </c>
      <c r="I15" s="114">
        <v>200</v>
      </c>
      <c r="J15" s="114">
        <v>20</v>
      </c>
    </row>
    <row r="16" spans="2:10" ht="21.1" customHeight="1">
      <c r="B16" s="100" t="s">
        <v>404</v>
      </c>
      <c r="C16" s="214" t="s">
        <v>597</v>
      </c>
      <c r="D16" s="222" t="s">
        <v>566</v>
      </c>
      <c r="E16" s="99" t="s">
        <v>385</v>
      </c>
      <c r="F16" s="114">
        <v>55</v>
      </c>
      <c r="G16" s="114">
        <v>170</v>
      </c>
      <c r="H16" s="114">
        <v>51</v>
      </c>
      <c r="I16" s="114">
        <v>200</v>
      </c>
      <c r="J16" s="114">
        <v>20</v>
      </c>
    </row>
    <row r="17" spans="2:10" ht="21.1" customHeight="1">
      <c r="B17" s="100" t="s">
        <v>404</v>
      </c>
      <c r="C17" s="214" t="s">
        <v>598</v>
      </c>
      <c r="D17" s="222" t="s">
        <v>556</v>
      </c>
      <c r="E17" s="99" t="s">
        <v>548</v>
      </c>
      <c r="F17" s="114">
        <v>117</v>
      </c>
      <c r="G17" s="114">
        <v>420</v>
      </c>
      <c r="H17" s="114">
        <v>139</v>
      </c>
      <c r="I17" s="114">
        <v>200</v>
      </c>
      <c r="J17" s="114">
        <v>20</v>
      </c>
    </row>
    <row r="18" spans="2:10" ht="21.1" customHeight="1">
      <c r="B18" s="270" t="s">
        <v>599</v>
      </c>
      <c r="C18" s="274" t="s">
        <v>600</v>
      </c>
      <c r="D18" s="222" t="s">
        <v>542</v>
      </c>
      <c r="E18" s="99" t="s">
        <v>556</v>
      </c>
      <c r="F18" s="114">
        <v>144</v>
      </c>
      <c r="G18" s="114">
        <v>830</v>
      </c>
      <c r="H18" s="114">
        <v>199</v>
      </c>
      <c r="I18" s="114">
        <v>200</v>
      </c>
      <c r="J18" s="114">
        <v>20</v>
      </c>
    </row>
    <row r="19" spans="2:10" ht="21.1" customHeight="1">
      <c r="B19" s="100" t="s">
        <v>558</v>
      </c>
      <c r="C19" s="214" t="s">
        <v>54</v>
      </c>
      <c r="D19" s="222" t="s">
        <v>544</v>
      </c>
      <c r="E19" s="99" t="s">
        <v>226</v>
      </c>
      <c r="F19" s="114">
        <v>296</v>
      </c>
      <c r="G19" s="114">
        <v>1000</v>
      </c>
      <c r="H19" s="114">
        <v>393</v>
      </c>
      <c r="I19" s="114">
        <v>200</v>
      </c>
      <c r="J19" s="114">
        <v>20</v>
      </c>
    </row>
    <row r="20" spans="2:10" ht="21.1" customHeight="1">
      <c r="B20" s="100" t="s">
        <v>446</v>
      </c>
      <c r="C20" s="214" t="s">
        <v>602</v>
      </c>
      <c r="D20" s="222" t="s">
        <v>361</v>
      </c>
      <c r="E20" s="99" t="s">
        <v>226</v>
      </c>
      <c r="F20" s="114">
        <v>105</v>
      </c>
      <c r="G20" s="114">
        <v>644</v>
      </c>
      <c r="H20" s="114">
        <v>339</v>
      </c>
      <c r="I20" s="114">
        <v>200</v>
      </c>
      <c r="J20" s="114">
        <v>20</v>
      </c>
    </row>
    <row r="21" spans="2:10" ht="21.1" customHeight="1">
      <c r="B21" s="100" t="s">
        <v>404</v>
      </c>
      <c r="C21" s="214" t="s">
        <v>603</v>
      </c>
      <c r="D21" s="222" t="s">
        <v>566</v>
      </c>
      <c r="E21" s="99" t="s">
        <v>556</v>
      </c>
      <c r="F21" s="114">
        <v>168</v>
      </c>
      <c r="G21" s="114">
        <v>744</v>
      </c>
      <c r="H21" s="114">
        <v>386</v>
      </c>
      <c r="I21" s="114">
        <v>200</v>
      </c>
      <c r="J21" s="114">
        <v>20</v>
      </c>
    </row>
    <row r="22" spans="2:10" ht="21.1" customHeight="1">
      <c r="B22" s="100" t="s">
        <v>404</v>
      </c>
      <c r="C22" s="214" t="s">
        <v>604</v>
      </c>
      <c r="D22" s="222" t="s">
        <v>542</v>
      </c>
      <c r="E22" s="99" t="s">
        <v>562</v>
      </c>
      <c r="F22" s="114">
        <v>215</v>
      </c>
      <c r="G22" s="114">
        <v>778</v>
      </c>
      <c r="H22" s="114">
        <v>271</v>
      </c>
      <c r="I22" s="114">
        <v>200</v>
      </c>
      <c r="J22" s="114">
        <v>20</v>
      </c>
    </row>
    <row r="23" spans="2:10" ht="21.1" customHeight="1">
      <c r="B23" s="100" t="s">
        <v>404</v>
      </c>
      <c r="C23" s="214" t="s">
        <v>605</v>
      </c>
      <c r="D23" s="222" t="s">
        <v>14</v>
      </c>
      <c r="E23" s="99" t="s">
        <v>361</v>
      </c>
      <c r="F23" s="281">
        <v>158</v>
      </c>
      <c r="G23" s="281">
        <v>584</v>
      </c>
      <c r="H23" s="281">
        <v>293</v>
      </c>
      <c r="I23" s="281">
        <v>200</v>
      </c>
      <c r="J23" s="281">
        <v>20</v>
      </c>
    </row>
    <row r="24" spans="2:10" ht="21.1" customHeight="1">
      <c r="B24" s="100" t="s">
        <v>607</v>
      </c>
      <c r="C24" s="214" t="s">
        <v>235</v>
      </c>
      <c r="D24" s="222" t="s">
        <v>116</v>
      </c>
      <c r="E24" s="99" t="s">
        <v>667</v>
      </c>
      <c r="F24" s="114">
        <v>247</v>
      </c>
      <c r="G24" s="114">
        <v>960</v>
      </c>
      <c r="H24" s="114">
        <v>317</v>
      </c>
      <c r="I24" s="114">
        <v>200</v>
      </c>
      <c r="J24" s="114">
        <v>20</v>
      </c>
    </row>
    <row r="25" spans="2:10" ht="21.1" customHeight="1">
      <c r="B25" s="202" t="s">
        <v>404</v>
      </c>
      <c r="C25" s="214" t="s">
        <v>608</v>
      </c>
      <c r="D25" s="222" t="s">
        <v>314</v>
      </c>
      <c r="E25" s="99" t="s">
        <v>361</v>
      </c>
      <c r="F25" s="114">
        <v>316</v>
      </c>
      <c r="G25" s="114">
        <v>1120</v>
      </c>
      <c r="H25" s="114">
        <v>455</v>
      </c>
      <c r="I25" s="114">
        <v>200</v>
      </c>
      <c r="J25" s="114">
        <v>20</v>
      </c>
    </row>
    <row r="26" spans="2:10" ht="21.1" customHeight="1">
      <c r="B26" s="100" t="s">
        <v>404</v>
      </c>
      <c r="C26" s="214" t="s">
        <v>609</v>
      </c>
      <c r="D26" s="222" t="s">
        <v>361</v>
      </c>
      <c r="E26" s="99" t="s">
        <v>226</v>
      </c>
      <c r="F26" s="114">
        <v>145</v>
      </c>
      <c r="G26" s="114">
        <v>817</v>
      </c>
      <c r="H26" s="114">
        <v>270</v>
      </c>
      <c r="I26" s="114">
        <v>200</v>
      </c>
      <c r="J26" s="114">
        <v>20</v>
      </c>
    </row>
    <row r="27" spans="2:10" ht="21.1" customHeight="1">
      <c r="B27" s="100" t="s">
        <v>404</v>
      </c>
      <c r="C27" s="214" t="s">
        <v>611</v>
      </c>
      <c r="D27" s="222" t="s">
        <v>562</v>
      </c>
      <c r="E27" s="99" t="s">
        <v>556</v>
      </c>
      <c r="F27" s="114">
        <v>101</v>
      </c>
      <c r="G27" s="114">
        <v>325</v>
      </c>
      <c r="H27" s="114">
        <v>108</v>
      </c>
      <c r="I27" s="114">
        <v>200</v>
      </c>
      <c r="J27" s="114">
        <v>20</v>
      </c>
    </row>
    <row r="28" spans="2:10" ht="21.1" customHeight="1">
      <c r="B28" s="100" t="s">
        <v>404</v>
      </c>
      <c r="C28" s="214" t="s">
        <v>612</v>
      </c>
      <c r="D28" s="222" t="s">
        <v>566</v>
      </c>
      <c r="E28" s="99" t="s">
        <v>539</v>
      </c>
      <c r="F28" s="114">
        <v>251</v>
      </c>
      <c r="G28" s="114">
        <v>1055</v>
      </c>
      <c r="H28" s="114">
        <v>349</v>
      </c>
      <c r="I28" s="114">
        <v>200</v>
      </c>
      <c r="J28" s="114">
        <v>20</v>
      </c>
    </row>
    <row r="29" spans="2:10" ht="21.1" customHeight="1">
      <c r="B29" s="100" t="s">
        <v>404</v>
      </c>
      <c r="C29" s="214" t="s">
        <v>20</v>
      </c>
      <c r="D29" s="222" t="s">
        <v>385</v>
      </c>
      <c r="E29" s="99" t="s">
        <v>563</v>
      </c>
      <c r="F29" s="114">
        <v>100</v>
      </c>
      <c r="G29" s="114">
        <v>874</v>
      </c>
      <c r="H29" s="114">
        <v>289</v>
      </c>
      <c r="I29" s="114">
        <v>200</v>
      </c>
      <c r="J29" s="114">
        <v>20</v>
      </c>
    </row>
    <row r="30" spans="2:10" ht="21.1" customHeight="1">
      <c r="B30" s="100" t="s">
        <v>404</v>
      </c>
      <c r="C30" s="214" t="s">
        <v>613</v>
      </c>
      <c r="D30" s="222" t="s">
        <v>557</v>
      </c>
      <c r="E30" s="99" t="s">
        <v>527</v>
      </c>
      <c r="F30" s="114">
        <v>83</v>
      </c>
      <c r="G30" s="114">
        <v>200</v>
      </c>
      <c r="H30" s="114">
        <v>66</v>
      </c>
      <c r="I30" s="114">
        <v>200</v>
      </c>
      <c r="J30" s="114">
        <v>20</v>
      </c>
    </row>
    <row r="31" spans="2:10" ht="21.1" customHeight="1">
      <c r="B31" s="100" t="s">
        <v>583</v>
      </c>
      <c r="C31" s="214" t="s">
        <v>614</v>
      </c>
      <c r="D31" s="222" t="s">
        <v>566</v>
      </c>
      <c r="E31" s="99" t="s">
        <v>539</v>
      </c>
      <c r="F31" s="114">
        <v>65</v>
      </c>
      <c r="G31" s="114">
        <v>200</v>
      </c>
      <c r="H31" s="114">
        <v>74</v>
      </c>
      <c r="I31" s="114">
        <v>200</v>
      </c>
      <c r="J31" s="114">
        <v>20</v>
      </c>
    </row>
    <row r="32" spans="2:10" ht="21.1" customHeight="1">
      <c r="B32" s="100" t="s">
        <v>404</v>
      </c>
      <c r="C32" s="214" t="s">
        <v>538</v>
      </c>
      <c r="D32" s="222" t="s">
        <v>542</v>
      </c>
      <c r="E32" s="99" t="s">
        <v>562</v>
      </c>
      <c r="F32" s="114">
        <v>44</v>
      </c>
      <c r="G32" s="114">
        <v>140</v>
      </c>
      <c r="H32" s="114">
        <v>80</v>
      </c>
      <c r="I32" s="114">
        <v>200</v>
      </c>
      <c r="J32" s="114">
        <v>20</v>
      </c>
    </row>
    <row r="33" spans="2:10" ht="21.1" customHeight="1">
      <c r="B33" s="100" t="s">
        <v>404</v>
      </c>
      <c r="C33" s="214" t="s">
        <v>553</v>
      </c>
      <c r="D33" s="222" t="s">
        <v>566</v>
      </c>
      <c r="E33" s="99" t="s">
        <v>258</v>
      </c>
      <c r="F33" s="114">
        <v>231</v>
      </c>
      <c r="G33" s="114">
        <v>670</v>
      </c>
      <c r="H33" s="114">
        <v>236</v>
      </c>
      <c r="I33" s="114">
        <v>200</v>
      </c>
      <c r="J33" s="114">
        <v>20</v>
      </c>
    </row>
    <row r="34" spans="2:10" ht="21.1" customHeight="1">
      <c r="B34" s="100" t="s">
        <v>404</v>
      </c>
      <c r="C34" s="214" t="s">
        <v>615</v>
      </c>
      <c r="D34" s="222" t="s">
        <v>544</v>
      </c>
      <c r="E34" s="99" t="s">
        <v>226</v>
      </c>
      <c r="F34" s="114">
        <v>74</v>
      </c>
      <c r="G34" s="114">
        <v>260</v>
      </c>
      <c r="H34" s="114">
        <v>159</v>
      </c>
      <c r="I34" s="114">
        <v>200</v>
      </c>
      <c r="J34" s="114">
        <v>20</v>
      </c>
    </row>
    <row r="35" spans="2:10" ht="21.1" customHeight="1">
      <c r="B35" s="100" t="s">
        <v>353</v>
      </c>
      <c r="C35" s="214" t="s">
        <v>275</v>
      </c>
      <c r="D35" s="222" t="s">
        <v>361</v>
      </c>
      <c r="E35" s="99" t="s">
        <v>566</v>
      </c>
      <c r="F35" s="114">
        <v>53</v>
      </c>
      <c r="G35" s="114">
        <v>230</v>
      </c>
      <c r="H35" s="114">
        <v>76</v>
      </c>
      <c r="I35" s="114">
        <v>200</v>
      </c>
      <c r="J35" s="114">
        <v>20</v>
      </c>
    </row>
    <row r="36" spans="2:10" ht="21.1" customHeight="1">
      <c r="B36" s="100" t="s">
        <v>404</v>
      </c>
      <c r="C36" s="214" t="s">
        <v>616</v>
      </c>
      <c r="D36" s="222" t="s">
        <v>542</v>
      </c>
      <c r="E36" s="99" t="s">
        <v>385</v>
      </c>
      <c r="F36" s="114">
        <v>222</v>
      </c>
      <c r="G36" s="114">
        <v>1254</v>
      </c>
      <c r="H36" s="114">
        <v>415</v>
      </c>
      <c r="I36" s="114">
        <v>200</v>
      </c>
      <c r="J36" s="114">
        <v>20</v>
      </c>
    </row>
    <row r="37" spans="2:10" ht="21.1" customHeight="1">
      <c r="B37" s="99" t="s">
        <v>404</v>
      </c>
      <c r="C37" s="214" t="s">
        <v>419</v>
      </c>
      <c r="D37" s="222" t="s">
        <v>226</v>
      </c>
      <c r="E37" s="99" t="s">
        <v>258</v>
      </c>
      <c r="F37" s="114">
        <v>211</v>
      </c>
      <c r="G37" s="114">
        <v>747</v>
      </c>
      <c r="H37" s="114">
        <v>247</v>
      </c>
      <c r="I37" s="114">
        <v>200</v>
      </c>
      <c r="J37" s="114">
        <v>20</v>
      </c>
    </row>
    <row r="38" spans="2:10" ht="21.1" customHeight="1">
      <c r="B38" s="269" t="s">
        <v>617</v>
      </c>
      <c r="C38" s="275" t="s">
        <v>459</v>
      </c>
      <c r="D38" s="277" t="s">
        <v>566</v>
      </c>
      <c r="E38" s="120" t="s">
        <v>258</v>
      </c>
      <c r="F38" s="114">
        <v>329</v>
      </c>
      <c r="G38" s="114">
        <v>1830</v>
      </c>
      <c r="H38" s="114">
        <v>604</v>
      </c>
      <c r="I38" s="114">
        <v>200</v>
      </c>
      <c r="J38" s="114">
        <v>20</v>
      </c>
    </row>
    <row r="39" spans="2:10" ht="21.1" customHeight="1">
      <c r="B39" s="271" t="s">
        <v>606</v>
      </c>
      <c r="C39" s="276" t="s">
        <v>169</v>
      </c>
      <c r="D39" s="278" t="s">
        <v>556</v>
      </c>
      <c r="E39" s="279" t="s">
        <v>548</v>
      </c>
      <c r="F39" s="282">
        <v>206</v>
      </c>
      <c r="G39" s="282">
        <v>817</v>
      </c>
      <c r="H39" s="282">
        <v>271</v>
      </c>
      <c r="I39" s="282">
        <v>200</v>
      </c>
      <c r="J39" s="282">
        <v>20</v>
      </c>
    </row>
    <row r="40" spans="2:10" ht="16.5" customHeight="1">
      <c r="B40" s="185" t="s">
        <v>731</v>
      </c>
      <c r="C40" s="5"/>
      <c r="D40" s="5"/>
      <c r="E40" s="5"/>
      <c r="F40" s="697"/>
      <c r="G40" s="698"/>
      <c r="H40" s="698"/>
      <c r="I40" s="698"/>
      <c r="J40" s="699"/>
    </row>
    <row r="41" spans="2:10" ht="21.9" customHeight="1">
      <c r="B41" s="5"/>
      <c r="C41" s="5"/>
      <c r="D41" s="5"/>
      <c r="E41" s="5"/>
      <c r="F41" s="697"/>
      <c r="G41" s="698"/>
      <c r="H41" s="698"/>
      <c r="I41" s="698"/>
      <c r="J41" s="700"/>
    </row>
    <row r="42" spans="2:10" ht="15.65" customHeight="1">
      <c r="B42" s="5"/>
      <c r="C42" s="5"/>
      <c r="D42" s="5"/>
      <c r="E42" s="5"/>
      <c r="F42" s="284"/>
      <c r="G42" s="286"/>
      <c r="H42" s="286"/>
      <c r="I42" s="287"/>
      <c r="J42" s="289"/>
    </row>
    <row r="43" spans="2:10" ht="15.65" customHeight="1">
      <c r="B43" s="701"/>
      <c r="C43" s="701"/>
      <c r="D43" s="5"/>
      <c r="E43" s="5"/>
      <c r="F43" s="702"/>
      <c r="G43" s="698"/>
      <c r="H43" s="698"/>
      <c r="I43" s="703"/>
      <c r="J43" s="699"/>
    </row>
    <row r="44" spans="2:10" ht="15.65" customHeight="1">
      <c r="B44" s="701"/>
      <c r="C44" s="701"/>
      <c r="D44" s="5"/>
      <c r="E44" s="5"/>
      <c r="F44" s="702"/>
      <c r="G44" s="698"/>
      <c r="H44" s="698"/>
      <c r="I44" s="703"/>
      <c r="J44" s="700"/>
    </row>
    <row r="45" spans="2:10" ht="15.65" customHeight="1">
      <c r="B45" s="701"/>
      <c r="C45" s="701"/>
      <c r="D45" s="5"/>
      <c r="E45" s="5"/>
      <c r="F45" s="702"/>
      <c r="G45" s="698"/>
      <c r="H45" s="698"/>
      <c r="I45" s="703"/>
      <c r="J45" s="699"/>
    </row>
    <row r="46" spans="2:10" ht="15.65" customHeight="1">
      <c r="B46" s="701"/>
      <c r="C46" s="701"/>
      <c r="D46" s="5"/>
      <c r="E46" s="5"/>
      <c r="F46" s="702"/>
      <c r="G46" s="698"/>
      <c r="H46" s="698"/>
      <c r="I46" s="703"/>
      <c r="J46" s="700"/>
    </row>
    <row r="47" spans="2:10" ht="15.65" customHeight="1">
      <c r="B47" s="701"/>
      <c r="C47" s="701"/>
      <c r="D47" s="5"/>
      <c r="E47" s="5"/>
      <c r="F47" s="702"/>
      <c r="G47" s="698"/>
      <c r="H47" s="698"/>
      <c r="I47" s="703"/>
      <c r="J47" s="699"/>
    </row>
    <row r="48" spans="2:10" ht="15.65" customHeight="1">
      <c r="B48" s="701"/>
      <c r="C48" s="701"/>
      <c r="D48" s="5"/>
      <c r="E48" s="5"/>
      <c r="F48" s="702"/>
      <c r="G48" s="698"/>
      <c r="H48" s="698"/>
      <c r="I48" s="703"/>
      <c r="J48" s="700"/>
    </row>
    <row r="49" spans="2:10" ht="15.65" customHeight="1">
      <c r="B49" s="5"/>
      <c r="C49" s="5"/>
      <c r="D49" s="5"/>
      <c r="E49" s="5"/>
      <c r="F49" s="284"/>
      <c r="G49" s="286"/>
      <c r="H49" s="286"/>
      <c r="I49" s="286"/>
      <c r="J49" s="288"/>
    </row>
    <row r="50" spans="2:10" ht="15.65" customHeight="1">
      <c r="B50" s="701"/>
      <c r="C50" s="701"/>
      <c r="D50" s="5"/>
      <c r="E50" s="5"/>
      <c r="F50" s="701"/>
      <c r="G50" s="698"/>
      <c r="H50" s="698"/>
      <c r="I50" s="698"/>
      <c r="J50" s="699"/>
    </row>
    <row r="51" spans="2:10" ht="15.65" customHeight="1">
      <c r="B51" s="701"/>
      <c r="C51" s="701"/>
      <c r="D51" s="5"/>
      <c r="E51" s="5"/>
      <c r="F51" s="701"/>
      <c r="G51" s="704"/>
      <c r="H51" s="704"/>
      <c r="I51" s="704"/>
      <c r="J51" s="705"/>
    </row>
    <row r="52" spans="2:10">
      <c r="B52" s="696"/>
      <c r="C52" s="696"/>
      <c r="D52" s="272"/>
      <c r="E52" s="272"/>
      <c r="F52" s="3"/>
      <c r="G52" s="3"/>
      <c r="H52" s="3"/>
      <c r="I52" s="3"/>
      <c r="J52" s="3"/>
    </row>
  </sheetData>
  <mergeCells count="35">
    <mergeCell ref="I47:I48"/>
    <mergeCell ref="J47:J48"/>
    <mergeCell ref="B50:B51"/>
    <mergeCell ref="C50:C51"/>
    <mergeCell ref="F50:F51"/>
    <mergeCell ref="G50:G51"/>
    <mergeCell ref="H50:H51"/>
    <mergeCell ref="I50:I51"/>
    <mergeCell ref="J50:J51"/>
    <mergeCell ref="B47:B48"/>
    <mergeCell ref="C47:C48"/>
    <mergeCell ref="F47:F48"/>
    <mergeCell ref="G47:G48"/>
    <mergeCell ref="H47:H48"/>
    <mergeCell ref="F45:F46"/>
    <mergeCell ref="G45:G46"/>
    <mergeCell ref="H45:H46"/>
    <mergeCell ref="I45:I46"/>
    <mergeCell ref="J45:J46"/>
    <mergeCell ref="B2:J2"/>
    <mergeCell ref="B52:C52"/>
    <mergeCell ref="F40:F41"/>
    <mergeCell ref="G40:G41"/>
    <mergeCell ref="H40:H41"/>
    <mergeCell ref="I40:I41"/>
    <mergeCell ref="J40:J41"/>
    <mergeCell ref="B43:B44"/>
    <mergeCell ref="C43:C44"/>
    <mergeCell ref="F43:F44"/>
    <mergeCell ref="G43:G44"/>
    <mergeCell ref="H43:H44"/>
    <mergeCell ref="I43:I44"/>
    <mergeCell ref="J43:J44"/>
    <mergeCell ref="B45:B46"/>
    <mergeCell ref="C45:C46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scale="95" fitToWidth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view="pageBreakPreview" zoomScaleNormal="100" zoomScaleSheetLayoutView="100" workbookViewId="0">
      <selection activeCell="H14" sqref="H14"/>
    </sheetView>
  </sheetViews>
  <sheetFormatPr defaultColWidth="14.625" defaultRowHeight="12.9"/>
  <cols>
    <col min="1" max="1" width="14.625" style="198"/>
    <col min="2" max="7" width="15" style="494" customWidth="1"/>
    <col min="8" max="8" width="7.125" style="198" customWidth="1"/>
    <col min="9" max="9" width="5.875" style="198" customWidth="1"/>
    <col min="10" max="10" width="7.125" style="198" customWidth="1"/>
    <col min="11" max="11" width="5.875" style="198" customWidth="1"/>
    <col min="12" max="12" width="7.125" style="198" customWidth="1"/>
    <col min="13" max="13" width="5.875" style="198" customWidth="1"/>
    <col min="14" max="16384" width="14.625" style="198"/>
  </cols>
  <sheetData>
    <row r="2" spans="1:7" ht="28.55" customHeight="1">
      <c r="A2" s="290"/>
      <c r="B2" s="706" t="s">
        <v>771</v>
      </c>
      <c r="C2" s="706"/>
      <c r="D2" s="706"/>
      <c r="E2" s="706"/>
      <c r="F2" s="706"/>
      <c r="G2" s="706"/>
    </row>
    <row r="3" spans="1:7" ht="19.55" customHeight="1" thickBot="1">
      <c r="B3" s="481"/>
      <c r="C3" s="481"/>
      <c r="D3" s="481"/>
      <c r="E3" s="481"/>
      <c r="F3" s="481"/>
      <c r="G3" s="495" t="s">
        <v>737</v>
      </c>
    </row>
    <row r="4" spans="1:7" s="205" customFormat="1" ht="41.3" customHeight="1">
      <c r="B4" s="482" t="s">
        <v>109</v>
      </c>
      <c r="C4" s="483" t="s">
        <v>738</v>
      </c>
      <c r="D4" s="483" t="s">
        <v>739</v>
      </c>
      <c r="E4" s="483" t="s">
        <v>740</v>
      </c>
      <c r="F4" s="484" t="s">
        <v>741</v>
      </c>
      <c r="G4" s="485" t="s">
        <v>117</v>
      </c>
    </row>
    <row r="5" spans="1:7" ht="24.8" customHeight="1">
      <c r="B5" s="486" t="s">
        <v>772</v>
      </c>
      <c r="C5" s="487">
        <v>765401</v>
      </c>
      <c r="D5" s="488">
        <v>32026</v>
      </c>
      <c r="E5" s="488">
        <v>30741</v>
      </c>
      <c r="F5" s="488">
        <v>30741</v>
      </c>
      <c r="G5" s="489">
        <v>1285</v>
      </c>
    </row>
    <row r="6" spans="1:7" ht="24.8" customHeight="1">
      <c r="B6" s="486" t="s">
        <v>742</v>
      </c>
      <c r="C6" s="487">
        <v>758218</v>
      </c>
      <c r="D6" s="488">
        <v>31195</v>
      </c>
      <c r="E6" s="488">
        <v>29987</v>
      </c>
      <c r="F6" s="488">
        <v>29987</v>
      </c>
      <c r="G6" s="489">
        <v>1208</v>
      </c>
    </row>
    <row r="7" spans="1:7" ht="24.8" customHeight="1">
      <c r="B7" s="486" t="s">
        <v>743</v>
      </c>
      <c r="C7" s="487">
        <v>750853</v>
      </c>
      <c r="D7" s="488">
        <f>F7+G7</f>
        <v>30737</v>
      </c>
      <c r="E7" s="488">
        <v>29664</v>
      </c>
      <c r="F7" s="488">
        <v>29664</v>
      </c>
      <c r="G7" s="489">
        <v>1073</v>
      </c>
    </row>
    <row r="8" spans="1:7" ht="24.8" customHeight="1">
      <c r="B8" s="490" t="s">
        <v>744</v>
      </c>
      <c r="C8" s="487">
        <v>254515</v>
      </c>
      <c r="D8" s="488">
        <f t="shared" ref="D8:D31" si="0">F8+G8</f>
        <v>4016</v>
      </c>
      <c r="E8" s="488">
        <v>4010</v>
      </c>
      <c r="F8" s="488">
        <v>4010</v>
      </c>
      <c r="G8" s="496">
        <v>6</v>
      </c>
    </row>
    <row r="9" spans="1:7" ht="25.5" customHeight="1">
      <c r="B9" s="490" t="s">
        <v>745</v>
      </c>
      <c r="C9" s="487">
        <v>57967</v>
      </c>
      <c r="D9" s="488">
        <f t="shared" si="0"/>
        <v>2613</v>
      </c>
      <c r="E9" s="493">
        <v>2613</v>
      </c>
      <c r="F9" s="493">
        <v>2613</v>
      </c>
      <c r="G9" s="496">
        <v>0</v>
      </c>
    </row>
    <row r="10" spans="1:7" ht="25.5" customHeight="1">
      <c r="B10" s="490" t="s">
        <v>746</v>
      </c>
      <c r="C10" s="487">
        <v>38102</v>
      </c>
      <c r="D10" s="488">
        <f t="shared" si="0"/>
        <v>1240</v>
      </c>
      <c r="E10" s="493">
        <v>1240</v>
      </c>
      <c r="F10" s="493">
        <v>1240</v>
      </c>
      <c r="G10" s="496">
        <v>0</v>
      </c>
    </row>
    <row r="11" spans="1:7" ht="25.5" customHeight="1">
      <c r="B11" s="490" t="s">
        <v>747</v>
      </c>
      <c r="C11" s="487">
        <v>73678</v>
      </c>
      <c r="D11" s="488">
        <f t="shared" si="0"/>
        <v>4007</v>
      </c>
      <c r="E11" s="488">
        <v>4007</v>
      </c>
      <c r="F11" s="488">
        <v>4007</v>
      </c>
      <c r="G11" s="496">
        <v>0</v>
      </c>
    </row>
    <row r="12" spans="1:7" ht="25.5" customHeight="1">
      <c r="B12" s="490" t="s">
        <v>748</v>
      </c>
      <c r="C12" s="487">
        <v>40823</v>
      </c>
      <c r="D12" s="488">
        <f t="shared" si="0"/>
        <v>319</v>
      </c>
      <c r="E12" s="488">
        <v>308</v>
      </c>
      <c r="F12" s="488">
        <v>308</v>
      </c>
      <c r="G12" s="497">
        <v>11</v>
      </c>
    </row>
    <row r="13" spans="1:7" ht="25.5" customHeight="1">
      <c r="B13" s="490" t="s">
        <v>749</v>
      </c>
      <c r="C13" s="487">
        <v>37865</v>
      </c>
      <c r="D13" s="488">
        <f t="shared" si="0"/>
        <v>249</v>
      </c>
      <c r="E13" s="493">
        <v>236</v>
      </c>
      <c r="F13" s="493">
        <v>236</v>
      </c>
      <c r="G13" s="497">
        <v>13</v>
      </c>
    </row>
    <row r="14" spans="1:7" ht="25.5" customHeight="1">
      <c r="B14" s="490" t="s">
        <v>750</v>
      </c>
      <c r="C14" s="487">
        <v>29249</v>
      </c>
      <c r="D14" s="488">
        <f t="shared" si="0"/>
        <v>3695</v>
      </c>
      <c r="E14" s="488">
        <v>3695</v>
      </c>
      <c r="F14" s="488">
        <v>3695</v>
      </c>
      <c r="G14" s="497">
        <v>0</v>
      </c>
    </row>
    <row r="15" spans="1:7" ht="25.5" customHeight="1">
      <c r="B15" s="490" t="s">
        <v>751</v>
      </c>
      <c r="C15" s="487">
        <v>26396</v>
      </c>
      <c r="D15" s="488">
        <f t="shared" si="0"/>
        <v>4950</v>
      </c>
      <c r="E15" s="488">
        <v>4179</v>
      </c>
      <c r="F15" s="488">
        <v>4179</v>
      </c>
      <c r="G15" s="497">
        <v>771</v>
      </c>
    </row>
    <row r="16" spans="1:7" ht="25.5" customHeight="1">
      <c r="B16" s="490" t="s">
        <v>752</v>
      </c>
      <c r="C16" s="487">
        <v>5296</v>
      </c>
      <c r="D16" s="488">
        <f t="shared" si="0"/>
        <v>186</v>
      </c>
      <c r="E16" s="493">
        <v>161</v>
      </c>
      <c r="F16" s="493">
        <v>161</v>
      </c>
      <c r="G16" s="497">
        <v>25</v>
      </c>
    </row>
    <row r="17" spans="2:7" ht="25.5" customHeight="1">
      <c r="B17" s="490" t="s">
        <v>753</v>
      </c>
      <c r="C17" s="487">
        <v>1566</v>
      </c>
      <c r="D17" s="488">
        <f t="shared" si="0"/>
        <v>179</v>
      </c>
      <c r="E17" s="493">
        <v>88</v>
      </c>
      <c r="F17" s="493">
        <v>88</v>
      </c>
      <c r="G17" s="497">
        <v>91</v>
      </c>
    </row>
    <row r="18" spans="2:7" ht="25.5" customHeight="1">
      <c r="B18" s="490" t="s">
        <v>754</v>
      </c>
      <c r="C18" s="487">
        <v>2365</v>
      </c>
      <c r="D18" s="488">
        <f t="shared" si="0"/>
        <v>12</v>
      </c>
      <c r="E18" s="493">
        <v>11</v>
      </c>
      <c r="F18" s="493">
        <v>11</v>
      </c>
      <c r="G18" s="497">
        <v>1</v>
      </c>
    </row>
    <row r="19" spans="2:7" ht="25.5" customHeight="1">
      <c r="B19" s="490" t="s">
        <v>755</v>
      </c>
      <c r="C19" s="487">
        <v>25955</v>
      </c>
      <c r="D19" s="488">
        <f t="shared" si="0"/>
        <v>844</v>
      </c>
      <c r="E19" s="493">
        <v>844</v>
      </c>
      <c r="F19" s="493">
        <v>844</v>
      </c>
      <c r="G19" s="497">
        <v>0</v>
      </c>
    </row>
    <row r="20" spans="2:7" ht="25.5" customHeight="1">
      <c r="B20" s="490" t="s">
        <v>756</v>
      </c>
      <c r="C20" s="487">
        <v>5358</v>
      </c>
      <c r="D20" s="488">
        <f t="shared" si="0"/>
        <v>192</v>
      </c>
      <c r="E20" s="488">
        <v>188</v>
      </c>
      <c r="F20" s="488">
        <v>188</v>
      </c>
      <c r="G20" s="497">
        <v>4</v>
      </c>
    </row>
    <row r="21" spans="2:7" ht="25.5" customHeight="1">
      <c r="B21" s="490" t="s">
        <v>757</v>
      </c>
      <c r="C21" s="487">
        <v>8454</v>
      </c>
      <c r="D21" s="488">
        <f t="shared" si="0"/>
        <v>722</v>
      </c>
      <c r="E21" s="493">
        <v>615</v>
      </c>
      <c r="F21" s="493">
        <v>615</v>
      </c>
      <c r="G21" s="497">
        <v>107</v>
      </c>
    </row>
    <row r="22" spans="2:7" ht="25.5" customHeight="1">
      <c r="B22" s="490" t="s">
        <v>758</v>
      </c>
      <c r="C22" s="487">
        <v>4154</v>
      </c>
      <c r="D22" s="488">
        <f t="shared" si="0"/>
        <v>1042</v>
      </c>
      <c r="E22" s="488">
        <v>1042</v>
      </c>
      <c r="F22" s="488">
        <v>1042</v>
      </c>
      <c r="G22" s="497">
        <v>0</v>
      </c>
    </row>
    <row r="23" spans="2:7" ht="25.5" customHeight="1">
      <c r="B23" s="490" t="s">
        <v>759</v>
      </c>
      <c r="C23" s="487">
        <v>6795</v>
      </c>
      <c r="D23" s="488">
        <f t="shared" si="0"/>
        <v>1201</v>
      </c>
      <c r="E23" s="493">
        <v>1179</v>
      </c>
      <c r="F23" s="493">
        <v>1179</v>
      </c>
      <c r="G23" s="497">
        <v>22</v>
      </c>
    </row>
    <row r="24" spans="2:7" ht="25.5" customHeight="1">
      <c r="B24" s="490" t="s">
        <v>760</v>
      </c>
      <c r="C24" s="487">
        <v>9460</v>
      </c>
      <c r="D24" s="488">
        <f t="shared" si="0"/>
        <v>1003</v>
      </c>
      <c r="E24" s="493">
        <v>1003</v>
      </c>
      <c r="F24" s="493">
        <v>1003</v>
      </c>
      <c r="G24" s="497">
        <v>0</v>
      </c>
    </row>
    <row r="25" spans="2:7" ht="25.5" customHeight="1">
      <c r="B25" s="490" t="s">
        <v>761</v>
      </c>
      <c r="C25" s="487">
        <v>15205</v>
      </c>
      <c r="D25" s="488">
        <f t="shared" si="0"/>
        <v>220</v>
      </c>
      <c r="E25" s="493">
        <v>220</v>
      </c>
      <c r="F25" s="493">
        <v>220</v>
      </c>
      <c r="G25" s="497">
        <v>0</v>
      </c>
    </row>
    <row r="26" spans="2:7" ht="25.5" customHeight="1">
      <c r="B26" s="490" t="s">
        <v>762</v>
      </c>
      <c r="C26" s="487">
        <v>23242</v>
      </c>
      <c r="D26" s="488">
        <f t="shared" si="0"/>
        <v>193</v>
      </c>
      <c r="E26" s="488">
        <v>193</v>
      </c>
      <c r="F26" s="488">
        <v>193</v>
      </c>
      <c r="G26" s="497">
        <v>0</v>
      </c>
    </row>
    <row r="27" spans="2:7" ht="25.5" customHeight="1">
      <c r="B27" s="490" t="s">
        <v>763</v>
      </c>
      <c r="C27" s="487">
        <v>35193</v>
      </c>
      <c r="D27" s="488">
        <f t="shared" si="0"/>
        <v>445</v>
      </c>
      <c r="E27" s="493">
        <v>445</v>
      </c>
      <c r="F27" s="493">
        <v>445</v>
      </c>
      <c r="G27" s="497">
        <v>0</v>
      </c>
    </row>
    <row r="28" spans="2:7" ht="25.5" customHeight="1">
      <c r="B28" s="490" t="s">
        <v>764</v>
      </c>
      <c r="C28" s="487">
        <v>13568</v>
      </c>
      <c r="D28" s="488">
        <f t="shared" si="0"/>
        <v>455</v>
      </c>
      <c r="E28" s="493">
        <v>455</v>
      </c>
      <c r="F28" s="493">
        <v>455</v>
      </c>
      <c r="G28" s="497">
        <v>0</v>
      </c>
    </row>
    <row r="29" spans="2:7" ht="25.5" customHeight="1">
      <c r="B29" s="490" t="s">
        <v>765</v>
      </c>
      <c r="C29" s="487">
        <v>12109</v>
      </c>
      <c r="D29" s="488">
        <f t="shared" si="0"/>
        <v>1078</v>
      </c>
      <c r="E29" s="488">
        <v>1065</v>
      </c>
      <c r="F29" s="488">
        <v>1065</v>
      </c>
      <c r="G29" s="497">
        <v>13</v>
      </c>
    </row>
    <row r="30" spans="2:7" ht="25.5" customHeight="1">
      <c r="B30" s="490" t="s">
        <v>766</v>
      </c>
      <c r="C30" s="498">
        <v>9029</v>
      </c>
      <c r="D30" s="488">
        <f t="shared" si="0"/>
        <v>345</v>
      </c>
      <c r="E30" s="493">
        <v>345</v>
      </c>
      <c r="F30" s="493">
        <v>345</v>
      </c>
      <c r="G30" s="497">
        <v>0</v>
      </c>
    </row>
    <row r="31" spans="2:7" ht="25.5" customHeight="1" thickBot="1">
      <c r="B31" s="491" t="s">
        <v>767</v>
      </c>
      <c r="C31" s="499">
        <v>14509</v>
      </c>
      <c r="D31" s="500">
        <f t="shared" si="0"/>
        <v>1531</v>
      </c>
      <c r="E31" s="500">
        <v>1522</v>
      </c>
      <c r="F31" s="500">
        <v>1522</v>
      </c>
      <c r="G31" s="501">
        <v>9</v>
      </c>
    </row>
    <row r="32" spans="2:7" ht="17.350000000000001" customHeight="1">
      <c r="B32" s="492" t="s">
        <v>768</v>
      </c>
      <c r="C32" s="493"/>
      <c r="D32" s="493"/>
      <c r="E32" s="493"/>
      <c r="F32" s="493"/>
      <c r="G32" s="493"/>
    </row>
    <row r="33" spans="2:7" ht="16.5" customHeight="1">
      <c r="B33" s="488" t="s">
        <v>769</v>
      </c>
      <c r="C33" s="488"/>
      <c r="D33" s="488"/>
      <c r="E33" s="488"/>
      <c r="F33" s="488"/>
      <c r="G33" s="493"/>
    </row>
    <row r="34" spans="2:7" ht="16.5" customHeight="1">
      <c r="B34" s="492" t="s">
        <v>770</v>
      </c>
      <c r="C34" s="493"/>
      <c r="D34" s="493"/>
      <c r="E34" s="493"/>
      <c r="F34" s="493"/>
      <c r="G34" s="493"/>
    </row>
    <row r="35" spans="2:7" ht="16.5" customHeight="1"/>
  </sheetData>
  <mergeCells count="1">
    <mergeCell ref="B2:G2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43"/>
  <sheetViews>
    <sheetView showGridLines="0" view="pageBreakPreview" zoomScaleNormal="100" zoomScaleSheetLayoutView="100" workbookViewId="0">
      <selection activeCell="Q38" sqref="Q38"/>
    </sheetView>
  </sheetViews>
  <sheetFormatPr defaultColWidth="14.625" defaultRowHeight="12.9"/>
  <cols>
    <col min="1" max="1" width="5.625" style="198" customWidth="1"/>
    <col min="2" max="3" width="3.5" style="198" customWidth="1"/>
    <col min="4" max="4" width="11.25" style="198" customWidth="1"/>
    <col min="5" max="12" width="9.5" style="198" customWidth="1"/>
    <col min="13" max="16" width="6.125" style="198" customWidth="1"/>
    <col min="17" max="16384" width="14.625" style="198"/>
  </cols>
  <sheetData>
    <row r="2" spans="1:30" ht="28.55" customHeight="1">
      <c r="A2" s="290"/>
      <c r="B2" s="517" t="s">
        <v>773</v>
      </c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312"/>
      <c r="N2" s="312"/>
      <c r="O2" s="312"/>
      <c r="P2" s="312"/>
    </row>
    <row r="3" spans="1:30" ht="19.55" customHeight="1"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3"/>
      <c r="N3" s="3"/>
      <c r="O3" s="3"/>
      <c r="P3" s="3"/>
    </row>
    <row r="4" spans="1:30" ht="19.55" customHeight="1">
      <c r="B4" s="669" t="s">
        <v>311</v>
      </c>
      <c r="C4" s="669"/>
      <c r="D4" s="537"/>
      <c r="E4" s="617" t="s">
        <v>594</v>
      </c>
      <c r="F4" s="618"/>
      <c r="G4" s="618"/>
      <c r="H4" s="707"/>
      <c r="I4" s="708" t="s">
        <v>580</v>
      </c>
      <c r="J4" s="709"/>
      <c r="K4" s="709"/>
      <c r="L4" s="710"/>
      <c r="Z4" s="313"/>
      <c r="AD4" s="313"/>
    </row>
    <row r="5" spans="1:30" ht="19.55" customHeight="1">
      <c r="B5" s="670"/>
      <c r="C5" s="670"/>
      <c r="D5" s="526"/>
      <c r="E5" s="294" t="s">
        <v>262</v>
      </c>
      <c r="F5" s="299"/>
      <c r="G5" s="294" t="s">
        <v>618</v>
      </c>
      <c r="H5" s="299"/>
      <c r="I5" s="294" t="s">
        <v>262</v>
      </c>
      <c r="J5" s="299"/>
      <c r="K5" s="294" t="s">
        <v>618</v>
      </c>
      <c r="L5" s="299"/>
      <c r="Z5" s="313"/>
      <c r="AD5" s="313"/>
    </row>
    <row r="6" spans="1:30" ht="19.55" customHeight="1">
      <c r="B6" s="578"/>
      <c r="C6" s="578"/>
      <c r="D6" s="527"/>
      <c r="E6" s="75" t="s">
        <v>619</v>
      </c>
      <c r="F6" s="75" t="s">
        <v>118</v>
      </c>
      <c r="G6" s="75" t="s">
        <v>619</v>
      </c>
      <c r="H6" s="75" t="s">
        <v>118</v>
      </c>
      <c r="I6" s="75" t="s">
        <v>619</v>
      </c>
      <c r="J6" s="75" t="s">
        <v>118</v>
      </c>
      <c r="K6" s="75" t="s">
        <v>619</v>
      </c>
      <c r="L6" s="75" t="s">
        <v>118</v>
      </c>
      <c r="Z6" s="313"/>
      <c r="AD6" s="313"/>
    </row>
    <row r="7" spans="1:30" ht="19.05" customHeight="1">
      <c r="B7" s="3"/>
      <c r="C7" s="3"/>
      <c r="D7" s="3"/>
      <c r="E7" s="40"/>
      <c r="F7" s="193"/>
      <c r="G7" s="193"/>
      <c r="H7" s="193"/>
      <c r="I7" s="193"/>
      <c r="J7" s="193"/>
      <c r="K7" s="193"/>
      <c r="L7" s="193"/>
      <c r="Z7" s="313"/>
      <c r="AD7" s="313"/>
    </row>
    <row r="8" spans="1:30" ht="20.25" customHeight="1">
      <c r="B8" s="288"/>
      <c r="C8" s="288"/>
      <c r="D8" s="293" t="s">
        <v>620</v>
      </c>
      <c r="E8" s="295">
        <v>110.3</v>
      </c>
      <c r="F8" s="300">
        <v>4.71</v>
      </c>
      <c r="G8" s="304">
        <v>110.3</v>
      </c>
      <c r="H8" s="301">
        <v>4.75</v>
      </c>
      <c r="I8" s="308">
        <v>18.899999999999999</v>
      </c>
      <c r="J8" s="300">
        <v>2.59</v>
      </c>
      <c r="K8" s="304">
        <v>19.100000000000001</v>
      </c>
      <c r="L8" s="301">
        <v>2.66</v>
      </c>
      <c r="Z8" s="313"/>
      <c r="AD8" s="313"/>
    </row>
    <row r="9" spans="1:30" ht="18.7" customHeight="1">
      <c r="B9" s="288"/>
      <c r="C9" s="288"/>
      <c r="D9" s="288"/>
      <c r="E9" s="296"/>
      <c r="F9" s="301"/>
      <c r="G9" s="304"/>
      <c r="H9" s="301"/>
      <c r="I9" s="304"/>
      <c r="J9" s="301"/>
      <c r="K9" s="304"/>
      <c r="L9" s="301"/>
      <c r="Z9" s="313"/>
      <c r="AD9" s="313"/>
    </row>
    <row r="10" spans="1:30" ht="20.25" customHeight="1">
      <c r="B10" s="288"/>
      <c r="C10" s="288"/>
      <c r="D10" s="23" t="s">
        <v>621</v>
      </c>
      <c r="E10" s="295">
        <v>116.5</v>
      </c>
      <c r="F10" s="300">
        <v>4.9400000000000004</v>
      </c>
      <c r="G10" s="304">
        <v>116.4</v>
      </c>
      <c r="H10" s="301">
        <v>5.17</v>
      </c>
      <c r="I10" s="308">
        <v>21.4</v>
      </c>
      <c r="J10" s="300">
        <v>3.42</v>
      </c>
      <c r="K10" s="304">
        <v>21.7</v>
      </c>
      <c r="L10" s="301">
        <v>3.73</v>
      </c>
      <c r="Z10" s="313"/>
      <c r="AD10" s="313"/>
    </row>
    <row r="11" spans="1:30" ht="20.25" customHeight="1">
      <c r="B11" s="288"/>
      <c r="C11" s="711" t="s">
        <v>176</v>
      </c>
      <c r="D11" s="23" t="s">
        <v>622</v>
      </c>
      <c r="E11" s="295">
        <v>122.6</v>
      </c>
      <c r="F11" s="300">
        <v>5.2</v>
      </c>
      <c r="G11" s="304">
        <v>122.7</v>
      </c>
      <c r="H11" s="301">
        <v>4.9000000000000004</v>
      </c>
      <c r="I11" s="308">
        <v>24.2</v>
      </c>
      <c r="J11" s="300">
        <v>4.21</v>
      </c>
      <c r="K11" s="304">
        <v>24.6</v>
      </c>
      <c r="L11" s="301">
        <v>4.38</v>
      </c>
      <c r="Z11" s="313"/>
      <c r="AD11" s="313"/>
    </row>
    <row r="12" spans="1:30" ht="20.25" customHeight="1">
      <c r="B12" s="288"/>
      <c r="C12" s="711"/>
      <c r="D12" s="23" t="s">
        <v>492</v>
      </c>
      <c r="E12" s="295">
        <v>128.1</v>
      </c>
      <c r="F12" s="300">
        <v>5.41</v>
      </c>
      <c r="G12" s="304">
        <v>128.30000000000001</v>
      </c>
      <c r="H12" s="301">
        <v>5.28</v>
      </c>
      <c r="I12" s="308">
        <v>27.3</v>
      </c>
      <c r="J12" s="300">
        <v>5.12</v>
      </c>
      <c r="K12" s="304">
        <v>27.8</v>
      </c>
      <c r="L12" s="301">
        <v>5.47</v>
      </c>
      <c r="Z12" s="313"/>
      <c r="AD12" s="313"/>
    </row>
    <row r="13" spans="1:30" ht="20.25" customHeight="1">
      <c r="B13" s="288"/>
      <c r="C13" s="711"/>
      <c r="D13" s="23" t="s">
        <v>623</v>
      </c>
      <c r="E13" s="295">
        <v>133.5</v>
      </c>
      <c r="F13" s="300">
        <v>5.73</v>
      </c>
      <c r="G13" s="304">
        <v>133.6</v>
      </c>
      <c r="H13" s="301">
        <v>5.71</v>
      </c>
      <c r="I13" s="308">
        <v>30.7</v>
      </c>
      <c r="J13" s="300">
        <v>6.37</v>
      </c>
      <c r="K13" s="304">
        <v>31.5</v>
      </c>
      <c r="L13" s="301">
        <v>6.77</v>
      </c>
      <c r="Z13" s="313"/>
      <c r="AD13" s="313"/>
    </row>
    <row r="14" spans="1:30" ht="20.25" customHeight="1">
      <c r="B14" s="288"/>
      <c r="C14" s="711"/>
      <c r="D14" s="23" t="s">
        <v>571</v>
      </c>
      <c r="E14" s="295">
        <v>139</v>
      </c>
      <c r="F14" s="300">
        <v>6.07</v>
      </c>
      <c r="G14" s="304">
        <v>138.6</v>
      </c>
      <c r="H14" s="301">
        <v>6.25</v>
      </c>
      <c r="I14" s="308">
        <v>34.4</v>
      </c>
      <c r="J14" s="300">
        <v>7.43</v>
      </c>
      <c r="K14" s="304">
        <v>35.1</v>
      </c>
      <c r="L14" s="301">
        <v>8.17</v>
      </c>
      <c r="Z14" s="313"/>
      <c r="AD14" s="313"/>
    </row>
    <row r="15" spans="1:30" ht="20.25" customHeight="1">
      <c r="B15" s="713" t="s">
        <v>624</v>
      </c>
      <c r="C15" s="288"/>
      <c r="D15" s="23" t="s">
        <v>66</v>
      </c>
      <c r="E15" s="295">
        <v>145.19999999999999</v>
      </c>
      <c r="F15" s="300">
        <v>7.13</v>
      </c>
      <c r="G15" s="304">
        <v>145.4</v>
      </c>
      <c r="H15" s="301">
        <v>7.08</v>
      </c>
      <c r="I15" s="308">
        <v>38.700000000000003</v>
      </c>
      <c r="J15" s="300">
        <v>8.6199999999999992</v>
      </c>
      <c r="K15" s="304">
        <v>39.799999999999997</v>
      </c>
      <c r="L15" s="301">
        <v>9.39</v>
      </c>
      <c r="Z15" s="313"/>
      <c r="AD15" s="313"/>
    </row>
    <row r="16" spans="1:30" ht="18.7" customHeight="1">
      <c r="B16" s="713"/>
      <c r="C16" s="288"/>
      <c r="D16" s="23"/>
      <c r="E16" s="297"/>
      <c r="F16" s="68"/>
      <c r="G16" s="46"/>
      <c r="H16" s="46"/>
      <c r="I16" s="304"/>
      <c r="J16" s="301"/>
      <c r="K16" s="304"/>
      <c r="L16" s="301"/>
      <c r="Z16" s="313"/>
      <c r="AD16" s="313"/>
    </row>
    <row r="17" spans="2:30" ht="20.25" customHeight="1">
      <c r="B17" s="288"/>
      <c r="C17" s="712" t="s">
        <v>540</v>
      </c>
      <c r="D17" s="23" t="s">
        <v>625</v>
      </c>
      <c r="E17" s="295">
        <v>152.80000000000001</v>
      </c>
      <c r="F17" s="300">
        <v>8.0299999999999994</v>
      </c>
      <c r="G17" s="304">
        <v>153</v>
      </c>
      <c r="H17" s="301">
        <v>7.86</v>
      </c>
      <c r="I17" s="308">
        <v>44.2</v>
      </c>
      <c r="J17" s="300">
        <v>9.93</v>
      </c>
      <c r="K17" s="304">
        <v>45.2</v>
      </c>
      <c r="L17" s="301">
        <v>10.14</v>
      </c>
      <c r="Z17" s="313"/>
      <c r="AD17" s="313"/>
    </row>
    <row r="18" spans="2:30" ht="20.25" customHeight="1">
      <c r="B18" s="288"/>
      <c r="C18" s="712"/>
      <c r="D18" s="23" t="s">
        <v>627</v>
      </c>
      <c r="E18" s="295">
        <v>160</v>
      </c>
      <c r="F18" s="300">
        <v>7.62</v>
      </c>
      <c r="G18" s="304">
        <v>159.6</v>
      </c>
      <c r="H18" s="301">
        <v>7.45</v>
      </c>
      <c r="I18" s="308">
        <v>49.2</v>
      </c>
      <c r="J18" s="300">
        <v>10.16</v>
      </c>
      <c r="K18" s="304">
        <v>50.2</v>
      </c>
      <c r="L18" s="301">
        <v>10.55</v>
      </c>
      <c r="Z18" s="313"/>
      <c r="AD18" s="313"/>
    </row>
    <row r="19" spans="2:30" ht="20.25" customHeight="1">
      <c r="B19" s="288"/>
      <c r="C19" s="712"/>
      <c r="D19" s="23" t="s">
        <v>628</v>
      </c>
      <c r="E19" s="295">
        <v>165.4</v>
      </c>
      <c r="F19" s="300">
        <v>6.72</v>
      </c>
      <c r="G19" s="304">
        <v>164.9</v>
      </c>
      <c r="H19" s="301">
        <v>6.38</v>
      </c>
      <c r="I19" s="308">
        <v>54.1</v>
      </c>
      <c r="J19" s="300">
        <v>10.08</v>
      </c>
      <c r="K19" s="304">
        <v>55.6</v>
      </c>
      <c r="L19" s="301">
        <v>9.76</v>
      </c>
      <c r="Z19" s="313"/>
      <c r="AD19" s="313"/>
    </row>
    <row r="20" spans="2:30" ht="18.7" customHeight="1">
      <c r="B20" s="288"/>
      <c r="C20" s="288"/>
      <c r="D20" s="23"/>
      <c r="E20" s="297"/>
      <c r="F20" s="46"/>
      <c r="G20" s="46"/>
      <c r="H20" s="46"/>
      <c r="I20" s="304"/>
      <c r="J20" s="301"/>
      <c r="K20" s="304"/>
      <c r="L20" s="301"/>
      <c r="Z20" s="313"/>
      <c r="AD20" s="313"/>
    </row>
    <row r="21" spans="2:30" ht="20.25" customHeight="1">
      <c r="B21" s="288"/>
      <c r="C21" s="712" t="s">
        <v>530</v>
      </c>
      <c r="D21" s="23" t="s">
        <v>88</v>
      </c>
      <c r="E21" s="295">
        <v>168.3</v>
      </c>
      <c r="F21" s="300">
        <v>5.93</v>
      </c>
      <c r="G21" s="304">
        <v>168.4</v>
      </c>
      <c r="H21" s="301">
        <v>6.14</v>
      </c>
      <c r="I21" s="308">
        <v>58.8</v>
      </c>
      <c r="J21" s="300">
        <v>10.89</v>
      </c>
      <c r="K21" s="304">
        <v>60.7</v>
      </c>
      <c r="L21" s="301">
        <v>11.13</v>
      </c>
      <c r="Z21" s="313"/>
      <c r="AD21" s="313"/>
    </row>
    <row r="22" spans="2:30" ht="20.25" customHeight="1">
      <c r="B22" s="288"/>
      <c r="C22" s="712"/>
      <c r="D22" s="23" t="s">
        <v>629</v>
      </c>
      <c r="E22" s="295">
        <v>169.9</v>
      </c>
      <c r="F22" s="300">
        <v>5.85</v>
      </c>
      <c r="G22" s="304">
        <v>169.9</v>
      </c>
      <c r="H22" s="301">
        <v>5.97</v>
      </c>
      <c r="I22" s="308">
        <v>60.7</v>
      </c>
      <c r="J22" s="300">
        <v>10.31</v>
      </c>
      <c r="K22" s="304">
        <v>60.9</v>
      </c>
      <c r="L22" s="301">
        <v>11.36</v>
      </c>
      <c r="Z22" s="313"/>
      <c r="AD22" s="313"/>
    </row>
    <row r="23" spans="2:30" ht="20.25" customHeight="1">
      <c r="B23" s="288"/>
      <c r="C23" s="712"/>
      <c r="D23" s="23" t="s">
        <v>630</v>
      </c>
      <c r="E23" s="295">
        <v>170.6</v>
      </c>
      <c r="F23" s="300">
        <v>5.87</v>
      </c>
      <c r="G23" s="304">
        <v>170.1</v>
      </c>
      <c r="H23" s="301">
        <v>5.85</v>
      </c>
      <c r="I23" s="308">
        <v>62.5</v>
      </c>
      <c r="J23" s="300">
        <v>10.64</v>
      </c>
      <c r="K23" s="304">
        <v>62.2</v>
      </c>
      <c r="L23" s="301">
        <v>9.6</v>
      </c>
      <c r="Z23" s="313"/>
      <c r="AD23" s="313"/>
    </row>
    <row r="24" spans="2:30" ht="21.1" customHeight="1">
      <c r="B24" s="288"/>
      <c r="C24" s="288"/>
      <c r="D24" s="23"/>
      <c r="E24" s="297"/>
      <c r="F24" s="46"/>
      <c r="G24" s="46"/>
      <c r="H24" s="46"/>
      <c r="I24" s="304"/>
      <c r="J24" s="301"/>
      <c r="K24" s="304"/>
      <c r="L24" s="301"/>
      <c r="Z24" s="313"/>
      <c r="AD24" s="313"/>
    </row>
    <row r="25" spans="2:30" ht="20.25" customHeight="1">
      <c r="B25" s="288"/>
      <c r="C25" s="288"/>
      <c r="D25" s="293" t="s">
        <v>620</v>
      </c>
      <c r="E25" s="295">
        <v>109.4</v>
      </c>
      <c r="F25" s="300">
        <v>4.7</v>
      </c>
      <c r="G25" s="304">
        <v>109.4</v>
      </c>
      <c r="H25" s="301">
        <v>4.5</v>
      </c>
      <c r="I25" s="308">
        <v>18.600000000000001</v>
      </c>
      <c r="J25" s="300">
        <v>2.56</v>
      </c>
      <c r="K25" s="304">
        <v>18.7</v>
      </c>
      <c r="L25" s="301">
        <v>2.57</v>
      </c>
      <c r="Z25" s="313"/>
      <c r="AD25" s="313"/>
    </row>
    <row r="26" spans="2:30" ht="18.7" customHeight="1">
      <c r="B26" s="288"/>
      <c r="C26" s="288"/>
      <c r="D26" s="23"/>
      <c r="E26" s="296"/>
      <c r="F26" s="301"/>
      <c r="G26" s="304"/>
      <c r="H26" s="301"/>
      <c r="I26" s="304"/>
      <c r="J26" s="301"/>
      <c r="K26" s="304"/>
      <c r="L26" s="301"/>
      <c r="Z26" s="313"/>
      <c r="AD26" s="313"/>
    </row>
    <row r="27" spans="2:30" ht="20.25" customHeight="1">
      <c r="B27" s="288"/>
      <c r="C27" s="712" t="s">
        <v>176</v>
      </c>
      <c r="D27" s="23" t="s">
        <v>621</v>
      </c>
      <c r="E27" s="295">
        <v>115.6</v>
      </c>
      <c r="F27" s="300">
        <v>4.92</v>
      </c>
      <c r="G27" s="304">
        <v>115.3</v>
      </c>
      <c r="H27" s="301">
        <v>4.82</v>
      </c>
      <c r="I27" s="308">
        <v>20.9</v>
      </c>
      <c r="J27" s="300">
        <v>3.27</v>
      </c>
      <c r="K27" s="304">
        <v>21</v>
      </c>
      <c r="L27" s="301">
        <v>3.18</v>
      </c>
      <c r="Z27" s="313"/>
      <c r="AD27" s="313"/>
    </row>
    <row r="28" spans="2:30" ht="20.25" customHeight="1">
      <c r="B28" s="288"/>
      <c r="C28" s="712"/>
      <c r="D28" s="23" t="s">
        <v>622</v>
      </c>
      <c r="E28" s="295">
        <v>121.4</v>
      </c>
      <c r="F28" s="300">
        <v>5.14</v>
      </c>
      <c r="G28" s="304">
        <v>121.8</v>
      </c>
      <c r="H28" s="301">
        <v>5.24</v>
      </c>
      <c r="I28" s="308">
        <v>23.5</v>
      </c>
      <c r="J28" s="300">
        <v>3.85</v>
      </c>
      <c r="K28" s="304">
        <v>23.7</v>
      </c>
      <c r="L28" s="301">
        <v>3.82</v>
      </c>
      <c r="Z28" s="313"/>
      <c r="AD28" s="313"/>
    </row>
    <row r="29" spans="2:30" ht="20.25" customHeight="1">
      <c r="B29" s="288"/>
      <c r="C29" s="712"/>
      <c r="D29" s="23" t="s">
        <v>492</v>
      </c>
      <c r="E29" s="295">
        <v>127.3</v>
      </c>
      <c r="F29" s="300">
        <v>5.55</v>
      </c>
      <c r="G29" s="304">
        <v>127</v>
      </c>
      <c r="H29" s="301">
        <v>5.92</v>
      </c>
      <c r="I29" s="308">
        <v>26.5</v>
      </c>
      <c r="J29" s="300">
        <v>4.75</v>
      </c>
      <c r="K29" s="304">
        <v>26.8</v>
      </c>
      <c r="L29" s="301">
        <v>5.32</v>
      </c>
      <c r="Z29" s="313"/>
      <c r="AD29" s="313"/>
    </row>
    <row r="30" spans="2:30" ht="20.25" customHeight="1">
      <c r="B30" s="288"/>
      <c r="C30" s="712"/>
      <c r="D30" s="23" t="s">
        <v>623</v>
      </c>
      <c r="E30" s="295">
        <v>133.4</v>
      </c>
      <c r="F30" s="300">
        <v>6.16</v>
      </c>
      <c r="G30" s="304">
        <v>133.5</v>
      </c>
      <c r="H30" s="301">
        <v>6.31</v>
      </c>
      <c r="I30" s="308">
        <v>30</v>
      </c>
      <c r="J30" s="300">
        <v>5.86</v>
      </c>
      <c r="K30" s="304">
        <v>30.4</v>
      </c>
      <c r="L30" s="301">
        <v>6.35</v>
      </c>
      <c r="Z30" s="313"/>
      <c r="AD30" s="313"/>
    </row>
    <row r="31" spans="2:30" ht="20.25" customHeight="1">
      <c r="B31" s="288"/>
      <c r="C31" s="712"/>
      <c r="D31" s="23" t="s">
        <v>571</v>
      </c>
      <c r="E31" s="295">
        <v>140.19999999999999</v>
      </c>
      <c r="F31" s="300">
        <v>6.8</v>
      </c>
      <c r="G31" s="304">
        <v>140.4</v>
      </c>
      <c r="H31" s="301">
        <v>6.73</v>
      </c>
      <c r="I31" s="308">
        <v>34.200000000000003</v>
      </c>
      <c r="J31" s="300">
        <v>6.99</v>
      </c>
      <c r="K31" s="304">
        <v>34.4</v>
      </c>
      <c r="L31" s="301">
        <v>7.59</v>
      </c>
      <c r="Z31" s="313"/>
      <c r="AD31" s="313"/>
    </row>
    <row r="32" spans="2:30" ht="20.25" customHeight="1">
      <c r="B32" s="713" t="s">
        <v>631</v>
      </c>
      <c r="C32" s="712"/>
      <c r="D32" s="23" t="s">
        <v>66</v>
      </c>
      <c r="E32" s="295">
        <v>146.6</v>
      </c>
      <c r="F32" s="300">
        <v>6.59</v>
      </c>
      <c r="G32" s="304">
        <v>146.80000000000001</v>
      </c>
      <c r="H32" s="301">
        <v>6.79</v>
      </c>
      <c r="I32" s="308">
        <v>39</v>
      </c>
      <c r="J32" s="300">
        <v>7.75</v>
      </c>
      <c r="K32" s="304">
        <v>40.299999999999997</v>
      </c>
      <c r="L32" s="301">
        <v>9.2799999999999994</v>
      </c>
      <c r="Z32" s="313"/>
      <c r="AD32" s="313"/>
    </row>
    <row r="33" spans="2:30" ht="18.7" customHeight="1">
      <c r="B33" s="713"/>
      <c r="C33" s="288"/>
      <c r="D33" s="23"/>
      <c r="E33" s="189"/>
      <c r="F33" s="302"/>
      <c r="G33" s="305"/>
      <c r="H33" s="302"/>
      <c r="I33" s="304"/>
      <c r="J33" s="301"/>
      <c r="K33" s="304"/>
      <c r="L33" s="301"/>
      <c r="Z33" s="313"/>
      <c r="AD33" s="313"/>
    </row>
    <row r="34" spans="2:30" ht="20.25" customHeight="1">
      <c r="B34" s="288"/>
      <c r="C34" s="712" t="s">
        <v>540</v>
      </c>
      <c r="D34" s="23" t="s">
        <v>625</v>
      </c>
      <c r="E34" s="295">
        <v>151.9</v>
      </c>
      <c r="F34" s="300">
        <v>5.89</v>
      </c>
      <c r="G34" s="304">
        <v>151.5</v>
      </c>
      <c r="H34" s="301">
        <v>5.7</v>
      </c>
      <c r="I34" s="308">
        <v>43.8</v>
      </c>
      <c r="J34" s="300">
        <v>8</v>
      </c>
      <c r="K34" s="304">
        <v>44.2</v>
      </c>
      <c r="L34" s="301">
        <v>7.87</v>
      </c>
      <c r="Z34" s="313"/>
      <c r="AD34" s="313"/>
    </row>
    <row r="35" spans="2:30" ht="20.25" customHeight="1">
      <c r="B35" s="288"/>
      <c r="C35" s="712"/>
      <c r="D35" s="23" t="s">
        <v>627</v>
      </c>
      <c r="E35" s="295">
        <v>154.80000000000001</v>
      </c>
      <c r="F35" s="300">
        <v>5.48</v>
      </c>
      <c r="G35" s="304">
        <v>154.69999999999999</v>
      </c>
      <c r="H35" s="301">
        <v>5.59</v>
      </c>
      <c r="I35" s="308">
        <v>47.3</v>
      </c>
      <c r="J35" s="300">
        <v>7.65</v>
      </c>
      <c r="K35" s="304">
        <v>48.3</v>
      </c>
      <c r="L35" s="301">
        <v>8.32</v>
      </c>
      <c r="Z35" s="313"/>
      <c r="AD35" s="313"/>
    </row>
    <row r="36" spans="2:30" ht="20.25" customHeight="1">
      <c r="B36" s="288"/>
      <c r="C36" s="712"/>
      <c r="D36" s="23" t="s">
        <v>628</v>
      </c>
      <c r="E36" s="295">
        <v>156.5</v>
      </c>
      <c r="F36" s="300">
        <v>5.32</v>
      </c>
      <c r="G36" s="304">
        <v>155.6</v>
      </c>
      <c r="H36" s="301">
        <v>5.32</v>
      </c>
      <c r="I36" s="308">
        <v>50.1</v>
      </c>
      <c r="J36" s="300">
        <v>7.51</v>
      </c>
      <c r="K36" s="304">
        <v>50.3</v>
      </c>
      <c r="L36" s="301">
        <v>7.47</v>
      </c>
      <c r="Z36" s="313"/>
      <c r="AD36" s="313"/>
    </row>
    <row r="37" spans="2:30" ht="18.7" customHeight="1">
      <c r="B37" s="288"/>
      <c r="C37" s="288"/>
      <c r="D37" s="23"/>
      <c r="E37" s="296"/>
      <c r="F37" s="301"/>
      <c r="G37" s="304"/>
      <c r="H37" s="301"/>
      <c r="I37" s="309"/>
      <c r="J37" s="311"/>
      <c r="K37" s="304"/>
      <c r="L37" s="301"/>
      <c r="Z37" s="313"/>
      <c r="AD37" s="313"/>
    </row>
    <row r="38" spans="2:30" ht="20.25" customHeight="1">
      <c r="B38" s="288"/>
      <c r="C38" s="712" t="s">
        <v>530</v>
      </c>
      <c r="D38" s="23" t="s">
        <v>88</v>
      </c>
      <c r="E38" s="295">
        <v>157.19999999999999</v>
      </c>
      <c r="F38" s="300">
        <v>5.33</v>
      </c>
      <c r="G38" s="304">
        <v>156.4</v>
      </c>
      <c r="H38" s="301">
        <v>5.41</v>
      </c>
      <c r="I38" s="308">
        <v>51.7</v>
      </c>
      <c r="J38" s="300">
        <v>7.67</v>
      </c>
      <c r="K38" s="304">
        <v>52.4</v>
      </c>
      <c r="L38" s="301">
        <v>9.3000000000000007</v>
      </c>
      <c r="Z38" s="313"/>
      <c r="AD38" s="313"/>
    </row>
    <row r="39" spans="2:30" ht="20.25" customHeight="1">
      <c r="B39" s="288"/>
      <c r="C39" s="712"/>
      <c r="D39" s="23" t="s">
        <v>629</v>
      </c>
      <c r="E39" s="295">
        <v>157.69999999999999</v>
      </c>
      <c r="F39" s="300">
        <v>5.37</v>
      </c>
      <c r="G39" s="304">
        <v>157.4</v>
      </c>
      <c r="H39" s="301">
        <v>5.35</v>
      </c>
      <c r="I39" s="308">
        <v>52.7</v>
      </c>
      <c r="J39" s="300">
        <v>7.59</v>
      </c>
      <c r="K39" s="304">
        <v>53.2</v>
      </c>
      <c r="L39" s="301">
        <v>7.35</v>
      </c>
      <c r="Z39" s="313"/>
      <c r="AD39" s="313"/>
    </row>
    <row r="40" spans="2:30" ht="20.25" customHeight="1">
      <c r="B40" s="288"/>
      <c r="C40" s="712"/>
      <c r="D40" s="23" t="s">
        <v>630</v>
      </c>
      <c r="E40" s="295">
        <v>157.9</v>
      </c>
      <c r="F40" s="300">
        <v>5.34</v>
      </c>
      <c r="G40" s="304">
        <v>157.4</v>
      </c>
      <c r="H40" s="301">
        <v>5.18</v>
      </c>
      <c r="I40" s="308">
        <v>53</v>
      </c>
      <c r="J40" s="300">
        <v>7.72</v>
      </c>
      <c r="K40" s="304">
        <v>53.7</v>
      </c>
      <c r="L40" s="301">
        <v>8.17</v>
      </c>
      <c r="Z40" s="313"/>
      <c r="AD40" s="313"/>
    </row>
    <row r="41" spans="2:30" ht="19.05" customHeight="1">
      <c r="B41" s="292"/>
      <c r="C41" s="292"/>
      <c r="D41" s="172"/>
      <c r="E41" s="298"/>
      <c r="F41" s="303"/>
      <c r="G41" s="306"/>
      <c r="H41" s="303"/>
      <c r="I41" s="306"/>
      <c r="J41" s="303"/>
      <c r="K41" s="306"/>
      <c r="L41" s="303"/>
      <c r="Z41" s="313"/>
      <c r="AD41" s="313"/>
    </row>
    <row r="42" spans="2:30" ht="16.5" customHeight="1">
      <c r="B42" s="46" t="s">
        <v>632</v>
      </c>
      <c r="C42" s="25"/>
      <c r="D42" s="25"/>
      <c r="E42" s="25"/>
      <c r="F42" s="25"/>
      <c r="G42" s="25"/>
      <c r="H42" s="288"/>
      <c r="I42" s="310"/>
      <c r="J42" s="288"/>
      <c r="K42" s="288"/>
      <c r="L42" s="288"/>
      <c r="M42" s="288"/>
      <c r="N42" s="288"/>
      <c r="O42" s="310"/>
      <c r="P42" s="288"/>
    </row>
    <row r="43" spans="2:30" ht="16.5" customHeight="1"/>
  </sheetData>
  <mergeCells count="12">
    <mergeCell ref="C34:C36"/>
    <mergeCell ref="C38:C40"/>
    <mergeCell ref="B15:B16"/>
    <mergeCell ref="C17:C19"/>
    <mergeCell ref="C21:C23"/>
    <mergeCell ref="C27:C32"/>
    <mergeCell ref="B32:B33"/>
    <mergeCell ref="B2:L2"/>
    <mergeCell ref="E4:H4"/>
    <mergeCell ref="I4:L4"/>
    <mergeCell ref="B4:D6"/>
    <mergeCell ref="C11:C14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scale="96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showGridLines="0" view="pageBreakPreview" zoomScaleNormal="100" zoomScaleSheetLayoutView="100" workbookViewId="0">
      <selection activeCell="J6" sqref="J6"/>
    </sheetView>
  </sheetViews>
  <sheetFormatPr defaultColWidth="14.625" defaultRowHeight="12.9"/>
  <cols>
    <col min="1" max="1" width="14.625" style="22"/>
    <col min="2" max="2" width="15" style="22" customWidth="1"/>
    <col min="3" max="9" width="11.25" style="22" customWidth="1"/>
    <col min="10" max="16384" width="14.625" style="22"/>
  </cols>
  <sheetData>
    <row r="1" spans="2:10" ht="17">
      <c r="B1" s="24"/>
    </row>
    <row r="2" spans="2:10" ht="28.55" customHeight="1">
      <c r="B2" s="517" t="s">
        <v>113</v>
      </c>
      <c r="C2" s="517"/>
      <c r="D2" s="517"/>
      <c r="E2" s="517"/>
      <c r="F2" s="517"/>
      <c r="G2" s="517"/>
      <c r="H2" s="517"/>
      <c r="I2" s="517"/>
      <c r="J2" s="57"/>
    </row>
    <row r="3" spans="2:10" s="23" customFormat="1" ht="23.3" customHeight="1">
      <c r="B3" s="41" t="s">
        <v>79</v>
      </c>
      <c r="C3" s="47"/>
      <c r="D3" s="47"/>
      <c r="E3" s="47"/>
      <c r="F3" s="47"/>
      <c r="G3" s="47"/>
      <c r="I3" s="56" t="s">
        <v>45</v>
      </c>
    </row>
    <row r="4" spans="2:10" s="23" customFormat="1" ht="23.95" customHeight="1">
      <c r="B4" s="537" t="s">
        <v>107</v>
      </c>
      <c r="C4" s="534" t="s">
        <v>114</v>
      </c>
      <c r="D4" s="535"/>
      <c r="E4" s="536"/>
      <c r="F4" s="539" t="s">
        <v>31</v>
      </c>
      <c r="G4" s="539" t="s">
        <v>11</v>
      </c>
      <c r="H4" s="539" t="s">
        <v>67</v>
      </c>
      <c r="I4" s="541" t="s">
        <v>115</v>
      </c>
    </row>
    <row r="5" spans="2:10" s="23" customFormat="1" ht="23.95" customHeight="1">
      <c r="B5" s="538"/>
      <c r="C5" s="48" t="s">
        <v>59</v>
      </c>
      <c r="D5" s="48" t="s">
        <v>108</v>
      </c>
      <c r="E5" s="48" t="s">
        <v>99</v>
      </c>
      <c r="F5" s="540"/>
      <c r="G5" s="540"/>
      <c r="H5" s="540"/>
      <c r="I5" s="542"/>
    </row>
    <row r="6" spans="2:10" ht="24.8" customHeight="1">
      <c r="B6" s="42" t="s">
        <v>82</v>
      </c>
      <c r="C6" s="49">
        <v>2463</v>
      </c>
      <c r="D6" s="53">
        <v>826</v>
      </c>
      <c r="E6" s="53">
        <v>2598</v>
      </c>
      <c r="F6" s="53">
        <v>390</v>
      </c>
      <c r="G6" s="53">
        <v>224</v>
      </c>
      <c r="H6" s="53">
        <v>8436</v>
      </c>
      <c r="I6" s="53">
        <v>3909</v>
      </c>
      <c r="J6" s="57"/>
    </row>
    <row r="7" spans="2:10" ht="24.8" customHeight="1">
      <c r="B7" s="43" t="s">
        <v>651</v>
      </c>
      <c r="C7" s="50">
        <v>2500</v>
      </c>
      <c r="D7" s="54">
        <v>818</v>
      </c>
      <c r="E7" s="54">
        <v>2610</v>
      </c>
      <c r="F7" s="53">
        <v>404</v>
      </c>
      <c r="G7" s="53">
        <v>260</v>
      </c>
      <c r="H7" s="53">
        <v>8726</v>
      </c>
      <c r="I7" s="53">
        <v>3690</v>
      </c>
      <c r="J7" s="57"/>
    </row>
    <row r="8" spans="2:10" ht="22.6" customHeight="1">
      <c r="B8" s="43" t="s">
        <v>653</v>
      </c>
      <c r="C8" s="50">
        <f t="shared" ref="C8:I8" si="0">SUM(C9:C32)</f>
        <v>2552</v>
      </c>
      <c r="D8" s="54">
        <f t="shared" si="0"/>
        <v>841</v>
      </c>
      <c r="E8" s="54">
        <f t="shared" si="0"/>
        <v>2674</v>
      </c>
      <c r="F8" s="54">
        <f t="shared" si="0"/>
        <v>411</v>
      </c>
      <c r="G8" s="54">
        <f t="shared" si="0"/>
        <v>272</v>
      </c>
      <c r="H8" s="54">
        <f t="shared" si="0"/>
        <v>9091</v>
      </c>
      <c r="I8" s="54">
        <f t="shared" si="0"/>
        <v>3596</v>
      </c>
      <c r="J8" s="57"/>
    </row>
    <row r="9" spans="2:10" ht="24.8" customHeight="1">
      <c r="B9" s="44" t="s">
        <v>17</v>
      </c>
      <c r="C9" s="49">
        <v>1430</v>
      </c>
      <c r="D9" s="53">
        <v>464</v>
      </c>
      <c r="E9" s="53">
        <v>1446</v>
      </c>
      <c r="F9" s="53">
        <v>133</v>
      </c>
      <c r="G9" s="53">
        <v>143</v>
      </c>
      <c r="H9" s="53">
        <v>4028</v>
      </c>
      <c r="I9" s="53">
        <v>1328</v>
      </c>
      <c r="J9" s="57"/>
    </row>
    <row r="10" spans="2:10" ht="24.8" customHeight="1">
      <c r="B10" s="44" t="s">
        <v>2</v>
      </c>
      <c r="C10" s="49">
        <v>146</v>
      </c>
      <c r="D10" s="53">
        <v>49</v>
      </c>
      <c r="E10" s="53">
        <v>256</v>
      </c>
      <c r="F10" s="53">
        <v>26</v>
      </c>
      <c r="G10" s="53">
        <v>22</v>
      </c>
      <c r="H10" s="53">
        <v>674</v>
      </c>
      <c r="I10" s="53">
        <v>266</v>
      </c>
      <c r="J10" s="57"/>
    </row>
    <row r="11" spans="2:10" ht="24.8" customHeight="1">
      <c r="B11" s="44" t="s">
        <v>25</v>
      </c>
      <c r="C11" s="49">
        <v>228</v>
      </c>
      <c r="D11" s="53">
        <v>35</v>
      </c>
      <c r="E11" s="53">
        <v>132</v>
      </c>
      <c r="F11" s="53">
        <v>18</v>
      </c>
      <c r="G11" s="53">
        <v>36</v>
      </c>
      <c r="H11" s="53">
        <v>889</v>
      </c>
      <c r="I11" s="53">
        <v>122</v>
      </c>
      <c r="J11" s="57"/>
    </row>
    <row r="12" spans="2:10" ht="24.8" customHeight="1">
      <c r="B12" s="44" t="s">
        <v>23</v>
      </c>
      <c r="C12" s="49">
        <v>117</v>
      </c>
      <c r="D12" s="53">
        <v>49</v>
      </c>
      <c r="E12" s="53">
        <v>141</v>
      </c>
      <c r="F12" s="53">
        <v>41</v>
      </c>
      <c r="G12" s="53">
        <v>22</v>
      </c>
      <c r="H12" s="53">
        <v>652</v>
      </c>
      <c r="I12" s="53">
        <v>186</v>
      </c>
      <c r="J12" s="57"/>
    </row>
    <row r="13" spans="2:10" ht="24.8" customHeight="1">
      <c r="B13" s="44" t="s">
        <v>13</v>
      </c>
      <c r="C13" s="49">
        <v>134</v>
      </c>
      <c r="D13" s="53">
        <v>37</v>
      </c>
      <c r="E13" s="53">
        <v>99</v>
      </c>
      <c r="F13" s="53">
        <v>24</v>
      </c>
      <c r="G13" s="53">
        <v>14</v>
      </c>
      <c r="H13" s="53">
        <v>687</v>
      </c>
      <c r="I13" s="53">
        <v>223</v>
      </c>
      <c r="J13" s="57"/>
    </row>
    <row r="14" spans="2:10" ht="24.8" customHeight="1">
      <c r="B14" s="44" t="s">
        <v>37</v>
      </c>
      <c r="C14" s="49">
        <v>44</v>
      </c>
      <c r="D14" s="53">
        <v>28</v>
      </c>
      <c r="E14" s="53">
        <v>29</v>
      </c>
      <c r="F14" s="53">
        <v>18</v>
      </c>
      <c r="G14" s="53" t="s">
        <v>106</v>
      </c>
      <c r="H14" s="53">
        <v>163</v>
      </c>
      <c r="I14" s="53">
        <v>141</v>
      </c>
      <c r="J14" s="57"/>
    </row>
    <row r="15" spans="2:10" ht="24.8" customHeight="1">
      <c r="B15" s="44" t="s">
        <v>39</v>
      </c>
      <c r="C15" s="49">
        <v>55</v>
      </c>
      <c r="D15" s="53">
        <v>21</v>
      </c>
      <c r="E15" s="53">
        <v>61</v>
      </c>
      <c r="F15" s="53">
        <v>27</v>
      </c>
      <c r="G15" s="53" t="s">
        <v>106</v>
      </c>
      <c r="H15" s="53">
        <v>197</v>
      </c>
      <c r="I15" s="53">
        <v>261</v>
      </c>
      <c r="J15" s="57"/>
    </row>
    <row r="16" spans="2:10" ht="24.8" customHeight="1">
      <c r="B16" s="44" t="s">
        <v>42</v>
      </c>
      <c r="C16" s="49">
        <v>65</v>
      </c>
      <c r="D16" s="53">
        <v>14</v>
      </c>
      <c r="E16" s="53">
        <v>52</v>
      </c>
      <c r="F16" s="53">
        <v>25</v>
      </c>
      <c r="G16" s="53">
        <v>2</v>
      </c>
      <c r="H16" s="53">
        <v>345</v>
      </c>
      <c r="I16" s="53">
        <v>212</v>
      </c>
      <c r="J16" s="57"/>
    </row>
    <row r="17" spans="2:10" ht="24.8" customHeight="1">
      <c r="B17" s="44" t="s">
        <v>49</v>
      </c>
      <c r="C17" s="49">
        <v>4</v>
      </c>
      <c r="D17" s="53">
        <v>4</v>
      </c>
      <c r="E17" s="53">
        <v>3</v>
      </c>
      <c r="F17" s="53">
        <v>4</v>
      </c>
      <c r="G17" s="53" t="s">
        <v>106</v>
      </c>
      <c r="H17" s="53">
        <v>35</v>
      </c>
      <c r="I17" s="53">
        <v>8</v>
      </c>
      <c r="J17" s="57"/>
    </row>
    <row r="18" spans="2:10" ht="24.8" customHeight="1">
      <c r="B18" s="44" t="s">
        <v>56</v>
      </c>
      <c r="C18" s="49">
        <v>1</v>
      </c>
      <c r="D18" s="53" t="s">
        <v>106</v>
      </c>
      <c r="E18" s="53">
        <v>1</v>
      </c>
      <c r="F18" s="53">
        <v>2</v>
      </c>
      <c r="G18" s="53" t="s">
        <v>106</v>
      </c>
      <c r="H18" s="53">
        <v>2</v>
      </c>
      <c r="I18" s="53">
        <v>4</v>
      </c>
      <c r="J18" s="57"/>
    </row>
    <row r="19" spans="2:10" ht="24.8" customHeight="1">
      <c r="B19" s="44" t="s">
        <v>65</v>
      </c>
      <c r="C19" s="49">
        <v>2</v>
      </c>
      <c r="D19" s="53" t="s">
        <v>106</v>
      </c>
      <c r="E19" s="53">
        <v>2</v>
      </c>
      <c r="F19" s="53">
        <v>3</v>
      </c>
      <c r="G19" s="53" t="s">
        <v>106</v>
      </c>
      <c r="H19" s="53">
        <v>7</v>
      </c>
      <c r="I19" s="53">
        <v>3</v>
      </c>
      <c r="J19" s="57"/>
    </row>
    <row r="20" spans="2:10" ht="24.8" customHeight="1">
      <c r="B20" s="44" t="s">
        <v>38</v>
      </c>
      <c r="C20" s="49">
        <v>38</v>
      </c>
      <c r="D20" s="53">
        <v>18</v>
      </c>
      <c r="E20" s="53">
        <v>53</v>
      </c>
      <c r="F20" s="53">
        <v>7</v>
      </c>
      <c r="G20" s="53">
        <v>6</v>
      </c>
      <c r="H20" s="53">
        <v>100</v>
      </c>
      <c r="I20" s="53">
        <v>95</v>
      </c>
      <c r="J20" s="57"/>
    </row>
    <row r="21" spans="2:10" ht="24.8" customHeight="1">
      <c r="B21" s="44" t="s">
        <v>68</v>
      </c>
      <c r="C21" s="49">
        <v>4</v>
      </c>
      <c r="D21" s="53">
        <v>4</v>
      </c>
      <c r="E21" s="53">
        <v>6</v>
      </c>
      <c r="F21" s="53">
        <v>5</v>
      </c>
      <c r="G21" s="53" t="s">
        <v>106</v>
      </c>
      <c r="H21" s="53">
        <v>16</v>
      </c>
      <c r="I21" s="53">
        <v>22</v>
      </c>
      <c r="J21" s="57"/>
    </row>
    <row r="22" spans="2:10" ht="24.8" customHeight="1">
      <c r="B22" s="44" t="s">
        <v>71</v>
      </c>
      <c r="C22" s="49">
        <v>11</v>
      </c>
      <c r="D22" s="53">
        <v>3</v>
      </c>
      <c r="E22" s="53">
        <v>19</v>
      </c>
      <c r="F22" s="53">
        <v>7</v>
      </c>
      <c r="G22" s="53" t="s">
        <v>106</v>
      </c>
      <c r="H22" s="53">
        <v>43</v>
      </c>
      <c r="I22" s="53">
        <v>42</v>
      </c>
      <c r="J22" s="57"/>
    </row>
    <row r="23" spans="2:10" ht="24.8" customHeight="1">
      <c r="B23" s="44" t="s">
        <v>73</v>
      </c>
      <c r="C23" s="49">
        <v>14</v>
      </c>
      <c r="D23" s="53">
        <v>4</v>
      </c>
      <c r="E23" s="53">
        <v>17</v>
      </c>
      <c r="F23" s="53">
        <v>4</v>
      </c>
      <c r="G23" s="53">
        <v>3</v>
      </c>
      <c r="H23" s="53">
        <v>94</v>
      </c>
      <c r="I23" s="53">
        <v>45</v>
      </c>
      <c r="J23" s="57"/>
    </row>
    <row r="24" spans="2:10" ht="24.8" customHeight="1">
      <c r="B24" s="44" t="s">
        <v>76</v>
      </c>
      <c r="C24" s="49">
        <v>11</v>
      </c>
      <c r="D24" s="53">
        <v>3</v>
      </c>
      <c r="E24" s="53">
        <v>15</v>
      </c>
      <c r="F24" s="53">
        <v>12</v>
      </c>
      <c r="G24" s="53" t="s">
        <v>106</v>
      </c>
      <c r="H24" s="53">
        <v>82</v>
      </c>
      <c r="I24" s="53">
        <v>39</v>
      </c>
      <c r="J24" s="57"/>
    </row>
    <row r="25" spans="2:10" ht="24.8" customHeight="1">
      <c r="B25" s="44" t="s">
        <v>80</v>
      </c>
      <c r="C25" s="49">
        <v>11</v>
      </c>
      <c r="D25" s="53">
        <v>10</v>
      </c>
      <c r="E25" s="53">
        <v>23</v>
      </c>
      <c r="F25" s="53">
        <v>8</v>
      </c>
      <c r="G25" s="53" t="s">
        <v>106</v>
      </c>
      <c r="H25" s="53">
        <v>37</v>
      </c>
      <c r="I25" s="53">
        <v>11</v>
      </c>
      <c r="J25" s="57"/>
    </row>
    <row r="26" spans="2:10" ht="24.8" customHeight="1">
      <c r="B26" s="44" t="s">
        <v>86</v>
      </c>
      <c r="C26" s="49">
        <v>19</v>
      </c>
      <c r="D26" s="53">
        <v>12</v>
      </c>
      <c r="E26" s="53">
        <v>31</v>
      </c>
      <c r="F26" s="53">
        <v>7</v>
      </c>
      <c r="G26" s="53">
        <v>2</v>
      </c>
      <c r="H26" s="53">
        <v>108</v>
      </c>
      <c r="I26" s="53">
        <v>90</v>
      </c>
      <c r="J26" s="57"/>
    </row>
    <row r="27" spans="2:10" ht="24.8" customHeight="1">
      <c r="B27" s="44" t="s">
        <v>89</v>
      </c>
      <c r="C27" s="49">
        <v>62</v>
      </c>
      <c r="D27" s="53">
        <v>24</v>
      </c>
      <c r="E27" s="53">
        <v>110</v>
      </c>
      <c r="F27" s="53">
        <v>7</v>
      </c>
      <c r="G27" s="53" t="s">
        <v>106</v>
      </c>
      <c r="H27" s="53">
        <v>205</v>
      </c>
      <c r="I27" s="53">
        <v>80</v>
      </c>
      <c r="J27" s="57"/>
    </row>
    <row r="28" spans="2:10" ht="24.8" customHeight="1">
      <c r="B28" s="44" t="s">
        <v>90</v>
      </c>
      <c r="C28" s="49">
        <v>52</v>
      </c>
      <c r="D28" s="53">
        <v>25</v>
      </c>
      <c r="E28" s="53">
        <v>70</v>
      </c>
      <c r="F28" s="53">
        <v>10</v>
      </c>
      <c r="G28" s="53">
        <v>8</v>
      </c>
      <c r="H28" s="53">
        <v>168</v>
      </c>
      <c r="I28" s="53">
        <v>142</v>
      </c>
      <c r="J28" s="57"/>
    </row>
    <row r="29" spans="2:10" ht="24.8" customHeight="1">
      <c r="B29" s="44" t="s">
        <v>92</v>
      </c>
      <c r="C29" s="49">
        <v>37</v>
      </c>
      <c r="D29" s="53">
        <v>10</v>
      </c>
      <c r="E29" s="53">
        <v>43</v>
      </c>
      <c r="F29" s="53">
        <v>4</v>
      </c>
      <c r="G29" s="53">
        <v>1</v>
      </c>
      <c r="H29" s="53">
        <v>250</v>
      </c>
      <c r="I29" s="53">
        <v>37</v>
      </c>
      <c r="J29" s="57"/>
    </row>
    <row r="30" spans="2:10" ht="24.8" customHeight="1">
      <c r="B30" s="44" t="s">
        <v>19</v>
      </c>
      <c r="C30" s="49">
        <v>21</v>
      </c>
      <c r="D30" s="53">
        <v>10</v>
      </c>
      <c r="E30" s="53">
        <v>15</v>
      </c>
      <c r="F30" s="53">
        <v>4</v>
      </c>
      <c r="G30" s="53">
        <v>1</v>
      </c>
      <c r="H30" s="53">
        <v>84</v>
      </c>
      <c r="I30" s="53">
        <v>44</v>
      </c>
      <c r="J30" s="57"/>
    </row>
    <row r="31" spans="2:10" ht="24.8" customHeight="1">
      <c r="B31" s="44" t="s">
        <v>96</v>
      </c>
      <c r="C31" s="49">
        <v>25</v>
      </c>
      <c r="D31" s="53">
        <v>6</v>
      </c>
      <c r="E31" s="53">
        <v>31</v>
      </c>
      <c r="F31" s="53">
        <v>8</v>
      </c>
      <c r="G31" s="53">
        <v>12</v>
      </c>
      <c r="H31" s="53">
        <v>109</v>
      </c>
      <c r="I31" s="53">
        <v>51</v>
      </c>
      <c r="J31" s="57"/>
    </row>
    <row r="32" spans="2:10" ht="24.8" customHeight="1">
      <c r="B32" s="45" t="s">
        <v>43</v>
      </c>
      <c r="C32" s="51">
        <v>21</v>
      </c>
      <c r="D32" s="55">
        <v>11</v>
      </c>
      <c r="E32" s="55">
        <v>19</v>
      </c>
      <c r="F32" s="55">
        <v>7</v>
      </c>
      <c r="G32" s="55" t="s">
        <v>106</v>
      </c>
      <c r="H32" s="55">
        <v>116</v>
      </c>
      <c r="I32" s="55">
        <v>144</v>
      </c>
      <c r="J32" s="57"/>
    </row>
    <row r="33" spans="2:10" ht="16.5" customHeight="1">
      <c r="B33" s="524" t="s">
        <v>119</v>
      </c>
      <c r="C33" s="524"/>
      <c r="D33" s="524"/>
      <c r="E33" s="524"/>
      <c r="F33" s="524"/>
      <c r="G33" s="46"/>
      <c r="H33" s="30"/>
      <c r="I33" s="30"/>
      <c r="J33" s="57"/>
    </row>
    <row r="34" spans="2:10" ht="16.5" customHeight="1">
      <c r="B34" s="46" t="s">
        <v>649</v>
      </c>
      <c r="G34" s="30"/>
      <c r="H34" s="30"/>
      <c r="I34" s="30"/>
      <c r="J34" s="57"/>
    </row>
    <row r="35" spans="2:10" ht="18.7" customHeight="1">
      <c r="C35" s="52"/>
    </row>
    <row r="36" spans="2:10">
      <c r="C36" s="52"/>
    </row>
    <row r="37" spans="2:10">
      <c r="C37" s="52"/>
    </row>
  </sheetData>
  <mergeCells count="8">
    <mergeCell ref="B2:I2"/>
    <mergeCell ref="C4:E4"/>
    <mergeCell ref="B33:F33"/>
    <mergeCell ref="B4:B5"/>
    <mergeCell ref="F4:F5"/>
    <mergeCell ref="G4:G5"/>
    <mergeCell ref="H4:H5"/>
    <mergeCell ref="I4:I5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scale="98" fitToWidth="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view="pageBreakPreview" zoomScaleNormal="100" zoomScaleSheetLayoutView="100" workbookViewId="0">
      <selection activeCell="A2" sqref="A2"/>
    </sheetView>
  </sheetViews>
  <sheetFormatPr defaultColWidth="14.625" defaultRowHeight="12.9"/>
  <cols>
    <col min="1" max="1" width="14.625" style="198"/>
    <col min="2" max="2" width="3.625" style="198" customWidth="1"/>
    <col min="3" max="3" width="18.25" style="198" customWidth="1"/>
    <col min="4" max="13" width="7.125" style="198" customWidth="1"/>
    <col min="14" max="16384" width="14.625" style="198"/>
  </cols>
  <sheetData>
    <row r="1" spans="1:13" ht="0.7" customHeight="1">
      <c r="A1" s="198" t="s">
        <v>633</v>
      </c>
    </row>
    <row r="2" spans="1:13" ht="28.55" customHeight="1">
      <c r="A2" s="290"/>
      <c r="B2" s="517" t="s">
        <v>284</v>
      </c>
      <c r="C2" s="517"/>
      <c r="D2" s="517"/>
      <c r="E2" s="517"/>
      <c r="F2" s="517"/>
      <c r="G2" s="517"/>
      <c r="H2" s="517"/>
      <c r="I2" s="517"/>
      <c r="J2" s="517"/>
      <c r="K2" s="517"/>
      <c r="L2" s="595"/>
      <c r="M2" s="517"/>
    </row>
    <row r="3" spans="1:13" s="205" customFormat="1" ht="19.55" customHeight="1">
      <c r="B3" s="23"/>
      <c r="C3" s="70"/>
      <c r="D3" s="70"/>
      <c r="E3" s="70"/>
      <c r="F3" s="70"/>
      <c r="G3" s="70"/>
      <c r="I3" s="70"/>
      <c r="J3" s="70"/>
      <c r="L3" s="334"/>
      <c r="M3" s="141" t="s">
        <v>375</v>
      </c>
    </row>
    <row r="4" spans="1:13" ht="16.5" customHeight="1">
      <c r="B4" s="669" t="s">
        <v>634</v>
      </c>
      <c r="C4" s="537"/>
      <c r="D4" s="617" t="s">
        <v>278</v>
      </c>
      <c r="E4" s="707"/>
      <c r="F4" s="617" t="s">
        <v>635</v>
      </c>
      <c r="G4" s="707"/>
      <c r="H4" s="617" t="s">
        <v>636</v>
      </c>
      <c r="I4" s="618"/>
      <c r="J4" s="617" t="s">
        <v>637</v>
      </c>
      <c r="K4" s="714"/>
      <c r="L4" s="715" t="s">
        <v>660</v>
      </c>
      <c r="M4" s="715"/>
    </row>
    <row r="5" spans="1:13" ht="16.5" customHeight="1">
      <c r="B5" s="578"/>
      <c r="C5" s="527"/>
      <c r="D5" s="138" t="s">
        <v>624</v>
      </c>
      <c r="E5" s="138" t="s">
        <v>631</v>
      </c>
      <c r="F5" s="138" t="s">
        <v>624</v>
      </c>
      <c r="G5" s="138" t="s">
        <v>631</v>
      </c>
      <c r="H5" s="138" t="s">
        <v>624</v>
      </c>
      <c r="I5" s="138" t="s">
        <v>631</v>
      </c>
      <c r="J5" s="138" t="s">
        <v>624</v>
      </c>
      <c r="K5" s="138" t="s">
        <v>631</v>
      </c>
      <c r="L5" s="138" t="s">
        <v>624</v>
      </c>
      <c r="M5" s="138" t="s">
        <v>631</v>
      </c>
    </row>
    <row r="6" spans="1:13" ht="16.5" customHeight="1">
      <c r="B6" s="716" t="s">
        <v>176</v>
      </c>
      <c r="C6" s="315" t="s">
        <v>371</v>
      </c>
      <c r="D6" s="320">
        <v>5.94</v>
      </c>
      <c r="E6" s="320">
        <v>5.15</v>
      </c>
      <c r="F6" s="320">
        <v>5.75</v>
      </c>
      <c r="G6" s="320">
        <v>4.99</v>
      </c>
      <c r="H6" s="320">
        <v>6.11</v>
      </c>
      <c r="I6" s="320">
        <v>5.23</v>
      </c>
      <c r="J6" s="327">
        <v>6.02</v>
      </c>
      <c r="K6" s="327">
        <v>5.36</v>
      </c>
      <c r="L6" s="327">
        <v>5.99</v>
      </c>
      <c r="M6" s="336">
        <v>5.2</v>
      </c>
    </row>
    <row r="7" spans="1:13" ht="16.5" customHeight="1">
      <c r="B7" s="717"/>
      <c r="C7" s="316" t="s">
        <v>212</v>
      </c>
      <c r="D7" s="320">
        <v>0.49</v>
      </c>
      <c r="E7" s="320">
        <v>0.61</v>
      </c>
      <c r="F7" s="320">
        <v>0.5</v>
      </c>
      <c r="G7" s="320">
        <v>0.64</v>
      </c>
      <c r="H7" s="320">
        <v>0.46</v>
      </c>
      <c r="I7" s="320">
        <v>0.65</v>
      </c>
      <c r="J7" s="327">
        <v>0.51</v>
      </c>
      <c r="K7" s="325">
        <v>0.67</v>
      </c>
      <c r="L7" s="327">
        <v>0.52</v>
      </c>
      <c r="M7" s="336">
        <v>0.71</v>
      </c>
    </row>
    <row r="8" spans="1:13" ht="16.5" customHeight="1">
      <c r="B8" s="717"/>
      <c r="C8" s="316" t="s">
        <v>638</v>
      </c>
      <c r="D8" s="320">
        <v>5.61</v>
      </c>
      <c r="E8" s="320">
        <v>5.32</v>
      </c>
      <c r="F8" s="320">
        <v>6.25</v>
      </c>
      <c r="G8" s="320">
        <v>5.92</v>
      </c>
      <c r="H8" s="320">
        <v>6.4</v>
      </c>
      <c r="I8" s="320">
        <v>6.07</v>
      </c>
      <c r="J8" s="327">
        <v>6.63</v>
      </c>
      <c r="K8" s="325">
        <v>6.31</v>
      </c>
      <c r="L8" s="327">
        <v>6.46</v>
      </c>
      <c r="M8" s="336">
        <v>6.17</v>
      </c>
    </row>
    <row r="9" spans="1:13" ht="16.5" customHeight="1">
      <c r="B9" s="717"/>
      <c r="C9" s="316" t="s">
        <v>589</v>
      </c>
      <c r="D9" s="320">
        <v>14.6</v>
      </c>
      <c r="E9" s="320">
        <v>9.08</v>
      </c>
      <c r="F9" s="320">
        <v>15.79</v>
      </c>
      <c r="G9" s="320">
        <v>9.89</v>
      </c>
      <c r="H9" s="320">
        <v>15.68</v>
      </c>
      <c r="I9" s="320">
        <v>9.85</v>
      </c>
      <c r="J9" s="327">
        <v>15.78</v>
      </c>
      <c r="K9" s="325">
        <v>10.17</v>
      </c>
      <c r="L9" s="327">
        <v>14.47</v>
      </c>
      <c r="M9" s="336">
        <v>9.01</v>
      </c>
    </row>
    <row r="10" spans="1:13" ht="16.5" customHeight="1">
      <c r="B10" s="717"/>
      <c r="C10" s="316" t="s">
        <v>578</v>
      </c>
      <c r="D10" s="320">
        <v>1.36</v>
      </c>
      <c r="E10" s="320">
        <v>1.1000000000000001</v>
      </c>
      <c r="F10" s="320">
        <v>1.49</v>
      </c>
      <c r="G10" s="320">
        <v>1.27</v>
      </c>
      <c r="H10" s="320">
        <v>1.38</v>
      </c>
      <c r="I10" s="320">
        <v>1.17</v>
      </c>
      <c r="J10" s="327">
        <v>1.49</v>
      </c>
      <c r="K10" s="325">
        <v>1.2</v>
      </c>
      <c r="L10" s="327">
        <v>1.39</v>
      </c>
      <c r="M10" s="336">
        <v>1.18</v>
      </c>
    </row>
    <row r="11" spans="1:13" ht="16.5" customHeight="1">
      <c r="B11" s="717"/>
      <c r="C11" s="316" t="s">
        <v>639</v>
      </c>
      <c r="D11" s="320">
        <v>52.35</v>
      </c>
      <c r="E11" s="320">
        <v>49.1</v>
      </c>
      <c r="F11" s="320">
        <v>50.55</v>
      </c>
      <c r="G11" s="320">
        <v>47.15</v>
      </c>
      <c r="H11" s="320">
        <v>48.72</v>
      </c>
      <c r="I11" s="320">
        <v>45.31</v>
      </c>
      <c r="J11" s="327">
        <v>46.89</v>
      </c>
      <c r="K11" s="325">
        <v>43.63</v>
      </c>
      <c r="L11" s="327">
        <v>46.31</v>
      </c>
      <c r="M11" s="336">
        <v>43.25</v>
      </c>
    </row>
    <row r="12" spans="1:13" ht="16.5" customHeight="1">
      <c r="B12" s="717"/>
      <c r="C12" s="316" t="s">
        <v>640</v>
      </c>
      <c r="D12" s="320">
        <v>0.53</v>
      </c>
      <c r="E12" s="320">
        <v>0.56000000000000005</v>
      </c>
      <c r="F12" s="320" t="s">
        <v>641</v>
      </c>
      <c r="G12" s="320" t="s">
        <v>641</v>
      </c>
      <c r="H12" s="320" t="s">
        <v>641</v>
      </c>
      <c r="I12" s="320" t="s">
        <v>641</v>
      </c>
      <c r="J12" s="320" t="s">
        <v>641</v>
      </c>
      <c r="K12" s="325" t="s">
        <v>641</v>
      </c>
      <c r="L12" s="321" t="s">
        <v>641</v>
      </c>
      <c r="M12" s="325" t="s">
        <v>641</v>
      </c>
    </row>
    <row r="13" spans="1:13" ht="22.6" customHeight="1">
      <c r="B13" s="717"/>
      <c r="C13" s="317" t="s">
        <v>642</v>
      </c>
      <c r="D13" s="320" t="s">
        <v>641</v>
      </c>
      <c r="E13" s="325" t="s">
        <v>641</v>
      </c>
      <c r="F13" s="320">
        <v>1.91</v>
      </c>
      <c r="G13" s="325">
        <v>1.75</v>
      </c>
      <c r="H13" s="320">
        <v>1.17</v>
      </c>
      <c r="I13" s="325">
        <v>1.1499999999999999</v>
      </c>
      <c r="J13" s="327">
        <v>1.1499999999999999</v>
      </c>
      <c r="K13" s="325">
        <v>1.1299999999999999</v>
      </c>
      <c r="L13" s="327">
        <v>1.1499999999999999</v>
      </c>
      <c r="M13" s="336">
        <v>1.1000000000000001</v>
      </c>
    </row>
    <row r="14" spans="1:13" ht="16.5" customHeight="1">
      <c r="B14" s="717"/>
      <c r="C14" s="318" t="s">
        <v>458</v>
      </c>
      <c r="D14" s="320">
        <v>3.84</v>
      </c>
      <c r="E14" s="320">
        <v>3.18</v>
      </c>
      <c r="F14" s="320">
        <v>3.47</v>
      </c>
      <c r="G14" s="320">
        <v>2.88</v>
      </c>
      <c r="H14" s="320">
        <v>3.54</v>
      </c>
      <c r="I14" s="320">
        <v>2.96</v>
      </c>
      <c r="J14" s="327">
        <v>3.65</v>
      </c>
      <c r="K14" s="325">
        <v>3.13</v>
      </c>
      <c r="L14" s="327">
        <v>3.62</v>
      </c>
      <c r="M14" s="336">
        <v>3.03</v>
      </c>
    </row>
    <row r="15" spans="1:13" ht="16.5" customHeight="1">
      <c r="B15" s="717"/>
      <c r="C15" s="318" t="s">
        <v>643</v>
      </c>
      <c r="D15" s="321">
        <v>0.71</v>
      </c>
      <c r="E15" s="321">
        <v>0.68</v>
      </c>
      <c r="F15" s="321">
        <v>0.72</v>
      </c>
      <c r="G15" s="321">
        <v>0.7</v>
      </c>
      <c r="H15" s="321">
        <v>0.69</v>
      </c>
      <c r="I15" s="321">
        <v>0.66</v>
      </c>
      <c r="J15" s="327">
        <v>0.84</v>
      </c>
      <c r="K15" s="327">
        <v>0.78</v>
      </c>
      <c r="L15" s="327">
        <v>0.86</v>
      </c>
      <c r="M15" s="336">
        <v>0.82</v>
      </c>
    </row>
    <row r="16" spans="1:13" ht="16.5" customHeight="1">
      <c r="B16" s="717"/>
      <c r="C16" s="316" t="s">
        <v>78</v>
      </c>
      <c r="D16" s="320">
        <v>0.14000000000000001</v>
      </c>
      <c r="E16" s="320">
        <v>0.09</v>
      </c>
      <c r="F16" s="320" t="s">
        <v>641</v>
      </c>
      <c r="G16" s="320" t="s">
        <v>641</v>
      </c>
      <c r="H16" s="320" t="s">
        <v>641</v>
      </c>
      <c r="I16" s="320" t="s">
        <v>641</v>
      </c>
      <c r="J16" s="320" t="s">
        <v>641</v>
      </c>
      <c r="K16" s="320" t="s">
        <v>641</v>
      </c>
      <c r="L16" s="320" t="s">
        <v>641</v>
      </c>
      <c r="M16" s="320" t="s">
        <v>641</v>
      </c>
    </row>
    <row r="17" spans="2:13" ht="16.5" customHeight="1">
      <c r="B17" s="718"/>
      <c r="C17" s="319" t="s">
        <v>180</v>
      </c>
      <c r="D17" s="322">
        <v>0.01</v>
      </c>
      <c r="E17" s="322">
        <v>0</v>
      </c>
      <c r="F17" s="322">
        <v>0</v>
      </c>
      <c r="G17" s="322">
        <v>0</v>
      </c>
      <c r="H17" s="322">
        <v>0</v>
      </c>
      <c r="I17" s="322">
        <v>0</v>
      </c>
      <c r="J17" s="323">
        <v>0</v>
      </c>
      <c r="K17" s="323">
        <v>0.01</v>
      </c>
      <c r="L17" s="323">
        <v>0</v>
      </c>
      <c r="M17" s="323">
        <v>0</v>
      </c>
    </row>
    <row r="18" spans="2:13" ht="12.1" customHeight="1">
      <c r="B18" s="30"/>
      <c r="C18" s="60"/>
      <c r="D18" s="46"/>
      <c r="E18" s="46"/>
      <c r="F18" s="46"/>
      <c r="G18" s="46"/>
      <c r="H18" s="46"/>
      <c r="I18" s="46"/>
      <c r="J18" s="46"/>
      <c r="K18" s="46"/>
      <c r="L18" s="335"/>
      <c r="M18" s="335"/>
    </row>
    <row r="19" spans="2:13" ht="16.5" customHeight="1">
      <c r="B19" s="669" t="s">
        <v>634</v>
      </c>
      <c r="C19" s="537"/>
      <c r="D19" s="617" t="s">
        <v>278</v>
      </c>
      <c r="E19" s="707"/>
      <c r="F19" s="617" t="s">
        <v>635</v>
      </c>
      <c r="G19" s="707"/>
      <c r="H19" s="617" t="s">
        <v>636</v>
      </c>
      <c r="I19" s="618"/>
      <c r="J19" s="617" t="s">
        <v>637</v>
      </c>
      <c r="K19" s="714"/>
      <c r="L19" s="715" t="s">
        <v>660</v>
      </c>
      <c r="M19" s="715"/>
    </row>
    <row r="20" spans="2:13" ht="16.5" customHeight="1">
      <c r="B20" s="578"/>
      <c r="C20" s="527"/>
      <c r="D20" s="138" t="s">
        <v>624</v>
      </c>
      <c r="E20" s="138" t="s">
        <v>631</v>
      </c>
      <c r="F20" s="138" t="s">
        <v>624</v>
      </c>
      <c r="G20" s="138" t="s">
        <v>631</v>
      </c>
      <c r="H20" s="138" t="s">
        <v>624</v>
      </c>
      <c r="I20" s="138" t="s">
        <v>631</v>
      </c>
      <c r="J20" s="138" t="s">
        <v>624</v>
      </c>
      <c r="K20" s="138" t="s">
        <v>631</v>
      </c>
      <c r="L20" s="138" t="s">
        <v>624</v>
      </c>
      <c r="M20" s="138" t="s">
        <v>631</v>
      </c>
    </row>
    <row r="21" spans="2:13" ht="16.5" customHeight="1">
      <c r="B21" s="716" t="s">
        <v>540</v>
      </c>
      <c r="C21" s="315" t="s">
        <v>371</v>
      </c>
      <c r="D21" s="320">
        <v>5.42</v>
      </c>
      <c r="E21" s="320">
        <v>4.28</v>
      </c>
      <c r="F21" s="327">
        <v>5.67</v>
      </c>
      <c r="G21" s="321">
        <v>4.54</v>
      </c>
      <c r="H21" s="327">
        <v>6.22</v>
      </c>
      <c r="I21" s="321">
        <v>5.09</v>
      </c>
      <c r="J21" s="327">
        <v>5.24</v>
      </c>
      <c r="K21" s="321">
        <v>4.4800000000000004</v>
      </c>
      <c r="L21" s="327">
        <v>5.84</v>
      </c>
      <c r="M21" s="336">
        <v>4.91</v>
      </c>
    </row>
    <row r="22" spans="2:13" ht="16.5" customHeight="1">
      <c r="B22" s="717"/>
      <c r="C22" s="316" t="s">
        <v>212</v>
      </c>
      <c r="D22" s="320">
        <v>0.28999999999999998</v>
      </c>
      <c r="E22" s="320">
        <v>0.32</v>
      </c>
      <c r="F22" s="327">
        <v>0.3</v>
      </c>
      <c r="G22" s="321">
        <v>0.32</v>
      </c>
      <c r="H22" s="327">
        <v>0.33</v>
      </c>
      <c r="I22" s="321">
        <v>0.42</v>
      </c>
      <c r="J22" s="302">
        <v>0.35</v>
      </c>
      <c r="K22" s="331">
        <v>0.37</v>
      </c>
      <c r="L22" s="327">
        <v>0.28999999999999998</v>
      </c>
      <c r="M22" s="336">
        <v>0.35</v>
      </c>
    </row>
    <row r="23" spans="2:13" ht="16.5" customHeight="1">
      <c r="B23" s="717"/>
      <c r="C23" s="316" t="s">
        <v>638</v>
      </c>
      <c r="D23" s="320">
        <v>4.3600000000000003</v>
      </c>
      <c r="E23" s="320">
        <v>2.87</v>
      </c>
      <c r="F23" s="327">
        <v>5.27</v>
      </c>
      <c r="G23" s="321">
        <v>3.63</v>
      </c>
      <c r="H23" s="327">
        <v>5.23</v>
      </c>
      <c r="I23" s="321">
        <v>3.69</v>
      </c>
      <c r="J23" s="302">
        <v>5.52</v>
      </c>
      <c r="K23" s="331">
        <v>3.89</v>
      </c>
      <c r="L23" s="327">
        <v>5.48</v>
      </c>
      <c r="M23" s="336">
        <v>3.91</v>
      </c>
    </row>
    <row r="24" spans="2:13" ht="16.5" customHeight="1">
      <c r="B24" s="717"/>
      <c r="C24" s="316" t="s">
        <v>589</v>
      </c>
      <c r="D24" s="320">
        <v>12.42</v>
      </c>
      <c r="E24" s="320">
        <v>8.7200000000000006</v>
      </c>
      <c r="F24" s="327">
        <v>13.27</v>
      </c>
      <c r="G24" s="321">
        <v>9.68</v>
      </c>
      <c r="H24" s="327">
        <v>13.05</v>
      </c>
      <c r="I24" s="321">
        <v>9.4</v>
      </c>
      <c r="J24" s="302">
        <v>13.04</v>
      </c>
      <c r="K24" s="331">
        <v>8.84</v>
      </c>
      <c r="L24" s="327">
        <v>14.05</v>
      </c>
      <c r="M24" s="336">
        <v>10.06</v>
      </c>
    </row>
    <row r="25" spans="2:13" ht="16.5" customHeight="1">
      <c r="B25" s="717"/>
      <c r="C25" s="316" t="s">
        <v>578</v>
      </c>
      <c r="D25" s="320">
        <v>0.67</v>
      </c>
      <c r="E25" s="320">
        <v>0.48</v>
      </c>
      <c r="F25" s="327">
        <v>0.77</v>
      </c>
      <c r="G25" s="321">
        <v>0.61</v>
      </c>
      <c r="H25" s="327">
        <v>0.73</v>
      </c>
      <c r="I25" s="321">
        <v>0.56000000000000005</v>
      </c>
      <c r="J25" s="330">
        <v>0.82</v>
      </c>
      <c r="K25" s="331">
        <v>0.67</v>
      </c>
      <c r="L25" s="327">
        <v>0.7</v>
      </c>
      <c r="M25" s="336">
        <v>0.63</v>
      </c>
    </row>
    <row r="26" spans="2:13" ht="16.5" customHeight="1">
      <c r="B26" s="717"/>
      <c r="C26" s="316" t="s">
        <v>639</v>
      </c>
      <c r="D26" s="320">
        <v>38.99</v>
      </c>
      <c r="E26" s="320">
        <v>42.05</v>
      </c>
      <c r="F26" s="327">
        <v>36.28</v>
      </c>
      <c r="G26" s="321">
        <v>38.75</v>
      </c>
      <c r="H26" s="327">
        <v>35.99</v>
      </c>
      <c r="I26" s="321">
        <v>38.72</v>
      </c>
      <c r="J26" s="302">
        <v>34.08</v>
      </c>
      <c r="K26" s="331">
        <v>36.81</v>
      </c>
      <c r="L26" s="327">
        <v>32.74</v>
      </c>
      <c r="M26" s="336">
        <v>35.31</v>
      </c>
    </row>
    <row r="27" spans="2:13" ht="16.5" customHeight="1">
      <c r="B27" s="717"/>
      <c r="C27" s="316" t="s">
        <v>640</v>
      </c>
      <c r="D27" s="320">
        <v>0.72</v>
      </c>
      <c r="E27" s="320">
        <v>1.33</v>
      </c>
      <c r="F27" s="320" t="s">
        <v>641</v>
      </c>
      <c r="G27" s="321" t="s">
        <v>641</v>
      </c>
      <c r="H27" s="320" t="s">
        <v>641</v>
      </c>
      <c r="I27" s="321" t="s">
        <v>641</v>
      </c>
      <c r="J27" s="320" t="s">
        <v>641</v>
      </c>
      <c r="K27" s="320" t="s">
        <v>641</v>
      </c>
      <c r="L27" s="320" t="s">
        <v>641</v>
      </c>
      <c r="M27" s="320" t="s">
        <v>641</v>
      </c>
    </row>
    <row r="28" spans="2:13" ht="22.6" customHeight="1">
      <c r="B28" s="717"/>
      <c r="C28" s="317" t="s">
        <v>642</v>
      </c>
      <c r="D28" s="320" t="s">
        <v>641</v>
      </c>
      <c r="E28" s="320" t="s">
        <v>641</v>
      </c>
      <c r="F28" s="320">
        <v>3.28</v>
      </c>
      <c r="G28" s="320">
        <v>3.58</v>
      </c>
      <c r="H28" s="320">
        <v>2.2000000000000002</v>
      </c>
      <c r="I28" s="320">
        <v>2.63</v>
      </c>
      <c r="J28" s="302">
        <v>2.2200000000000002</v>
      </c>
      <c r="K28" s="331">
        <v>2.58</v>
      </c>
      <c r="L28" s="327">
        <v>1.89</v>
      </c>
      <c r="M28" s="336">
        <v>2.35</v>
      </c>
    </row>
    <row r="29" spans="2:13" ht="16.5" customHeight="1">
      <c r="B29" s="717"/>
      <c r="C29" s="318" t="s">
        <v>458</v>
      </c>
      <c r="D29" s="320">
        <v>2.99</v>
      </c>
      <c r="E29" s="320">
        <v>2.42</v>
      </c>
      <c r="F29" s="327">
        <v>2.85</v>
      </c>
      <c r="G29" s="325">
        <v>2.44</v>
      </c>
      <c r="H29" s="327">
        <v>2.88</v>
      </c>
      <c r="I29" s="325">
        <v>2.44</v>
      </c>
      <c r="J29" s="302">
        <v>3.12</v>
      </c>
      <c r="K29" s="331">
        <v>2.58</v>
      </c>
      <c r="L29" s="327">
        <v>3.09</v>
      </c>
      <c r="M29" s="336">
        <v>2.64</v>
      </c>
    </row>
    <row r="30" spans="2:13" ht="16.5" customHeight="1">
      <c r="B30" s="717"/>
      <c r="C30" s="316" t="s">
        <v>643</v>
      </c>
      <c r="D30" s="321">
        <v>0.84</v>
      </c>
      <c r="E30" s="321">
        <v>0.78</v>
      </c>
      <c r="F30" s="302">
        <v>0.85</v>
      </c>
      <c r="G30" s="325">
        <v>0.83</v>
      </c>
      <c r="H30" s="302">
        <v>0.82</v>
      </c>
      <c r="I30" s="325">
        <v>0.78</v>
      </c>
      <c r="J30" s="302">
        <v>1.05</v>
      </c>
      <c r="K30" s="331">
        <v>0.93</v>
      </c>
      <c r="L30" s="327">
        <v>0.93</v>
      </c>
      <c r="M30" s="336">
        <v>0.85</v>
      </c>
    </row>
    <row r="31" spans="2:13" ht="16.5" customHeight="1">
      <c r="B31" s="718"/>
      <c r="C31" s="319" t="s">
        <v>180</v>
      </c>
      <c r="D31" s="323">
        <v>0</v>
      </c>
      <c r="E31" s="323">
        <v>0</v>
      </c>
      <c r="F31" s="323">
        <v>0</v>
      </c>
      <c r="G31" s="323">
        <v>0</v>
      </c>
      <c r="H31" s="323">
        <v>0</v>
      </c>
      <c r="I31" s="323">
        <v>0</v>
      </c>
      <c r="J31" s="323">
        <v>0</v>
      </c>
      <c r="K31" s="324">
        <v>0</v>
      </c>
      <c r="L31" s="323">
        <v>0</v>
      </c>
      <c r="M31" s="323">
        <v>0</v>
      </c>
    </row>
    <row r="32" spans="2:13" ht="12.1" customHeight="1">
      <c r="B32" s="314"/>
      <c r="C32" s="314"/>
      <c r="D32" s="46"/>
      <c r="E32" s="302"/>
      <c r="F32" s="302"/>
      <c r="G32" s="302"/>
      <c r="H32" s="302"/>
      <c r="I32" s="302"/>
      <c r="J32" s="302"/>
      <c r="K32" s="302"/>
      <c r="L32" s="335"/>
      <c r="M32" s="335"/>
    </row>
    <row r="33" spans="2:13" ht="17.350000000000001" customHeight="1">
      <c r="B33" s="669" t="s">
        <v>634</v>
      </c>
      <c r="C33" s="537"/>
      <c r="D33" s="617" t="s">
        <v>278</v>
      </c>
      <c r="E33" s="707"/>
      <c r="F33" s="617" t="s">
        <v>635</v>
      </c>
      <c r="G33" s="707"/>
      <c r="H33" s="617" t="s">
        <v>636</v>
      </c>
      <c r="I33" s="618"/>
      <c r="J33" s="617" t="s">
        <v>637</v>
      </c>
      <c r="K33" s="714"/>
      <c r="L33" s="715" t="s">
        <v>660</v>
      </c>
      <c r="M33" s="715"/>
    </row>
    <row r="34" spans="2:13" ht="17.350000000000001" customHeight="1">
      <c r="B34" s="578"/>
      <c r="C34" s="527"/>
      <c r="D34" s="138" t="s">
        <v>624</v>
      </c>
      <c r="E34" s="138" t="s">
        <v>631</v>
      </c>
      <c r="F34" s="138" t="s">
        <v>624</v>
      </c>
      <c r="G34" s="138" t="s">
        <v>631</v>
      </c>
      <c r="H34" s="138" t="s">
        <v>624</v>
      </c>
      <c r="I34" s="138" t="s">
        <v>631</v>
      </c>
      <c r="J34" s="138" t="s">
        <v>624</v>
      </c>
      <c r="K34" s="138" t="s">
        <v>631</v>
      </c>
      <c r="L34" s="138" t="s">
        <v>624</v>
      </c>
      <c r="M34" s="138" t="s">
        <v>631</v>
      </c>
    </row>
    <row r="35" spans="2:13" ht="17.350000000000001" customHeight="1">
      <c r="B35" s="716" t="s">
        <v>530</v>
      </c>
      <c r="C35" s="315" t="s">
        <v>371</v>
      </c>
      <c r="D35" s="320">
        <v>4.21</v>
      </c>
      <c r="E35" s="320">
        <v>3.46</v>
      </c>
      <c r="F35" s="328">
        <v>3.84</v>
      </c>
      <c r="G35" s="331">
        <v>3</v>
      </c>
      <c r="H35" s="328">
        <v>3.88</v>
      </c>
      <c r="I35" s="331">
        <v>3.19</v>
      </c>
      <c r="J35" s="328">
        <v>4.16</v>
      </c>
      <c r="K35" s="331">
        <v>3.72</v>
      </c>
      <c r="L35" s="327">
        <v>4.18</v>
      </c>
      <c r="M35" s="336">
        <v>3.19</v>
      </c>
    </row>
    <row r="36" spans="2:13" ht="17.350000000000001" customHeight="1">
      <c r="B36" s="717"/>
      <c r="C36" s="316" t="s">
        <v>212</v>
      </c>
      <c r="D36" s="320">
        <v>0.3</v>
      </c>
      <c r="E36" s="320">
        <v>0.34</v>
      </c>
      <c r="F36" s="328">
        <v>0.24</v>
      </c>
      <c r="G36" s="331">
        <v>0.28999999999999998</v>
      </c>
      <c r="H36" s="328">
        <v>0.24</v>
      </c>
      <c r="I36" s="331">
        <v>0.27</v>
      </c>
      <c r="J36" s="330">
        <v>0.22</v>
      </c>
      <c r="K36" s="331">
        <v>0.24</v>
      </c>
      <c r="L36" s="327">
        <v>0.24</v>
      </c>
      <c r="M36" s="336">
        <v>0.26</v>
      </c>
    </row>
    <row r="37" spans="2:13" ht="17.350000000000001" customHeight="1">
      <c r="B37" s="717"/>
      <c r="C37" s="316" t="s">
        <v>638</v>
      </c>
      <c r="D37" s="320">
        <v>2.39</v>
      </c>
      <c r="E37" s="320">
        <v>1.69</v>
      </c>
      <c r="F37" s="328">
        <v>2.77</v>
      </c>
      <c r="G37" s="331">
        <v>1.81</v>
      </c>
      <c r="H37" s="328">
        <v>3.19</v>
      </c>
      <c r="I37" s="331">
        <v>1.98</v>
      </c>
      <c r="J37" s="330">
        <v>2.95</v>
      </c>
      <c r="K37" s="331">
        <v>1.94</v>
      </c>
      <c r="L37" s="327">
        <v>3.46</v>
      </c>
      <c r="M37" s="336">
        <v>2.2799999999999998</v>
      </c>
    </row>
    <row r="38" spans="2:13" ht="17.350000000000001" customHeight="1">
      <c r="B38" s="717"/>
      <c r="C38" s="316" t="s">
        <v>589</v>
      </c>
      <c r="D38" s="320">
        <v>8.0500000000000007</v>
      </c>
      <c r="E38" s="320">
        <v>6.62</v>
      </c>
      <c r="F38" s="328">
        <v>10.55</v>
      </c>
      <c r="G38" s="331">
        <v>8.26</v>
      </c>
      <c r="H38" s="328">
        <v>9.39</v>
      </c>
      <c r="I38" s="331">
        <v>7.81</v>
      </c>
      <c r="J38" s="330">
        <v>10.38</v>
      </c>
      <c r="K38" s="331">
        <v>9.32</v>
      </c>
      <c r="L38" s="320">
        <v>10.94</v>
      </c>
      <c r="M38" s="336">
        <v>8.8800000000000008</v>
      </c>
    </row>
    <row r="39" spans="2:13" ht="17.350000000000001" customHeight="1">
      <c r="B39" s="717"/>
      <c r="C39" s="316" t="s">
        <v>578</v>
      </c>
      <c r="D39" s="320">
        <v>0.48</v>
      </c>
      <c r="E39" s="320">
        <v>0.41</v>
      </c>
      <c r="F39" s="328">
        <v>0.48</v>
      </c>
      <c r="G39" s="331">
        <v>0.36</v>
      </c>
      <c r="H39" s="328">
        <v>0.5</v>
      </c>
      <c r="I39" s="331">
        <v>0.49</v>
      </c>
      <c r="J39" s="330">
        <v>0.33</v>
      </c>
      <c r="K39" s="331">
        <v>0.3</v>
      </c>
      <c r="L39" s="320">
        <v>0.48</v>
      </c>
      <c r="M39" s="336">
        <v>0.46</v>
      </c>
    </row>
    <row r="40" spans="2:13" ht="17.350000000000001" customHeight="1">
      <c r="B40" s="717"/>
      <c r="C40" s="316" t="s">
        <v>639</v>
      </c>
      <c r="D40" s="320">
        <v>50.69</v>
      </c>
      <c r="E40" s="320">
        <v>54.32</v>
      </c>
      <c r="F40" s="328">
        <v>47.28</v>
      </c>
      <c r="G40" s="331">
        <v>51.12</v>
      </c>
      <c r="H40" s="328">
        <v>45.94</v>
      </c>
      <c r="I40" s="331">
        <v>48.69</v>
      </c>
      <c r="J40" s="330">
        <v>43.37</v>
      </c>
      <c r="K40" s="331">
        <v>47.39</v>
      </c>
      <c r="L40" s="327">
        <v>41.91</v>
      </c>
      <c r="M40" s="336">
        <v>45.5</v>
      </c>
    </row>
    <row r="41" spans="2:13" ht="17.350000000000001" customHeight="1">
      <c r="B41" s="717"/>
      <c r="C41" s="316" t="s">
        <v>640</v>
      </c>
      <c r="D41" s="320">
        <v>0.5</v>
      </c>
      <c r="E41" s="320">
        <v>0.99</v>
      </c>
      <c r="F41" s="329" t="s">
        <v>641</v>
      </c>
      <c r="G41" s="332" t="s">
        <v>641</v>
      </c>
      <c r="H41" s="329" t="s">
        <v>641</v>
      </c>
      <c r="I41" s="332" t="s">
        <v>641</v>
      </c>
      <c r="J41" s="320" t="s">
        <v>641</v>
      </c>
      <c r="K41" s="320" t="s">
        <v>641</v>
      </c>
      <c r="L41" s="320" t="s">
        <v>641</v>
      </c>
      <c r="M41" s="320" t="s">
        <v>641</v>
      </c>
    </row>
    <row r="42" spans="2:13" ht="22.6" customHeight="1">
      <c r="B42" s="717"/>
      <c r="C42" s="317" t="s">
        <v>642</v>
      </c>
      <c r="D42" s="320" t="s">
        <v>641</v>
      </c>
      <c r="E42" s="320" t="s">
        <v>641</v>
      </c>
      <c r="F42" s="320">
        <v>2.2599999999999998</v>
      </c>
      <c r="G42" s="320">
        <v>2.65</v>
      </c>
      <c r="H42" s="320">
        <v>1.2</v>
      </c>
      <c r="I42" s="320">
        <v>1.79</v>
      </c>
      <c r="J42" s="330">
        <v>1.2</v>
      </c>
      <c r="K42" s="331">
        <v>1.6</v>
      </c>
      <c r="L42" s="327">
        <v>1.4</v>
      </c>
      <c r="M42" s="336">
        <v>1.99</v>
      </c>
    </row>
    <row r="43" spans="2:13" ht="17.350000000000001" customHeight="1">
      <c r="B43" s="717"/>
      <c r="C43" s="318" t="s">
        <v>458</v>
      </c>
      <c r="D43" s="320">
        <v>2.2000000000000002</v>
      </c>
      <c r="E43" s="320">
        <v>1.9</v>
      </c>
      <c r="F43" s="328">
        <v>2.4900000000000002</v>
      </c>
      <c r="G43" s="331">
        <v>2.15</v>
      </c>
      <c r="H43" s="328">
        <v>2.48</v>
      </c>
      <c r="I43" s="331">
        <v>2.0499999999999998</v>
      </c>
      <c r="J43" s="330">
        <v>2.78</v>
      </c>
      <c r="K43" s="331">
        <v>2.36</v>
      </c>
      <c r="L43" s="327">
        <v>2.68</v>
      </c>
      <c r="M43" s="336">
        <v>2.19</v>
      </c>
    </row>
    <row r="44" spans="2:13" ht="17.350000000000001" customHeight="1">
      <c r="B44" s="717"/>
      <c r="C44" s="316" t="s">
        <v>643</v>
      </c>
      <c r="D44" s="321">
        <v>0.81</v>
      </c>
      <c r="E44" s="321">
        <v>0.72</v>
      </c>
      <c r="F44" s="330">
        <v>0.73</v>
      </c>
      <c r="G44" s="333">
        <v>0.63</v>
      </c>
      <c r="H44" s="330">
        <v>0.68</v>
      </c>
      <c r="I44" s="333">
        <v>0.68</v>
      </c>
      <c r="J44" s="333">
        <v>0.93</v>
      </c>
      <c r="K44" s="333">
        <v>0.78</v>
      </c>
      <c r="L44" s="327">
        <v>0.97</v>
      </c>
      <c r="M44" s="336">
        <v>0.81</v>
      </c>
    </row>
    <row r="45" spans="2:13" ht="17.350000000000001" customHeight="1">
      <c r="B45" s="718"/>
      <c r="C45" s="319" t="s">
        <v>180</v>
      </c>
      <c r="D45" s="324">
        <v>0.03</v>
      </c>
      <c r="E45" s="326">
        <v>0.02</v>
      </c>
      <c r="F45" s="326">
        <v>0.03</v>
      </c>
      <c r="G45" s="324">
        <v>0.02</v>
      </c>
      <c r="H45" s="326">
        <v>0.02</v>
      </c>
      <c r="I45" s="324">
        <v>0.02</v>
      </c>
      <c r="J45" s="326">
        <v>0.04</v>
      </c>
      <c r="K45" s="324">
        <v>0.02</v>
      </c>
      <c r="L45" s="323">
        <v>0.02</v>
      </c>
      <c r="M45" s="323">
        <v>0.02</v>
      </c>
    </row>
    <row r="46" spans="2:13" ht="14.95" customHeight="1">
      <c r="B46" s="314" t="s">
        <v>644</v>
      </c>
      <c r="C46" s="314"/>
      <c r="D46" s="46"/>
      <c r="E46" s="46"/>
      <c r="F46" s="46"/>
      <c r="G46" s="46"/>
      <c r="H46" s="46"/>
      <c r="I46" s="46"/>
      <c r="J46" s="46"/>
      <c r="K46" s="46"/>
    </row>
    <row r="47" spans="2:13" ht="14.95" customHeight="1">
      <c r="B47" s="46" t="s">
        <v>645</v>
      </c>
      <c r="C47" s="46"/>
      <c r="D47" s="46"/>
      <c r="E47" s="46"/>
      <c r="F47" s="46"/>
      <c r="G47" s="46"/>
      <c r="H47" s="46"/>
      <c r="I47" s="46"/>
      <c r="J47" s="46"/>
      <c r="K47" s="46"/>
    </row>
    <row r="48" spans="2:13" ht="14.95" customHeight="1">
      <c r="B48" s="46" t="s">
        <v>411</v>
      </c>
      <c r="C48" s="46"/>
      <c r="D48" s="46"/>
      <c r="E48" s="46"/>
      <c r="F48" s="46"/>
      <c r="G48" s="46"/>
      <c r="H48" s="46"/>
      <c r="I48" s="46"/>
      <c r="J48" s="46"/>
      <c r="K48" s="46"/>
    </row>
    <row r="49" spans="2:11" ht="16.5" customHeight="1">
      <c r="B49" s="30" t="s">
        <v>60</v>
      </c>
      <c r="C49" s="30"/>
      <c r="D49" s="30"/>
      <c r="E49" s="30"/>
      <c r="F49" s="30"/>
      <c r="G49" s="30"/>
      <c r="H49" s="30"/>
      <c r="I49" s="30"/>
      <c r="J49" s="30"/>
      <c r="K49" s="30"/>
    </row>
  </sheetData>
  <mergeCells count="22">
    <mergeCell ref="B19:C20"/>
    <mergeCell ref="B33:C34"/>
    <mergeCell ref="B6:B17"/>
    <mergeCell ref="B21:B31"/>
    <mergeCell ref="B35:B45"/>
    <mergeCell ref="D33:E33"/>
    <mergeCell ref="F33:G33"/>
    <mergeCell ref="H33:I33"/>
    <mergeCell ref="J33:K33"/>
    <mergeCell ref="L33:M33"/>
    <mergeCell ref="D19:E19"/>
    <mergeCell ref="F19:G19"/>
    <mergeCell ref="H19:I19"/>
    <mergeCell ref="J19:K19"/>
    <mergeCell ref="L19:M19"/>
    <mergeCell ref="B2:M2"/>
    <mergeCell ref="D4:E4"/>
    <mergeCell ref="F4:G4"/>
    <mergeCell ref="H4:I4"/>
    <mergeCell ref="J4:K4"/>
    <mergeCell ref="L4:M4"/>
    <mergeCell ref="B4:C5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showGridLines="0" view="pageBreakPreview" zoomScaleNormal="100" zoomScaleSheetLayoutView="100" workbookViewId="0">
      <selection activeCell="E16" sqref="E16"/>
    </sheetView>
  </sheetViews>
  <sheetFormatPr defaultColWidth="14.625" defaultRowHeight="12.9"/>
  <cols>
    <col min="1" max="1" width="14.625" style="22"/>
    <col min="2" max="2" width="11" style="22" customWidth="1"/>
    <col min="3" max="9" width="11.875" style="22" customWidth="1"/>
    <col min="10" max="16384" width="14.625" style="22"/>
  </cols>
  <sheetData>
    <row r="2" spans="2:9" ht="28.55" customHeight="1">
      <c r="B2" s="517" t="s">
        <v>120</v>
      </c>
      <c r="C2" s="517"/>
      <c r="D2" s="517"/>
      <c r="E2" s="517"/>
      <c r="F2" s="517"/>
      <c r="G2" s="517"/>
      <c r="H2" s="517"/>
      <c r="I2" s="517"/>
    </row>
    <row r="3" spans="2:9" s="23" customFormat="1" ht="23.3" customHeight="1">
      <c r="B3" s="41" t="s">
        <v>62</v>
      </c>
      <c r="C3" s="47"/>
      <c r="D3" s="47"/>
      <c r="E3" s="47"/>
      <c r="F3" s="70"/>
      <c r="G3" s="70"/>
      <c r="H3" s="71"/>
      <c r="I3" s="42" t="s">
        <v>122</v>
      </c>
    </row>
    <row r="4" spans="2:9" s="58" customFormat="1" ht="20.25" customHeight="1">
      <c r="B4" s="59" t="s">
        <v>123</v>
      </c>
      <c r="C4" s="64" t="s">
        <v>74</v>
      </c>
      <c r="D4" s="64" t="s">
        <v>108</v>
      </c>
      <c r="E4" s="64" t="s">
        <v>81</v>
      </c>
      <c r="F4" s="64" t="s">
        <v>125</v>
      </c>
      <c r="G4" s="64" t="s">
        <v>93</v>
      </c>
      <c r="H4" s="72" t="s">
        <v>127</v>
      </c>
      <c r="I4" s="72" t="s">
        <v>129</v>
      </c>
    </row>
    <row r="5" spans="2:9" ht="24.8" customHeight="1">
      <c r="B5" s="60" t="s">
        <v>130</v>
      </c>
      <c r="C5" s="65">
        <v>2388</v>
      </c>
      <c r="D5" s="54">
        <v>813</v>
      </c>
      <c r="E5" s="54">
        <v>2609</v>
      </c>
      <c r="F5" s="54">
        <v>370</v>
      </c>
      <c r="G5" s="54">
        <v>195</v>
      </c>
      <c r="H5" s="54">
        <v>7571</v>
      </c>
      <c r="I5" s="54">
        <v>4201</v>
      </c>
    </row>
    <row r="6" spans="2:9" ht="24.8" customHeight="1">
      <c r="B6" s="61" t="s">
        <v>131</v>
      </c>
      <c r="C6" s="65">
        <v>2441</v>
      </c>
      <c r="D6" s="54">
        <v>822</v>
      </c>
      <c r="E6" s="54">
        <v>2570</v>
      </c>
      <c r="F6" s="54">
        <v>387</v>
      </c>
      <c r="G6" s="54">
        <v>218</v>
      </c>
      <c r="H6" s="54">
        <v>8007</v>
      </c>
      <c r="I6" s="54">
        <v>3980</v>
      </c>
    </row>
    <row r="7" spans="2:9" ht="24.8" customHeight="1">
      <c r="B7" s="61" t="s">
        <v>134</v>
      </c>
      <c r="C7" s="65">
        <v>2463</v>
      </c>
      <c r="D7" s="54">
        <v>826</v>
      </c>
      <c r="E7" s="54">
        <v>2598</v>
      </c>
      <c r="F7" s="54">
        <v>390</v>
      </c>
      <c r="G7" s="54">
        <v>224</v>
      </c>
      <c r="H7" s="54">
        <v>8436</v>
      </c>
      <c r="I7" s="54">
        <v>3909</v>
      </c>
    </row>
    <row r="8" spans="2:9" ht="24.8" customHeight="1">
      <c r="B8" s="62" t="s">
        <v>135</v>
      </c>
      <c r="C8" s="66">
        <v>2500</v>
      </c>
      <c r="D8" s="68">
        <v>818</v>
      </c>
      <c r="E8" s="68">
        <v>2610</v>
      </c>
      <c r="F8" s="68">
        <v>404</v>
      </c>
      <c r="G8" s="68">
        <v>260</v>
      </c>
      <c r="H8" s="68">
        <v>8726</v>
      </c>
      <c r="I8" s="68">
        <v>3690</v>
      </c>
    </row>
    <row r="9" spans="2:9" ht="24.8" customHeight="1">
      <c r="B9" s="63" t="s">
        <v>61</v>
      </c>
      <c r="C9" s="67">
        <v>2552</v>
      </c>
      <c r="D9" s="69">
        <v>841</v>
      </c>
      <c r="E9" s="67">
        <v>2674</v>
      </c>
      <c r="F9" s="69">
        <v>411</v>
      </c>
      <c r="G9" s="69">
        <v>272</v>
      </c>
      <c r="H9" s="67">
        <v>9091</v>
      </c>
      <c r="I9" s="67">
        <v>3596</v>
      </c>
    </row>
    <row r="10" spans="2:9" ht="10.050000000000001" customHeight="1"/>
  </sheetData>
  <mergeCells count="1">
    <mergeCell ref="B2:I2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showGridLines="0" view="pageBreakPreview" zoomScaleNormal="100" zoomScaleSheetLayoutView="100" workbookViewId="0">
      <selection activeCell="E19" sqref="E19"/>
    </sheetView>
  </sheetViews>
  <sheetFormatPr defaultColWidth="14.625" defaultRowHeight="12.9"/>
  <cols>
    <col min="1" max="1" width="14.625" style="22"/>
    <col min="2" max="2" width="11" style="22" customWidth="1"/>
    <col min="3" max="4" width="14.125" style="22" customWidth="1"/>
    <col min="5" max="5" width="14.625" style="22"/>
    <col min="6" max="7" width="12.75" style="22" customWidth="1"/>
    <col min="8" max="8" width="13.875" style="22" customWidth="1"/>
    <col min="9" max="16384" width="14.625" style="22"/>
  </cols>
  <sheetData>
    <row r="2" spans="2:8" s="23" customFormat="1" ht="6.8" customHeight="1">
      <c r="B2" s="47"/>
      <c r="C2" s="47"/>
      <c r="D2" s="47"/>
      <c r="E2" s="47"/>
      <c r="F2" s="70"/>
      <c r="G2" s="70"/>
      <c r="H2" s="8"/>
    </row>
    <row r="3" spans="2:8" s="58" customFormat="1" ht="19.55" customHeight="1">
      <c r="B3" s="59" t="s">
        <v>123</v>
      </c>
      <c r="C3" s="337" t="s">
        <v>138</v>
      </c>
      <c r="D3" s="64" t="s">
        <v>139</v>
      </c>
      <c r="E3" s="64" t="s">
        <v>141</v>
      </c>
      <c r="F3" s="64" t="s">
        <v>142</v>
      </c>
      <c r="G3" s="64" t="s">
        <v>143</v>
      </c>
      <c r="H3" s="72" t="s">
        <v>144</v>
      </c>
    </row>
    <row r="4" spans="2:8" ht="20.25" customHeight="1">
      <c r="B4" s="60" t="s">
        <v>130</v>
      </c>
      <c r="C4" s="65">
        <v>1045</v>
      </c>
      <c r="D4" s="54">
        <v>381</v>
      </c>
      <c r="E4" s="54">
        <v>607</v>
      </c>
      <c r="F4" s="54">
        <v>380</v>
      </c>
      <c r="G4" s="54">
        <v>386</v>
      </c>
      <c r="H4" s="54">
        <v>312</v>
      </c>
    </row>
    <row r="5" spans="2:8" ht="20.25" customHeight="1">
      <c r="B5" s="61" t="s">
        <v>131</v>
      </c>
      <c r="C5" s="65">
        <v>1064</v>
      </c>
      <c r="D5" s="54">
        <v>439</v>
      </c>
      <c r="E5" s="54">
        <v>655</v>
      </c>
      <c r="F5" s="54">
        <v>422</v>
      </c>
      <c r="G5" s="54">
        <v>425</v>
      </c>
      <c r="H5" s="54">
        <v>356</v>
      </c>
    </row>
    <row r="6" spans="2:8" ht="20.399999999999999" customHeight="1">
      <c r="B6" s="61" t="s">
        <v>134</v>
      </c>
      <c r="C6" s="338">
        <v>1135</v>
      </c>
      <c r="D6" s="54">
        <v>443</v>
      </c>
      <c r="E6" s="54">
        <v>682</v>
      </c>
      <c r="F6" s="54">
        <v>466</v>
      </c>
      <c r="G6" s="54">
        <v>468</v>
      </c>
      <c r="H6" s="54">
        <v>374</v>
      </c>
    </row>
    <row r="7" spans="2:8" ht="20.25" customHeight="1">
      <c r="B7" s="62" t="s">
        <v>135</v>
      </c>
      <c r="C7" s="189">
        <v>1203</v>
      </c>
      <c r="D7" s="68">
        <v>461</v>
      </c>
      <c r="E7" s="68">
        <v>744</v>
      </c>
      <c r="F7" s="68">
        <v>520</v>
      </c>
      <c r="G7" s="68">
        <v>524</v>
      </c>
      <c r="H7" s="68">
        <v>409</v>
      </c>
    </row>
    <row r="8" spans="2:8" ht="20.25" customHeight="1">
      <c r="B8" s="63" t="s">
        <v>146</v>
      </c>
      <c r="C8" s="339">
        <v>1235</v>
      </c>
      <c r="D8" s="339">
        <v>454</v>
      </c>
      <c r="E8" s="339">
        <v>768</v>
      </c>
      <c r="F8" s="339">
        <v>549</v>
      </c>
      <c r="G8" s="339">
        <v>553</v>
      </c>
      <c r="H8" s="339">
        <v>409</v>
      </c>
    </row>
    <row r="9" spans="2:8" ht="16.5" customHeight="1">
      <c r="B9" s="524" t="s">
        <v>119</v>
      </c>
      <c r="C9" s="524"/>
      <c r="D9" s="524"/>
      <c r="E9" s="524"/>
      <c r="F9" s="524"/>
      <c r="G9" s="68"/>
      <c r="H9" s="68"/>
    </row>
    <row r="10" spans="2:8" ht="16.5" customHeight="1">
      <c r="B10" s="543" t="s">
        <v>649</v>
      </c>
      <c r="C10" s="543"/>
      <c r="D10" s="543"/>
      <c r="E10" s="543"/>
      <c r="F10" s="543"/>
      <c r="G10" s="46"/>
      <c r="H10" s="46"/>
    </row>
  </sheetData>
  <mergeCells count="2">
    <mergeCell ref="B9:F9"/>
    <mergeCell ref="B10:F10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"/>
  <sheetViews>
    <sheetView showGridLines="0" view="pageBreakPreview" zoomScale="87" zoomScaleNormal="100" zoomScaleSheetLayoutView="87" workbookViewId="0">
      <selection activeCell="F19" sqref="F19"/>
    </sheetView>
  </sheetViews>
  <sheetFormatPr defaultColWidth="14.625" defaultRowHeight="12.9"/>
  <cols>
    <col min="1" max="1" width="14.625" style="22"/>
    <col min="2" max="2" width="11" style="22" customWidth="1"/>
    <col min="3" max="9" width="11.625" style="22" customWidth="1"/>
    <col min="10" max="16384" width="14.625" style="22"/>
  </cols>
  <sheetData>
    <row r="2" spans="2:10" s="23" customFormat="1" ht="23.3" customHeight="1">
      <c r="B2" s="340" t="s">
        <v>148</v>
      </c>
      <c r="C2" s="343"/>
      <c r="D2" s="343"/>
      <c r="E2" s="343"/>
      <c r="H2" s="544" t="s">
        <v>122</v>
      </c>
      <c r="I2" s="544"/>
    </row>
    <row r="3" spans="2:10" s="181" customFormat="1" ht="20.399999999999999" customHeight="1">
      <c r="B3" s="341" t="s">
        <v>149</v>
      </c>
      <c r="C3" s="344" t="s">
        <v>151</v>
      </c>
      <c r="D3" s="344" t="s">
        <v>153</v>
      </c>
      <c r="E3" s="344" t="s">
        <v>154</v>
      </c>
      <c r="F3" s="344" t="s">
        <v>155</v>
      </c>
      <c r="G3" s="344" t="s">
        <v>157</v>
      </c>
      <c r="H3" s="344" t="s">
        <v>159</v>
      </c>
      <c r="I3" s="347" t="s">
        <v>161</v>
      </c>
    </row>
    <row r="4" spans="2:10" ht="20.399999999999999" customHeight="1">
      <c r="B4" s="60" t="s">
        <v>162</v>
      </c>
      <c r="C4" s="65">
        <v>2552</v>
      </c>
      <c r="D4" s="54">
        <v>2044</v>
      </c>
      <c r="E4" s="54">
        <v>128</v>
      </c>
      <c r="F4" s="54">
        <v>36</v>
      </c>
      <c r="G4" s="54">
        <v>178</v>
      </c>
      <c r="H4" s="54">
        <v>80</v>
      </c>
      <c r="I4" s="54">
        <v>86</v>
      </c>
      <c r="J4" s="181"/>
    </row>
    <row r="5" spans="2:10" ht="20.399999999999999" customHeight="1">
      <c r="B5" s="342" t="s">
        <v>163</v>
      </c>
      <c r="C5" s="345">
        <v>841</v>
      </c>
      <c r="D5" s="346">
        <v>655</v>
      </c>
      <c r="E5" s="346">
        <v>52</v>
      </c>
      <c r="F5" s="346">
        <v>17</v>
      </c>
      <c r="G5" s="346">
        <v>65</v>
      </c>
      <c r="H5" s="346">
        <v>27</v>
      </c>
      <c r="I5" s="346">
        <v>25</v>
      </c>
      <c r="J5" s="181"/>
    </row>
    <row r="6" spans="2:10" ht="15.8" customHeight="1">
      <c r="B6" s="543" t="s">
        <v>165</v>
      </c>
      <c r="C6" s="543"/>
      <c r="D6" s="30"/>
      <c r="E6" s="30"/>
      <c r="F6" s="30"/>
      <c r="G6" s="30"/>
      <c r="H6" s="30"/>
      <c r="I6" s="30"/>
      <c r="J6" s="181"/>
    </row>
    <row r="7" spans="2:10" ht="15.8" customHeight="1">
      <c r="B7" s="30" t="s">
        <v>650</v>
      </c>
      <c r="C7" s="30"/>
      <c r="D7" s="30"/>
      <c r="E7" s="30"/>
      <c r="F7" s="30"/>
      <c r="G7" s="30"/>
      <c r="H7" s="30"/>
      <c r="I7" s="30"/>
      <c r="J7" s="181"/>
    </row>
  </sheetData>
  <mergeCells count="2">
    <mergeCell ref="H2:I2"/>
    <mergeCell ref="B6:C6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showGridLines="0" view="pageBreakPreview" zoomScaleNormal="100" zoomScaleSheetLayoutView="100" workbookViewId="0">
      <selection activeCell="H14" sqref="H14"/>
    </sheetView>
  </sheetViews>
  <sheetFormatPr defaultColWidth="14.625" defaultRowHeight="12.9"/>
  <cols>
    <col min="1" max="1" width="14.625" style="22"/>
    <col min="2" max="7" width="15.25" style="22" customWidth="1"/>
    <col min="8" max="9" width="11.25" style="22" customWidth="1"/>
    <col min="10" max="16384" width="14.625" style="22"/>
  </cols>
  <sheetData>
    <row r="2" spans="2:9" ht="28.55" customHeight="1">
      <c r="B2" s="517" t="s">
        <v>626</v>
      </c>
      <c r="C2" s="517"/>
      <c r="D2" s="517"/>
      <c r="E2" s="517"/>
      <c r="F2" s="517"/>
      <c r="G2" s="517"/>
      <c r="H2" s="355"/>
      <c r="I2" s="355"/>
    </row>
    <row r="3" spans="2:9" ht="19.55" customHeight="1">
      <c r="B3" s="127"/>
      <c r="C3" s="127"/>
      <c r="D3" s="127"/>
      <c r="E3" s="127"/>
      <c r="F3" s="127"/>
      <c r="G3" s="354" t="s">
        <v>167</v>
      </c>
    </row>
    <row r="4" spans="2:9" s="348" customFormat="1" ht="20.399999999999999" customHeight="1">
      <c r="B4" s="349" t="s">
        <v>63</v>
      </c>
      <c r="C4" s="351" t="s">
        <v>170</v>
      </c>
      <c r="D4" s="351" t="s">
        <v>172</v>
      </c>
      <c r="E4" s="351" t="s">
        <v>84</v>
      </c>
      <c r="F4" s="351" t="s">
        <v>173</v>
      </c>
      <c r="G4" s="347" t="s">
        <v>175</v>
      </c>
    </row>
    <row r="5" spans="2:9" ht="20.399999999999999" customHeight="1">
      <c r="B5" s="26" t="s">
        <v>100</v>
      </c>
      <c r="C5" s="127">
        <v>396</v>
      </c>
      <c r="D5" s="56">
        <v>207</v>
      </c>
      <c r="E5" s="56">
        <v>106</v>
      </c>
      <c r="F5" s="127">
        <v>48</v>
      </c>
      <c r="G5" s="127">
        <v>16</v>
      </c>
    </row>
    <row r="6" spans="2:9" ht="20.399999999999999" customHeight="1">
      <c r="B6" s="27">
        <v>28</v>
      </c>
      <c r="C6" s="127">
        <v>389</v>
      </c>
      <c r="D6" s="127">
        <v>212</v>
      </c>
      <c r="E6" s="127">
        <v>104</v>
      </c>
      <c r="F6" s="127">
        <v>48</v>
      </c>
      <c r="G6" s="127">
        <v>12</v>
      </c>
    </row>
    <row r="7" spans="2:9" ht="20.399999999999999" customHeight="1">
      <c r="B7" s="27">
        <v>29</v>
      </c>
      <c r="C7" s="127">
        <v>391</v>
      </c>
      <c r="D7" s="127">
        <v>207</v>
      </c>
      <c r="E7" s="127">
        <v>102</v>
      </c>
      <c r="F7" s="127">
        <v>47</v>
      </c>
      <c r="G7" s="127">
        <v>10</v>
      </c>
    </row>
    <row r="8" spans="2:9" ht="20.399999999999999" customHeight="1">
      <c r="B8" s="27">
        <v>30</v>
      </c>
      <c r="C8" s="352">
        <v>392</v>
      </c>
      <c r="D8" s="127">
        <v>205</v>
      </c>
      <c r="E8" s="127">
        <v>102</v>
      </c>
      <c r="F8" s="127">
        <v>47</v>
      </c>
      <c r="G8" s="127">
        <v>9</v>
      </c>
    </row>
    <row r="9" spans="2:9" ht="20.399999999999999" customHeight="1">
      <c r="B9" s="350" t="s">
        <v>387</v>
      </c>
      <c r="C9" s="353">
        <v>394</v>
      </c>
      <c r="D9" s="353">
        <v>206</v>
      </c>
      <c r="E9" s="353">
        <v>100</v>
      </c>
      <c r="F9" s="353">
        <v>44</v>
      </c>
      <c r="G9" s="353">
        <v>9</v>
      </c>
    </row>
    <row r="10" spans="2:9" ht="20.399999999999999" customHeight="1">
      <c r="B10" s="545" t="s">
        <v>179</v>
      </c>
      <c r="C10" s="545"/>
      <c r="D10" s="42"/>
      <c r="E10" s="42"/>
      <c r="F10" s="42"/>
      <c r="G10" s="127"/>
    </row>
    <row r="11" spans="2:9" ht="16.5" customHeight="1">
      <c r="H11" s="127"/>
      <c r="I11" s="127"/>
    </row>
  </sheetData>
  <mergeCells count="2">
    <mergeCell ref="B2:G2"/>
    <mergeCell ref="B10:C10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34"/>
  <sheetViews>
    <sheetView showGridLines="0" view="pageBreakPreview" zoomScaleNormal="100" zoomScaleSheetLayoutView="100" workbookViewId="0">
      <selection activeCell="Q11" sqref="Q11"/>
    </sheetView>
  </sheetViews>
  <sheetFormatPr defaultColWidth="14.625" defaultRowHeight="12.9"/>
  <cols>
    <col min="1" max="1" width="14.625" style="22"/>
    <col min="2" max="2" width="10.875" style="22" customWidth="1"/>
    <col min="3" max="15" width="6.375" style="22" customWidth="1"/>
    <col min="16" max="16384" width="14.625" style="22"/>
  </cols>
  <sheetData>
    <row r="2" spans="2:17" ht="21.1" customHeight="1">
      <c r="B2" s="517" t="s">
        <v>70</v>
      </c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</row>
    <row r="3" spans="2:17" s="23" customFormat="1" ht="23.95" customHeight="1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56" t="s">
        <v>122</v>
      </c>
    </row>
    <row r="4" spans="2:17" s="23" customFormat="1" ht="18.7" customHeight="1">
      <c r="B4" s="525" t="s">
        <v>107</v>
      </c>
      <c r="C4" s="546" t="s">
        <v>180</v>
      </c>
      <c r="D4" s="548" t="s">
        <v>181</v>
      </c>
      <c r="E4" s="76"/>
      <c r="F4" s="546" t="s">
        <v>58</v>
      </c>
      <c r="G4" s="546" t="s">
        <v>720</v>
      </c>
      <c r="H4" s="546" t="s">
        <v>35</v>
      </c>
      <c r="I4" s="546" t="s">
        <v>721</v>
      </c>
      <c r="J4" s="546" t="s">
        <v>185</v>
      </c>
      <c r="K4" s="546" t="s">
        <v>187</v>
      </c>
      <c r="L4" s="546" t="s">
        <v>121</v>
      </c>
      <c r="M4" s="546" t="s">
        <v>191</v>
      </c>
      <c r="N4" s="546" t="s">
        <v>722</v>
      </c>
      <c r="O4" s="548" t="s">
        <v>197</v>
      </c>
    </row>
    <row r="5" spans="2:17" s="23" customFormat="1" ht="18.7" customHeight="1">
      <c r="B5" s="527"/>
      <c r="C5" s="547"/>
      <c r="D5" s="549"/>
      <c r="E5" s="77" t="s">
        <v>150</v>
      </c>
      <c r="F5" s="547"/>
      <c r="G5" s="547"/>
      <c r="H5" s="547"/>
      <c r="I5" s="547"/>
      <c r="J5" s="547"/>
      <c r="K5" s="547"/>
      <c r="L5" s="547"/>
      <c r="M5" s="547"/>
      <c r="N5" s="547"/>
      <c r="O5" s="549"/>
    </row>
    <row r="6" spans="2:17" ht="27" customHeight="1">
      <c r="B6" s="26" t="s">
        <v>716</v>
      </c>
      <c r="C6" s="73">
        <v>24</v>
      </c>
      <c r="D6" s="73">
        <v>2478</v>
      </c>
      <c r="E6" s="73">
        <v>295</v>
      </c>
      <c r="F6" s="73">
        <v>146</v>
      </c>
      <c r="G6" s="73">
        <v>77</v>
      </c>
      <c r="H6" s="73">
        <v>1470</v>
      </c>
      <c r="I6" s="73">
        <v>810</v>
      </c>
      <c r="J6" s="73">
        <v>887</v>
      </c>
      <c r="K6" s="73">
        <v>125</v>
      </c>
      <c r="L6" s="73">
        <v>237</v>
      </c>
      <c r="M6" s="73">
        <v>825</v>
      </c>
      <c r="N6" s="73">
        <v>373</v>
      </c>
      <c r="O6" s="73">
        <v>119</v>
      </c>
      <c r="Q6" s="68"/>
    </row>
    <row r="7" spans="2:17" ht="27" customHeight="1">
      <c r="B7" s="27" t="s">
        <v>146</v>
      </c>
      <c r="C7" s="73">
        <v>23</v>
      </c>
      <c r="D7" s="73">
        <v>2451</v>
      </c>
      <c r="E7" s="73">
        <v>269</v>
      </c>
      <c r="F7" s="73">
        <v>131</v>
      </c>
      <c r="G7" s="73">
        <v>81</v>
      </c>
      <c r="H7" s="73">
        <v>1420</v>
      </c>
      <c r="I7" s="73">
        <v>743</v>
      </c>
      <c r="J7" s="73">
        <v>790</v>
      </c>
      <c r="K7" s="73">
        <v>127</v>
      </c>
      <c r="L7" s="73">
        <v>260</v>
      </c>
      <c r="M7" s="73">
        <v>881</v>
      </c>
      <c r="N7" s="73">
        <v>331</v>
      </c>
      <c r="O7" s="73">
        <v>91</v>
      </c>
      <c r="Q7" s="68"/>
    </row>
    <row r="8" spans="2:17" ht="27" customHeight="1">
      <c r="B8" s="27" t="s">
        <v>238</v>
      </c>
      <c r="C8" s="68">
        <v>27</v>
      </c>
      <c r="D8" s="68">
        <v>2489</v>
      </c>
      <c r="E8" s="68">
        <v>263</v>
      </c>
      <c r="F8" s="68">
        <v>130</v>
      </c>
      <c r="G8" s="68">
        <v>59</v>
      </c>
      <c r="H8" s="68">
        <v>1475</v>
      </c>
      <c r="I8" s="68">
        <v>731</v>
      </c>
      <c r="J8" s="68">
        <v>870</v>
      </c>
      <c r="K8" s="68">
        <v>141</v>
      </c>
      <c r="L8" s="68">
        <v>198</v>
      </c>
      <c r="M8" s="68">
        <v>946</v>
      </c>
      <c r="N8" s="68">
        <v>357</v>
      </c>
      <c r="O8" s="68">
        <v>112</v>
      </c>
      <c r="Q8" s="78"/>
    </row>
    <row r="9" spans="2:17" ht="27" customHeight="1">
      <c r="B9" s="28" t="s">
        <v>17</v>
      </c>
      <c r="C9" s="73">
        <v>8</v>
      </c>
      <c r="D9" s="73">
        <v>748</v>
      </c>
      <c r="E9" s="73">
        <v>85</v>
      </c>
      <c r="F9" s="73">
        <v>31</v>
      </c>
      <c r="G9" s="73">
        <v>15</v>
      </c>
      <c r="H9" s="73">
        <v>426</v>
      </c>
      <c r="I9" s="73">
        <v>222</v>
      </c>
      <c r="J9" s="73">
        <v>277</v>
      </c>
      <c r="K9" s="73">
        <v>49</v>
      </c>
      <c r="L9" s="73">
        <v>59</v>
      </c>
      <c r="M9" s="73">
        <v>237</v>
      </c>
      <c r="N9" s="73">
        <v>101</v>
      </c>
      <c r="O9" s="73">
        <v>31</v>
      </c>
      <c r="Q9" s="78"/>
    </row>
    <row r="10" spans="2:17" ht="27" customHeight="1">
      <c r="B10" s="28" t="s">
        <v>2</v>
      </c>
      <c r="C10" s="73">
        <v>2</v>
      </c>
      <c r="D10" s="73">
        <v>211</v>
      </c>
      <c r="E10" s="73">
        <v>26</v>
      </c>
      <c r="F10" s="73">
        <v>11</v>
      </c>
      <c r="G10" s="73">
        <v>6</v>
      </c>
      <c r="H10" s="73">
        <v>115</v>
      </c>
      <c r="I10" s="73">
        <v>53</v>
      </c>
      <c r="J10" s="73">
        <v>61</v>
      </c>
      <c r="K10" s="73">
        <v>8</v>
      </c>
      <c r="L10" s="73">
        <v>22</v>
      </c>
      <c r="M10" s="73">
        <v>82</v>
      </c>
      <c r="N10" s="73">
        <v>35</v>
      </c>
      <c r="O10" s="73">
        <v>11</v>
      </c>
    </row>
    <row r="11" spans="2:17" ht="27" customHeight="1">
      <c r="B11" s="28" t="s">
        <v>25</v>
      </c>
      <c r="C11" s="73">
        <v>1</v>
      </c>
      <c r="D11" s="73">
        <v>131</v>
      </c>
      <c r="E11" s="73">
        <v>13</v>
      </c>
      <c r="F11" s="73">
        <v>5</v>
      </c>
      <c r="G11" s="73">
        <v>2</v>
      </c>
      <c r="H11" s="73">
        <v>90</v>
      </c>
      <c r="I11" s="73">
        <v>34</v>
      </c>
      <c r="J11" s="73">
        <v>37</v>
      </c>
      <c r="K11" s="73">
        <v>8</v>
      </c>
      <c r="L11" s="73">
        <v>11</v>
      </c>
      <c r="M11" s="73">
        <v>30</v>
      </c>
      <c r="N11" s="73">
        <v>16</v>
      </c>
      <c r="O11" s="73">
        <v>5</v>
      </c>
    </row>
    <row r="12" spans="2:17" ht="27" customHeight="1">
      <c r="B12" s="28" t="s">
        <v>23</v>
      </c>
      <c r="C12" s="73">
        <v>1</v>
      </c>
      <c r="D12" s="73">
        <v>223</v>
      </c>
      <c r="E12" s="73">
        <v>28</v>
      </c>
      <c r="F12" s="73">
        <v>12</v>
      </c>
      <c r="G12" s="73">
        <v>4</v>
      </c>
      <c r="H12" s="73">
        <v>132</v>
      </c>
      <c r="I12" s="73">
        <v>78</v>
      </c>
      <c r="J12" s="73">
        <v>64</v>
      </c>
      <c r="K12" s="73">
        <v>9</v>
      </c>
      <c r="L12" s="73">
        <v>17</v>
      </c>
      <c r="M12" s="73">
        <v>94</v>
      </c>
      <c r="N12" s="73">
        <v>25</v>
      </c>
      <c r="O12" s="73">
        <v>12</v>
      </c>
    </row>
    <row r="13" spans="2:17" ht="27" customHeight="1">
      <c r="B13" s="28" t="s">
        <v>13</v>
      </c>
      <c r="C13" s="73">
        <v>3</v>
      </c>
      <c r="D13" s="73">
        <v>152</v>
      </c>
      <c r="E13" s="73">
        <v>15</v>
      </c>
      <c r="F13" s="73">
        <v>8</v>
      </c>
      <c r="G13" s="73">
        <v>5</v>
      </c>
      <c r="H13" s="73">
        <v>91</v>
      </c>
      <c r="I13" s="73">
        <v>58</v>
      </c>
      <c r="J13" s="73">
        <v>65</v>
      </c>
      <c r="K13" s="73">
        <v>9</v>
      </c>
      <c r="L13" s="73">
        <v>14</v>
      </c>
      <c r="M13" s="73">
        <v>80</v>
      </c>
      <c r="N13" s="73">
        <v>26</v>
      </c>
      <c r="O13" s="73">
        <v>10</v>
      </c>
    </row>
    <row r="14" spans="2:17" ht="27" customHeight="1">
      <c r="B14" s="28" t="s">
        <v>37</v>
      </c>
      <c r="C14" s="73">
        <v>4</v>
      </c>
      <c r="D14" s="73">
        <v>127</v>
      </c>
      <c r="E14" s="73">
        <v>13</v>
      </c>
      <c r="F14" s="73">
        <v>7</v>
      </c>
      <c r="G14" s="73">
        <v>4</v>
      </c>
      <c r="H14" s="73">
        <v>74</v>
      </c>
      <c r="I14" s="73">
        <v>48</v>
      </c>
      <c r="J14" s="73">
        <v>30</v>
      </c>
      <c r="K14" s="73">
        <v>9</v>
      </c>
      <c r="L14" s="73">
        <v>14</v>
      </c>
      <c r="M14" s="73">
        <v>76</v>
      </c>
      <c r="N14" s="73">
        <v>19</v>
      </c>
      <c r="O14" s="73">
        <v>3</v>
      </c>
    </row>
    <row r="15" spans="2:17" ht="27" customHeight="1">
      <c r="B15" s="28" t="s">
        <v>39</v>
      </c>
      <c r="C15" s="73">
        <v>2</v>
      </c>
      <c r="D15" s="73">
        <v>125</v>
      </c>
      <c r="E15" s="73">
        <v>9</v>
      </c>
      <c r="F15" s="73">
        <v>8</v>
      </c>
      <c r="G15" s="73">
        <v>2</v>
      </c>
      <c r="H15" s="73">
        <v>85</v>
      </c>
      <c r="I15" s="73">
        <v>30</v>
      </c>
      <c r="J15" s="73">
        <v>47</v>
      </c>
      <c r="K15" s="73">
        <v>6</v>
      </c>
      <c r="L15" s="73">
        <v>1</v>
      </c>
      <c r="M15" s="73">
        <v>32</v>
      </c>
      <c r="N15" s="73">
        <v>21</v>
      </c>
      <c r="O15" s="73">
        <v>8</v>
      </c>
    </row>
    <row r="16" spans="2:17" ht="27" customHeight="1">
      <c r="B16" s="28" t="s">
        <v>42</v>
      </c>
      <c r="C16" s="73">
        <v>1</v>
      </c>
      <c r="D16" s="73">
        <v>124</v>
      </c>
      <c r="E16" s="73">
        <v>10</v>
      </c>
      <c r="F16" s="73">
        <v>5</v>
      </c>
      <c r="G16" s="73">
        <v>4</v>
      </c>
      <c r="H16" s="73">
        <v>57</v>
      </c>
      <c r="I16" s="73">
        <v>32</v>
      </c>
      <c r="J16" s="73">
        <v>47</v>
      </c>
      <c r="K16" s="73">
        <v>4</v>
      </c>
      <c r="L16" s="73">
        <v>5</v>
      </c>
      <c r="M16" s="73">
        <v>69</v>
      </c>
      <c r="N16" s="73">
        <v>23</v>
      </c>
      <c r="O16" s="73">
        <v>4</v>
      </c>
    </row>
    <row r="17" spans="2:15" ht="27" customHeight="1">
      <c r="B17" s="28" t="s">
        <v>49</v>
      </c>
      <c r="C17" s="73" t="s">
        <v>106</v>
      </c>
      <c r="D17" s="73">
        <v>27</v>
      </c>
      <c r="E17" s="73">
        <v>5</v>
      </c>
      <c r="F17" s="73">
        <v>2</v>
      </c>
      <c r="G17" s="73">
        <v>3</v>
      </c>
      <c r="H17" s="73">
        <v>7</v>
      </c>
      <c r="I17" s="73">
        <v>5</v>
      </c>
      <c r="J17" s="73">
        <v>12</v>
      </c>
      <c r="K17" s="73">
        <v>2</v>
      </c>
      <c r="L17" s="73">
        <v>6</v>
      </c>
      <c r="M17" s="73">
        <v>3</v>
      </c>
      <c r="N17" s="73">
        <v>4</v>
      </c>
      <c r="O17" s="73">
        <v>4</v>
      </c>
    </row>
    <row r="18" spans="2:15" ht="27" customHeight="1">
      <c r="B18" s="28" t="s">
        <v>56</v>
      </c>
      <c r="C18" s="73" t="s">
        <v>106</v>
      </c>
      <c r="D18" s="73">
        <v>7</v>
      </c>
      <c r="E18" s="73" t="s">
        <v>106</v>
      </c>
      <c r="F18" s="73" t="s">
        <v>106</v>
      </c>
      <c r="G18" s="73" t="s">
        <v>106</v>
      </c>
      <c r="H18" s="73">
        <v>4</v>
      </c>
      <c r="I18" s="73">
        <v>3</v>
      </c>
      <c r="J18" s="73">
        <v>5</v>
      </c>
      <c r="K18" s="73" t="s">
        <v>106</v>
      </c>
      <c r="L18" s="73" t="s">
        <v>106</v>
      </c>
      <c r="M18" s="73">
        <v>6</v>
      </c>
      <c r="N18" s="73" t="s">
        <v>106</v>
      </c>
      <c r="O18" s="73">
        <v>2</v>
      </c>
    </row>
    <row r="19" spans="2:15" ht="27" customHeight="1">
      <c r="B19" s="28" t="s">
        <v>65</v>
      </c>
      <c r="C19" s="73" t="s">
        <v>106</v>
      </c>
      <c r="D19" s="73">
        <v>5</v>
      </c>
      <c r="E19" s="73">
        <v>1</v>
      </c>
      <c r="F19" s="73" t="s">
        <v>106</v>
      </c>
      <c r="G19" s="73">
        <v>1</v>
      </c>
      <c r="H19" s="73">
        <v>7</v>
      </c>
      <c r="I19" s="73">
        <v>7</v>
      </c>
      <c r="J19" s="73">
        <v>13</v>
      </c>
      <c r="K19" s="73">
        <v>2</v>
      </c>
      <c r="L19" s="73">
        <v>1</v>
      </c>
      <c r="M19" s="73">
        <v>4</v>
      </c>
      <c r="N19" s="73">
        <v>4</v>
      </c>
      <c r="O19" s="73" t="s">
        <v>106</v>
      </c>
    </row>
    <row r="20" spans="2:15" ht="27" customHeight="1">
      <c r="B20" s="28" t="s">
        <v>38</v>
      </c>
      <c r="C20" s="73" t="s">
        <v>106</v>
      </c>
      <c r="D20" s="73">
        <v>94</v>
      </c>
      <c r="E20" s="73">
        <v>6</v>
      </c>
      <c r="F20" s="73">
        <v>10</v>
      </c>
      <c r="G20" s="73">
        <v>1</v>
      </c>
      <c r="H20" s="73">
        <v>32</v>
      </c>
      <c r="I20" s="73">
        <v>21</v>
      </c>
      <c r="J20" s="73">
        <v>38</v>
      </c>
      <c r="K20" s="73">
        <v>5</v>
      </c>
      <c r="L20" s="73">
        <v>9</v>
      </c>
      <c r="M20" s="73">
        <v>35</v>
      </c>
      <c r="N20" s="73">
        <v>8</v>
      </c>
      <c r="O20" s="73">
        <v>3</v>
      </c>
    </row>
    <row r="21" spans="2:15" ht="27" customHeight="1">
      <c r="B21" s="28" t="s">
        <v>68</v>
      </c>
      <c r="C21" s="73" t="s">
        <v>106</v>
      </c>
      <c r="D21" s="73">
        <v>19</v>
      </c>
      <c r="E21" s="73">
        <v>2</v>
      </c>
      <c r="F21" s="73">
        <v>1</v>
      </c>
      <c r="G21" s="73" t="s">
        <v>106</v>
      </c>
      <c r="H21" s="73">
        <v>26</v>
      </c>
      <c r="I21" s="73">
        <v>7</v>
      </c>
      <c r="J21" s="73">
        <v>18</v>
      </c>
      <c r="K21" s="73">
        <v>1</v>
      </c>
      <c r="L21" s="73">
        <v>2</v>
      </c>
      <c r="M21" s="73">
        <v>9</v>
      </c>
      <c r="N21" s="73">
        <v>6</v>
      </c>
      <c r="O21" s="73" t="s">
        <v>106</v>
      </c>
    </row>
    <row r="22" spans="2:15" ht="27" customHeight="1">
      <c r="B22" s="28" t="s">
        <v>71</v>
      </c>
      <c r="C22" s="73" t="s">
        <v>106</v>
      </c>
      <c r="D22" s="73">
        <v>40</v>
      </c>
      <c r="E22" s="73">
        <v>3</v>
      </c>
      <c r="F22" s="73">
        <v>5</v>
      </c>
      <c r="G22" s="73" t="s">
        <v>106</v>
      </c>
      <c r="H22" s="73">
        <v>27</v>
      </c>
      <c r="I22" s="73">
        <v>12</v>
      </c>
      <c r="J22" s="73">
        <v>16</v>
      </c>
      <c r="K22" s="73">
        <v>1</v>
      </c>
      <c r="L22" s="73">
        <v>2</v>
      </c>
      <c r="M22" s="73">
        <v>15</v>
      </c>
      <c r="N22" s="73">
        <v>9</v>
      </c>
      <c r="O22" s="73">
        <v>2</v>
      </c>
    </row>
    <row r="23" spans="2:15" ht="27" customHeight="1">
      <c r="B23" s="28" t="s">
        <v>73</v>
      </c>
      <c r="C23" s="73">
        <v>1</v>
      </c>
      <c r="D23" s="73">
        <v>18</v>
      </c>
      <c r="E23" s="73">
        <v>1</v>
      </c>
      <c r="F23" s="73" t="s">
        <v>106</v>
      </c>
      <c r="G23" s="73">
        <v>1</v>
      </c>
      <c r="H23" s="73">
        <v>7</v>
      </c>
      <c r="I23" s="73">
        <v>7</v>
      </c>
      <c r="J23" s="73">
        <v>6</v>
      </c>
      <c r="K23" s="73" t="s">
        <v>106</v>
      </c>
      <c r="L23" s="73" t="s">
        <v>106</v>
      </c>
      <c r="M23" s="73">
        <v>16</v>
      </c>
      <c r="N23" s="73">
        <v>1</v>
      </c>
      <c r="O23" s="73" t="s">
        <v>106</v>
      </c>
    </row>
    <row r="24" spans="2:15" ht="27" customHeight="1">
      <c r="B24" s="28" t="s">
        <v>76</v>
      </c>
      <c r="C24" s="73" t="s">
        <v>106</v>
      </c>
      <c r="D24" s="73">
        <v>24</v>
      </c>
      <c r="E24" s="73">
        <v>2</v>
      </c>
      <c r="F24" s="73">
        <v>1</v>
      </c>
      <c r="G24" s="73">
        <v>5</v>
      </c>
      <c r="H24" s="73">
        <v>21</v>
      </c>
      <c r="I24" s="73">
        <v>8</v>
      </c>
      <c r="J24" s="73">
        <v>4</v>
      </c>
      <c r="K24" s="73">
        <v>2</v>
      </c>
      <c r="L24" s="73">
        <v>5</v>
      </c>
      <c r="M24" s="73">
        <v>5</v>
      </c>
      <c r="N24" s="73">
        <v>3</v>
      </c>
      <c r="O24" s="73">
        <v>1</v>
      </c>
    </row>
    <row r="25" spans="2:15" ht="27" customHeight="1">
      <c r="B25" s="28" t="s">
        <v>80</v>
      </c>
      <c r="C25" s="73" t="s">
        <v>106</v>
      </c>
      <c r="D25" s="73">
        <v>44</v>
      </c>
      <c r="E25" s="73">
        <v>2</v>
      </c>
      <c r="F25" s="73">
        <v>2</v>
      </c>
      <c r="G25" s="73" t="s">
        <v>106</v>
      </c>
      <c r="H25" s="73">
        <v>31</v>
      </c>
      <c r="I25" s="73">
        <v>14</v>
      </c>
      <c r="J25" s="73">
        <v>10</v>
      </c>
      <c r="K25" s="73">
        <v>3</v>
      </c>
      <c r="L25" s="73">
        <v>4</v>
      </c>
      <c r="M25" s="73">
        <v>19</v>
      </c>
      <c r="N25" s="73">
        <v>12</v>
      </c>
      <c r="O25" s="73">
        <v>1</v>
      </c>
    </row>
    <row r="26" spans="2:15" ht="27" customHeight="1">
      <c r="B26" s="28" t="s">
        <v>86</v>
      </c>
      <c r="C26" s="73">
        <v>1</v>
      </c>
      <c r="D26" s="73">
        <v>38</v>
      </c>
      <c r="E26" s="73">
        <v>2</v>
      </c>
      <c r="F26" s="73" t="s">
        <v>106</v>
      </c>
      <c r="G26" s="73">
        <v>1</v>
      </c>
      <c r="H26" s="73">
        <v>20</v>
      </c>
      <c r="I26" s="73">
        <v>4</v>
      </c>
      <c r="J26" s="73">
        <v>19</v>
      </c>
      <c r="K26" s="73">
        <v>3</v>
      </c>
      <c r="L26" s="73">
        <v>4</v>
      </c>
      <c r="M26" s="73">
        <v>13</v>
      </c>
      <c r="N26" s="73">
        <v>6</v>
      </c>
      <c r="O26" s="73" t="s">
        <v>106</v>
      </c>
    </row>
    <row r="27" spans="2:15" ht="27" customHeight="1">
      <c r="B27" s="28" t="s">
        <v>89</v>
      </c>
      <c r="C27" s="73" t="s">
        <v>106</v>
      </c>
      <c r="D27" s="73">
        <v>72</v>
      </c>
      <c r="E27" s="73">
        <v>11</v>
      </c>
      <c r="F27" s="73">
        <v>4</v>
      </c>
      <c r="G27" s="73">
        <v>1</v>
      </c>
      <c r="H27" s="73">
        <v>35</v>
      </c>
      <c r="I27" s="73">
        <v>20</v>
      </c>
      <c r="J27" s="73">
        <v>18</v>
      </c>
      <c r="K27" s="73">
        <v>2</v>
      </c>
      <c r="L27" s="73">
        <v>4</v>
      </c>
      <c r="M27" s="73">
        <v>12</v>
      </c>
      <c r="N27" s="73">
        <v>4</v>
      </c>
      <c r="O27" s="73">
        <v>1</v>
      </c>
    </row>
    <row r="28" spans="2:15" ht="27" customHeight="1">
      <c r="B28" s="28" t="s">
        <v>90</v>
      </c>
      <c r="C28" s="73">
        <v>1</v>
      </c>
      <c r="D28" s="73">
        <v>78</v>
      </c>
      <c r="E28" s="73">
        <v>12</v>
      </c>
      <c r="F28" s="73">
        <v>5</v>
      </c>
      <c r="G28" s="73" t="s">
        <v>106</v>
      </c>
      <c r="H28" s="73">
        <v>51</v>
      </c>
      <c r="I28" s="73">
        <v>22</v>
      </c>
      <c r="J28" s="73">
        <v>21</v>
      </c>
      <c r="K28" s="73">
        <v>6</v>
      </c>
      <c r="L28" s="73">
        <v>4</v>
      </c>
      <c r="M28" s="73">
        <v>32</v>
      </c>
      <c r="N28" s="73">
        <v>7</v>
      </c>
      <c r="O28" s="73">
        <v>5</v>
      </c>
    </row>
    <row r="29" spans="2:15" ht="27" customHeight="1">
      <c r="B29" s="28" t="s">
        <v>92</v>
      </c>
      <c r="C29" s="73" t="s">
        <v>106</v>
      </c>
      <c r="D29" s="73">
        <v>36</v>
      </c>
      <c r="E29" s="73">
        <v>5</v>
      </c>
      <c r="F29" s="73">
        <v>4</v>
      </c>
      <c r="G29" s="73" t="s">
        <v>106</v>
      </c>
      <c r="H29" s="73">
        <v>39</v>
      </c>
      <c r="I29" s="73">
        <v>14</v>
      </c>
      <c r="J29" s="73">
        <v>12</v>
      </c>
      <c r="K29" s="73">
        <v>2</v>
      </c>
      <c r="L29" s="73">
        <v>2</v>
      </c>
      <c r="M29" s="73">
        <v>3</v>
      </c>
      <c r="N29" s="73">
        <v>2</v>
      </c>
      <c r="O29" s="73">
        <v>3</v>
      </c>
    </row>
    <row r="30" spans="2:15" ht="27" customHeight="1">
      <c r="B30" s="28" t="s">
        <v>19</v>
      </c>
      <c r="C30" s="73">
        <v>1</v>
      </c>
      <c r="D30" s="73">
        <v>47</v>
      </c>
      <c r="E30" s="73">
        <v>4</v>
      </c>
      <c r="F30" s="73">
        <v>3</v>
      </c>
      <c r="G30" s="73">
        <v>2</v>
      </c>
      <c r="H30" s="73">
        <v>34</v>
      </c>
      <c r="I30" s="73">
        <v>4</v>
      </c>
      <c r="J30" s="73">
        <v>8</v>
      </c>
      <c r="K30" s="73">
        <v>2</v>
      </c>
      <c r="L30" s="73">
        <v>5</v>
      </c>
      <c r="M30" s="73">
        <v>19</v>
      </c>
      <c r="N30" s="73">
        <v>6</v>
      </c>
      <c r="O30" s="73">
        <v>2</v>
      </c>
    </row>
    <row r="31" spans="2:15" ht="27" customHeight="1">
      <c r="B31" s="28" t="s">
        <v>96</v>
      </c>
      <c r="C31" s="73" t="s">
        <v>106</v>
      </c>
      <c r="D31" s="73">
        <v>41</v>
      </c>
      <c r="E31" s="73">
        <v>3</v>
      </c>
      <c r="F31" s="73">
        <v>5</v>
      </c>
      <c r="G31" s="73">
        <v>2</v>
      </c>
      <c r="H31" s="73">
        <v>36</v>
      </c>
      <c r="I31" s="73">
        <v>11</v>
      </c>
      <c r="J31" s="73">
        <v>23</v>
      </c>
      <c r="K31" s="73">
        <v>2</v>
      </c>
      <c r="L31" s="73">
        <v>4</v>
      </c>
      <c r="M31" s="73">
        <v>24</v>
      </c>
      <c r="N31" s="73">
        <v>10</v>
      </c>
      <c r="O31" s="73">
        <v>2</v>
      </c>
    </row>
    <row r="32" spans="2:15" ht="27" customHeight="1">
      <c r="B32" s="29" t="s">
        <v>43</v>
      </c>
      <c r="C32" s="74">
        <v>1</v>
      </c>
      <c r="D32" s="74">
        <v>58</v>
      </c>
      <c r="E32" s="74">
        <v>5</v>
      </c>
      <c r="F32" s="74">
        <v>1</v>
      </c>
      <c r="G32" s="74" t="s">
        <v>106</v>
      </c>
      <c r="H32" s="74">
        <v>28</v>
      </c>
      <c r="I32" s="74">
        <v>17</v>
      </c>
      <c r="J32" s="74">
        <v>19</v>
      </c>
      <c r="K32" s="74">
        <v>6</v>
      </c>
      <c r="L32" s="74">
        <v>3</v>
      </c>
      <c r="M32" s="74">
        <v>31</v>
      </c>
      <c r="N32" s="74">
        <v>9</v>
      </c>
      <c r="O32" s="74">
        <v>2</v>
      </c>
    </row>
    <row r="33" spans="2:15">
      <c r="B33" s="543" t="s">
        <v>199</v>
      </c>
      <c r="C33" s="543"/>
      <c r="D33" s="543"/>
      <c r="E33" s="543"/>
      <c r="F33" s="543"/>
      <c r="G33" s="30"/>
      <c r="H33" s="30"/>
      <c r="I33" s="30"/>
      <c r="J33" s="30"/>
      <c r="K33" s="30"/>
      <c r="L33" s="30"/>
      <c r="M33" s="30"/>
      <c r="N33" s="30"/>
      <c r="O33" s="30"/>
    </row>
    <row r="34" spans="2:15">
      <c r="C34" s="52"/>
    </row>
  </sheetData>
  <mergeCells count="15">
    <mergeCell ref="B2:O2"/>
    <mergeCell ref="B33:F33"/>
    <mergeCell ref="B4:B5"/>
    <mergeCell ref="C4:C5"/>
    <mergeCell ref="D4:D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8"/>
  <printOptions horizontalCentered="1"/>
  <pageMargins left="0.51181102362204722" right="0.51181102362204722" top="0.74803149606299213" bottom="0.3543307086614173" header="0.51181102362204722" footer="0.51181102362204722"/>
  <pageSetup paperSize="9" scale="97" fitToWidth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45"/>
  <sheetViews>
    <sheetView showGridLines="0" view="pageBreakPreview" zoomScaleNormal="100" zoomScaleSheetLayoutView="100" workbookViewId="0">
      <selection activeCell="H22" sqref="H22"/>
    </sheetView>
  </sheetViews>
  <sheetFormatPr defaultColWidth="14.625" defaultRowHeight="12.9"/>
  <cols>
    <col min="1" max="1" width="14.625" style="22"/>
    <col min="2" max="2" width="7.625" style="22" customWidth="1"/>
    <col min="3" max="3" width="6.125" style="22" customWidth="1"/>
    <col min="4" max="4" width="5.75" style="22" customWidth="1"/>
    <col min="5" max="5" width="6.125" style="22" customWidth="1"/>
    <col min="6" max="6" width="5.75" style="22" customWidth="1"/>
    <col min="7" max="7" width="5.875" style="22" customWidth="1"/>
    <col min="8" max="8" width="6.125" style="22" customWidth="1"/>
    <col min="9" max="10" width="5" style="22" customWidth="1"/>
    <col min="11" max="12" width="5.25" style="22" customWidth="1"/>
    <col min="13" max="13" width="5" style="22" customWidth="1"/>
    <col min="14" max="14" width="6.5" style="22" customWidth="1"/>
    <col min="15" max="15" width="6.625" style="22" customWidth="1"/>
    <col min="16" max="16" width="5.875" style="22" customWidth="1"/>
    <col min="17" max="17" width="6.375" style="22" customWidth="1"/>
    <col min="18" max="16384" width="14.625" style="22"/>
  </cols>
  <sheetData>
    <row r="2" spans="2:17" ht="28.55" customHeight="1">
      <c r="B2" s="517" t="s">
        <v>463</v>
      </c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</row>
    <row r="3" spans="2:17" s="506" customFormat="1" ht="23.3" customHeight="1" thickBot="1">
      <c r="B3" s="41" t="s">
        <v>10</v>
      </c>
      <c r="C3" s="70"/>
      <c r="D3" s="70"/>
      <c r="E3" s="70"/>
      <c r="I3" s="18"/>
      <c r="J3" s="18"/>
      <c r="K3" s="18"/>
      <c r="L3" s="94"/>
      <c r="M3" s="95"/>
      <c r="N3" s="95"/>
      <c r="P3" s="91"/>
      <c r="Q3" s="96" t="s">
        <v>654</v>
      </c>
    </row>
    <row r="4" spans="2:17" s="506" customFormat="1" ht="20.05" customHeight="1">
      <c r="B4" s="550" t="s">
        <v>63</v>
      </c>
      <c r="C4" s="83" t="s">
        <v>202</v>
      </c>
      <c r="D4" s="552" t="s">
        <v>206</v>
      </c>
      <c r="E4" s="553"/>
      <c r="F4" s="554" t="s">
        <v>208</v>
      </c>
      <c r="G4" s="555"/>
      <c r="H4" s="555"/>
      <c r="I4" s="555"/>
      <c r="J4" s="555"/>
      <c r="K4" s="555"/>
      <c r="L4" s="555"/>
      <c r="M4" s="555"/>
      <c r="N4" s="556"/>
      <c r="O4" s="555" t="s">
        <v>209</v>
      </c>
      <c r="P4" s="555"/>
      <c r="Q4" s="555"/>
    </row>
    <row r="5" spans="2:17" s="79" customFormat="1" ht="41.3" customHeight="1">
      <c r="B5" s="551"/>
      <c r="C5" s="84" t="s">
        <v>85</v>
      </c>
      <c r="D5" s="84" t="s">
        <v>210</v>
      </c>
      <c r="E5" s="89" t="s">
        <v>213</v>
      </c>
      <c r="F5" s="84" t="s">
        <v>215</v>
      </c>
      <c r="G5" s="84" t="s">
        <v>216</v>
      </c>
      <c r="H5" s="84" t="s">
        <v>219</v>
      </c>
      <c r="I5" s="84" t="s">
        <v>222</v>
      </c>
      <c r="J5" s="93" t="s">
        <v>40</v>
      </c>
      <c r="K5" s="89" t="s">
        <v>223</v>
      </c>
      <c r="L5" s="84" t="s">
        <v>227</v>
      </c>
      <c r="M5" s="84" t="s">
        <v>231</v>
      </c>
      <c r="N5" s="84" t="s">
        <v>48</v>
      </c>
      <c r="O5" s="89" t="s">
        <v>160</v>
      </c>
      <c r="P5" s="84" t="s">
        <v>233</v>
      </c>
      <c r="Q5" s="97" t="s">
        <v>192</v>
      </c>
    </row>
    <row r="6" spans="2:17" ht="14.3" customHeight="1">
      <c r="B6" s="80" t="s">
        <v>343</v>
      </c>
      <c r="C6" s="85">
        <v>149</v>
      </c>
      <c r="D6" s="85" t="s">
        <v>106</v>
      </c>
      <c r="E6" s="85">
        <v>10</v>
      </c>
      <c r="F6" s="85">
        <v>1</v>
      </c>
      <c r="G6" s="85">
        <v>6</v>
      </c>
      <c r="H6" s="90">
        <v>5</v>
      </c>
      <c r="I6" s="90">
        <v>1</v>
      </c>
      <c r="J6" s="90">
        <v>3</v>
      </c>
      <c r="K6" s="90" t="s">
        <v>106</v>
      </c>
      <c r="L6" s="90" t="s">
        <v>106</v>
      </c>
      <c r="M6" s="90" t="s">
        <v>106</v>
      </c>
      <c r="N6" s="90" t="s">
        <v>106</v>
      </c>
      <c r="O6" s="85">
        <v>1</v>
      </c>
      <c r="P6" s="90">
        <v>5</v>
      </c>
      <c r="Q6" s="90">
        <v>1</v>
      </c>
    </row>
    <row r="7" spans="2:17" ht="14.3" customHeight="1">
      <c r="B7" s="81" t="s">
        <v>237</v>
      </c>
      <c r="C7" s="85">
        <v>156</v>
      </c>
      <c r="D7" s="85" t="s">
        <v>106</v>
      </c>
      <c r="E7" s="85">
        <v>17</v>
      </c>
      <c r="F7" s="85">
        <v>2</v>
      </c>
      <c r="G7" s="85">
        <v>6</v>
      </c>
      <c r="H7" s="90">
        <v>11</v>
      </c>
      <c r="I7" s="90">
        <v>3</v>
      </c>
      <c r="J7" s="90">
        <v>8</v>
      </c>
      <c r="K7" s="90" t="s">
        <v>106</v>
      </c>
      <c r="L7" s="90">
        <v>1</v>
      </c>
      <c r="M7" s="90" t="s">
        <v>106</v>
      </c>
      <c r="N7" s="90" t="s">
        <v>106</v>
      </c>
      <c r="O7" s="85">
        <v>1</v>
      </c>
      <c r="P7" s="90">
        <v>4</v>
      </c>
      <c r="Q7" s="90" t="s">
        <v>106</v>
      </c>
    </row>
    <row r="8" spans="2:17" ht="14.3" customHeight="1">
      <c r="B8" s="81" t="s">
        <v>28</v>
      </c>
      <c r="C8" s="85">
        <v>146</v>
      </c>
      <c r="D8" s="85" t="s">
        <v>106</v>
      </c>
      <c r="E8" s="85">
        <v>13</v>
      </c>
      <c r="F8" s="85">
        <v>2</v>
      </c>
      <c r="G8" s="85">
        <v>10</v>
      </c>
      <c r="H8" s="90">
        <v>15</v>
      </c>
      <c r="I8" s="90" t="s">
        <v>106</v>
      </c>
      <c r="J8" s="90">
        <v>4</v>
      </c>
      <c r="K8" s="90" t="s">
        <v>106</v>
      </c>
      <c r="L8" s="90" t="s">
        <v>106</v>
      </c>
      <c r="M8" s="90" t="s">
        <v>106</v>
      </c>
      <c r="N8" s="90" t="s">
        <v>106</v>
      </c>
      <c r="O8" s="85">
        <v>2</v>
      </c>
      <c r="P8" s="90">
        <v>3</v>
      </c>
      <c r="Q8" s="90">
        <v>1</v>
      </c>
    </row>
    <row r="9" spans="2:17" ht="14.3" customHeight="1">
      <c r="B9" s="81" t="s">
        <v>146</v>
      </c>
      <c r="C9" s="86">
        <v>143</v>
      </c>
      <c r="D9" s="85" t="s">
        <v>106</v>
      </c>
      <c r="E9" s="85">
        <v>11</v>
      </c>
      <c r="F9" s="85">
        <v>1</v>
      </c>
      <c r="G9" s="85">
        <v>4</v>
      </c>
      <c r="H9" s="90">
        <v>14</v>
      </c>
      <c r="I9" s="90" t="s">
        <v>106</v>
      </c>
      <c r="J9" s="90">
        <v>1</v>
      </c>
      <c r="K9" s="90" t="s">
        <v>106</v>
      </c>
      <c r="L9" s="90" t="s">
        <v>106</v>
      </c>
      <c r="M9" s="90" t="s">
        <v>106</v>
      </c>
      <c r="N9" s="90" t="s">
        <v>106</v>
      </c>
      <c r="O9" s="85">
        <v>2</v>
      </c>
      <c r="P9" s="90">
        <v>1</v>
      </c>
      <c r="Q9" s="90">
        <v>2</v>
      </c>
    </row>
    <row r="10" spans="2:17" ht="14.3" customHeight="1" thickBot="1">
      <c r="B10" s="82" t="s">
        <v>718</v>
      </c>
      <c r="C10" s="87">
        <v>135</v>
      </c>
      <c r="D10" s="88">
        <v>1</v>
      </c>
      <c r="E10" s="87">
        <v>14</v>
      </c>
      <c r="F10" s="87" t="s">
        <v>106</v>
      </c>
      <c r="G10" s="87">
        <v>12</v>
      </c>
      <c r="H10" s="91">
        <v>13</v>
      </c>
      <c r="I10" s="92" t="s">
        <v>106</v>
      </c>
      <c r="J10" s="91">
        <v>9</v>
      </c>
      <c r="K10" s="92" t="s">
        <v>106</v>
      </c>
      <c r="L10" s="92">
        <v>1</v>
      </c>
      <c r="M10" s="92" t="s">
        <v>106</v>
      </c>
      <c r="N10" s="92" t="s">
        <v>106</v>
      </c>
      <c r="O10" s="87">
        <v>2</v>
      </c>
      <c r="P10" s="91">
        <v>7</v>
      </c>
      <c r="Q10" s="91">
        <v>3</v>
      </c>
    </row>
    <row r="11" spans="2:17" ht="5.3" customHeight="1">
      <c r="B11" s="506"/>
      <c r="C11" s="506"/>
      <c r="D11" s="506"/>
      <c r="E11" s="506"/>
      <c r="F11" s="506"/>
      <c r="G11" s="506"/>
      <c r="H11" s="506"/>
      <c r="I11" s="506"/>
      <c r="J11" s="506"/>
      <c r="K11" s="506"/>
      <c r="L11" s="506"/>
      <c r="M11" s="506"/>
      <c r="N11" s="506"/>
    </row>
    <row r="12" spans="2:17" ht="10.050000000000001" customHeight="1"/>
    <row r="13" spans="2:17" ht="10.050000000000001" customHeight="1"/>
    <row r="14" spans="2:17" ht="10.050000000000001" customHeight="1"/>
    <row r="15" spans="2:17" ht="10.050000000000001" customHeight="1"/>
    <row r="16" spans="2:17" ht="10.050000000000001" customHeight="1"/>
    <row r="17" ht="10.050000000000001" customHeight="1"/>
    <row r="18" ht="10.050000000000001" customHeight="1"/>
    <row r="19" ht="10.050000000000001" customHeight="1"/>
    <row r="20" ht="10.050000000000001" customHeight="1"/>
    <row r="21" ht="10.050000000000001" customHeight="1"/>
    <row r="22" ht="10.050000000000001" customHeight="1"/>
    <row r="23" ht="10.050000000000001" customHeight="1"/>
    <row r="24" ht="10.050000000000001" customHeight="1"/>
    <row r="25" ht="10.050000000000001" customHeight="1"/>
    <row r="26" ht="10.050000000000001" customHeight="1"/>
    <row r="27" ht="10.050000000000001" customHeight="1"/>
    <row r="28" ht="10.050000000000001" customHeight="1"/>
    <row r="29" ht="10.050000000000001" customHeight="1"/>
    <row r="30" ht="10.050000000000001" customHeight="1"/>
    <row r="31" ht="10.050000000000001" customHeight="1"/>
    <row r="32" ht="10.050000000000001" customHeight="1"/>
    <row r="33" ht="10.050000000000001" customHeight="1"/>
    <row r="34" ht="10.050000000000001" customHeight="1"/>
    <row r="35" ht="10.050000000000001" customHeight="1"/>
    <row r="36" ht="10.050000000000001" customHeight="1"/>
    <row r="37" ht="10.050000000000001" customHeight="1"/>
    <row r="38" ht="10.050000000000001" customHeight="1"/>
    <row r="39" ht="10.050000000000001" customHeight="1"/>
    <row r="40" ht="10.050000000000001" customHeight="1"/>
    <row r="41" ht="10.050000000000001" customHeight="1"/>
    <row r="42" ht="10.050000000000001" customHeight="1"/>
    <row r="43" ht="10.050000000000001" customHeight="1"/>
    <row r="44" ht="10.050000000000001" customHeight="1"/>
    <row r="45" ht="10.050000000000001" customHeight="1"/>
  </sheetData>
  <mergeCells count="5">
    <mergeCell ref="B2:Q2"/>
    <mergeCell ref="B4:B5"/>
    <mergeCell ref="D4:E4"/>
    <mergeCell ref="F4:N4"/>
    <mergeCell ref="O4:Q4"/>
  </mergeCells>
  <phoneticPr fontId="49"/>
  <printOptions horizontalCentered="1"/>
  <pageMargins left="0.51181102362204722" right="0.51181102362204722" top="0.74803149606299213" bottom="0.55118110236220474" header="0.51181102362204722" footer="0.51181102362204722"/>
  <pageSetup paperSize="9" scale="9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30</vt:i4>
      </vt:variant>
    </vt:vector>
  </HeadingPairs>
  <TitlesOfParts>
    <vt:vector size="60" baseType="lpstr">
      <vt:lpstr>19保健衛生・環境</vt:lpstr>
      <vt:lpstr>175</vt:lpstr>
      <vt:lpstr>176(１)</vt:lpstr>
      <vt:lpstr>176(2)</vt:lpstr>
      <vt:lpstr>176(2)-2</vt:lpstr>
      <vt:lpstr>176(3)</vt:lpstr>
      <vt:lpstr>177</vt:lpstr>
      <vt:lpstr>178</vt:lpstr>
      <vt:lpstr>179-1</vt:lpstr>
      <vt:lpstr>179-2</vt:lpstr>
      <vt:lpstr>179-3</vt:lpstr>
      <vt:lpstr>180-1</vt:lpstr>
      <vt:lpstr>180-2</vt:lpstr>
      <vt:lpstr>181</vt:lpstr>
      <vt:lpstr>182</vt:lpstr>
      <vt:lpstr>183</vt:lpstr>
      <vt:lpstr>184</vt:lpstr>
      <vt:lpstr>185(1)</vt:lpstr>
      <vt:lpstr>185(2)</vt:lpstr>
      <vt:lpstr>186</vt:lpstr>
      <vt:lpstr>187 </vt:lpstr>
      <vt:lpstr>188</vt:lpstr>
      <vt:lpstr>189</vt:lpstr>
      <vt:lpstr>190</vt:lpstr>
      <vt:lpstr>191</vt:lpstr>
      <vt:lpstr>192(1)～(5)</vt:lpstr>
      <vt:lpstr>192(6)</vt:lpstr>
      <vt:lpstr>193</vt:lpstr>
      <vt:lpstr>194</vt:lpstr>
      <vt:lpstr>195 </vt:lpstr>
      <vt:lpstr>'175'!Print_Area</vt:lpstr>
      <vt:lpstr>'176(１)'!Print_Area</vt:lpstr>
      <vt:lpstr>'176(2)'!Print_Area</vt:lpstr>
      <vt:lpstr>'176(2)-2'!Print_Area</vt:lpstr>
      <vt:lpstr>'176(3)'!Print_Area</vt:lpstr>
      <vt:lpstr>'177'!Print_Area</vt:lpstr>
      <vt:lpstr>'178'!Print_Area</vt:lpstr>
      <vt:lpstr>'179-1'!Print_Area</vt:lpstr>
      <vt:lpstr>'179-2'!Print_Area</vt:lpstr>
      <vt:lpstr>'179-3'!Print_Area</vt:lpstr>
      <vt:lpstr>'180-1'!Print_Area</vt:lpstr>
      <vt:lpstr>'180-2'!Print_Area</vt:lpstr>
      <vt:lpstr>'181'!Print_Area</vt:lpstr>
      <vt:lpstr>'182'!Print_Area</vt:lpstr>
      <vt:lpstr>'183'!Print_Area</vt:lpstr>
      <vt:lpstr>'184'!Print_Area</vt:lpstr>
      <vt:lpstr>'185(1)'!Print_Area</vt:lpstr>
      <vt:lpstr>'185(2)'!Print_Area</vt:lpstr>
      <vt:lpstr>'186'!Print_Area</vt:lpstr>
      <vt:lpstr>'187 '!Print_Area</vt:lpstr>
      <vt:lpstr>'188'!Print_Area</vt:lpstr>
      <vt:lpstr>'189'!Print_Area</vt:lpstr>
      <vt:lpstr>'190'!Print_Area</vt:lpstr>
      <vt:lpstr>'191'!Print_Area</vt:lpstr>
      <vt:lpstr>'192(1)～(5)'!Print_Area</vt:lpstr>
      <vt:lpstr>'192(6)'!Print_Area</vt:lpstr>
      <vt:lpstr>'193'!Print_Area</vt:lpstr>
      <vt:lpstr>'194'!Print_Area</vt:lpstr>
      <vt:lpstr>'195 '!Print_Area</vt:lpstr>
      <vt:lpstr>'19保健衛生・環境'!Print_Area</vt:lpstr>
    </vt:vector>
  </TitlesOfParts>
  <Company>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21500SV001</dc:creator>
  <cp:lastModifiedBy>徳島県</cp:lastModifiedBy>
  <cp:lastPrinted>2021-04-30T08:36:51Z</cp:lastPrinted>
  <dcterms:created xsi:type="dcterms:W3CDTF">2003-12-19T07:05:16Z</dcterms:created>
  <dcterms:modified xsi:type="dcterms:W3CDTF">2021-04-30T08:42:29Z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2021-02-24T06:50:51Z</vt:filetime>
  </property>
</Properties>
</file>