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a36fileshare.tksm-lan.local\105003050統計データ課\2020\G_統計情報担当\R2 統計書\●　Ｒ元　統計書　ＨＰ掲載データ\統計書 エクセルデータ\"/>
    </mc:Choice>
  </mc:AlternateContent>
  <bookViews>
    <workbookView xWindow="0" yWindow="0" windowWidth="20486" windowHeight="7811" tabRatio="620"/>
  </bookViews>
  <sheets>
    <sheet name="16財政" sheetId="24" r:id="rId1"/>
    <sheet name="144" sheetId="10" r:id="rId2"/>
    <sheet name="145(1)" sheetId="11" r:id="rId3"/>
    <sheet name="145(2)(3)" sheetId="13" r:id="rId4"/>
    <sheet name="145(4)" sheetId="14" r:id="rId5"/>
    <sheet name="146" sheetId="15" r:id="rId6"/>
    <sheet name="147" sheetId="16" r:id="rId7"/>
    <sheet name="148" sheetId="17" r:id="rId8"/>
    <sheet name="149-1" sheetId="18" r:id="rId9"/>
    <sheet name="149-2" sheetId="19" r:id="rId10"/>
    <sheet name="150" sheetId="20" r:id="rId11"/>
    <sheet name="151" sheetId="21" r:id="rId12"/>
    <sheet name="152 " sheetId="22" r:id="rId13"/>
  </sheets>
  <definedNames>
    <definedName name="_Q030" localSheetId="2">#REF!</definedName>
    <definedName name="_Q030" localSheetId="3">#REF!</definedName>
    <definedName name="_Q030" localSheetId="4">#REF!</definedName>
    <definedName name="_Q030" localSheetId="7">#REF!</definedName>
    <definedName name="_Q030" localSheetId="8">#REF!</definedName>
    <definedName name="_Q030" localSheetId="9">#REF!</definedName>
    <definedName name="_Q030" localSheetId="10">#REF!</definedName>
    <definedName name="_Q030" localSheetId="11">#REF!</definedName>
    <definedName name="_Q030" localSheetId="12">#REF!</definedName>
    <definedName name="_Q030">#REF!</definedName>
    <definedName name="_Q040" localSheetId="2">#REF!</definedName>
    <definedName name="_Q040" localSheetId="3">#REF!</definedName>
    <definedName name="_Q040" localSheetId="4">#REF!</definedName>
    <definedName name="_Q040" localSheetId="7">#REF!</definedName>
    <definedName name="_Q040" localSheetId="8">#REF!</definedName>
    <definedName name="_Q040" localSheetId="9">#REF!</definedName>
    <definedName name="_Q040" localSheetId="10">#REF!</definedName>
    <definedName name="_Q040" localSheetId="11">#REF!</definedName>
    <definedName name="_Q040" localSheetId="12">#REF!</definedName>
    <definedName name="_Q040">#REF!</definedName>
    <definedName name="_Q050" localSheetId="2">#REF!</definedName>
    <definedName name="_Q050" localSheetId="3">#REF!</definedName>
    <definedName name="_Q050" localSheetId="4">#REF!</definedName>
    <definedName name="_Q050" localSheetId="7">#REF!</definedName>
    <definedName name="_Q050" localSheetId="8">#REF!</definedName>
    <definedName name="_Q050" localSheetId="9">#REF!</definedName>
    <definedName name="_Q050" localSheetId="10">#REF!</definedName>
    <definedName name="_Q050" localSheetId="11">#REF!</definedName>
    <definedName name="_Q050" localSheetId="12">#REF!</definedName>
    <definedName name="_Q050">#REF!</definedName>
    <definedName name="_Q060" localSheetId="2">#REF!</definedName>
    <definedName name="_Q060" localSheetId="3">#REF!</definedName>
    <definedName name="_Q060" localSheetId="4">#REF!</definedName>
    <definedName name="_Q060" localSheetId="7">#REF!</definedName>
    <definedName name="_Q060" localSheetId="9">#REF!</definedName>
    <definedName name="_Q060" localSheetId="10">#REF!</definedName>
    <definedName name="_Q060" localSheetId="11">#REF!</definedName>
    <definedName name="_Q060" localSheetId="12">#REF!</definedName>
    <definedName name="_Q060">#REF!</definedName>
    <definedName name="_Q080" localSheetId="2">#REF!</definedName>
    <definedName name="_Q080" localSheetId="3">#REF!</definedName>
    <definedName name="_Q080" localSheetId="4">#REF!</definedName>
    <definedName name="_Q080" localSheetId="7">#REF!</definedName>
    <definedName name="_Q080" localSheetId="9">#REF!</definedName>
    <definedName name="_Q080" localSheetId="10">#REF!</definedName>
    <definedName name="_Q080" localSheetId="11">#REF!</definedName>
    <definedName name="_Q080" localSheetId="12">#REF!</definedName>
    <definedName name="_Q080">#REF!</definedName>
    <definedName name="_Q090" localSheetId="2">#REF!</definedName>
    <definedName name="_Q090" localSheetId="3">#REF!</definedName>
    <definedName name="_Q090" localSheetId="4">#REF!</definedName>
    <definedName name="_Q090" localSheetId="7">#REF!</definedName>
    <definedName name="_Q090" localSheetId="9">#REF!</definedName>
    <definedName name="_Q090" localSheetId="10">#REF!</definedName>
    <definedName name="_Q090" localSheetId="11">#REF!</definedName>
    <definedName name="_Q090" localSheetId="12">#REF!</definedName>
    <definedName name="_Q090">#REF!</definedName>
    <definedName name="_Q100" localSheetId="2">#REF!</definedName>
    <definedName name="_Q100" localSheetId="3">#REF!</definedName>
    <definedName name="_Q100" localSheetId="4">#REF!</definedName>
    <definedName name="_Q100" localSheetId="7">#REF!</definedName>
    <definedName name="_Q100" localSheetId="9">#REF!</definedName>
    <definedName name="_Q100" localSheetId="10">#REF!</definedName>
    <definedName name="_Q100" localSheetId="11">#REF!</definedName>
    <definedName name="_Q100" localSheetId="12">#REF!</definedName>
    <definedName name="_Q100">#REF!</definedName>
    <definedName name="_Regression_Int" localSheetId="11" hidden="1">1</definedName>
    <definedName name="aaa" localSheetId="2">#REF!</definedName>
    <definedName name="aaa" localSheetId="3">#REF!</definedName>
    <definedName name="aaa" localSheetId="4">#REF!</definedName>
    <definedName name="aaa" localSheetId="7">#REF!</definedName>
    <definedName name="aaa" localSheetId="9">#REF!</definedName>
    <definedName name="aaa" localSheetId="10">#REF!</definedName>
    <definedName name="aaa" localSheetId="11">#REF!</definedName>
    <definedName name="aaa" localSheetId="12">#REF!</definedName>
    <definedName name="aaa">#REF!</definedName>
    <definedName name="_xlnm.Print_Area" localSheetId="1">'144'!$B$2:$E$25</definedName>
    <definedName name="_xlnm.Print_Area" localSheetId="2">'145(1)'!$B$2:$H$39</definedName>
    <definedName name="_xlnm.Print_Area" localSheetId="3">'145(2)(3)'!$B$2:$H$77</definedName>
    <definedName name="_xlnm.Print_Area" localSheetId="4">'145(4)'!$B$2:$H$20</definedName>
    <definedName name="_xlnm.Print_Area" localSheetId="5">'146'!$B$2:$G$25</definedName>
    <definedName name="_xlnm.Print_Area" localSheetId="6">'147'!$B$3:$E$31</definedName>
    <definedName name="_xlnm.Print_Area" localSheetId="7">'148'!$B$2:$G$27</definedName>
    <definedName name="_xlnm.Print_Area" localSheetId="8">'149-1'!$B$2:$J$20</definedName>
    <definedName name="_xlnm.Print_Area" localSheetId="9">'149-2'!$B$2:$K$14</definedName>
    <definedName name="_xlnm.Print_Area" localSheetId="10">'150'!$B$2:$M$28</definedName>
    <definedName name="_xlnm.Print_Area" localSheetId="11">'151'!$B$2:$L$36</definedName>
    <definedName name="_xlnm.Print_Area" localSheetId="12">'152 '!$B$2:$S$35</definedName>
    <definedName name="_xlnm.Print_Area" localSheetId="0">'16財政'!$B$1:$N$59</definedName>
    <definedName name="q_050" localSheetId="2">#REF!</definedName>
    <definedName name="q_050" localSheetId="3">#REF!</definedName>
    <definedName name="q_050" localSheetId="4">#REF!</definedName>
    <definedName name="q_050" localSheetId="7">#REF!</definedName>
    <definedName name="q_050" localSheetId="8">#REF!</definedName>
    <definedName name="q_050" localSheetId="9">#REF!</definedName>
    <definedName name="q_050" localSheetId="10">#REF!</definedName>
    <definedName name="q_050" localSheetId="11">#REF!</definedName>
    <definedName name="q_050" localSheetId="12">#REF!</definedName>
    <definedName name="q_050">#REF!</definedName>
    <definedName name="q_060" localSheetId="2">#REF!</definedName>
    <definedName name="q_060" localSheetId="3">#REF!</definedName>
    <definedName name="q_060" localSheetId="4">#REF!</definedName>
    <definedName name="q_060" localSheetId="7">#REF!</definedName>
    <definedName name="q_060" localSheetId="8">#REF!</definedName>
    <definedName name="q_060" localSheetId="9">#REF!</definedName>
    <definedName name="q_060" localSheetId="10">#REF!</definedName>
    <definedName name="q_060" localSheetId="11">#REF!</definedName>
    <definedName name="q_060" localSheetId="12">#REF!</definedName>
    <definedName name="q_060">#REF!</definedName>
    <definedName name="q_070" localSheetId="2">#REF!</definedName>
    <definedName name="q_070" localSheetId="3">#REF!</definedName>
    <definedName name="q_070" localSheetId="4">#REF!</definedName>
    <definedName name="q_070" localSheetId="7">#REF!</definedName>
    <definedName name="q_070" localSheetId="8">#REF!</definedName>
    <definedName name="q_070" localSheetId="9">#REF!</definedName>
    <definedName name="q_070" localSheetId="10">#REF!</definedName>
    <definedName name="q_070" localSheetId="11">#REF!</definedName>
    <definedName name="q_070" localSheetId="12">#REF!</definedName>
    <definedName name="q_070">#REF!</definedName>
    <definedName name="q_080" localSheetId="2">#REF!</definedName>
    <definedName name="q_080" localSheetId="3">#REF!</definedName>
    <definedName name="q_080" localSheetId="4">#REF!</definedName>
    <definedName name="q_080" localSheetId="7">#REF!</definedName>
    <definedName name="q_080" localSheetId="9">#REF!</definedName>
    <definedName name="q_080" localSheetId="10">#REF!</definedName>
    <definedName name="q_080" localSheetId="11">#REF!</definedName>
    <definedName name="q_080" localSheetId="12">#REF!</definedName>
    <definedName name="q_080">#REF!</definedName>
    <definedName name="q_090" localSheetId="2">#REF!</definedName>
    <definedName name="q_090" localSheetId="3">#REF!</definedName>
    <definedName name="q_090" localSheetId="4">#REF!</definedName>
    <definedName name="q_090" localSheetId="7">#REF!</definedName>
    <definedName name="q_090" localSheetId="9">#REF!</definedName>
    <definedName name="q_090" localSheetId="10">#REF!</definedName>
    <definedName name="q_090" localSheetId="11">#REF!</definedName>
    <definedName name="q_090" localSheetId="12">#REF!</definedName>
    <definedName name="q_090">#REF!</definedName>
    <definedName name="q_100" localSheetId="2">#REF!</definedName>
    <definedName name="q_100" localSheetId="3">#REF!</definedName>
    <definedName name="q_100" localSheetId="4">#REF!</definedName>
    <definedName name="q_100" localSheetId="7">#REF!</definedName>
    <definedName name="q_100" localSheetId="9">#REF!</definedName>
    <definedName name="q_100" localSheetId="10">#REF!</definedName>
    <definedName name="q_100" localSheetId="11">#REF!</definedName>
    <definedName name="q_100" localSheetId="12">#REF!</definedName>
    <definedName name="q_100">#REF!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24" l="1"/>
  <c r="M27" i="20" l="1"/>
  <c r="J27" i="20"/>
  <c r="H27" i="20"/>
  <c r="M26" i="20"/>
  <c r="J26" i="20"/>
  <c r="M25" i="20"/>
  <c r="J25" i="20"/>
  <c r="M24" i="20"/>
  <c r="J24" i="20"/>
  <c r="M23" i="20"/>
  <c r="J23" i="20"/>
  <c r="H23" i="20"/>
  <c r="M22" i="20"/>
  <c r="J22" i="20"/>
  <c r="M21" i="20"/>
  <c r="J21" i="20"/>
  <c r="M20" i="20"/>
  <c r="J20" i="20"/>
  <c r="M19" i="20"/>
  <c r="J19" i="20"/>
  <c r="M18" i="20"/>
  <c r="J18" i="20"/>
  <c r="M17" i="20"/>
  <c r="J17" i="20"/>
  <c r="M16" i="20"/>
  <c r="J16" i="20"/>
  <c r="M15" i="20"/>
  <c r="J15" i="20"/>
  <c r="M14" i="20"/>
  <c r="J14" i="20"/>
  <c r="M13" i="20"/>
  <c r="J13" i="20"/>
  <c r="M12" i="20"/>
  <c r="J12" i="20"/>
  <c r="M11" i="20"/>
  <c r="J11" i="20"/>
  <c r="M10" i="20"/>
  <c r="J10" i="20"/>
  <c r="M9" i="20"/>
  <c r="J9" i="20"/>
  <c r="M8" i="20"/>
  <c r="J8" i="20"/>
  <c r="M7" i="20"/>
  <c r="J7" i="20"/>
  <c r="H7" i="20"/>
  <c r="M6" i="20"/>
  <c r="L6" i="20"/>
  <c r="K6" i="20"/>
  <c r="J6" i="20"/>
  <c r="I6" i="20"/>
  <c r="G8" i="15"/>
  <c r="F8" i="15"/>
  <c r="D8" i="15"/>
  <c r="C8" i="15"/>
  <c r="S9" i="22"/>
  <c r="R9" i="22"/>
  <c r="Q9" i="22"/>
  <c r="P9" i="22"/>
  <c r="O9" i="22"/>
  <c r="N9" i="22"/>
  <c r="M9" i="22"/>
  <c r="L9" i="22"/>
  <c r="K9" i="22"/>
  <c r="J9" i="22"/>
  <c r="I9" i="22"/>
  <c r="H9" i="22"/>
  <c r="G9" i="22"/>
  <c r="F9" i="22"/>
  <c r="E9" i="22"/>
  <c r="D9" i="22"/>
  <c r="C9" i="22"/>
  <c r="E8" i="16"/>
  <c r="D8" i="16"/>
  <c r="C8" i="16"/>
</calcChain>
</file>

<file path=xl/sharedStrings.xml><?xml version="1.0" encoding="utf-8"?>
<sst xmlns="http://schemas.openxmlformats.org/spreadsheetml/2006/main" count="813" uniqueCount="334">
  <si>
    <t>相続税</t>
  </si>
  <si>
    <t>目的税</t>
  </si>
  <si>
    <t>その他</t>
    <rPh sb="2" eb="3">
      <t>タ</t>
    </rPh>
    <phoneticPr fontId="35"/>
  </si>
  <si>
    <t>酒税</t>
  </si>
  <si>
    <t>税       目</t>
  </si>
  <si>
    <t>譲渡割</t>
  </si>
  <si>
    <t>申告所得税</t>
  </si>
  <si>
    <t>(円)</t>
    <rPh sb="1" eb="2">
      <t>エン</t>
    </rPh>
    <phoneticPr fontId="35"/>
  </si>
  <si>
    <t>分担金及び負担金</t>
  </si>
  <si>
    <t>消費税及地方消費税</t>
  </si>
  <si>
    <t>法人税</t>
  </si>
  <si>
    <t>軽自動車税</t>
  </si>
  <si>
    <t>消費税</t>
  </si>
  <si>
    <t>財　　　　政</t>
    <rPh sb="0" eb="1">
      <t>ザイ</t>
    </rPh>
    <rPh sb="5" eb="6">
      <t>セイ</t>
    </rPh>
    <phoneticPr fontId="36"/>
  </si>
  <si>
    <t>源泉所得税</t>
  </si>
  <si>
    <t>事         業</t>
  </si>
  <si>
    <t>県たばこ税</t>
  </si>
  <si>
    <t>税        目</t>
  </si>
  <si>
    <t>（単位：千円）</t>
  </si>
  <si>
    <t>利子割</t>
  </si>
  <si>
    <t>資料　県税務課</t>
  </si>
  <si>
    <t>財産収入　　</t>
  </si>
  <si>
    <t xml:space="preserve"> - </t>
  </si>
  <si>
    <t>欠損額</t>
  </si>
  <si>
    <t>小松島市</t>
  </si>
  <si>
    <t>ゴルフ場利用税</t>
  </si>
  <si>
    <t>収 納 済 額</t>
  </si>
  <si>
    <t>　庁舎敷地等</t>
  </si>
  <si>
    <t>揮発油税及地方揮発油税</t>
    <rPh sb="0" eb="3">
      <t>キハツユ</t>
    </rPh>
    <rPh sb="3" eb="4">
      <t>ゼイ</t>
    </rPh>
    <rPh sb="4" eb="5">
      <t>オヨ</t>
    </rPh>
    <rPh sb="5" eb="7">
      <t>チホウ</t>
    </rPh>
    <rPh sb="10" eb="11">
      <t>ゼイ</t>
    </rPh>
    <phoneticPr fontId="35"/>
  </si>
  <si>
    <t>会     計    名</t>
  </si>
  <si>
    <t>滞納繰越分計</t>
  </si>
  <si>
    <t>貨物割</t>
  </si>
  <si>
    <t>注２  徴収決定済額から収納済額を差し引いた額と，収納未済額との差は不納欠損額である。不納欠損額とは，
　　滞納処分の停止後３年経過等の事由により納税義務が消滅した国税の金額をいう。</t>
  </si>
  <si>
    <t>自動車税計</t>
    <rPh sb="4" eb="5">
      <t>ケイ</t>
    </rPh>
    <phoneticPr fontId="35"/>
  </si>
  <si>
    <t>補 助・直 轄</t>
    <rPh sb="0" eb="1">
      <t>タスク</t>
    </rPh>
    <rPh sb="2" eb="3">
      <t>スケ</t>
    </rPh>
    <rPh sb="4" eb="5">
      <t>チョク</t>
    </rPh>
    <rPh sb="6" eb="7">
      <t>カツ</t>
    </rPh>
    <phoneticPr fontId="35"/>
  </si>
  <si>
    <t>行 政 財 産</t>
  </si>
  <si>
    <t>-</t>
  </si>
  <si>
    <t>収入未済額</t>
  </si>
  <si>
    <t>吉野川市</t>
    <rPh sb="0" eb="4">
      <t>ヨシノガワシ</t>
    </rPh>
    <phoneticPr fontId="37"/>
  </si>
  <si>
    <t>（単位：円）</t>
  </si>
  <si>
    <t>税          目</t>
  </si>
  <si>
    <t>調定額</t>
    <rPh sb="0" eb="1">
      <t>チョウ</t>
    </rPh>
    <rPh sb="1" eb="3">
      <t>テイガク</t>
    </rPh>
    <phoneticPr fontId="35"/>
  </si>
  <si>
    <r>
      <t>148　徳島県企業会計収入支出決算額</t>
    </r>
    <r>
      <rPr>
        <b/>
        <sz val="12"/>
        <rFont val="ＭＳ 明朝"/>
        <family val="1"/>
        <charset val="128"/>
      </rPr>
      <t>（平成30・令和元年度）</t>
    </r>
    <rPh sb="24" eb="26">
      <t>レイワ</t>
    </rPh>
    <rPh sb="26" eb="27">
      <t>ガン</t>
    </rPh>
    <phoneticPr fontId="35"/>
  </si>
  <si>
    <t>収入額</t>
    <rPh sb="0" eb="3">
      <t>シュウニュウガク</t>
    </rPh>
    <phoneticPr fontId="35"/>
  </si>
  <si>
    <t>欠損額</t>
    <rPh sb="0" eb="3">
      <t>ケッソンガク</t>
    </rPh>
    <phoneticPr fontId="35"/>
  </si>
  <si>
    <t>地方独立行政法人徳島県鳴門病院資金貸付金</t>
    <rPh sb="0" eb="1">
      <t>チホウ</t>
    </rPh>
    <rPh sb="1" eb="3">
      <t>ドクリツ</t>
    </rPh>
    <rPh sb="3" eb="5">
      <t>ギョウセイ</t>
    </rPh>
    <rPh sb="5" eb="7">
      <t>ホウジン</t>
    </rPh>
    <rPh sb="7" eb="10">
      <t>トクシマケン</t>
    </rPh>
    <rPh sb="10" eb="12">
      <t>ナルト</t>
    </rPh>
    <rPh sb="12" eb="14">
      <t>ビョウイン</t>
    </rPh>
    <phoneticPr fontId="35"/>
  </si>
  <si>
    <t>過誤納額</t>
  </si>
  <si>
    <t>県民税計</t>
  </si>
  <si>
    <t>厚生福祉施設整備</t>
    <rPh sb="0" eb="2">
      <t>コウセイ</t>
    </rPh>
    <rPh sb="2" eb="4">
      <t>フクシ</t>
    </rPh>
    <rPh sb="4" eb="6">
      <t>シセツ</t>
    </rPh>
    <rPh sb="6" eb="8">
      <t>セイビ</t>
    </rPh>
    <phoneticPr fontId="35"/>
  </si>
  <si>
    <t>徳島市</t>
    <rPh sb="0" eb="3">
      <t>トクシマシ</t>
    </rPh>
    <phoneticPr fontId="37"/>
  </si>
  <si>
    <t>個人</t>
  </si>
  <si>
    <t>事業税計</t>
  </si>
  <si>
    <t xml:space="preserve">        </t>
  </si>
  <si>
    <t>北島町</t>
    <rPh sb="0" eb="2">
      <t>キタジマ</t>
    </rPh>
    <rPh sb="2" eb="3">
      <t>マチ</t>
    </rPh>
    <phoneticPr fontId="37"/>
  </si>
  <si>
    <t>国庫支出金</t>
  </si>
  <si>
    <t>法人</t>
  </si>
  <si>
    <t>地方消費税計</t>
  </si>
  <si>
    <t>不動産取得税</t>
  </si>
  <si>
    <t>(㎡)</t>
  </si>
  <si>
    <t>旧法による税</t>
    <rPh sb="5" eb="6">
      <t>ゼイ</t>
    </rPh>
    <phoneticPr fontId="35"/>
  </si>
  <si>
    <t>自動車取得税</t>
  </si>
  <si>
    <t>軽油引取税</t>
  </si>
  <si>
    <t>鉱区税</t>
    <rPh sb="0" eb="2">
      <t>コウク</t>
    </rPh>
    <phoneticPr fontId="35"/>
  </si>
  <si>
    <t>狩猟税</t>
    <rPh sb="0" eb="1">
      <t>カ</t>
    </rPh>
    <phoneticPr fontId="35"/>
  </si>
  <si>
    <t>収入済額</t>
  </si>
  <si>
    <t>（特別地方消費税）</t>
    <rPh sb="1" eb="3">
      <t>トクベツ</t>
    </rPh>
    <rPh sb="3" eb="5">
      <t>チホウ</t>
    </rPh>
    <rPh sb="5" eb="8">
      <t>ショウヒゼイ</t>
    </rPh>
    <phoneticPr fontId="35"/>
  </si>
  <si>
    <t>調定額</t>
  </si>
  <si>
    <t>現年度分計</t>
  </si>
  <si>
    <t>延滞金</t>
  </si>
  <si>
    <r>
      <rPr>
        <b/>
        <sz val="16"/>
        <rFont val="ＭＳ 明朝"/>
        <family val="1"/>
        <charset val="128"/>
      </rPr>
      <t>152　市町村別・税目別市町村税徴収状況</t>
    </r>
    <r>
      <rPr>
        <b/>
        <sz val="12"/>
        <rFont val="ＭＳ 明朝"/>
        <family val="1"/>
        <charset val="128"/>
      </rPr>
      <t>（平成30年度）</t>
    </r>
  </si>
  <si>
    <t>過少申告加算金</t>
  </si>
  <si>
    <t>阿南市</t>
  </si>
  <si>
    <t>不申告加算金</t>
  </si>
  <si>
    <t>三好市</t>
    <rPh sb="0" eb="3">
      <t>ミヨシシ</t>
    </rPh>
    <phoneticPr fontId="37"/>
  </si>
  <si>
    <t>重加算金</t>
  </si>
  <si>
    <t>滞納処分費</t>
  </si>
  <si>
    <t>歳                   入</t>
  </si>
  <si>
    <t>(旧)緊急防災・減債</t>
    <rPh sb="1" eb="2">
      <t>キュウ</t>
    </rPh>
    <rPh sb="3" eb="5">
      <t>キンキュウ</t>
    </rPh>
    <rPh sb="5" eb="7">
      <t>ボウサイ</t>
    </rPh>
    <rPh sb="8" eb="10">
      <t>ゲンサイ</t>
    </rPh>
    <phoneticPr fontId="36"/>
  </si>
  <si>
    <t>歳                   出</t>
  </si>
  <si>
    <t>県税　　　　　　　　　　　　　　　　　　</t>
  </si>
  <si>
    <t>款</t>
  </si>
  <si>
    <t>　　29</t>
  </si>
  <si>
    <t>　２　病院事業は，企業用財産台帳による。</t>
  </si>
  <si>
    <t>予算現額</t>
  </si>
  <si>
    <t>藍住町</t>
    <rPh sb="0" eb="1">
      <t>アイ</t>
    </rPh>
    <rPh sb="1" eb="2">
      <t>ジュウ</t>
    </rPh>
    <rPh sb="2" eb="3">
      <t>マチ</t>
    </rPh>
    <phoneticPr fontId="38"/>
  </si>
  <si>
    <t>議会費　　　　　　　　　　　　　　　　　　　　　　　　　　</t>
  </si>
  <si>
    <t>災害復旧</t>
  </si>
  <si>
    <t>地方消費税清算金　　　　　　　　　　　　　　</t>
  </si>
  <si>
    <t>総務費　　　　　　　　　　　　　　　　　　　　　　　　　　</t>
  </si>
  <si>
    <t>平成30年度</t>
  </si>
  <si>
    <t>地方譲与税　　　　　　　　　　　　　　　</t>
  </si>
  <si>
    <t>民生費　　　　　　　　　　　　　　　　　　　　　　　　　　</t>
  </si>
  <si>
    <t>税</t>
  </si>
  <si>
    <t>地方特例交付金　　　　　　　　　　　　　　　</t>
    <rPh sb="2" eb="4">
      <t>トクレイ</t>
    </rPh>
    <rPh sb="4" eb="7">
      <t>コウフキン</t>
    </rPh>
    <phoneticPr fontId="35"/>
  </si>
  <si>
    <t>衛生費　　　　　　　　　　　　　　　　　　　　　　　　　　</t>
  </si>
  <si>
    <t>令和元年度</t>
    <rPh sb="0" eb="2">
      <t>レイワ</t>
    </rPh>
    <rPh sb="2" eb="3">
      <t>ガン</t>
    </rPh>
    <phoneticPr fontId="35"/>
  </si>
  <si>
    <t>地方交付税　　　　　　　　　　　　　　　</t>
  </si>
  <si>
    <t>労働費　　　　　　　　　　　　　　　　　　　　　　　　　　</t>
  </si>
  <si>
    <t>交通安全対策特別交付金</t>
  </si>
  <si>
    <t>行政改革推進債</t>
    <rPh sb="0" eb="2">
      <t>ギョウセイ</t>
    </rPh>
    <rPh sb="2" eb="4">
      <t>カイカク</t>
    </rPh>
    <rPh sb="4" eb="6">
      <t>スイシン</t>
    </rPh>
    <rPh sb="6" eb="7">
      <t>サイ</t>
    </rPh>
    <phoneticPr fontId="35"/>
  </si>
  <si>
    <t>農林水産業費　　　　　　　　　　　　　　　　　　　　　　　</t>
  </si>
  <si>
    <t>商工費　　　　　　　　　　　　　　　　　　　　　　　　　　</t>
  </si>
  <si>
    <t>使用料及び手数料</t>
  </si>
  <si>
    <r>
      <t>146　徳島県一般会計決算額</t>
    </r>
    <r>
      <rPr>
        <sz val="12"/>
        <rFont val="ＭＳ 明朝"/>
        <family val="1"/>
        <charset val="128"/>
      </rPr>
      <t>（平成30年度）</t>
    </r>
  </si>
  <si>
    <t>土木費　　　　　　　　　　　　　　　　　　　　　　　　　　</t>
  </si>
  <si>
    <t>警察費　　　　　　　　　　　　　　　　　　　　　　　　　　</t>
  </si>
  <si>
    <t>教育費　　　　　　　　　　　　　　　　　　　　　　　　　　</t>
  </si>
  <si>
    <t>寄附金　　　　　　　　　　　　　　　　　</t>
  </si>
  <si>
    <t>災害復旧費　　　　　　　　　　　　　　　　　　　　　　　　</t>
  </si>
  <si>
    <t>総　額</t>
  </si>
  <si>
    <t>繰入金　　　　　　　　　　　　　　　　　</t>
  </si>
  <si>
    <t>阿波市</t>
    <rPh sb="0" eb="3">
      <t>アワシ</t>
    </rPh>
    <phoneticPr fontId="37"/>
  </si>
  <si>
    <t>公債費　　　　　　　　　　　　　　　　　　　　　　　　　　</t>
  </si>
  <si>
    <t>(隻)</t>
  </si>
  <si>
    <t>繰越金　　　　　　　　　　　　　　　　　</t>
  </si>
  <si>
    <t>諸支出金　　　　　　　　　　　　　　　　　　　　　　　　　</t>
  </si>
  <si>
    <t>諸収入　　　　　　　　　　　　　　　　　</t>
  </si>
  <si>
    <t>予備費　　　　　　　　　　　　　　　　　　　　　　　　　　</t>
  </si>
  <si>
    <t>県債　　　　　　　　　　　　　　　　　　</t>
  </si>
  <si>
    <t>予   算   額</t>
  </si>
  <si>
    <t>(件)</t>
  </si>
  <si>
    <t>歳   入   額</t>
  </si>
  <si>
    <t>東みよし町</t>
    <rPh sb="0" eb="1">
      <t>ヒガシ</t>
    </rPh>
    <rPh sb="4" eb="5">
      <t>チョウ</t>
    </rPh>
    <phoneticPr fontId="37"/>
  </si>
  <si>
    <t>(F)</t>
  </si>
  <si>
    <t>歳   出   額</t>
  </si>
  <si>
    <t>用度事業</t>
  </si>
  <si>
    <t>佐那河内村</t>
    <rPh sb="0" eb="5">
      <t>サナゴウチソン</t>
    </rPh>
    <phoneticPr fontId="37"/>
  </si>
  <si>
    <t>市町村振興資金貸付金</t>
  </si>
  <si>
    <t>都市用水水源費負担金</t>
  </si>
  <si>
    <t>平成 28 年度</t>
    <rPh sb="0" eb="2">
      <t>ヘイセイ</t>
    </rPh>
    <rPh sb="6" eb="8">
      <t>ネンド</t>
    </rPh>
    <phoneticPr fontId="39"/>
  </si>
  <si>
    <t>藍住町</t>
    <rPh sb="0" eb="3">
      <t>アイズミチョウ</t>
    </rPh>
    <phoneticPr fontId="37"/>
  </si>
  <si>
    <t>母子父子寡婦福祉資金貸付金</t>
    <rPh sb="2" eb="4">
      <t>フシ</t>
    </rPh>
    <phoneticPr fontId="35"/>
  </si>
  <si>
    <t>現在高(Ａ)</t>
  </si>
  <si>
    <t>中小企業・雇用対策事業</t>
    <rPh sb="5" eb="7">
      <t>コヨウ</t>
    </rPh>
    <rPh sb="7" eb="9">
      <t>タイサク</t>
    </rPh>
    <rPh sb="9" eb="11">
      <t>ジギョウ</t>
    </rPh>
    <phoneticPr fontId="39"/>
  </si>
  <si>
    <t>鳴門市</t>
    <rPh sb="0" eb="3">
      <t>ナルトシ</t>
    </rPh>
    <phoneticPr fontId="37"/>
  </si>
  <si>
    <t>繰　上　　　償還金</t>
  </si>
  <si>
    <t>中小企業近代化資金貸付金</t>
  </si>
  <si>
    <t>農業改良資金貸付金</t>
  </si>
  <si>
    <t>林業改善資金貸付金</t>
  </si>
  <si>
    <t>県有林県行造林事業</t>
  </si>
  <si>
    <t>沿岸漁業改善資金貸付金</t>
  </si>
  <si>
    <t>公用地公共用地取得事業</t>
  </si>
  <si>
    <t>土地造成事業</t>
  </si>
  <si>
    <t>港湾等整備事業</t>
  </si>
  <si>
    <t>県営住宅敷金等管理</t>
  </si>
  <si>
    <t>注１　道路, 河川, 海岸保全施設, 港湾施設, 漁港施設, 公園施設, 急傾斜地崩壊防止施設及び公営</t>
    <rPh sb="0" eb="1">
      <t>チュウ</t>
    </rPh>
    <rPh sb="3" eb="5">
      <t>ドウロ</t>
    </rPh>
    <rPh sb="7" eb="9">
      <t>カセン</t>
    </rPh>
    <rPh sb="11" eb="13">
      <t>カイガン</t>
    </rPh>
    <rPh sb="13" eb="15">
      <t>ホゼン</t>
    </rPh>
    <rPh sb="15" eb="17">
      <t>シセツ</t>
    </rPh>
    <rPh sb="19" eb="21">
      <t>コウワン</t>
    </rPh>
    <rPh sb="21" eb="23">
      <t>シセツ</t>
    </rPh>
    <rPh sb="25" eb="27">
      <t>ギョコウ</t>
    </rPh>
    <rPh sb="27" eb="29">
      <t>シセツ</t>
    </rPh>
    <rPh sb="31" eb="33">
      <t>コウエン</t>
    </rPh>
    <rPh sb="33" eb="35">
      <t>シセツ</t>
    </rPh>
    <rPh sb="37" eb="38">
      <t>キュウ</t>
    </rPh>
    <rPh sb="38" eb="41">
      <t>ケイシャチ</t>
    </rPh>
    <rPh sb="41" eb="43">
      <t>ホウカイ</t>
    </rPh>
    <rPh sb="43" eb="45">
      <t>ボウシ</t>
    </rPh>
    <rPh sb="45" eb="47">
      <t>シセツ</t>
    </rPh>
    <rPh sb="47" eb="48">
      <t>オヨ</t>
    </rPh>
    <rPh sb="49" eb="51">
      <t>コウエイ</t>
    </rPh>
    <phoneticPr fontId="35"/>
  </si>
  <si>
    <t>奨学金貸付金</t>
  </si>
  <si>
    <t>証紙収入</t>
  </si>
  <si>
    <t>那賀町</t>
    <rPh sb="0" eb="3">
      <t>ナカチョウ</t>
    </rPh>
    <phoneticPr fontId="37"/>
  </si>
  <si>
    <t>(H)</t>
  </si>
  <si>
    <t>(E)</t>
  </si>
  <si>
    <t>給与集中管理</t>
  </si>
  <si>
    <t>駐車場事業</t>
  </si>
  <si>
    <t>収       入</t>
  </si>
  <si>
    <t>令和元年度</t>
    <rPh sb="0" eb="2">
      <t>レイワ</t>
    </rPh>
    <rPh sb="2" eb="5">
      <t>ガンネンド</t>
    </rPh>
    <phoneticPr fontId="35"/>
  </si>
  <si>
    <r>
      <t>（単位：円，m</t>
    </r>
    <r>
      <rPr>
        <vertAlign val="superscript"/>
        <sz val="6"/>
        <color theme="1" tint="4.9989318521683403E-2"/>
        <rFont val="ＭＳ 明朝"/>
        <family val="1"/>
        <charset val="128"/>
      </rPr>
      <t>2</t>
    </r>
    <r>
      <rPr>
        <sz val="10"/>
        <color theme="1" tint="4.9989318521683403E-2"/>
        <rFont val="ＭＳ 明朝"/>
        <family val="1"/>
        <charset val="128"/>
      </rPr>
      <t>，m</t>
    </r>
    <r>
      <rPr>
        <vertAlign val="superscript"/>
        <sz val="6"/>
        <color theme="1" tint="4.9989318521683403E-2"/>
        <rFont val="ＭＳ 明朝"/>
        <family val="1"/>
        <charset val="128"/>
      </rPr>
      <t>3</t>
    </r>
    <r>
      <rPr>
        <sz val="10"/>
        <color theme="1" tint="4.9989318521683403E-2"/>
        <rFont val="ＭＳ 明朝"/>
        <family val="1"/>
        <charset val="128"/>
      </rPr>
      <t>）</t>
    </r>
  </si>
  <si>
    <t>支       出</t>
  </si>
  <si>
    <t>総　　　　額</t>
  </si>
  <si>
    <t>事業合計</t>
    <rPh sb="2" eb="4">
      <t>ゴウケイ</t>
    </rPh>
    <phoneticPr fontId="35"/>
  </si>
  <si>
    <t>収益的収支</t>
  </si>
  <si>
    <t>資本的収支</t>
  </si>
  <si>
    <t>電気事業</t>
  </si>
  <si>
    <t>工業用水道事業</t>
  </si>
  <si>
    <t>病院事業</t>
  </si>
  <si>
    <t>資料　県企業局，県病院局</t>
    <rPh sb="11" eb="12">
      <t>キョク</t>
    </rPh>
    <phoneticPr fontId="35"/>
  </si>
  <si>
    <t>区         分</t>
  </si>
  <si>
    <t>総     額</t>
  </si>
  <si>
    <t>普 通 財 産</t>
  </si>
  <si>
    <t>計</t>
  </si>
  <si>
    <t>土   地</t>
  </si>
  <si>
    <t>　山　　　　林</t>
  </si>
  <si>
    <t>建物</t>
  </si>
  <si>
    <t>立木</t>
  </si>
  <si>
    <r>
      <t>(ｍ</t>
    </r>
    <r>
      <rPr>
        <vertAlign val="superscript"/>
        <sz val="6"/>
        <color theme="1" tint="4.9989318521683403E-2"/>
        <rFont val="ＭＳ 明朝"/>
        <family val="1"/>
        <charset val="128"/>
      </rPr>
      <t>3</t>
    </r>
    <r>
      <rPr>
        <sz val="10"/>
        <color theme="1" tint="4.9989318521683403E-2"/>
        <rFont val="ＭＳ 明朝"/>
        <family val="1"/>
        <charset val="128"/>
      </rPr>
      <t>)</t>
    </r>
  </si>
  <si>
    <t>(3)</t>
  </si>
  <si>
    <t>船舶</t>
  </si>
  <si>
    <t>航空機</t>
  </si>
  <si>
    <t>(機)</t>
  </si>
  <si>
    <t>地上権</t>
  </si>
  <si>
    <t>有価証券</t>
  </si>
  <si>
    <t>(株)</t>
  </si>
  <si>
    <t>出資による権利</t>
  </si>
  <si>
    <t>工作物</t>
  </si>
  <si>
    <r>
      <t xml:space="preserve">  </t>
    </r>
    <r>
      <rPr>
        <b/>
        <sz val="16"/>
        <rFont val="ＭＳ 明朝"/>
        <family val="1"/>
        <charset val="128"/>
      </rPr>
      <t xml:space="preserve"> 144　国税賦課及び徴収状況</t>
    </r>
    <r>
      <rPr>
        <b/>
        <sz val="12"/>
        <rFont val="ＭＳ 明朝"/>
        <family val="1"/>
        <charset val="128"/>
      </rPr>
      <t>（平成30年度）</t>
    </r>
  </si>
  <si>
    <t>浮さん橋</t>
  </si>
  <si>
    <t>(個)</t>
  </si>
  <si>
    <t>(F)+(G)+(H)-(I)</t>
  </si>
  <si>
    <t>無体財産権</t>
  </si>
  <si>
    <t xml:space="preserve"> （単位：千円）</t>
  </si>
  <si>
    <t>継ぎ足し単独</t>
    <rPh sb="0" eb="1">
      <t>ツ</t>
    </rPh>
    <rPh sb="2" eb="3">
      <t>タ</t>
    </rPh>
    <rPh sb="4" eb="6">
      <t>タンドク</t>
    </rPh>
    <phoneticPr fontId="35"/>
  </si>
  <si>
    <t>不動産の信託の受益権</t>
  </si>
  <si>
    <t>区       分</t>
  </si>
  <si>
    <t>区       分</t>
    <rPh sb="0" eb="1">
      <t>ク</t>
    </rPh>
    <rPh sb="8" eb="9">
      <t>ブン</t>
    </rPh>
    <phoneticPr fontId="35"/>
  </si>
  <si>
    <t>県企業局</t>
    <rPh sb="0" eb="1">
      <t>ケン</t>
    </rPh>
    <rPh sb="1" eb="4">
      <t>キギョウキョク</t>
    </rPh>
    <phoneticPr fontId="35"/>
  </si>
  <si>
    <t>(C)-(D)</t>
  </si>
  <si>
    <t>土地造成事業</t>
    <rPh sb="0" eb="2">
      <t>トチ</t>
    </rPh>
    <rPh sb="2" eb="4">
      <t>ゾウセイ</t>
    </rPh>
    <rPh sb="4" eb="6">
      <t>ジギョウ</t>
    </rPh>
    <phoneticPr fontId="35"/>
  </si>
  <si>
    <t>県病院局</t>
    <rPh sb="0" eb="1">
      <t>ケン</t>
    </rPh>
    <rPh sb="3" eb="4">
      <t>キョク</t>
    </rPh>
    <phoneticPr fontId="35"/>
  </si>
  <si>
    <t>神山町</t>
    <rPh sb="0" eb="3">
      <t>カミヤマチョウ</t>
    </rPh>
    <phoneticPr fontId="37"/>
  </si>
  <si>
    <t>電気事業</t>
    <rPh sb="0" eb="2">
      <t>デンキ</t>
    </rPh>
    <rPh sb="2" eb="4">
      <t>ジギョウ</t>
    </rPh>
    <phoneticPr fontId="35"/>
  </si>
  <si>
    <t>　病 院 事 業　  (円)</t>
    <rPh sb="1" eb="2">
      <t>ヤマイ</t>
    </rPh>
    <rPh sb="3" eb="4">
      <t>イン</t>
    </rPh>
    <rPh sb="5" eb="6">
      <t>コト</t>
    </rPh>
    <rPh sb="7" eb="8">
      <t>ギョウ</t>
    </rPh>
    <rPh sb="12" eb="13">
      <t>エン</t>
    </rPh>
    <phoneticPr fontId="35"/>
  </si>
  <si>
    <t>工業用水道事業</t>
    <rPh sb="0" eb="3">
      <t>コウギョウヨウ</t>
    </rPh>
    <rPh sb="3" eb="5">
      <t>スイドウ</t>
    </rPh>
    <rPh sb="5" eb="7">
      <t>ジギョウ</t>
    </rPh>
    <phoneticPr fontId="35"/>
  </si>
  <si>
    <t>駐車場事業</t>
    <rPh sb="0" eb="3">
      <t>チュウシャジョウ</t>
    </rPh>
    <rPh sb="3" eb="5">
      <t>ジギョウ</t>
    </rPh>
    <phoneticPr fontId="35"/>
  </si>
  <si>
    <t>(A)</t>
  </si>
  <si>
    <t>　　　住宅として，公共用に供している財産を除く。</t>
  </si>
  <si>
    <t>　３　企業局分及び病院局分については，総額のみを表記。</t>
    <rPh sb="3" eb="6">
      <t>キギョウキョク</t>
    </rPh>
    <rPh sb="6" eb="7">
      <t>ブン</t>
    </rPh>
    <rPh sb="7" eb="8">
      <t>オヨ</t>
    </rPh>
    <rPh sb="9" eb="12">
      <t>ビョウインキョク</t>
    </rPh>
    <rPh sb="12" eb="13">
      <t>ブン</t>
    </rPh>
    <rPh sb="19" eb="21">
      <t>ソウガク</t>
    </rPh>
    <rPh sb="24" eb="26">
      <t>ヒョウキ</t>
    </rPh>
    <phoneticPr fontId="35"/>
  </si>
  <si>
    <t>牟岐町</t>
    <rPh sb="0" eb="2">
      <t>ムギ</t>
    </rPh>
    <rPh sb="2" eb="3">
      <t>マチ</t>
    </rPh>
    <phoneticPr fontId="37"/>
  </si>
  <si>
    <t>資料　県管財課，県病院局，県企業局</t>
    <rPh sb="11" eb="12">
      <t>キョク</t>
    </rPh>
    <rPh sb="13" eb="14">
      <t>ケン</t>
    </rPh>
    <phoneticPr fontId="35"/>
  </si>
  <si>
    <t>美馬市</t>
    <rPh sb="0" eb="1">
      <t>ビ</t>
    </rPh>
    <rPh sb="1" eb="2">
      <t>ウマ</t>
    </rPh>
    <rPh sb="2" eb="3">
      <t>シ</t>
    </rPh>
    <phoneticPr fontId="38"/>
  </si>
  <si>
    <t>目　　　　　　　　的</t>
  </si>
  <si>
    <t>差引現在高</t>
  </si>
  <si>
    <t>発行額(Ｂ)</t>
  </si>
  <si>
    <t>元 金 (C)</t>
  </si>
  <si>
    <t>松茂町</t>
    <rPh sb="0" eb="1">
      <t>マツ</t>
    </rPh>
    <rPh sb="1" eb="2">
      <t>シゲル</t>
    </rPh>
    <rPh sb="2" eb="3">
      <t>マチ</t>
    </rPh>
    <phoneticPr fontId="38"/>
  </si>
  <si>
    <t>利　　子</t>
  </si>
  <si>
    <r>
      <rPr>
        <b/>
        <sz val="16"/>
        <rFont val="ＭＳ 明朝"/>
        <family val="1"/>
        <charset val="128"/>
      </rPr>
      <t>151　市町村別普通会計決算状況</t>
    </r>
    <r>
      <rPr>
        <b/>
        <sz val="12"/>
        <rFont val="ＭＳ 明朝"/>
        <family val="1"/>
        <charset val="128"/>
      </rPr>
      <t>（平成30年度）</t>
    </r>
  </si>
  <si>
    <t>(D)=(A)+(B)-(C)</t>
  </si>
  <si>
    <t>総　　額</t>
  </si>
  <si>
    <t>平成28年度</t>
    <rPh sb="0" eb="1">
      <t>ヘイセイ</t>
    </rPh>
    <rPh sb="3" eb="5">
      <t>ネンド</t>
    </rPh>
    <phoneticPr fontId="8"/>
  </si>
  <si>
    <t xml:space="preserve">一 般 公 共  </t>
  </si>
  <si>
    <t>事業債</t>
    <rPh sb="0" eb="3">
      <t>ジギョウサイ</t>
    </rPh>
    <phoneticPr fontId="35"/>
  </si>
  <si>
    <t>公営住宅建設</t>
  </si>
  <si>
    <t>(1)</t>
  </si>
  <si>
    <t>単独災害復旧</t>
  </si>
  <si>
    <t>(2)</t>
  </si>
  <si>
    <t>補助災害復旧</t>
  </si>
  <si>
    <t>事業債</t>
    <rPh sb="0" eb="3">
      <t>ジギョウサイ</t>
    </rPh>
    <phoneticPr fontId="36"/>
  </si>
  <si>
    <t>全国防災</t>
    <rPh sb="0" eb="2">
      <t>ゼンコク</t>
    </rPh>
    <rPh sb="2" eb="4">
      <t>ボウサイ</t>
    </rPh>
    <phoneticPr fontId="35"/>
  </si>
  <si>
    <t>一般単独</t>
    <rPh sb="0" eb="2">
      <t>イッパン</t>
    </rPh>
    <rPh sb="2" eb="4">
      <t>タンドク</t>
    </rPh>
    <phoneticPr fontId="35"/>
  </si>
  <si>
    <t>首都圏等整備</t>
    <rPh sb="0" eb="3">
      <t>シュトケン</t>
    </rPh>
    <rPh sb="3" eb="4">
      <t>トウ</t>
    </rPh>
    <rPh sb="4" eb="6">
      <t>セイビ</t>
    </rPh>
    <phoneticPr fontId="35"/>
  </si>
  <si>
    <t>牟岐町</t>
    <rPh sb="0" eb="1">
      <t>ム</t>
    </rPh>
    <rPh sb="1" eb="2">
      <t>チマタ</t>
    </rPh>
    <rPh sb="2" eb="3">
      <t>マチ</t>
    </rPh>
    <phoneticPr fontId="38"/>
  </si>
  <si>
    <t>退職手当債</t>
  </si>
  <si>
    <t>国の予算貸付</t>
  </si>
  <si>
    <t>うち転貸によるもの</t>
    <rPh sb="2" eb="4">
      <t>テンタイ</t>
    </rPh>
    <phoneticPr fontId="35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</si>
  <si>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35"/>
  </si>
  <si>
    <t>その他</t>
  </si>
  <si>
    <t>資料　県財政課</t>
  </si>
  <si>
    <t>歳 入 総 額</t>
  </si>
  <si>
    <t>翌年度に繰   り越すべき   財      源</t>
    <rPh sb="0" eb="3">
      <t>ヨクネンド</t>
    </rPh>
    <rPh sb="4" eb="5">
      <t>ク</t>
    </rPh>
    <rPh sb="9" eb="10">
      <t>コ</t>
    </rPh>
    <rPh sb="16" eb="17">
      <t>ザイ</t>
    </rPh>
    <rPh sb="23" eb="24">
      <t>ミナモト</t>
    </rPh>
    <phoneticPr fontId="35"/>
  </si>
  <si>
    <t>歳 出 総 額</t>
  </si>
  <si>
    <r>
      <t>149　主な県有財産</t>
    </r>
    <r>
      <rPr>
        <b/>
        <sz val="12"/>
        <color theme="1" tint="4.9989318521683403E-2"/>
        <rFont val="ＭＳ 明朝"/>
        <family val="1"/>
        <charset val="128"/>
      </rPr>
      <t>（平成30年度）</t>
    </r>
  </si>
  <si>
    <t>実質収支</t>
  </si>
  <si>
    <t>阿南市</t>
    <rPh sb="0" eb="3">
      <t>アナンシ</t>
    </rPh>
    <phoneticPr fontId="37"/>
  </si>
  <si>
    <t>積 立 金</t>
  </si>
  <si>
    <t>普通</t>
  </si>
  <si>
    <t>積 立 金      取崩し額</t>
    <rPh sb="0" eb="1">
      <t>セキ</t>
    </rPh>
    <rPh sb="2" eb="3">
      <t>リツ</t>
    </rPh>
    <rPh sb="4" eb="5">
      <t>キン</t>
    </rPh>
    <rPh sb="11" eb="12">
      <t>ト</t>
    </rPh>
    <rPh sb="12" eb="13">
      <t>クズ</t>
    </rPh>
    <rPh sb="14" eb="15">
      <t>ガク</t>
    </rPh>
    <phoneticPr fontId="35"/>
  </si>
  <si>
    <t>市 町 村</t>
  </si>
  <si>
    <t>小松島市</t>
    <rPh sb="0" eb="4">
      <t>コマツシマシ</t>
    </rPh>
    <phoneticPr fontId="37"/>
  </si>
  <si>
    <t>(A)-(B)</t>
  </si>
  <si>
    <t>(B)</t>
  </si>
  <si>
    <t>(C)</t>
  </si>
  <si>
    <t>平成28年度</t>
    <rPh sb="4" eb="6">
      <t>ネンド</t>
    </rPh>
    <phoneticPr fontId="40"/>
  </si>
  <si>
    <t>(D)</t>
  </si>
  <si>
    <t>(G)</t>
  </si>
  <si>
    <t>財政</t>
    <rPh sb="0" eb="2">
      <t>ザイセイ</t>
    </rPh>
    <phoneticPr fontId="36"/>
  </si>
  <si>
    <t>石井町</t>
    <rPh sb="0" eb="3">
      <t>イシイチョウ</t>
    </rPh>
    <phoneticPr fontId="37"/>
  </si>
  <si>
    <t>(I)</t>
  </si>
  <si>
    <t>平成29年度末</t>
  </si>
  <si>
    <t>(J)</t>
  </si>
  <si>
    <t>美馬市</t>
    <rPh sb="0" eb="2">
      <t>ミマ</t>
    </rPh>
    <rPh sb="2" eb="3">
      <t>シ</t>
    </rPh>
    <phoneticPr fontId="37"/>
  </si>
  <si>
    <t>勝浦町</t>
    <rPh sb="0" eb="3">
      <t>カツウラチョウ</t>
    </rPh>
    <phoneticPr fontId="37"/>
  </si>
  <si>
    <t>吉野川市</t>
    <rPh sb="0" eb="3">
      <t>ヨシノガワ</t>
    </rPh>
    <phoneticPr fontId="38"/>
  </si>
  <si>
    <t>上勝町</t>
    <rPh sb="0" eb="3">
      <t>カミカツチョウ</t>
    </rPh>
    <phoneticPr fontId="37"/>
  </si>
  <si>
    <t>美波町</t>
    <rPh sb="0" eb="1">
      <t>ミ</t>
    </rPh>
    <rPh sb="1" eb="2">
      <t>ナミ</t>
    </rPh>
    <rPh sb="2" eb="3">
      <t>チョウ</t>
    </rPh>
    <phoneticPr fontId="37"/>
  </si>
  <si>
    <t>海陽町</t>
    <rPh sb="0" eb="3">
      <t>カイヨウチョウ</t>
    </rPh>
    <phoneticPr fontId="37"/>
  </si>
  <si>
    <t>松茂町</t>
    <rPh sb="0" eb="2">
      <t>マツシゲ</t>
    </rPh>
    <rPh sb="2" eb="3">
      <t>マチ</t>
    </rPh>
    <phoneticPr fontId="37"/>
  </si>
  <si>
    <t>板野町</t>
    <rPh sb="0" eb="2">
      <t>イタノ</t>
    </rPh>
    <rPh sb="2" eb="3">
      <t>マチ</t>
    </rPh>
    <phoneticPr fontId="37"/>
  </si>
  <si>
    <t>上板町</t>
    <rPh sb="0" eb="2">
      <t>カミイタ</t>
    </rPh>
    <rPh sb="2" eb="3">
      <t>マチ</t>
    </rPh>
    <phoneticPr fontId="37"/>
  </si>
  <si>
    <t>つるぎ町</t>
    <rPh sb="3" eb="4">
      <t>チョウ</t>
    </rPh>
    <phoneticPr fontId="37"/>
  </si>
  <si>
    <t>資料　県市町村課</t>
  </si>
  <si>
    <t>自動車税</t>
    <rPh sb="0" eb="4">
      <t>ジドウシャゼイ</t>
    </rPh>
    <phoneticPr fontId="35"/>
  </si>
  <si>
    <t>市　町　村</t>
  </si>
  <si>
    <t>市町村民税</t>
  </si>
  <si>
    <t>固定資産税</t>
  </si>
  <si>
    <t>市町村たばこ税</t>
  </si>
  <si>
    <t>その他の税</t>
  </si>
  <si>
    <t>調定済額</t>
  </si>
  <si>
    <t>徳島市</t>
  </si>
  <si>
    <t>鳴門市</t>
  </si>
  <si>
    <t>阿波市</t>
    <rPh sb="0" eb="1">
      <t>オク</t>
    </rPh>
    <rPh sb="1" eb="2">
      <t>ナミ</t>
    </rPh>
    <phoneticPr fontId="38"/>
  </si>
  <si>
    <t>三好市</t>
    <rPh sb="0" eb="1">
      <t>サン</t>
    </rPh>
    <rPh sb="1" eb="2">
      <t>ヨシミ</t>
    </rPh>
    <rPh sb="2" eb="3">
      <t>シ</t>
    </rPh>
    <phoneticPr fontId="38"/>
  </si>
  <si>
    <t>勝浦町</t>
    <rPh sb="0" eb="1">
      <t>マサル</t>
    </rPh>
    <rPh sb="1" eb="2">
      <t>ウラ</t>
    </rPh>
    <rPh sb="2" eb="3">
      <t>チョウ</t>
    </rPh>
    <phoneticPr fontId="38"/>
  </si>
  <si>
    <t>上勝町</t>
    <rPh sb="0" eb="1">
      <t>ウエ</t>
    </rPh>
    <rPh sb="1" eb="2">
      <t>カツ</t>
    </rPh>
    <rPh sb="2" eb="3">
      <t>マチ</t>
    </rPh>
    <phoneticPr fontId="38"/>
  </si>
  <si>
    <t>佐那河内村</t>
    <rPh sb="0" eb="5">
      <t>サナゴウチソン</t>
    </rPh>
    <phoneticPr fontId="38"/>
  </si>
  <si>
    <t>石井町</t>
    <rPh sb="0" eb="1">
      <t>イシ</t>
    </rPh>
    <rPh sb="1" eb="2">
      <t>セイ</t>
    </rPh>
    <rPh sb="2" eb="3">
      <t>チョウ</t>
    </rPh>
    <phoneticPr fontId="38"/>
  </si>
  <si>
    <t>神山町</t>
    <rPh sb="0" eb="1">
      <t>カミ</t>
    </rPh>
    <rPh sb="1" eb="2">
      <t>ヤマ</t>
    </rPh>
    <rPh sb="2" eb="3">
      <t>マチ</t>
    </rPh>
    <phoneticPr fontId="38"/>
  </si>
  <si>
    <t>那賀町</t>
    <rPh sb="0" eb="1">
      <t>トモ</t>
    </rPh>
    <rPh sb="1" eb="2">
      <t>ガ</t>
    </rPh>
    <rPh sb="2" eb="3">
      <t>マチ</t>
    </rPh>
    <phoneticPr fontId="38"/>
  </si>
  <si>
    <t>美波町</t>
    <rPh sb="0" eb="1">
      <t>ビ</t>
    </rPh>
    <rPh sb="1" eb="2">
      <t>ナミ</t>
    </rPh>
    <rPh sb="2" eb="3">
      <t>チョウ</t>
    </rPh>
    <phoneticPr fontId="38"/>
  </si>
  <si>
    <t>海陽町</t>
    <rPh sb="0" eb="1">
      <t>ウミ</t>
    </rPh>
    <rPh sb="1" eb="2">
      <t>ヨウ</t>
    </rPh>
    <rPh sb="2" eb="3">
      <t>マチ</t>
    </rPh>
    <phoneticPr fontId="38"/>
  </si>
  <si>
    <t>北島町</t>
    <rPh sb="0" eb="1">
      <t>キタ</t>
    </rPh>
    <rPh sb="1" eb="2">
      <t>シマ</t>
    </rPh>
    <rPh sb="2" eb="3">
      <t>マチ</t>
    </rPh>
    <phoneticPr fontId="38"/>
  </si>
  <si>
    <t>板野町</t>
    <rPh sb="0" eb="1">
      <t>イタ</t>
    </rPh>
    <rPh sb="1" eb="2">
      <t>ノ</t>
    </rPh>
    <rPh sb="2" eb="3">
      <t>チョウ</t>
    </rPh>
    <phoneticPr fontId="38"/>
  </si>
  <si>
    <t>上板町</t>
    <rPh sb="0" eb="1">
      <t>ウエ</t>
    </rPh>
    <rPh sb="1" eb="2">
      <t>イタ</t>
    </rPh>
    <rPh sb="2" eb="3">
      <t>マチ</t>
    </rPh>
    <phoneticPr fontId="38"/>
  </si>
  <si>
    <t>つるぎ町</t>
    <rPh sb="3" eb="4">
      <t>チョウ</t>
    </rPh>
    <phoneticPr fontId="38"/>
  </si>
  <si>
    <t>東みよし町</t>
    <rPh sb="0" eb="1">
      <t>ヒガシ</t>
    </rPh>
    <rPh sb="4" eb="5">
      <t>チョウ</t>
    </rPh>
    <phoneticPr fontId="38"/>
  </si>
  <si>
    <t>平成29年度</t>
    <rPh sb="0" eb="2">
      <t>ヘイセイ</t>
    </rPh>
    <rPh sb="4" eb="6">
      <t>ネンド</t>
    </rPh>
    <phoneticPr fontId="35"/>
  </si>
  <si>
    <t>自動車税計</t>
    <rPh sb="0" eb="4">
      <t>ジドウシャゼイ</t>
    </rPh>
    <rPh sb="4" eb="5">
      <t>ケイ</t>
    </rPh>
    <phoneticPr fontId="35"/>
  </si>
  <si>
    <t>環境性能割</t>
    <rPh sb="0" eb="2">
      <t>カンキョウ</t>
    </rPh>
    <rPh sb="2" eb="4">
      <t>セイノウ</t>
    </rPh>
    <rPh sb="4" eb="5">
      <t>ワリ</t>
    </rPh>
    <phoneticPr fontId="35"/>
  </si>
  <si>
    <t>種別割</t>
    <rPh sb="0" eb="2">
      <t>シュベツ</t>
    </rPh>
    <rPh sb="2" eb="3">
      <t>ワリ</t>
    </rPh>
    <phoneticPr fontId="35"/>
  </si>
  <si>
    <t xml:space="preserve">平成30年度元利償還額  </t>
  </si>
  <si>
    <r>
      <t>150　徳島県債目的別現在高</t>
    </r>
    <r>
      <rPr>
        <b/>
        <sz val="12"/>
        <rFont val="ＭＳ 明朝"/>
        <family val="1"/>
        <charset val="128"/>
      </rPr>
      <t>（平成30年度）</t>
    </r>
  </si>
  <si>
    <t>平成28年度</t>
    <rPh sb="0" eb="2">
      <t>ヘイセイ</t>
    </rPh>
    <rPh sb="4" eb="6">
      <t>ネンド</t>
    </rPh>
    <phoneticPr fontId="8"/>
  </si>
  <si>
    <t>　　30</t>
  </si>
  <si>
    <t>支出済額</t>
  </si>
  <si>
    <t>資料　県会計課</t>
    <rPh sb="4" eb="6">
      <t>カイケイ</t>
    </rPh>
    <phoneticPr fontId="35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</si>
  <si>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35"/>
  </si>
  <si>
    <t>徳島ビル管理事業</t>
    <rPh sb="0" eb="2">
      <t>トクシマ</t>
    </rPh>
    <rPh sb="4" eb="6">
      <t>カンリ</t>
    </rPh>
    <rPh sb="6" eb="8">
      <t>ジギョウ</t>
    </rPh>
    <phoneticPr fontId="39"/>
  </si>
  <si>
    <t>流域下水道事業</t>
    <rPh sb="0" eb="2">
      <t>リュウイキ</t>
    </rPh>
    <rPh sb="2" eb="5">
      <t>ゲスイドウ</t>
    </rPh>
    <rPh sb="5" eb="7">
      <t>ジギョウ</t>
    </rPh>
    <phoneticPr fontId="35"/>
  </si>
  <si>
    <t>公債管理</t>
    <rPh sb="0" eb="2">
      <t>コウサイ</t>
    </rPh>
    <rPh sb="2" eb="4">
      <t>カンリ</t>
    </rPh>
    <phoneticPr fontId="35"/>
  </si>
  <si>
    <t>資料　県会計課</t>
    <rPh sb="0" eb="2">
      <t>シリョウ</t>
    </rPh>
    <rPh sb="3" eb="4">
      <t>ケン</t>
    </rPh>
    <rPh sb="4" eb="7">
      <t>カイケイカ</t>
    </rPh>
    <phoneticPr fontId="35"/>
  </si>
  <si>
    <t>収納未済額</t>
    <rPh sb="2" eb="3">
      <t>マ</t>
    </rPh>
    <phoneticPr fontId="8"/>
  </si>
  <si>
    <t>申告所得税及復興特別所得税</t>
  </si>
  <si>
    <t>地方法人税</t>
    <rPh sb="0" eb="2">
      <t>チホウ</t>
    </rPh>
    <rPh sb="2" eb="5">
      <t>ホウジンゼイ</t>
    </rPh>
    <phoneticPr fontId="35"/>
  </si>
  <si>
    <t>徴収決定済額</t>
  </si>
  <si>
    <t>源泉所得税及復興特別所得税</t>
  </si>
  <si>
    <t>たばこ税及たばこ特別税</t>
  </si>
  <si>
    <t>注１  各計数は，単位未満を四捨五入したものであり，計とは符号しないものがある。</t>
  </si>
  <si>
    <t>資料  高松国税局</t>
  </si>
  <si>
    <t>歳入歳出 　  差　　引</t>
  </si>
  <si>
    <t>単年度　　　  　収　支</t>
  </si>
  <si>
    <t>実質単年度    　収　　　支</t>
    <rPh sb="0" eb="2">
      <t>ジッシツ</t>
    </rPh>
    <rPh sb="2" eb="5">
      <t>タンネンド</t>
    </rPh>
    <rPh sb="10" eb="11">
      <t>オサム</t>
    </rPh>
    <rPh sb="14" eb="15">
      <t>ササ</t>
    </rPh>
    <phoneticPr fontId="35"/>
  </si>
  <si>
    <t>(1)収入総括</t>
    <phoneticPr fontId="35"/>
  </si>
  <si>
    <t>教育・福祉           施設等整備</t>
    <rPh sb="3" eb="5">
      <t>フクシ</t>
    </rPh>
    <rPh sb="18" eb="19">
      <t>トウ</t>
    </rPh>
    <phoneticPr fontId="35"/>
  </si>
  <si>
    <t>緊急防災・減債事業計画に    基づく単独</t>
    <rPh sb="0" eb="2">
      <t>キンキュウ</t>
    </rPh>
    <rPh sb="2" eb="4">
      <t>ボウサイ</t>
    </rPh>
    <rPh sb="5" eb="7">
      <t>ゲンサイ</t>
    </rPh>
    <rPh sb="7" eb="9">
      <t>ジギョウ</t>
    </rPh>
    <rPh sb="9" eb="11">
      <t>ケイカク</t>
    </rPh>
    <rPh sb="16" eb="17">
      <t>モト</t>
    </rPh>
    <rPh sb="19" eb="21">
      <t>タンドク</t>
    </rPh>
    <phoneticPr fontId="35"/>
  </si>
  <si>
    <t>公共用地              先行取得等</t>
    <phoneticPr fontId="8"/>
  </si>
  <si>
    <t>－</t>
  </si>
  <si>
    <t>－</t>
    <phoneticPr fontId="8"/>
  </si>
  <si>
    <t>-</t>
    <phoneticPr fontId="8"/>
  </si>
  <si>
    <t>注　　令和元年10月1日に、自動車取得税が廃止、自動車税環境性能割が導入された。</t>
    <rPh sb="0" eb="1">
      <t>チュウ</t>
    </rPh>
    <rPh sb="3" eb="5">
      <t>レイワ</t>
    </rPh>
    <rPh sb="5" eb="7">
      <t>ガンネン</t>
    </rPh>
    <rPh sb="9" eb="10">
      <t>ガツ</t>
    </rPh>
    <rPh sb="11" eb="12">
      <t>ニチ</t>
    </rPh>
    <rPh sb="14" eb="17">
      <t>ジドウシャ</t>
    </rPh>
    <rPh sb="17" eb="20">
      <t>シュトクゼイ</t>
    </rPh>
    <rPh sb="21" eb="23">
      <t>ハイシ</t>
    </rPh>
    <rPh sb="24" eb="28">
      <t>ジドウシャゼイ</t>
    </rPh>
    <rPh sb="28" eb="30">
      <t>カンキョウ</t>
    </rPh>
    <rPh sb="30" eb="32">
      <t>セイノウ</t>
    </rPh>
    <rPh sb="32" eb="33">
      <t>ワリ</t>
    </rPh>
    <rPh sb="34" eb="36">
      <t>ドウニュウ</t>
    </rPh>
    <phoneticPr fontId="20"/>
  </si>
  <si>
    <t>　　　また、自動車税は自動車税種別割に名称変更。</t>
    <phoneticPr fontId="20"/>
  </si>
  <si>
    <t>(2)現年度調定及び徴収状況</t>
    <rPh sb="3" eb="4">
      <t>ゲン</t>
    </rPh>
    <rPh sb="4" eb="6">
      <t>ネンド</t>
    </rPh>
    <rPh sb="6" eb="8">
      <t>チョウテイ</t>
    </rPh>
    <rPh sb="8" eb="9">
      <t>オヨ</t>
    </rPh>
    <rPh sb="10" eb="12">
      <t>チョウシュウ</t>
    </rPh>
    <rPh sb="12" eb="14">
      <t>ジョウキョウ</t>
    </rPh>
    <phoneticPr fontId="35"/>
  </si>
  <si>
    <t>(3)滞納繰越分の徴収状況</t>
    <rPh sb="3" eb="5">
      <t>タイノウ</t>
    </rPh>
    <rPh sb="5" eb="6">
      <t>ク</t>
    </rPh>
    <rPh sb="6" eb="7">
      <t>コ</t>
    </rPh>
    <rPh sb="7" eb="8">
      <t>ブン</t>
    </rPh>
    <rPh sb="9" eb="11">
      <t>チョウシュウ</t>
    </rPh>
    <rPh sb="11" eb="13">
      <t>ジョウキョウ</t>
    </rPh>
    <phoneticPr fontId="35"/>
  </si>
  <si>
    <t>(4)税外収入状況</t>
    <phoneticPr fontId="35"/>
  </si>
  <si>
    <r>
      <rPr>
        <b/>
        <sz val="16"/>
        <rFont val="ＭＳ 明朝"/>
        <family val="1"/>
        <charset val="128"/>
      </rPr>
      <t>145　県         税</t>
    </r>
    <r>
      <rPr>
        <b/>
        <sz val="14"/>
        <rFont val="ＭＳ 明朝"/>
        <family val="1"/>
        <charset val="128"/>
      </rPr>
      <t>（令和元年度）</t>
    </r>
    <r>
      <rPr>
        <b/>
        <sz val="12"/>
        <rFont val="ＭＳ 明朝"/>
        <family val="1"/>
        <charset val="128"/>
      </rPr>
      <t>（続き）</t>
    </r>
    <rPh sb="23" eb="24">
      <t>ツヅ</t>
    </rPh>
    <phoneticPr fontId="35"/>
  </si>
  <si>
    <r>
      <t>145　県　　　　税</t>
    </r>
    <r>
      <rPr>
        <b/>
        <sz val="18"/>
        <rFont val="ＭＳ 明朝"/>
        <family val="1"/>
        <charset val="128"/>
      </rPr>
      <t>（令和元年度）</t>
    </r>
    <phoneticPr fontId="8"/>
  </si>
  <si>
    <r>
      <t xml:space="preserve"> 147　徳島県特別会計決算額</t>
    </r>
    <r>
      <rPr>
        <sz val="16"/>
        <rFont val="ＭＳ 明朝"/>
        <family val="1"/>
        <charset val="128"/>
      </rPr>
      <t>（平成30年度）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</si>
</sst>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¥&quot;#,##0;[Red]&quot;¥&quot;\-#,##0"/>
    <numFmt numFmtId="41" formatCode="_ * #,##0_ ;_ * \-#,##0_ ;_ * &quot;-&quot;_ ;_ @_ "/>
    <numFmt numFmtId="176" formatCode="#,##0.00;[Red]#,##0.00"/>
    <numFmt numFmtId="177" formatCode="#,##0.00_);[Red]\(#,##0.00\)"/>
    <numFmt numFmtId="178" formatCode="#,##0;&quot;△ &quot;#,##0"/>
    <numFmt numFmtId="179" formatCode="#,##0;[Red]#,##0"/>
    <numFmt numFmtId="180" formatCode="#,##0;\-##0"/>
    <numFmt numFmtId="181" formatCode="#,##0_);[Red]\(#,##0\)"/>
    <numFmt numFmtId="182" formatCode="0_ "/>
  </numFmts>
  <fonts count="52">
    <font>
      <sz val="9"/>
      <color theme="1"/>
      <name val="MSPゴシック"/>
      <family val="2"/>
    </font>
    <font>
      <u/>
      <sz val="8.4"/>
      <color indexed="12"/>
      <name val="ＭＳ 明朝"/>
      <family val="1"/>
    </font>
    <font>
      <u/>
      <sz val="6.6"/>
      <color indexed="12"/>
      <name val="ＭＳ Ｐゴシック"/>
      <family val="3"/>
    </font>
    <font>
      <sz val="11"/>
      <name val="ＭＳ Ｐゴシック"/>
      <family val="3"/>
    </font>
    <font>
      <sz val="11"/>
      <name val="ＭＳ ゴシック"/>
      <family val="3"/>
    </font>
    <font>
      <sz val="11"/>
      <color theme="1"/>
      <name val="ＭＳ Ｐゴシック"/>
      <family val="3"/>
      <scheme val="minor"/>
    </font>
    <font>
      <sz val="14"/>
      <name val="ＭＳ 明朝"/>
      <family val="1"/>
    </font>
    <font>
      <sz val="9"/>
      <color theme="1"/>
      <name val="MSPゴシック"/>
      <family val="2"/>
    </font>
    <font>
      <sz val="6"/>
      <name val="MSPゴシック"/>
      <family val="2"/>
    </font>
    <font>
      <sz val="11"/>
      <name val="ＭＳ 明朝"/>
      <family val="1"/>
    </font>
    <font>
      <u/>
      <sz val="11"/>
      <color indexed="12"/>
      <name val="ＭＳ 明朝"/>
      <family val="1"/>
    </font>
    <font>
      <b/>
      <sz val="30"/>
      <name val="ＭＳ ゴシック"/>
      <family val="3"/>
    </font>
    <font>
      <b/>
      <sz val="12"/>
      <color indexed="9"/>
      <name val="ＭＳ ゴシック"/>
      <family val="3"/>
    </font>
    <font>
      <b/>
      <sz val="11"/>
      <name val="ＭＳ 明朝"/>
      <family val="1"/>
    </font>
    <font>
      <sz val="11"/>
      <color theme="1"/>
      <name val="ＭＳ 明朝"/>
      <family val="1"/>
    </font>
    <font>
      <u/>
      <sz val="11"/>
      <color theme="1"/>
      <name val="ＭＳ 明朝"/>
      <family val="1"/>
    </font>
    <font>
      <b/>
      <sz val="14"/>
      <name val="ＭＳ 明朝"/>
      <family val="1"/>
    </font>
    <font>
      <sz val="10"/>
      <name val="ＭＳ 明朝"/>
      <family val="1"/>
    </font>
    <font>
      <sz val="9"/>
      <name val="ＭＳ 明朝"/>
      <family val="1"/>
    </font>
    <font>
      <u/>
      <sz val="11"/>
      <name val="ＭＳ 明朝"/>
      <family val="1"/>
    </font>
    <font>
      <sz val="7"/>
      <name val="ＭＳ 明朝"/>
      <family val="1"/>
    </font>
    <font>
      <b/>
      <sz val="16"/>
      <color theme="1" tint="4.9989318521683403E-2"/>
      <name val="ＭＳ 明朝"/>
      <family val="1"/>
    </font>
    <font>
      <sz val="11"/>
      <color theme="1" tint="4.9989318521683403E-2"/>
      <name val="ＭＳ 明朝"/>
      <family val="1"/>
    </font>
    <font>
      <sz val="10"/>
      <color theme="1" tint="4.9989318521683403E-2"/>
      <name val="ＭＳ 明朝"/>
      <family val="1"/>
    </font>
    <font>
      <sz val="10"/>
      <color theme="1"/>
      <name val="ＭＳ 明朝"/>
      <family val="1"/>
    </font>
    <font>
      <sz val="6"/>
      <name val="ＭＳ 明朝"/>
      <family val="1"/>
    </font>
    <font>
      <sz val="8"/>
      <name val="ＭＳ 明朝"/>
      <family val="1"/>
    </font>
    <font>
      <sz val="11"/>
      <color theme="1"/>
      <name val="游ゴシック"/>
      <family val="3"/>
    </font>
    <font>
      <sz val="18"/>
      <name val="ＭＳ 明朝"/>
      <family val="1"/>
    </font>
    <font>
      <u/>
      <sz val="18"/>
      <name val="ＭＳ 明朝"/>
      <family val="1"/>
    </font>
    <font>
      <b/>
      <sz val="18"/>
      <name val="ＭＳ 明朝"/>
      <family val="1"/>
    </font>
    <font>
      <sz val="9"/>
      <name val="MSPゴシック"/>
      <family val="2"/>
    </font>
    <font>
      <b/>
      <sz val="16"/>
      <name val="ＭＳ 明朝"/>
      <family val="1"/>
    </font>
    <font>
      <sz val="10.5"/>
      <name val="ＭＳ 明朝"/>
      <family val="1"/>
    </font>
    <font>
      <u/>
      <sz val="10"/>
      <name val="ＭＳ 明朝"/>
      <family val="1"/>
    </font>
    <font>
      <sz val="7"/>
      <name val="ＭＳ 明朝"/>
      <family val="1"/>
    </font>
    <font>
      <sz val="6"/>
      <name val="ＭＳ Ｐゴシック"/>
      <family val="3"/>
    </font>
    <font>
      <sz val="11"/>
      <color indexed="60"/>
      <name val="ＭＳ Ｐゴシック"/>
      <family val="3"/>
    </font>
    <font>
      <b/>
      <sz val="18"/>
      <name val="ＭＳ 明朝"/>
      <family val="1"/>
    </font>
    <font>
      <sz val="14"/>
      <name val="ＭＳ 明朝"/>
      <family val="1"/>
    </font>
    <font>
      <u/>
      <sz val="6.6"/>
      <color indexed="12"/>
      <name val="ＭＳ Ｐゴシック"/>
      <family val="3"/>
    </font>
    <font>
      <b/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vertAlign val="superscript"/>
      <sz val="6"/>
      <color theme="1" tint="4.9989318521683403E-2"/>
      <name val="ＭＳ 明朝"/>
      <family val="1"/>
      <charset val="128"/>
    </font>
    <font>
      <sz val="10"/>
      <color theme="1" tint="4.9989318521683403E-2"/>
      <name val="ＭＳ 明朝"/>
      <family val="1"/>
      <charset val="128"/>
    </font>
    <font>
      <b/>
      <sz val="12"/>
      <color theme="1" tint="4.9989318521683403E-2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8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theme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theme="1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 style="medium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medium">
        <color indexed="8"/>
      </bottom>
      <diagonal/>
    </border>
    <border>
      <left/>
      <right/>
      <top style="medium">
        <color theme="1"/>
      </top>
      <bottom style="thin">
        <color indexed="8"/>
      </bottom>
      <diagonal/>
    </border>
    <border>
      <left/>
      <right style="thin">
        <color indexed="8"/>
      </right>
      <top style="medium">
        <color theme="1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indexed="8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/>
      <top style="medium">
        <color theme="1"/>
      </top>
      <bottom/>
      <diagonal/>
    </border>
    <border>
      <left/>
      <right style="thin">
        <color indexed="8"/>
      </right>
      <top/>
      <bottom/>
      <diagonal/>
    </border>
  </borders>
  <cellStyleXfs count="26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6" fillId="0" borderId="0"/>
    <xf numFmtId="0" fontId="3" fillId="0" borderId="0"/>
    <xf numFmtId="0" fontId="3" fillId="0" borderId="0"/>
    <xf numFmtId="0" fontId="7" fillId="0" borderId="0">
      <alignment vertical="center"/>
    </xf>
    <xf numFmtId="0" fontId="6" fillId="0" borderId="0"/>
    <xf numFmtId="0" fontId="5" fillId="0" borderId="0">
      <alignment vertical="center"/>
    </xf>
    <xf numFmtId="0" fontId="6" fillId="0" borderId="0"/>
    <xf numFmtId="37" fontId="6" fillId="0" borderId="0"/>
    <xf numFmtId="0" fontId="6" fillId="0" borderId="0"/>
    <xf numFmtId="0" fontId="3" fillId="0" borderId="0"/>
    <xf numFmtId="0" fontId="6" fillId="0" borderId="0"/>
    <xf numFmtId="37" fontId="6" fillId="0" borderId="0"/>
    <xf numFmtId="6" fontId="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</cellStyleXfs>
  <cellXfs count="368">
    <xf numFmtId="0" fontId="0" fillId="0" borderId="0" xfId="0">
      <alignment vertical="center"/>
    </xf>
    <xf numFmtId="0" fontId="9" fillId="0" borderId="0" xfId="21" applyFont="1" applyAlignment="1"/>
    <xf numFmtId="0" fontId="10" fillId="0" borderId="0" xfId="3" applyFont="1" applyBorder="1" applyAlignment="1" applyProtection="1"/>
    <xf numFmtId="0" fontId="9" fillId="0" borderId="0" xfId="22" applyFont="1" applyBorder="1"/>
    <xf numFmtId="0" fontId="9" fillId="0" borderId="0" xfId="22" applyFont="1" applyBorder="1" applyAlignment="1">
      <alignment horizontal="center" vertical="top"/>
    </xf>
    <xf numFmtId="0" fontId="9" fillId="0" borderId="0" xfId="21" applyFont="1" applyBorder="1" applyAlignment="1">
      <alignment horizontal="center"/>
    </xf>
    <xf numFmtId="0" fontId="9" fillId="0" borderId="0" xfId="21" quotePrefix="1" applyFont="1" applyBorder="1" applyAlignment="1">
      <alignment horizontal="center"/>
    </xf>
    <xf numFmtId="37" fontId="9" fillId="0" borderId="0" xfId="21" applyNumberFormat="1" applyFont="1" applyBorder="1" applyAlignment="1" applyProtection="1">
      <alignment horizontal="right"/>
    </xf>
    <xf numFmtId="0" fontId="9" fillId="0" borderId="0" xfId="21" applyFont="1" applyBorder="1" applyAlignment="1">
      <alignment horizontal="left" vertical="center"/>
    </xf>
    <xf numFmtId="37" fontId="9" fillId="0" borderId="0" xfId="21" applyNumberFormat="1" applyFont="1" applyBorder="1" applyAlignment="1" applyProtection="1"/>
    <xf numFmtId="0" fontId="9" fillId="0" borderId="0" xfId="22" applyFont="1" applyBorder="1" applyAlignment="1"/>
    <xf numFmtId="0" fontId="9" fillId="0" borderId="0" xfId="22" applyFont="1" applyBorder="1" applyAlignment="1">
      <alignment vertical="center" wrapText="1"/>
    </xf>
    <xf numFmtId="37" fontId="9" fillId="0" borderId="0" xfId="22" applyNumberFormat="1" applyFont="1" applyBorder="1" applyProtection="1"/>
    <xf numFmtId="0" fontId="9" fillId="0" borderId="0" xfId="22" applyFont="1" applyBorder="1" applyAlignment="1">
      <alignment horizontal="center" vertical="center" wrapText="1"/>
    </xf>
    <xf numFmtId="37" fontId="9" fillId="0" borderId="0" xfId="22" applyNumberFormat="1" applyFont="1" applyBorder="1" applyAlignment="1" applyProtection="1">
      <alignment horizontal="left"/>
    </xf>
    <xf numFmtId="0" fontId="9" fillId="0" borderId="0" xfId="21" applyFont="1" applyBorder="1" applyAlignment="1">
      <alignment horizontal="right"/>
    </xf>
    <xf numFmtId="37" fontId="9" fillId="0" borderId="0" xfId="21" applyNumberFormat="1" applyFont="1" applyBorder="1" applyAlignment="1" applyProtection="1">
      <alignment horizontal="center"/>
    </xf>
    <xf numFmtId="37" fontId="12" fillId="2" borderId="0" xfId="22" applyNumberFormat="1" applyFont="1" applyFill="1" applyBorder="1" applyAlignment="1" applyProtection="1">
      <alignment vertical="top" textRotation="255"/>
    </xf>
    <xf numFmtId="0" fontId="9" fillId="0" borderId="0" xfId="21" applyFont="1" applyBorder="1" applyAlignment="1">
      <alignment horizontal="center" vertical="center"/>
    </xf>
    <xf numFmtId="41" fontId="9" fillId="0" borderId="0" xfId="21" applyNumberFormat="1" applyFont="1" applyBorder="1" applyAlignment="1">
      <alignment horizontal="right"/>
    </xf>
    <xf numFmtId="41" fontId="9" fillId="0" borderId="0" xfId="21" applyNumberFormat="1" applyFont="1" applyBorder="1" applyAlignment="1" applyProtection="1">
      <alignment horizontal="right"/>
    </xf>
    <xf numFmtId="0" fontId="13" fillId="0" borderId="0" xfId="21" applyFont="1" applyBorder="1" applyAlignment="1">
      <alignment horizontal="left"/>
    </xf>
    <xf numFmtId="0" fontId="14" fillId="0" borderId="0" xfId="18" applyFont="1"/>
    <xf numFmtId="0" fontId="15" fillId="0" borderId="0" xfId="2" applyFont="1" applyAlignment="1" applyProtection="1"/>
    <xf numFmtId="37" fontId="14" fillId="0" borderId="0" xfId="18" applyNumberFormat="1" applyFont="1"/>
    <xf numFmtId="0" fontId="14" fillId="0" borderId="0" xfId="18" applyFont="1" applyAlignment="1">
      <alignment horizontal="center"/>
    </xf>
    <xf numFmtId="0" fontId="9" fillId="0" borderId="0" xfId="12" applyFont="1" applyBorder="1" applyAlignment="1">
      <alignment vertical="center"/>
    </xf>
    <xf numFmtId="0" fontId="9" fillId="0" borderId="1" xfId="12" applyFont="1" applyBorder="1" applyAlignment="1">
      <alignment horizontal="center" vertical="center"/>
    </xf>
    <xf numFmtId="0" fontId="9" fillId="0" borderId="2" xfId="12" quotePrefix="1" applyFont="1" applyBorder="1" applyAlignment="1">
      <alignment horizontal="center" vertical="center"/>
    </xf>
    <xf numFmtId="0" fontId="9" fillId="0" borderId="0" xfId="12" quotePrefix="1" applyFont="1" applyBorder="1" applyAlignment="1">
      <alignment horizontal="center" vertical="center"/>
    </xf>
    <xf numFmtId="0" fontId="9" fillId="0" borderId="2" xfId="12" applyFont="1" applyBorder="1" applyAlignment="1">
      <alignment vertical="center"/>
    </xf>
    <xf numFmtId="0" fontId="9" fillId="0" borderId="2" xfId="12" applyFont="1" applyBorder="1" applyAlignment="1">
      <alignment horizontal="distributed" vertical="center"/>
    </xf>
    <xf numFmtId="0" fontId="9" fillId="0" borderId="2" xfId="12" applyFont="1" applyBorder="1" applyAlignment="1">
      <alignment horizontal="distributed" vertical="center" wrapText="1"/>
    </xf>
    <xf numFmtId="0" fontId="9" fillId="3" borderId="2" xfId="12" applyFont="1" applyFill="1" applyBorder="1" applyAlignment="1">
      <alignment horizontal="distributed" vertical="center"/>
    </xf>
    <xf numFmtId="0" fontId="9" fillId="0" borderId="2" xfId="12" applyFont="1" applyBorder="1" applyAlignment="1">
      <alignment horizontal="distributed" vertical="center" shrinkToFit="1"/>
    </xf>
    <xf numFmtId="0" fontId="9" fillId="0" borderId="3" xfId="12" applyFont="1" applyFill="1" applyBorder="1" applyAlignment="1">
      <alignment horizontal="distributed" vertical="center"/>
    </xf>
    <xf numFmtId="0" fontId="17" fillId="0" borderId="0" xfId="12" applyFont="1" applyBorder="1" applyAlignment="1">
      <alignment vertical="center"/>
    </xf>
    <xf numFmtId="0" fontId="17" fillId="0" borderId="0" xfId="12" applyFont="1" applyAlignment="1">
      <alignment vertical="center"/>
    </xf>
    <xf numFmtId="0" fontId="18" fillId="0" borderId="0" xfId="12" applyFont="1" applyAlignment="1">
      <alignment vertical="center"/>
    </xf>
    <xf numFmtId="0" fontId="9" fillId="0" borderId="0" xfId="18" applyFont="1"/>
    <xf numFmtId="0" fontId="9" fillId="0" borderId="4" xfId="12" applyFont="1" applyBorder="1" applyAlignment="1">
      <alignment horizontal="center" vertical="center"/>
    </xf>
    <xf numFmtId="37" fontId="9" fillId="0" borderId="5" xfId="12" applyNumberFormat="1" applyFont="1" applyBorder="1" applyAlignment="1">
      <alignment vertical="center"/>
    </xf>
    <xf numFmtId="0" fontId="9" fillId="0" borderId="5" xfId="12" applyFont="1" applyBorder="1" applyAlignment="1">
      <alignment vertical="center"/>
    </xf>
    <xf numFmtId="37" fontId="9" fillId="0" borderId="5" xfId="12" applyNumberFormat="1" applyFont="1" applyBorder="1" applyAlignment="1" applyProtection="1">
      <alignment vertical="center"/>
    </xf>
    <xf numFmtId="37" fontId="9" fillId="3" borderId="5" xfId="12" applyNumberFormat="1" applyFont="1" applyFill="1" applyBorder="1" applyAlignment="1" applyProtection="1">
      <alignment vertical="center"/>
    </xf>
    <xf numFmtId="37" fontId="9" fillId="0" borderId="5" xfId="12" applyNumberFormat="1" applyFont="1" applyBorder="1" applyAlignment="1" applyProtection="1">
      <alignment horizontal="right" vertical="center"/>
    </xf>
    <xf numFmtId="37" fontId="9" fillId="0" borderId="6" xfId="12" applyNumberFormat="1" applyFont="1" applyBorder="1" applyAlignment="1" applyProtection="1">
      <alignment horizontal="right" vertical="center"/>
    </xf>
    <xf numFmtId="0" fontId="17" fillId="0" borderId="0" xfId="18" applyFont="1"/>
    <xf numFmtId="0" fontId="9" fillId="0" borderId="7" xfId="12" applyFont="1" applyBorder="1" applyAlignment="1">
      <alignment horizontal="center" vertical="center"/>
    </xf>
    <xf numFmtId="37" fontId="9" fillId="0" borderId="0" xfId="12" applyNumberFormat="1" applyFont="1" applyBorder="1" applyAlignment="1">
      <alignment vertical="center"/>
    </xf>
    <xf numFmtId="37" fontId="9" fillId="0" borderId="0" xfId="12" applyNumberFormat="1" applyFont="1" applyBorder="1" applyAlignment="1" applyProtection="1">
      <alignment vertical="center"/>
    </xf>
    <xf numFmtId="37" fontId="9" fillId="3" borderId="0" xfId="12" applyNumberFormat="1" applyFont="1" applyFill="1" applyBorder="1" applyAlignment="1" applyProtection="1">
      <alignment vertical="center"/>
    </xf>
    <xf numFmtId="37" fontId="9" fillId="0" borderId="0" xfId="12" applyNumberFormat="1" applyFont="1" applyBorder="1" applyAlignment="1" applyProtection="1">
      <alignment horizontal="right" vertical="center"/>
    </xf>
    <xf numFmtId="37" fontId="9" fillId="0" borderId="8" xfId="12" applyNumberFormat="1" applyFont="1" applyBorder="1" applyAlignment="1" applyProtection="1">
      <alignment horizontal="right" vertical="center"/>
    </xf>
    <xf numFmtId="0" fontId="17" fillId="0" borderId="0" xfId="12" applyFont="1" applyBorder="1" applyAlignment="1">
      <alignment horizontal="right" vertical="center"/>
    </xf>
    <xf numFmtId="0" fontId="9" fillId="0" borderId="9" xfId="12" applyFont="1" applyBorder="1" applyAlignment="1">
      <alignment horizontal="center" vertical="center"/>
    </xf>
    <xf numFmtId="0" fontId="14" fillId="0" borderId="0" xfId="18" applyFont="1" applyAlignment="1">
      <alignment wrapText="1"/>
    </xf>
    <xf numFmtId="0" fontId="9" fillId="0" borderId="0" xfId="12" applyFont="1" applyAlignment="1">
      <alignment vertical="center"/>
    </xf>
    <xf numFmtId="0" fontId="9" fillId="0" borderId="0" xfId="12" applyFont="1" applyAlignment="1">
      <alignment horizontal="center"/>
    </xf>
    <xf numFmtId="0" fontId="18" fillId="0" borderId="0" xfId="15" applyFont="1" applyAlignment="1">
      <alignment horizontal="distributed" vertical="center"/>
    </xf>
    <xf numFmtId="0" fontId="18" fillId="0" borderId="8" xfId="12" applyFont="1" applyBorder="1" applyAlignment="1">
      <alignment horizontal="distributed" vertical="center" shrinkToFit="1"/>
    </xf>
    <xf numFmtId="0" fontId="18" fillId="0" borderId="13" xfId="15" applyFont="1" applyBorder="1" applyAlignment="1">
      <alignment horizontal="center" vertical="center"/>
    </xf>
    <xf numFmtId="0" fontId="18" fillId="0" borderId="0" xfId="12" applyFont="1" applyBorder="1" applyAlignment="1">
      <alignment vertical="center"/>
    </xf>
    <xf numFmtId="0" fontId="18" fillId="0" borderId="0" xfId="12" applyFont="1" applyBorder="1" applyAlignment="1">
      <alignment horizontal="distributed" vertical="center"/>
    </xf>
    <xf numFmtId="0" fontId="18" fillId="0" borderId="8" xfId="15" applyFont="1" applyBorder="1" applyAlignment="1">
      <alignment horizontal="center" vertical="center" shrinkToFit="1"/>
    </xf>
    <xf numFmtId="0" fontId="18" fillId="0" borderId="8" xfId="12" applyFont="1" applyBorder="1" applyAlignment="1">
      <alignment vertical="center" shrinkToFit="1"/>
    </xf>
    <xf numFmtId="0" fontId="18" fillId="0" borderId="15" xfId="12" applyFont="1" applyBorder="1" applyAlignment="1">
      <alignment vertical="center"/>
    </xf>
    <xf numFmtId="0" fontId="18" fillId="0" borderId="15" xfId="15" applyFont="1" applyBorder="1" applyAlignment="1">
      <alignment horizontal="distributed" vertical="center"/>
    </xf>
    <xf numFmtId="0" fontId="18" fillId="0" borderId="17" xfId="12" applyFont="1" applyBorder="1" applyAlignment="1">
      <alignment vertical="center" shrinkToFit="1"/>
    </xf>
    <xf numFmtId="0" fontId="18" fillId="0" borderId="18" xfId="15" applyFont="1" applyBorder="1" applyAlignment="1">
      <alignment horizontal="center" vertical="center"/>
    </xf>
    <xf numFmtId="37" fontId="18" fillId="0" borderId="19" xfId="12" applyNumberFormat="1" applyFont="1" applyBorder="1" applyAlignment="1">
      <alignment vertical="center"/>
    </xf>
    <xf numFmtId="37" fontId="18" fillId="0" borderId="19" xfId="15" applyNumberFormat="1" applyFont="1" applyBorder="1">
      <alignment vertical="center"/>
    </xf>
    <xf numFmtId="37" fontId="18" fillId="0" borderId="20" xfId="12" applyNumberFormat="1" applyFont="1" applyBorder="1" applyAlignment="1">
      <alignment horizontal="right" vertical="center"/>
    </xf>
    <xf numFmtId="37" fontId="18" fillId="0" borderId="0" xfId="12" applyNumberFormat="1" applyFont="1" applyBorder="1" applyAlignment="1">
      <alignment vertical="center"/>
    </xf>
    <xf numFmtId="37" fontId="18" fillId="0" borderId="0" xfId="15" applyNumberFormat="1" applyFont="1" applyBorder="1">
      <alignment vertical="center"/>
    </xf>
    <xf numFmtId="37" fontId="18" fillId="0" borderId="0" xfId="15" applyNumberFormat="1" applyFont="1" applyBorder="1" applyAlignment="1">
      <alignment horizontal="right" vertical="center"/>
    </xf>
    <xf numFmtId="37" fontId="18" fillId="0" borderId="19" xfId="12" applyNumberFormat="1" applyFont="1" applyBorder="1" applyAlignment="1">
      <alignment horizontal="right" vertical="center"/>
    </xf>
    <xf numFmtId="37" fontId="18" fillId="0" borderId="8" xfId="12" applyNumberFormat="1" applyFont="1" applyBorder="1" applyAlignment="1">
      <alignment vertical="center"/>
    </xf>
    <xf numFmtId="37" fontId="18" fillId="0" borderId="0" xfId="12" applyNumberFormat="1" applyFont="1" applyAlignment="1">
      <alignment vertical="center"/>
    </xf>
    <xf numFmtId="37" fontId="18" fillId="0" borderId="8" xfId="15" applyNumberFormat="1" applyFont="1" applyBorder="1" applyAlignment="1">
      <alignment horizontal="right" vertical="center"/>
    </xf>
    <xf numFmtId="0" fontId="18" fillId="0" borderId="21" xfId="12" applyFont="1" applyBorder="1" applyAlignment="1">
      <alignment horizontal="center" vertical="center"/>
    </xf>
    <xf numFmtId="37" fontId="18" fillId="0" borderId="0" xfId="15" applyNumberFormat="1" applyFont="1" applyAlignment="1">
      <alignment horizontal="right" vertical="center"/>
    </xf>
    <xf numFmtId="0" fontId="9" fillId="0" borderId="10" xfId="12" applyFont="1" applyBorder="1" applyAlignment="1">
      <alignment vertical="center"/>
    </xf>
    <xf numFmtId="0" fontId="17" fillId="0" borderId="10" xfId="15" applyFont="1" applyBorder="1" applyAlignment="1">
      <alignment horizontal="right" vertical="center"/>
    </xf>
    <xf numFmtId="0" fontId="9" fillId="0" borderId="0" xfId="15" applyFont="1">
      <alignment vertical="center"/>
    </xf>
    <xf numFmtId="0" fontId="19" fillId="0" borderId="0" xfId="2" applyFont="1" applyAlignment="1" applyProtection="1"/>
    <xf numFmtId="0" fontId="13" fillId="0" borderId="10" xfId="12" applyFont="1" applyBorder="1" applyAlignment="1">
      <alignment vertical="center"/>
    </xf>
    <xf numFmtId="0" fontId="17" fillId="0" borderId="12" xfId="15" applyFont="1" applyBorder="1" applyAlignment="1">
      <alignment horizontal="center" vertical="center"/>
    </xf>
    <xf numFmtId="0" fontId="17" fillId="0" borderId="0" xfId="15" applyFont="1" applyAlignment="1">
      <alignment horizontal="center" vertical="center"/>
    </xf>
    <xf numFmtId="0" fontId="17" fillId="0" borderId="0" xfId="15" applyFont="1" applyBorder="1" applyAlignment="1">
      <alignment horizontal="center" vertical="center"/>
    </xf>
    <xf numFmtId="0" fontId="17" fillId="0" borderId="0" xfId="12" applyFont="1" applyAlignment="1">
      <alignment horizontal="distributed" vertical="center"/>
    </xf>
    <xf numFmtId="0" fontId="17" fillId="0" borderId="10" xfId="12" applyFont="1" applyBorder="1" applyAlignment="1">
      <alignment horizontal="center" vertical="center"/>
    </xf>
    <xf numFmtId="0" fontId="17" fillId="0" borderId="16" xfId="12" applyFont="1" applyBorder="1" applyAlignment="1">
      <alignment horizontal="center" vertical="center"/>
    </xf>
    <xf numFmtId="0" fontId="17" fillId="0" borderId="15" xfId="12" applyFont="1" applyBorder="1" applyAlignment="1">
      <alignment horizontal="distributed" vertical="center"/>
    </xf>
    <xf numFmtId="0" fontId="17" fillId="0" borderId="10" xfId="12" applyFont="1" applyBorder="1" applyAlignment="1">
      <alignment horizontal="distributed" vertical="center"/>
    </xf>
    <xf numFmtId="0" fontId="17" fillId="0" borderId="18" xfId="12" applyFont="1" applyBorder="1" applyAlignment="1">
      <alignment horizontal="center" vertical="center"/>
    </xf>
    <xf numFmtId="37" fontId="17" fillId="0" borderId="19" xfId="12" applyNumberFormat="1" applyFont="1" applyBorder="1" applyAlignment="1">
      <alignment vertical="center"/>
    </xf>
    <xf numFmtId="37" fontId="17" fillId="0" borderId="19" xfId="12" applyNumberFormat="1" applyFont="1" applyBorder="1" applyAlignment="1">
      <alignment horizontal="right" vertical="center"/>
    </xf>
    <xf numFmtId="37" fontId="17" fillId="0" borderId="22" xfId="12" applyNumberFormat="1" applyFont="1" applyBorder="1" applyAlignment="1">
      <alignment vertical="center"/>
    </xf>
    <xf numFmtId="37" fontId="17" fillId="0" borderId="0" xfId="12" applyNumberFormat="1" applyFont="1" applyBorder="1" applyAlignment="1">
      <alignment vertical="center"/>
    </xf>
    <xf numFmtId="37" fontId="17" fillId="0" borderId="0" xfId="12" applyNumberFormat="1" applyFont="1" applyBorder="1" applyAlignment="1">
      <alignment horizontal="right" vertical="center"/>
    </xf>
    <xf numFmtId="37" fontId="17" fillId="0" borderId="0" xfId="15" applyNumberFormat="1" applyFont="1" applyAlignment="1">
      <alignment horizontal="right" vertical="center"/>
    </xf>
    <xf numFmtId="37" fontId="17" fillId="0" borderId="10" xfId="12" applyNumberFormat="1" applyFont="1" applyBorder="1" applyAlignment="1">
      <alignment vertical="center"/>
    </xf>
    <xf numFmtId="37" fontId="17" fillId="0" borderId="10" xfId="12" applyNumberFormat="1" applyFont="1" applyBorder="1" applyAlignment="1">
      <alignment horizontal="right" vertical="center"/>
    </xf>
    <xf numFmtId="37" fontId="9" fillId="0" borderId="0" xfId="0" applyNumberFormat="1" applyFont="1">
      <alignment vertical="center"/>
    </xf>
    <xf numFmtId="0" fontId="17" fillId="0" borderId="0" xfId="12" quotePrefix="1" applyFont="1" applyBorder="1" applyAlignment="1">
      <alignment horizontal="center" vertical="center"/>
    </xf>
    <xf numFmtId="0" fontId="20" fillId="0" borderId="0" xfId="12" applyFont="1" applyAlignment="1">
      <alignment horizontal="distributed" vertical="center" wrapText="1"/>
    </xf>
    <xf numFmtId="0" fontId="17" fillId="0" borderId="23" xfId="12" applyFont="1" applyBorder="1" applyAlignment="1">
      <alignment horizontal="center" vertical="center"/>
    </xf>
    <xf numFmtId="37" fontId="17" fillId="0" borderId="19" xfId="12" applyNumberFormat="1" applyFont="1" applyBorder="1" applyAlignment="1" applyProtection="1">
      <alignment vertical="center"/>
    </xf>
    <xf numFmtId="0" fontId="17" fillId="0" borderId="19" xfId="12" applyFont="1" applyBorder="1" applyAlignment="1">
      <alignment vertical="center"/>
    </xf>
    <xf numFmtId="37" fontId="17" fillId="0" borderId="22" xfId="12" applyNumberFormat="1" applyFont="1" applyBorder="1" applyAlignment="1" applyProtection="1">
      <alignment vertical="center"/>
    </xf>
    <xf numFmtId="37" fontId="17" fillId="0" borderId="0" xfId="12" applyNumberFormat="1" applyFont="1" applyAlignment="1">
      <alignment vertical="center"/>
    </xf>
    <xf numFmtId="37" fontId="9" fillId="0" borderId="0" xfId="12" applyNumberFormat="1" applyFont="1"/>
    <xf numFmtId="37" fontId="17" fillId="0" borderId="0" xfId="12" applyNumberFormat="1" applyFont="1" applyAlignment="1" applyProtection="1">
      <alignment vertical="center"/>
    </xf>
    <xf numFmtId="37" fontId="17" fillId="0" borderId="10" xfId="12" applyNumberFormat="1" applyFont="1" applyBorder="1" applyAlignment="1" applyProtection="1">
      <alignment vertical="center"/>
    </xf>
    <xf numFmtId="0" fontId="17" fillId="0" borderId="21" xfId="12" applyFont="1" applyBorder="1" applyAlignment="1">
      <alignment horizontal="center" vertical="center"/>
    </xf>
    <xf numFmtId="38" fontId="17" fillId="0" borderId="0" xfId="9" applyFont="1" applyAlignment="1">
      <alignment vertical="center"/>
    </xf>
    <xf numFmtId="37" fontId="17" fillId="0" borderId="0" xfId="12" applyNumberFormat="1" applyFont="1" applyBorder="1" applyAlignment="1" applyProtection="1">
      <alignment vertical="center"/>
    </xf>
    <xf numFmtId="0" fontId="22" fillId="0" borderId="0" xfId="12" applyFont="1" applyAlignment="1">
      <alignment vertical="center"/>
    </xf>
    <xf numFmtId="0" fontId="23" fillId="0" borderId="0" xfId="12" applyFont="1" applyAlignment="1">
      <alignment vertical="center"/>
    </xf>
    <xf numFmtId="0" fontId="17" fillId="0" borderId="0" xfId="16" applyFont="1" applyAlignment="1">
      <alignment horizontal="left" vertical="center"/>
    </xf>
    <xf numFmtId="37" fontId="23" fillId="0" borderId="0" xfId="12" applyNumberFormat="1" applyFont="1" applyAlignment="1" applyProtection="1">
      <alignment horizontal="center" vertical="center"/>
    </xf>
    <xf numFmtId="37" fontId="23" fillId="0" borderId="0" xfId="12" applyNumberFormat="1" applyFont="1" applyAlignment="1" applyProtection="1">
      <alignment horizontal="distributed" vertical="center"/>
    </xf>
    <xf numFmtId="37" fontId="23" fillId="0" borderId="0" xfId="12" applyNumberFormat="1" applyFont="1" applyAlignment="1" applyProtection="1">
      <alignment horizontal="right" vertical="center"/>
    </xf>
    <xf numFmtId="37" fontId="23" fillId="0" borderId="0" xfId="12" quotePrefix="1" applyNumberFormat="1" applyFont="1" applyAlignment="1" applyProtection="1">
      <alignment horizontal="right" vertical="center"/>
    </xf>
    <xf numFmtId="37" fontId="23" fillId="0" borderId="10" xfId="12" applyNumberFormat="1" applyFont="1" applyBorder="1" applyAlignment="1" applyProtection="1">
      <alignment horizontal="right" vertical="center"/>
    </xf>
    <xf numFmtId="176" fontId="22" fillId="0" borderId="10" xfId="12" applyNumberFormat="1" applyFont="1" applyBorder="1" applyAlignment="1">
      <alignment vertical="center"/>
    </xf>
    <xf numFmtId="0" fontId="23" fillId="0" borderId="21" xfId="12" applyFont="1" applyBorder="1" applyAlignment="1">
      <alignment horizontal="center" vertical="center"/>
    </xf>
    <xf numFmtId="176" fontId="23" fillId="0" borderId="24" xfId="12" applyNumberFormat="1" applyFont="1" applyFill="1" applyBorder="1" applyAlignment="1">
      <alignment vertical="center"/>
    </xf>
    <xf numFmtId="176" fontId="23" fillId="0" borderId="19" xfId="12" applyNumberFormat="1" applyFont="1" applyFill="1" applyBorder="1" applyAlignment="1">
      <alignment vertical="center"/>
    </xf>
    <xf numFmtId="177" fontId="23" fillId="0" borderId="19" xfId="12" applyNumberFormat="1" applyFont="1" applyFill="1" applyBorder="1" applyAlignment="1">
      <alignment vertical="center"/>
    </xf>
    <xf numFmtId="179" fontId="23" fillId="0" borderId="19" xfId="12" applyNumberFormat="1" applyFont="1" applyFill="1" applyBorder="1" applyAlignment="1">
      <alignment vertical="center"/>
    </xf>
    <xf numFmtId="179" fontId="23" fillId="0" borderId="22" xfId="12" applyNumberFormat="1" applyFont="1" applyFill="1" applyBorder="1" applyAlignment="1">
      <alignment horizontal="right" vertical="center"/>
    </xf>
    <xf numFmtId="176" fontId="17" fillId="0" borderId="0" xfId="16" applyNumberFormat="1" applyFont="1" applyAlignment="1">
      <alignment horizontal="left" vertical="center"/>
    </xf>
    <xf numFmtId="0" fontId="22" fillId="0" borderId="10" xfId="12" applyFont="1" applyBorder="1" applyAlignment="1">
      <alignment vertical="center"/>
    </xf>
    <xf numFmtId="176" fontId="24" fillId="0" borderId="12" xfId="12" applyNumberFormat="1" applyFont="1" applyFill="1" applyBorder="1" applyAlignment="1">
      <alignment vertical="center"/>
    </xf>
    <xf numFmtId="176" fontId="24" fillId="0" borderId="0" xfId="12" applyNumberFormat="1" applyFont="1" applyFill="1" applyAlignment="1">
      <alignment vertical="center"/>
    </xf>
    <xf numFmtId="177" fontId="24" fillId="0" borderId="0" xfId="12" applyNumberFormat="1" applyFont="1" applyFill="1" applyAlignment="1">
      <alignment vertical="center"/>
    </xf>
    <xf numFmtId="179" fontId="24" fillId="0" borderId="0" xfId="12" applyNumberFormat="1" applyFont="1" applyFill="1" applyBorder="1" applyAlignment="1">
      <alignment vertical="center"/>
    </xf>
    <xf numFmtId="179" fontId="24" fillId="0" borderId="0" xfId="12" applyNumberFormat="1" applyFont="1" applyFill="1" applyAlignment="1">
      <alignment vertical="center"/>
    </xf>
    <xf numFmtId="179" fontId="24" fillId="0" borderId="0" xfId="12" applyNumberFormat="1" applyFont="1" applyFill="1" applyAlignment="1">
      <alignment horizontal="right" vertical="center"/>
    </xf>
    <xf numFmtId="179" fontId="23" fillId="0" borderId="10" xfId="12" applyNumberFormat="1" applyFont="1" applyFill="1" applyBorder="1" applyAlignment="1">
      <alignment horizontal="right" vertical="center"/>
    </xf>
    <xf numFmtId="0" fontId="23" fillId="0" borderId="10" xfId="12" applyFont="1" applyBorder="1" applyAlignment="1">
      <alignment horizontal="right" vertical="center"/>
    </xf>
    <xf numFmtId="181" fontId="24" fillId="0" borderId="0" xfId="12" applyNumberFormat="1" applyFont="1" applyFill="1" applyAlignment="1">
      <alignment horizontal="right" vertical="center"/>
    </xf>
    <xf numFmtId="179" fontId="24" fillId="0" borderId="0" xfId="12" applyNumberFormat="1" applyFont="1" applyFill="1" applyBorder="1" applyAlignment="1">
      <alignment horizontal="right" vertical="center"/>
    </xf>
    <xf numFmtId="176" fontId="14" fillId="0" borderId="0" xfId="16" applyNumberFormat="1" applyFont="1"/>
    <xf numFmtId="37" fontId="17" fillId="0" borderId="0" xfId="20" applyNumberFormat="1" applyFont="1"/>
    <xf numFmtId="37" fontId="25" fillId="0" borderId="0" xfId="19" applyFont="1"/>
    <xf numFmtId="37" fontId="26" fillId="0" borderId="0" xfId="19" applyFont="1"/>
    <xf numFmtId="37" fontId="19" fillId="0" borderId="0" xfId="1" applyNumberFormat="1" applyFont="1" applyAlignment="1" applyProtection="1"/>
    <xf numFmtId="37" fontId="17" fillId="0" borderId="25" xfId="19" applyFont="1" applyBorder="1" applyAlignment="1">
      <alignment horizontal="left" vertical="center"/>
    </xf>
    <xf numFmtId="37" fontId="26" fillId="0" borderId="0" xfId="19" applyFont="1" applyAlignment="1">
      <alignment vertical="center"/>
    </xf>
    <xf numFmtId="37" fontId="26" fillId="0" borderId="27" xfId="19" applyFont="1" applyBorder="1" applyAlignment="1">
      <alignment vertical="center"/>
    </xf>
    <xf numFmtId="37" fontId="20" fillId="0" borderId="26" xfId="19" applyFont="1" applyBorder="1" applyAlignment="1">
      <alignment horizontal="left" vertical="center"/>
    </xf>
    <xf numFmtId="49" fontId="20" fillId="0" borderId="26" xfId="19" quotePrefix="1" applyNumberFormat="1" applyFont="1" applyBorder="1" applyAlignment="1">
      <alignment horizontal="left" vertical="center"/>
    </xf>
    <xf numFmtId="37" fontId="26" fillId="0" borderId="0" xfId="19" applyFont="1" applyBorder="1" applyAlignment="1">
      <alignment vertical="center"/>
    </xf>
    <xf numFmtId="37" fontId="26" fillId="0" borderId="28" xfId="19" applyFont="1" applyBorder="1" applyAlignment="1">
      <alignment horizontal="distributed" vertical="center"/>
    </xf>
    <xf numFmtId="37" fontId="26" fillId="0" borderId="29" xfId="19" applyFont="1" applyBorder="1" applyAlignment="1">
      <alignment horizontal="distributed" vertical="center"/>
    </xf>
    <xf numFmtId="37" fontId="17" fillId="0" borderId="0" xfId="19" applyFont="1" applyBorder="1" applyAlignment="1">
      <alignment horizontal="left" vertical="center"/>
    </xf>
    <xf numFmtId="37" fontId="9" fillId="0" borderId="0" xfId="19" applyFont="1" applyBorder="1"/>
    <xf numFmtId="37" fontId="17" fillId="0" borderId="25" xfId="19" applyFont="1" applyBorder="1" applyAlignment="1">
      <alignment vertical="center"/>
    </xf>
    <xf numFmtId="37" fontId="26" fillId="0" borderId="32" xfId="19" applyFont="1" applyBorder="1" applyAlignment="1">
      <alignment horizontal="left" vertical="center" shrinkToFit="1"/>
    </xf>
    <xf numFmtId="37" fontId="26" fillId="0" borderId="33" xfId="19" applyFont="1" applyBorder="1" applyAlignment="1">
      <alignment horizontal="center" vertical="center"/>
    </xf>
    <xf numFmtId="178" fontId="26" fillId="0" borderId="32" xfId="19" applyNumberFormat="1" applyFont="1" applyBorder="1" applyAlignment="1">
      <alignment vertical="center"/>
    </xf>
    <xf numFmtId="178" fontId="26" fillId="0" borderId="0" xfId="19" applyNumberFormat="1" applyFont="1" applyAlignment="1">
      <alignment vertical="center"/>
    </xf>
    <xf numFmtId="178" fontId="26" fillId="0" borderId="25" xfId="25" applyNumberFormat="1" applyFont="1" applyBorder="1" applyAlignment="1">
      <alignment vertical="center"/>
    </xf>
    <xf numFmtId="37" fontId="25" fillId="0" borderId="0" xfId="19" applyFont="1" applyBorder="1" applyAlignment="1">
      <alignment vertical="center"/>
    </xf>
    <xf numFmtId="37" fontId="26" fillId="0" borderId="32" xfId="19" applyFont="1" applyBorder="1" applyAlignment="1">
      <alignment horizontal="center" vertical="center" shrinkToFit="1"/>
    </xf>
    <xf numFmtId="37" fontId="26" fillId="0" borderId="32" xfId="19" quotePrefix="1" applyFont="1" applyBorder="1" applyAlignment="1">
      <alignment horizontal="center" vertical="center" shrinkToFit="1"/>
    </xf>
    <xf numFmtId="37" fontId="17" fillId="0" borderId="25" xfId="19" applyFont="1" applyBorder="1" applyAlignment="1">
      <alignment horizontal="right" vertical="center"/>
    </xf>
    <xf numFmtId="178" fontId="26" fillId="0" borderId="0" xfId="19" applyNumberFormat="1" applyFont="1" applyBorder="1" applyAlignment="1">
      <alignment vertical="center"/>
    </xf>
    <xf numFmtId="37" fontId="28" fillId="0" borderId="0" xfId="23" applyFont="1"/>
    <xf numFmtId="37" fontId="18" fillId="0" borderId="0" xfId="23" applyFont="1"/>
    <xf numFmtId="37" fontId="29" fillId="0" borderId="0" xfId="2" applyNumberFormat="1" applyFont="1" applyAlignment="1" applyProtection="1"/>
    <xf numFmtId="37" fontId="9" fillId="0" borderId="0" xfId="23" applyFont="1" applyAlignment="1">
      <alignment horizontal="centerContinuous"/>
    </xf>
    <xf numFmtId="37" fontId="9" fillId="0" borderId="10" xfId="23" applyFont="1" applyBorder="1" applyAlignment="1">
      <alignment vertical="center"/>
    </xf>
    <xf numFmtId="37" fontId="18" fillId="0" borderId="0" xfId="23" applyFont="1" applyAlignment="1">
      <alignment horizontal="center" vertical="center"/>
    </xf>
    <xf numFmtId="37" fontId="18" fillId="0" borderId="11" xfId="23" applyFont="1" applyBorder="1" applyAlignment="1">
      <alignment vertical="center"/>
    </xf>
    <xf numFmtId="37" fontId="18" fillId="0" borderId="15" xfId="23" applyFont="1" applyBorder="1" applyAlignment="1">
      <alignment horizontal="center" vertical="center"/>
    </xf>
    <xf numFmtId="37" fontId="18" fillId="0" borderId="15" xfId="23" applyFont="1" applyBorder="1" applyAlignment="1">
      <alignment horizontal="distributed" vertical="center"/>
    </xf>
    <xf numFmtId="37" fontId="18" fillId="0" borderId="35" xfId="23" applyFont="1" applyBorder="1" applyAlignment="1">
      <alignment horizontal="distributed" vertical="center"/>
    </xf>
    <xf numFmtId="37" fontId="18" fillId="0" borderId="18" xfId="23" applyFont="1" applyBorder="1" applyAlignment="1">
      <alignment horizontal="center" vertical="center"/>
    </xf>
    <xf numFmtId="180" fontId="18" fillId="0" borderId="10" xfId="23" applyNumberFormat="1" applyFont="1" applyBorder="1" applyAlignment="1">
      <alignment vertical="center"/>
    </xf>
    <xf numFmtId="180" fontId="18" fillId="0" borderId="0" xfId="23" applyNumberFormat="1" applyFont="1" applyAlignment="1">
      <alignment vertical="center"/>
    </xf>
    <xf numFmtId="37" fontId="18" fillId="0" borderId="18" xfId="23" applyFont="1" applyBorder="1" applyAlignment="1">
      <alignment vertical="center"/>
    </xf>
    <xf numFmtId="37" fontId="18" fillId="0" borderId="39" xfId="23" applyFont="1" applyBorder="1" applyAlignment="1">
      <alignment horizontal="center" vertical="center"/>
    </xf>
    <xf numFmtId="180" fontId="18" fillId="0" borderId="8" xfId="0" applyNumberFormat="1" applyFont="1" applyBorder="1" applyAlignment="1">
      <alignment vertical="center"/>
    </xf>
    <xf numFmtId="37" fontId="9" fillId="0" borderId="0" xfId="23" applyFont="1" applyBorder="1" applyAlignment="1">
      <alignment horizontal="centerContinuous"/>
    </xf>
    <xf numFmtId="37" fontId="28" fillId="0" borderId="0" xfId="23" applyFont="1" applyBorder="1" applyAlignment="1">
      <alignment vertical="center"/>
    </xf>
    <xf numFmtId="180" fontId="18" fillId="0" borderId="0" xfId="23" applyNumberFormat="1" applyFont="1" applyBorder="1" applyAlignment="1">
      <alignment vertical="center"/>
    </xf>
    <xf numFmtId="37" fontId="18" fillId="0" borderId="0" xfId="23" applyFont="1" applyBorder="1"/>
    <xf numFmtId="37" fontId="26" fillId="0" borderId="0" xfId="19" applyFont="1" applyBorder="1"/>
    <xf numFmtId="37" fontId="30" fillId="0" borderId="0" xfId="23" applyFont="1" applyAlignment="1">
      <alignment vertical="center"/>
    </xf>
    <xf numFmtId="37" fontId="18" fillId="0" borderId="11" xfId="23" applyFont="1" applyBorder="1" applyAlignment="1">
      <alignment horizontal="center" vertical="center"/>
    </xf>
    <xf numFmtId="37" fontId="28" fillId="0" borderId="0" xfId="23" applyFont="1" applyAlignment="1">
      <alignment vertical="center"/>
    </xf>
    <xf numFmtId="180" fontId="18" fillId="0" borderId="0" xfId="23" applyNumberFormat="1" applyFont="1" applyAlignment="1">
      <alignment horizontal="right" vertical="center"/>
    </xf>
    <xf numFmtId="180" fontId="18" fillId="0" borderId="8" xfId="0" applyNumberFormat="1" applyFont="1" applyBorder="1" applyAlignment="1">
      <alignment horizontal="right" vertical="center"/>
    </xf>
    <xf numFmtId="0" fontId="31" fillId="0" borderId="0" xfId="0" applyFont="1">
      <alignment vertical="center"/>
    </xf>
    <xf numFmtId="37" fontId="28" fillId="0" borderId="0" xfId="23" applyFont="1" applyAlignment="1">
      <alignment horizontal="centerContinuous" vertical="center"/>
    </xf>
    <xf numFmtId="37" fontId="9" fillId="0" borderId="42" xfId="23" applyFont="1" applyBorder="1" applyAlignment="1">
      <alignment vertical="center"/>
    </xf>
    <xf numFmtId="37" fontId="18" fillId="0" borderId="0" xfId="23" applyFont="1" applyBorder="1" applyAlignment="1">
      <alignment horizontal="centerContinuous" vertical="center"/>
    </xf>
    <xf numFmtId="37" fontId="18" fillId="0" borderId="0" xfId="23" applyFont="1" applyBorder="1" applyAlignment="1">
      <alignment horizontal="center" vertical="center"/>
    </xf>
    <xf numFmtId="37" fontId="18" fillId="0" borderId="0" xfId="23" applyFont="1" applyBorder="1" applyAlignment="1">
      <alignment horizontal="right"/>
    </xf>
    <xf numFmtId="37" fontId="9" fillId="0" borderId="0" xfId="23" applyFont="1" applyAlignment="1">
      <alignment horizontal="center" vertical="center"/>
    </xf>
    <xf numFmtId="0" fontId="18" fillId="0" borderId="0" xfId="15" applyFont="1">
      <alignment vertical="center"/>
    </xf>
    <xf numFmtId="0" fontId="17" fillId="0" borderId="0" xfId="15" applyFont="1">
      <alignment vertical="center"/>
    </xf>
    <xf numFmtId="0" fontId="26" fillId="0" borderId="8" xfId="15" applyFont="1" applyBorder="1" applyAlignment="1">
      <alignment horizontal="distributed" vertical="center" shrinkToFit="1"/>
    </xf>
    <xf numFmtId="37" fontId="17" fillId="0" borderId="19" xfId="15" applyNumberFormat="1" applyFont="1" applyBorder="1">
      <alignment vertical="center"/>
    </xf>
    <xf numFmtId="37" fontId="18" fillId="0" borderId="20" xfId="15" applyNumberFormat="1" applyFont="1" applyBorder="1">
      <alignment vertical="center"/>
    </xf>
    <xf numFmtId="37" fontId="18" fillId="0" borderId="0" xfId="15" applyNumberFormat="1" applyFont="1">
      <alignment vertical="center"/>
    </xf>
    <xf numFmtId="37" fontId="17" fillId="0" borderId="0" xfId="15" applyNumberFormat="1" applyFont="1">
      <alignment vertical="center"/>
    </xf>
    <xf numFmtId="0" fontId="9" fillId="0" borderId="10" xfId="15" applyFont="1" applyBorder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vertical="center"/>
    </xf>
    <xf numFmtId="0" fontId="17" fillId="0" borderId="11" xfId="12" applyFont="1" applyBorder="1" applyAlignment="1">
      <alignment horizontal="center" vertical="center"/>
    </xf>
    <xf numFmtId="0" fontId="17" fillId="0" borderId="0" xfId="12" applyFont="1" applyAlignment="1">
      <alignment horizontal="distributed" vertical="center" shrinkToFit="1"/>
    </xf>
    <xf numFmtId="0" fontId="17" fillId="0" borderId="0" xfId="12" applyFont="1" applyBorder="1" applyAlignment="1">
      <alignment horizontal="distributed" vertical="center"/>
    </xf>
    <xf numFmtId="0" fontId="17" fillId="0" borderId="0" xfId="12" applyFont="1" applyBorder="1" applyAlignment="1">
      <alignment horizontal="left" vertical="center"/>
    </xf>
    <xf numFmtId="37" fontId="17" fillId="0" borderId="15" xfId="12" applyNumberFormat="1" applyFont="1" applyBorder="1" applyAlignment="1">
      <alignment vertical="center"/>
    </xf>
    <xf numFmtId="37" fontId="17" fillId="0" borderId="15" xfId="12" applyNumberFormat="1" applyFont="1" applyBorder="1" applyAlignment="1">
      <alignment horizontal="right" vertical="center"/>
    </xf>
    <xf numFmtId="0" fontId="17" fillId="0" borderId="15" xfId="12" applyFont="1" applyBorder="1" applyAlignment="1">
      <alignment horizontal="right" vertical="center"/>
    </xf>
    <xf numFmtId="0" fontId="17" fillId="0" borderId="35" xfId="12" applyFont="1" applyBorder="1" applyAlignment="1">
      <alignment horizontal="right" vertical="center"/>
    </xf>
    <xf numFmtId="38" fontId="17" fillId="0" borderId="0" xfId="6" applyFont="1" applyFill="1" applyAlignment="1">
      <alignment horizontal="right" vertical="center"/>
    </xf>
    <xf numFmtId="37" fontId="17" fillId="0" borderId="0" xfId="15" applyNumberFormat="1" applyFont="1" applyBorder="1">
      <alignment vertical="center"/>
    </xf>
    <xf numFmtId="37" fontId="17" fillId="0" borderId="10" xfId="15" applyNumberFormat="1" applyFont="1" applyBorder="1">
      <alignment vertical="center"/>
    </xf>
    <xf numFmtId="3" fontId="17" fillId="0" borderId="0" xfId="12" applyNumberFormat="1" applyFont="1" applyAlignment="1">
      <alignment vertical="center"/>
    </xf>
    <xf numFmtId="0" fontId="9" fillId="0" borderId="0" xfId="12" applyFont="1" applyAlignment="1">
      <alignment horizontal="right" vertical="center"/>
    </xf>
    <xf numFmtId="38" fontId="14" fillId="0" borderId="0" xfId="0" applyNumberFormat="1" applyFont="1">
      <alignment vertical="center"/>
    </xf>
    <xf numFmtId="0" fontId="17" fillId="0" borderId="41" xfId="12" applyFont="1" applyBorder="1" applyAlignment="1">
      <alignment horizontal="center" vertical="center"/>
    </xf>
    <xf numFmtId="0" fontId="18" fillId="0" borderId="0" xfId="12" applyFont="1" applyAlignment="1">
      <alignment horizontal="distributed" vertical="center" shrinkToFit="1"/>
    </xf>
    <xf numFmtId="0" fontId="17" fillId="0" borderId="0" xfId="12" applyFont="1" applyBorder="1" applyAlignment="1">
      <alignment horizontal="distributed" vertical="center" shrinkToFit="1"/>
    </xf>
    <xf numFmtId="0" fontId="17" fillId="0" borderId="0" xfId="12" applyFont="1" applyAlignment="1">
      <alignment horizontal="center" vertical="center" shrinkToFit="1"/>
    </xf>
    <xf numFmtId="0" fontId="17" fillId="0" borderId="10" xfId="12" applyFont="1" applyBorder="1" applyAlignment="1">
      <alignment horizontal="distributed" vertical="center" shrinkToFit="1"/>
    </xf>
    <xf numFmtId="37" fontId="26" fillId="0" borderId="10" xfId="12" applyNumberFormat="1" applyFont="1" applyBorder="1" applyAlignment="1">
      <alignment vertical="center"/>
    </xf>
    <xf numFmtId="38" fontId="17" fillId="0" borderId="19" xfId="9" applyFont="1" applyBorder="1" applyAlignment="1">
      <alignment vertical="center"/>
    </xf>
    <xf numFmtId="0" fontId="17" fillId="0" borderId="44" xfId="12" applyFont="1" applyBorder="1" applyAlignment="1">
      <alignment horizontal="center" vertical="center"/>
    </xf>
    <xf numFmtId="37" fontId="17" fillId="0" borderId="45" xfId="12" applyNumberFormat="1" applyFont="1" applyBorder="1" applyAlignment="1" applyProtection="1">
      <alignment vertical="center"/>
    </xf>
    <xf numFmtId="0" fontId="17" fillId="0" borderId="47" xfId="12" applyFont="1" applyBorder="1" applyAlignment="1">
      <alignment horizontal="center" vertical="center"/>
    </xf>
    <xf numFmtId="0" fontId="17" fillId="0" borderId="48" xfId="12" quotePrefix="1" applyFont="1" applyBorder="1" applyAlignment="1">
      <alignment horizontal="center" vertical="center"/>
    </xf>
    <xf numFmtId="0" fontId="17" fillId="0" borderId="48" xfId="12" applyFont="1" applyBorder="1" applyAlignment="1">
      <alignment vertical="center"/>
    </xf>
    <xf numFmtId="37" fontId="17" fillId="0" borderId="49" xfId="12" applyNumberFormat="1" applyFont="1" applyBorder="1" applyAlignment="1" applyProtection="1">
      <alignment horizontal="distributed" vertical="center" shrinkToFit="1"/>
    </xf>
    <xf numFmtId="37" fontId="17" fillId="0" borderId="50" xfId="12" applyNumberFormat="1" applyFont="1" applyBorder="1" applyAlignment="1" applyProtection="1">
      <alignment horizontal="distributed" vertical="center" shrinkToFit="1"/>
    </xf>
    <xf numFmtId="37" fontId="17" fillId="0" borderId="0" xfId="12" applyNumberFormat="1" applyFont="1" applyAlignment="1" applyProtection="1">
      <alignment horizontal="right" vertical="center"/>
    </xf>
    <xf numFmtId="0" fontId="9" fillId="0" borderId="8" xfId="12" applyFont="1" applyBorder="1"/>
    <xf numFmtId="0" fontId="9" fillId="0" borderId="9" xfId="12" applyFont="1" applyBorder="1"/>
    <xf numFmtId="0" fontId="17" fillId="0" borderId="8" xfId="12" applyFont="1" applyBorder="1" applyAlignment="1">
      <alignment horizontal="distributed" vertical="center"/>
    </xf>
    <xf numFmtId="37" fontId="17" fillId="0" borderId="8" xfId="12" applyNumberFormat="1" applyFont="1" applyBorder="1" applyAlignment="1">
      <alignment horizontal="right" vertical="center"/>
    </xf>
    <xf numFmtId="37" fontId="17" fillId="0" borderId="2" xfId="12" applyNumberFormat="1" applyFont="1" applyBorder="1" applyAlignment="1">
      <alignment horizontal="right" vertical="center"/>
    </xf>
    <xf numFmtId="179" fontId="17" fillId="0" borderId="8" xfId="12" applyNumberFormat="1" applyFont="1" applyBorder="1" applyAlignment="1">
      <alignment horizontal="right" vertical="center"/>
    </xf>
    <xf numFmtId="179" fontId="17" fillId="0" borderId="53" xfId="12" applyNumberFormat="1" applyFont="1" applyBorder="1" applyAlignment="1">
      <alignment horizontal="right" vertical="center"/>
    </xf>
    <xf numFmtId="179" fontId="17" fillId="0" borderId="54" xfId="12" applyNumberFormat="1" applyFont="1" applyBorder="1" applyAlignment="1">
      <alignment horizontal="right" vertical="center"/>
    </xf>
    <xf numFmtId="179" fontId="17" fillId="0" borderId="7" xfId="12" applyNumberFormat="1" applyFont="1" applyBorder="1" applyAlignment="1">
      <alignment horizontal="center" vertical="center" wrapText="1"/>
    </xf>
    <xf numFmtId="0" fontId="17" fillId="0" borderId="54" xfId="12" applyFont="1" applyBorder="1" applyAlignment="1">
      <alignment horizontal="left" vertical="center"/>
    </xf>
    <xf numFmtId="179" fontId="17" fillId="0" borderId="54" xfId="12" applyNumberFormat="1" applyFont="1" applyBorder="1" applyAlignment="1">
      <alignment horizontal="left" vertical="center"/>
    </xf>
    <xf numFmtId="179" fontId="17" fillId="0" borderId="9" xfId="12" applyNumberFormat="1" applyFont="1" applyBorder="1" applyAlignment="1">
      <alignment horizontal="center" vertical="center"/>
    </xf>
    <xf numFmtId="179" fontId="17" fillId="0" borderId="0" xfId="12" applyNumberFormat="1" applyFont="1" applyBorder="1" applyAlignment="1">
      <alignment horizontal="right" vertical="center"/>
    </xf>
    <xf numFmtId="3" fontId="17" fillId="0" borderId="0" xfId="12" applyNumberFormat="1" applyFont="1" applyBorder="1" applyAlignment="1">
      <alignment vertical="center"/>
    </xf>
    <xf numFmtId="0" fontId="33" fillId="0" borderId="0" xfId="20" applyFont="1"/>
    <xf numFmtId="0" fontId="34" fillId="0" borderId="0" xfId="1" applyFont="1" applyAlignment="1" applyProtection="1"/>
    <xf numFmtId="0" fontId="17" fillId="0" borderId="10" xfId="20" applyFont="1" applyBorder="1" applyAlignment="1">
      <alignment vertical="center"/>
    </xf>
    <xf numFmtId="0" fontId="33" fillId="0" borderId="0" xfId="20" applyFont="1" applyAlignment="1">
      <alignment vertical="center"/>
    </xf>
    <xf numFmtId="0" fontId="17" fillId="0" borderId="19" xfId="20" applyFont="1" applyBorder="1" applyAlignment="1">
      <alignment horizontal="center" vertical="center" shrinkToFit="1"/>
    </xf>
    <xf numFmtId="0" fontId="17" fillId="0" borderId="18" xfId="20" applyFont="1" applyBorder="1" applyAlignment="1">
      <alignment horizontal="center" vertical="center" wrapText="1"/>
    </xf>
    <xf numFmtId="37" fontId="17" fillId="3" borderId="10" xfId="20" applyNumberFormat="1" applyFont="1" applyFill="1" applyBorder="1" applyAlignment="1">
      <alignment horizontal="right" vertical="center"/>
    </xf>
    <xf numFmtId="37" fontId="17" fillId="3" borderId="0" xfId="20" applyNumberFormat="1" applyFont="1" applyFill="1" applyAlignment="1">
      <alignment horizontal="right" vertical="center"/>
    </xf>
    <xf numFmtId="0" fontId="33" fillId="0" borderId="0" xfId="20" applyFont="1" applyBorder="1" applyAlignment="1">
      <alignment vertical="center"/>
    </xf>
    <xf numFmtId="0" fontId="17" fillId="0" borderId="19" xfId="20" applyFont="1" applyBorder="1" applyAlignment="1">
      <alignment horizontal="distributed" vertical="center"/>
    </xf>
    <xf numFmtId="0" fontId="17" fillId="0" borderId="18" xfId="20" applyFont="1" applyBorder="1" applyAlignment="1">
      <alignment horizontal="center" vertical="center" shrinkToFit="1"/>
    </xf>
    <xf numFmtId="37" fontId="17" fillId="3" borderId="8" xfId="20" applyNumberFormat="1" applyFont="1" applyFill="1" applyBorder="1" applyAlignment="1">
      <alignment horizontal="right" vertical="center"/>
    </xf>
    <xf numFmtId="0" fontId="33" fillId="0" borderId="55" xfId="20" applyFont="1" applyBorder="1" applyAlignment="1">
      <alignment vertical="center"/>
    </xf>
    <xf numFmtId="0" fontId="18" fillId="0" borderId="0" xfId="12" applyFont="1" applyBorder="1" applyAlignment="1">
      <alignment horizontal="distributed" vertical="center"/>
    </xf>
    <xf numFmtId="0" fontId="18" fillId="0" borderId="15" xfId="15" applyFont="1" applyBorder="1" applyAlignment="1">
      <alignment horizontal="distributed" vertical="center"/>
    </xf>
    <xf numFmtId="0" fontId="18" fillId="0" borderId="0" xfId="15" applyFont="1" applyAlignment="1">
      <alignment horizontal="distributed" vertical="center"/>
    </xf>
    <xf numFmtId="178" fontId="26" fillId="0" borderId="0" xfId="19" applyNumberFormat="1" applyFont="1" applyAlignment="1">
      <alignment horizontal="right" vertical="center"/>
    </xf>
    <xf numFmtId="178" fontId="26" fillId="0" borderId="25" xfId="25" applyNumberFormat="1" applyFont="1" applyBorder="1" applyAlignment="1">
      <alignment horizontal="right" vertical="center"/>
    </xf>
    <xf numFmtId="0" fontId="18" fillId="0" borderId="0" xfId="12" applyFont="1" applyBorder="1" applyAlignment="1">
      <alignment vertical="center" shrinkToFit="1"/>
    </xf>
    <xf numFmtId="37" fontId="18" fillId="0" borderId="0" xfId="12" applyNumberFormat="1" applyFont="1" applyBorder="1" applyAlignment="1">
      <alignment horizontal="right" vertical="center"/>
    </xf>
    <xf numFmtId="0" fontId="17" fillId="0" borderId="0" xfId="12" applyFont="1"/>
    <xf numFmtId="0" fontId="48" fillId="0" borderId="0" xfId="12" applyFont="1"/>
    <xf numFmtId="0" fontId="48" fillId="0" borderId="0" xfId="15" applyFont="1" applyAlignment="1">
      <alignment vertical="center"/>
    </xf>
    <xf numFmtId="37" fontId="12" fillId="2" borderId="0" xfId="22" applyNumberFormat="1" applyFont="1" applyFill="1" applyBorder="1" applyAlignment="1" applyProtection="1">
      <alignment horizontal="center" vertical="center"/>
    </xf>
    <xf numFmtId="37" fontId="12" fillId="2" borderId="0" xfId="22" applyNumberFormat="1" applyFont="1" applyFill="1" applyBorder="1" applyAlignment="1" applyProtection="1">
      <alignment horizontal="center" vertical="distributed" textRotation="255"/>
    </xf>
    <xf numFmtId="37" fontId="11" fillId="0" borderId="0" xfId="22" applyNumberFormat="1" applyFont="1" applyBorder="1" applyAlignment="1" applyProtection="1">
      <alignment horizontal="center"/>
    </xf>
    <xf numFmtId="37" fontId="11" fillId="0" borderId="0" xfId="22" applyNumberFormat="1" applyFont="1" applyBorder="1" applyAlignment="1" applyProtection="1"/>
    <xf numFmtId="0" fontId="16" fillId="0" borderId="0" xfId="12" applyFont="1" applyAlignment="1">
      <alignment horizontal="center" vertical="center"/>
    </xf>
    <xf numFmtId="0" fontId="17" fillId="0" borderId="0" xfId="12" applyFont="1" applyBorder="1" applyAlignment="1">
      <alignment horizontal="left" vertical="center" wrapText="1"/>
    </xf>
    <xf numFmtId="0" fontId="18" fillId="0" borderId="0" xfId="15" applyFont="1" applyAlignment="1">
      <alignment horizontal="distributed" vertical="center"/>
    </xf>
    <xf numFmtId="0" fontId="18" fillId="0" borderId="15" xfId="15" applyFont="1" applyBorder="1" applyAlignment="1">
      <alignment horizontal="distributed" vertical="center"/>
    </xf>
    <xf numFmtId="0" fontId="31" fillId="0" borderId="15" xfId="0" applyFont="1" applyBorder="1" applyAlignment="1">
      <alignment vertical="center"/>
    </xf>
    <xf numFmtId="0" fontId="18" fillId="0" borderId="0" xfId="15" applyFont="1" applyBorder="1" applyAlignment="1">
      <alignment horizontal="center" vertical="center"/>
    </xf>
    <xf numFmtId="0" fontId="18" fillId="0" borderId="15" xfId="15" applyFont="1" applyBorder="1" applyAlignment="1">
      <alignment horizontal="center" vertical="center"/>
    </xf>
    <xf numFmtId="0" fontId="30" fillId="0" borderId="0" xfId="15" applyFont="1" applyAlignment="1">
      <alignment horizontal="center" vertical="center"/>
    </xf>
    <xf numFmtId="0" fontId="49" fillId="0" borderId="0" xfId="15" applyFont="1" applyAlignment="1">
      <alignment horizontal="center" vertical="center"/>
    </xf>
    <xf numFmtId="0" fontId="13" fillId="0" borderId="10" xfId="15" applyFont="1" applyBorder="1" applyAlignment="1">
      <alignment horizontal="left" vertical="center"/>
    </xf>
    <xf numFmtId="0" fontId="18" fillId="0" borderId="13" xfId="15" applyFont="1" applyBorder="1" applyAlignment="1">
      <alignment horizontal="center" vertical="center"/>
    </xf>
    <xf numFmtId="0" fontId="18" fillId="0" borderId="16" xfId="15" applyFont="1" applyBorder="1" applyAlignment="1">
      <alignment horizontal="center" vertical="center"/>
    </xf>
    <xf numFmtId="0" fontId="18" fillId="0" borderId="12" xfId="15" applyFont="1" applyBorder="1" applyAlignment="1">
      <alignment horizontal="center" vertical="center"/>
    </xf>
    <xf numFmtId="0" fontId="18" fillId="0" borderId="14" xfId="15" applyFont="1" applyBorder="1" applyAlignment="1">
      <alignment horizontal="center" vertical="center"/>
    </xf>
    <xf numFmtId="0" fontId="18" fillId="0" borderId="0" xfId="15" applyFont="1" applyAlignment="1">
      <alignment horizontal="center" vertical="center"/>
    </xf>
    <xf numFmtId="0" fontId="18" fillId="0" borderId="0" xfId="12" applyFont="1" applyBorder="1" applyAlignment="1">
      <alignment horizontal="distributed" vertical="center"/>
    </xf>
    <xf numFmtId="0" fontId="18" fillId="0" borderId="56" xfId="12" applyFont="1" applyBorder="1" applyAlignment="1">
      <alignment horizontal="distributed" vertical="center"/>
    </xf>
    <xf numFmtId="0" fontId="18" fillId="0" borderId="56" xfId="15" applyFont="1" applyBorder="1" applyAlignment="1">
      <alignment horizontal="distributed" vertical="center"/>
    </xf>
    <xf numFmtId="0" fontId="18" fillId="0" borderId="11" xfId="12" applyFont="1" applyBorder="1" applyAlignment="1">
      <alignment horizontal="center" vertical="center"/>
    </xf>
    <xf numFmtId="0" fontId="17" fillId="0" borderId="0" xfId="12" applyFont="1" applyAlignment="1">
      <alignment horizontal="distributed" vertical="center"/>
    </xf>
    <xf numFmtId="0" fontId="17" fillId="0" borderId="15" xfId="12" applyFont="1" applyBorder="1" applyAlignment="1">
      <alignment horizontal="distributed" vertical="center"/>
    </xf>
    <xf numFmtId="0" fontId="47" fillId="0" borderId="0" xfId="12" applyFont="1" applyAlignment="1">
      <alignment horizontal="center" vertical="center"/>
    </xf>
    <xf numFmtId="0" fontId="17" fillId="0" borderId="13" xfId="12" applyFont="1" applyBorder="1" applyAlignment="1">
      <alignment horizontal="center" vertical="center"/>
    </xf>
    <xf numFmtId="0" fontId="17" fillId="0" borderId="16" xfId="12" applyFont="1" applyBorder="1" applyAlignment="1">
      <alignment horizontal="center" vertical="center"/>
    </xf>
    <xf numFmtId="0" fontId="17" fillId="0" borderId="12" xfId="15" applyFont="1" applyBorder="1" applyAlignment="1">
      <alignment horizontal="center" vertical="center"/>
    </xf>
    <xf numFmtId="0" fontId="17" fillId="0" borderId="14" xfId="15" applyFont="1" applyBorder="1" applyAlignment="1">
      <alignment horizontal="center" vertical="center"/>
    </xf>
    <xf numFmtId="0" fontId="17" fillId="0" borderId="0" xfId="15" applyFont="1" applyAlignment="1">
      <alignment horizontal="center" vertical="center"/>
    </xf>
    <xf numFmtId="0" fontId="17" fillId="0" borderId="15" xfId="15" applyFont="1" applyBorder="1" applyAlignment="1">
      <alignment horizontal="center" vertical="center"/>
    </xf>
    <xf numFmtId="0" fontId="17" fillId="0" borderId="0" xfId="15" applyFont="1" applyBorder="1" applyAlignment="1">
      <alignment horizontal="center" vertical="center"/>
    </xf>
    <xf numFmtId="0" fontId="17" fillId="0" borderId="43" xfId="12" applyFont="1" applyBorder="1" applyAlignment="1">
      <alignment horizontal="center" vertical="center"/>
    </xf>
    <xf numFmtId="0" fontId="17" fillId="0" borderId="46" xfId="12" applyFont="1" applyBorder="1" applyAlignment="1">
      <alignment horizontal="center" vertical="center"/>
    </xf>
    <xf numFmtId="0" fontId="32" fillId="0" borderId="0" xfId="12" applyFont="1" applyAlignment="1">
      <alignment horizontal="center" vertical="center"/>
    </xf>
    <xf numFmtId="0" fontId="42" fillId="0" borderId="0" xfId="12" applyFont="1" applyAlignment="1">
      <alignment horizontal="center" vertical="center"/>
    </xf>
    <xf numFmtId="0" fontId="17" fillId="0" borderId="21" xfId="12" applyFont="1" applyBorder="1" applyAlignment="1">
      <alignment horizontal="center" vertical="center"/>
    </xf>
    <xf numFmtId="0" fontId="17" fillId="0" borderId="0" xfId="12" applyFont="1" applyBorder="1" applyAlignment="1">
      <alignment horizontal="left" vertical="center"/>
    </xf>
    <xf numFmtId="0" fontId="17" fillId="0" borderId="42" xfId="12" applyFont="1" applyBorder="1" applyAlignment="1">
      <alignment horizontal="center" vertical="center"/>
    </xf>
    <xf numFmtId="0" fontId="17" fillId="0" borderId="37" xfId="12" applyFont="1" applyBorder="1" applyAlignment="1">
      <alignment horizontal="center" vertical="center"/>
    </xf>
    <xf numFmtId="0" fontId="17" fillId="0" borderId="11" xfId="12" applyFont="1" applyBorder="1" applyAlignment="1">
      <alignment horizontal="center" vertical="center"/>
    </xf>
    <xf numFmtId="0" fontId="17" fillId="0" borderId="38" xfId="12" applyFont="1" applyBorder="1" applyAlignment="1">
      <alignment horizontal="center" vertical="center"/>
    </xf>
    <xf numFmtId="0" fontId="17" fillId="0" borderId="0" xfId="12" applyFont="1" applyAlignment="1">
      <alignment horizontal="distributed" vertical="center" shrinkToFit="1"/>
    </xf>
    <xf numFmtId="0" fontId="17" fillId="0" borderId="0" xfId="12" applyFont="1" applyBorder="1" applyAlignment="1">
      <alignment horizontal="distributed" vertical="center"/>
    </xf>
    <xf numFmtId="0" fontId="17" fillId="0" borderId="10" xfId="12" applyFont="1" applyBorder="1" applyAlignment="1">
      <alignment horizontal="distributed" vertical="center"/>
    </xf>
    <xf numFmtId="0" fontId="23" fillId="0" borderId="0" xfId="12" applyFont="1" applyAlignment="1">
      <alignment horizontal="distributed" vertical="center"/>
    </xf>
    <xf numFmtId="0" fontId="23" fillId="0" borderId="10" xfId="12" applyFont="1" applyBorder="1" applyAlignment="1">
      <alignment horizontal="distributed" vertical="center"/>
    </xf>
    <xf numFmtId="0" fontId="21" fillId="0" borderId="0" xfId="12" applyFont="1" applyAlignment="1">
      <alignment horizontal="center" vertical="center"/>
    </xf>
    <xf numFmtId="0" fontId="23" fillId="0" borderId="13" xfId="12" applyFont="1" applyBorder="1" applyAlignment="1">
      <alignment horizontal="center" vertical="center"/>
    </xf>
    <xf numFmtId="0" fontId="23" fillId="0" borderId="16" xfId="12" applyFont="1" applyBorder="1" applyAlignment="1">
      <alignment horizontal="center" vertical="center"/>
    </xf>
    <xf numFmtId="0" fontId="23" fillId="0" borderId="12" xfId="12" applyFont="1" applyBorder="1" applyAlignment="1">
      <alignment vertical="center"/>
    </xf>
    <xf numFmtId="0" fontId="23" fillId="0" borderId="0" xfId="12" applyFont="1" applyAlignment="1">
      <alignment vertical="center"/>
    </xf>
    <xf numFmtId="0" fontId="23" fillId="0" borderId="0" xfId="12" applyFont="1" applyAlignment="1">
      <alignment horizontal="center" vertical="center"/>
    </xf>
    <xf numFmtId="0" fontId="17" fillId="0" borderId="42" xfId="12" applyFont="1" applyBorder="1" applyAlignment="1">
      <alignment horizontal="left" vertical="center"/>
    </xf>
    <xf numFmtId="0" fontId="17" fillId="0" borderId="0" xfId="16" applyFont="1" applyAlignment="1">
      <alignment horizontal="left" vertical="center"/>
    </xf>
    <xf numFmtId="0" fontId="17" fillId="0" borderId="51" xfId="12" applyFont="1" applyBorder="1" applyAlignment="1">
      <alignment horizontal="center" vertical="center" wrapText="1"/>
    </xf>
    <xf numFmtId="0" fontId="17" fillId="0" borderId="52" xfId="12" applyFont="1" applyBorder="1" applyAlignment="1">
      <alignment horizontal="center" vertical="center" wrapText="1"/>
    </xf>
    <xf numFmtId="0" fontId="17" fillId="0" borderId="8" xfId="12" applyFont="1" applyBorder="1" applyAlignment="1">
      <alignment horizontal="distributed" vertical="center"/>
    </xf>
    <xf numFmtId="0" fontId="17" fillId="0" borderId="35" xfId="20" applyFont="1" applyBorder="1" applyAlignment="1">
      <alignment horizontal="distributed" vertical="center"/>
    </xf>
    <xf numFmtId="0" fontId="17" fillId="0" borderId="0" xfId="12" applyFont="1" applyBorder="1" applyAlignment="1">
      <alignment horizontal="distributed" vertical="center" shrinkToFit="1"/>
    </xf>
    <xf numFmtId="0" fontId="18" fillId="0" borderId="0" xfId="20" applyFont="1" applyBorder="1" applyAlignment="1">
      <alignment horizontal="distributed" vertical="center" shrinkToFit="1"/>
    </xf>
    <xf numFmtId="49" fontId="17" fillId="0" borderId="0" xfId="20" applyNumberFormat="1" applyFont="1" applyBorder="1" applyAlignment="1">
      <alignment horizontal="center" vertical="center"/>
    </xf>
    <xf numFmtId="182" fontId="17" fillId="0" borderId="0" xfId="20" applyNumberFormat="1" applyFont="1" applyBorder="1" applyAlignment="1">
      <alignment vertical="center" shrinkToFit="1"/>
    </xf>
    <xf numFmtId="0" fontId="25" fillId="0" borderId="0" xfId="20" applyFont="1" applyBorder="1" applyAlignment="1">
      <alignment vertical="center" wrapText="1" shrinkToFit="1"/>
    </xf>
    <xf numFmtId="0" fontId="32" fillId="0" borderId="0" xfId="15" applyFont="1" applyAlignment="1">
      <alignment horizontal="center" vertical="center"/>
    </xf>
    <xf numFmtId="0" fontId="17" fillId="0" borderId="12" xfId="20" applyFont="1" applyBorder="1" applyAlignment="1">
      <alignment horizontal="distributed" vertical="center"/>
    </xf>
    <xf numFmtId="0" fontId="17" fillId="0" borderId="14" xfId="20" applyFont="1" applyBorder="1" applyAlignment="1">
      <alignment horizontal="distributed" vertical="center"/>
    </xf>
    <xf numFmtId="37" fontId="16" fillId="0" borderId="0" xfId="19" applyFont="1" applyAlignment="1">
      <alignment horizontal="center" vertical="center"/>
    </xf>
    <xf numFmtId="37" fontId="26" fillId="0" borderId="30" xfId="19" applyFont="1" applyBorder="1" applyAlignment="1">
      <alignment horizontal="center" vertical="center"/>
    </xf>
    <xf numFmtId="37" fontId="26" fillId="0" borderId="31" xfId="19" applyFont="1" applyBorder="1" applyAlignment="1">
      <alignment horizontal="center" vertical="center"/>
    </xf>
    <xf numFmtId="37" fontId="26" fillId="0" borderId="30" xfId="19" applyFont="1" applyBorder="1" applyAlignment="1">
      <alignment horizontal="center" vertical="center" wrapText="1"/>
    </xf>
    <xf numFmtId="37" fontId="26" fillId="0" borderId="31" xfId="19" applyFont="1" applyBorder="1" applyAlignment="1">
      <alignment horizontal="center" vertical="center" wrapText="1"/>
    </xf>
    <xf numFmtId="37" fontId="26" fillId="0" borderId="34" xfId="19" applyFont="1" applyBorder="1" applyAlignment="1">
      <alignment horizontal="center" vertical="center" wrapText="1"/>
    </xf>
    <xf numFmtId="37" fontId="26" fillId="0" borderId="32" xfId="19" applyFont="1" applyBorder="1" applyAlignment="1">
      <alignment horizontal="center" vertical="center" wrapText="1"/>
    </xf>
    <xf numFmtId="37" fontId="26" fillId="0" borderId="26" xfId="19" applyFont="1" applyBorder="1" applyAlignment="1">
      <alignment horizontal="center" vertical="center"/>
    </xf>
    <xf numFmtId="37" fontId="17" fillId="0" borderId="0" xfId="19" applyFont="1" applyBorder="1" applyAlignment="1">
      <alignment horizontal="left" vertical="center"/>
    </xf>
    <xf numFmtId="37" fontId="18" fillId="0" borderId="36" xfId="23" applyFont="1" applyBorder="1" applyAlignment="1">
      <alignment horizontal="center" vertical="center"/>
    </xf>
    <xf numFmtId="37" fontId="18" fillId="0" borderId="37" xfId="23" applyFont="1" applyBorder="1" applyAlignment="1">
      <alignment horizontal="center" vertical="center"/>
    </xf>
    <xf numFmtId="37" fontId="18" fillId="0" borderId="18" xfId="23" applyFont="1" applyBorder="1" applyAlignment="1">
      <alignment horizontal="center" vertical="center"/>
    </xf>
    <xf numFmtId="37" fontId="18" fillId="0" borderId="38" xfId="23" applyFont="1" applyBorder="1" applyAlignment="1">
      <alignment horizontal="center" vertical="center"/>
    </xf>
    <xf numFmtId="0" fontId="18" fillId="0" borderId="42" xfId="12" applyFont="1" applyBorder="1" applyAlignment="1">
      <alignment horizontal="center" vertical="center"/>
    </xf>
    <xf numFmtId="0" fontId="18" fillId="0" borderId="18" xfId="15" applyFont="1" applyBorder="1" applyAlignment="1">
      <alignment horizontal="center" vertical="center"/>
    </xf>
    <xf numFmtId="37" fontId="17" fillId="0" borderId="10" xfId="12" applyNumberFormat="1" applyFont="1" applyBorder="1" applyAlignment="1">
      <alignment horizontal="right" vertical="center"/>
    </xf>
    <xf numFmtId="37" fontId="18" fillId="0" borderId="13" xfId="23" applyFont="1" applyBorder="1" applyAlignment="1">
      <alignment horizontal="distributed" vertical="center"/>
    </xf>
    <xf numFmtId="37" fontId="18" fillId="0" borderId="39" xfId="23" applyFont="1" applyBorder="1" applyAlignment="1">
      <alignment horizontal="center" vertical="center"/>
    </xf>
    <xf numFmtId="37" fontId="18" fillId="0" borderId="40" xfId="23" applyFont="1" applyBorder="1" applyAlignment="1">
      <alignment horizontal="center" vertical="center"/>
    </xf>
    <xf numFmtId="37" fontId="18" fillId="0" borderId="41" xfId="23" applyFont="1" applyBorder="1" applyAlignment="1">
      <alignment horizontal="center" vertical="center"/>
    </xf>
  </cellXfs>
  <cellStyles count="26">
    <cellStyle name="ハイパーリンク" xfId="1"/>
    <cellStyle name="ハイパーリンク 2" xfId="2"/>
    <cellStyle name="ハイパーリンク_表紙（各章）" xfId="3"/>
    <cellStyle name="桁区切り" xfId="25" builtinId="6"/>
    <cellStyle name="桁区切り 2" xfId="4"/>
    <cellStyle name="桁区切り 2 2" xfId="5"/>
    <cellStyle name="桁区切り 2 2 2" xfId="6"/>
    <cellStyle name="桁区切り 2 3" xfId="7"/>
    <cellStyle name="桁区切り 2 4" xfId="8"/>
    <cellStyle name="桁区切り 3" xfId="9"/>
    <cellStyle name="桁区切り 4" xfId="10"/>
    <cellStyle name="通貨 2" xfId="24"/>
    <cellStyle name="標準" xfId="0" builtinId="0"/>
    <cellStyle name="標準 2" xfId="11"/>
    <cellStyle name="標準 2 2" xfId="12"/>
    <cellStyle name="標準 2 3" xfId="13"/>
    <cellStyle name="標準 3" xfId="14"/>
    <cellStyle name="標準 3 2" xfId="15"/>
    <cellStyle name="標準 3 2 2" xfId="16"/>
    <cellStyle name="標準 3 3" xfId="17"/>
    <cellStyle name="標準 4" xfId="18"/>
    <cellStyle name="標準_163" xfId="19"/>
    <cellStyle name="標準_印刷用表154～表162" xfId="20"/>
    <cellStyle name="標準_章見出し" xfId="21"/>
    <cellStyle name="標準_表106～表107" xfId="22"/>
    <cellStyle name="標準_表162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198755</xdr:colOff>
      <xdr:row>8</xdr:row>
      <xdr:rowOff>95250</xdr:rowOff>
    </xdr:from>
    <xdr:to>
      <xdr:col>2</xdr:col>
      <xdr:colOff>272415</xdr:colOff>
      <xdr:row>9</xdr:row>
      <xdr:rowOff>200025</xdr:rowOff>
    </xdr:to>
    <xdr:sp macro="" textlink="">
      <xdr:nvSpPr>
        <xdr:cNvPr id="2" name="AutoShape 7"/>
        <xdr:cNvSpPr/>
      </xdr:nvSpPr>
      <xdr:spPr>
        <a:xfrm>
          <a:off x="2780030" y="1828800"/>
          <a:ext cx="73660" cy="333375"/>
        </a:xfrm>
        <a:prstGeom prst="leftBrace">
          <a:avLst>
            <a:gd name="adj1" fmla="val 3753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198755</xdr:colOff>
      <xdr:row>11</xdr:row>
      <xdr:rowOff>95250</xdr:rowOff>
    </xdr:from>
    <xdr:to>
      <xdr:col>2</xdr:col>
      <xdr:colOff>272415</xdr:colOff>
      <xdr:row>12</xdr:row>
      <xdr:rowOff>200025</xdr:rowOff>
    </xdr:to>
    <xdr:sp macro="" textlink="">
      <xdr:nvSpPr>
        <xdr:cNvPr id="3" name="AutoShape 8"/>
        <xdr:cNvSpPr/>
      </xdr:nvSpPr>
      <xdr:spPr>
        <a:xfrm>
          <a:off x="2410460" y="2362200"/>
          <a:ext cx="73660" cy="333375"/>
        </a:xfrm>
        <a:prstGeom prst="leftBrace">
          <a:avLst>
            <a:gd name="adj1" fmla="val 3753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198755</xdr:colOff>
      <xdr:row>14</xdr:row>
      <xdr:rowOff>95250</xdr:rowOff>
    </xdr:from>
    <xdr:to>
      <xdr:col>2</xdr:col>
      <xdr:colOff>272415</xdr:colOff>
      <xdr:row>15</xdr:row>
      <xdr:rowOff>200025</xdr:rowOff>
    </xdr:to>
    <xdr:sp macro="" textlink="">
      <xdr:nvSpPr>
        <xdr:cNvPr id="4" name="AutoShape 9"/>
        <xdr:cNvSpPr/>
      </xdr:nvSpPr>
      <xdr:spPr>
        <a:xfrm>
          <a:off x="2410460" y="2895600"/>
          <a:ext cx="73660" cy="333375"/>
        </a:xfrm>
        <a:prstGeom prst="leftBrace">
          <a:avLst>
            <a:gd name="adj1" fmla="val 3753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198755</xdr:colOff>
      <xdr:row>23</xdr:row>
      <xdr:rowOff>95250</xdr:rowOff>
    </xdr:from>
    <xdr:to>
      <xdr:col>2</xdr:col>
      <xdr:colOff>272415</xdr:colOff>
      <xdr:row>24</xdr:row>
      <xdr:rowOff>200025</xdr:rowOff>
    </xdr:to>
    <xdr:sp macro="" textlink="">
      <xdr:nvSpPr>
        <xdr:cNvPr id="7" name="AutoShape 12"/>
        <xdr:cNvSpPr/>
      </xdr:nvSpPr>
      <xdr:spPr>
        <a:xfrm>
          <a:off x="2410460" y="4495800"/>
          <a:ext cx="7366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198755</xdr:colOff>
      <xdr:row>17</xdr:row>
      <xdr:rowOff>95250</xdr:rowOff>
    </xdr:from>
    <xdr:to>
      <xdr:col>2</xdr:col>
      <xdr:colOff>272415</xdr:colOff>
      <xdr:row>18</xdr:row>
      <xdr:rowOff>200025</xdr:rowOff>
    </xdr:to>
    <xdr:sp macro="" textlink="">
      <xdr:nvSpPr>
        <xdr:cNvPr id="17" name="AutoShape 16"/>
        <xdr:cNvSpPr/>
      </xdr:nvSpPr>
      <xdr:spPr>
        <a:xfrm>
          <a:off x="2410460" y="3429000"/>
          <a:ext cx="7366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198755</xdr:colOff>
      <xdr:row>20</xdr:row>
      <xdr:rowOff>95250</xdr:rowOff>
    </xdr:from>
    <xdr:to>
      <xdr:col>2</xdr:col>
      <xdr:colOff>272415</xdr:colOff>
      <xdr:row>21</xdr:row>
      <xdr:rowOff>200025</xdr:rowOff>
    </xdr:to>
    <xdr:sp macro="" textlink="">
      <xdr:nvSpPr>
        <xdr:cNvPr id="18" name="AutoShape 17"/>
        <xdr:cNvSpPr/>
      </xdr:nvSpPr>
      <xdr:spPr>
        <a:xfrm>
          <a:off x="2410460" y="3962400"/>
          <a:ext cx="7366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2" name="AutoShape 2"/>
        <xdr:cNvSpPr/>
      </xdr:nvSpPr>
      <xdr:spPr>
        <a:xfrm>
          <a:off x="808355" y="121920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3" name="AutoShape 2"/>
        <xdr:cNvSpPr/>
      </xdr:nvSpPr>
      <xdr:spPr>
        <a:xfrm>
          <a:off x="808355" y="121920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4" name="AutoShape 2"/>
        <xdr:cNvSpPr/>
      </xdr:nvSpPr>
      <xdr:spPr>
        <a:xfrm>
          <a:off x="808355" y="121920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5" name="AutoShape 2"/>
        <xdr:cNvSpPr/>
      </xdr:nvSpPr>
      <xdr:spPr>
        <a:xfrm>
          <a:off x="808355" y="121920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67310</xdr:colOff>
      <xdr:row>0</xdr:row>
      <xdr:rowOff>0</xdr:rowOff>
    </xdr:from>
    <xdr:to>
      <xdr:col>5</xdr:col>
      <xdr:colOff>143510</xdr:colOff>
      <xdr:row>0</xdr:row>
      <xdr:rowOff>0</xdr:rowOff>
    </xdr:to>
    <xdr:sp macro="" textlink="">
      <xdr:nvSpPr>
        <xdr:cNvPr id="2" name="AutoShape 1"/>
        <xdr:cNvSpPr/>
      </xdr:nvSpPr>
      <xdr:spPr>
        <a:xfrm>
          <a:off x="1567180" y="0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"/>
  <sheetViews>
    <sheetView showGridLines="0" tabSelected="1" view="pageBreakPreview" zoomScaleNormal="100" zoomScaleSheetLayoutView="100" workbookViewId="0">
      <selection activeCell="R13" sqref="R13"/>
    </sheetView>
  </sheetViews>
  <sheetFormatPr defaultColWidth="10.28515625" defaultRowHeight="12.9"/>
  <cols>
    <col min="1" max="1" width="16.140625" style="1" bestFit="1" customWidth="1"/>
    <col min="2" max="2" width="23.5703125" style="1" customWidth="1"/>
    <col min="3" max="3" width="11.85546875" style="1" customWidth="1"/>
    <col min="4" max="12" width="6.42578125" style="1" customWidth="1"/>
    <col min="13" max="13" width="9.28515625" style="1" customWidth="1"/>
    <col min="14" max="14" width="6.7109375" style="1" customWidth="1"/>
    <col min="15" max="15" width="13.42578125" style="1" bestFit="1" customWidth="1"/>
    <col min="16" max="17" width="11.5703125" style="1" bestFit="1" customWidth="1"/>
    <col min="18" max="18" width="14.85546875" style="1" bestFit="1" customWidth="1"/>
    <col min="19" max="16384" width="10.28515625" style="1"/>
  </cols>
  <sheetData>
    <row r="1" spans="1:28" ht="13.6" customHeight="1"/>
    <row r="2" spans="1:28" ht="13.6" customHeight="1">
      <c r="A2" s="2"/>
      <c r="B2" s="3"/>
      <c r="C2" s="3"/>
      <c r="D2" s="3"/>
      <c r="E2" s="3"/>
      <c r="F2" s="3"/>
      <c r="G2" s="3"/>
      <c r="H2" s="3"/>
      <c r="I2" s="3"/>
      <c r="J2" s="10"/>
      <c r="K2" s="10"/>
      <c r="L2" s="10"/>
      <c r="M2" s="10"/>
      <c r="N2" s="10"/>
      <c r="O2" s="3"/>
      <c r="P2" s="3"/>
      <c r="Q2" s="20"/>
      <c r="R2" s="12"/>
      <c r="S2" s="7"/>
      <c r="T2" s="7"/>
      <c r="U2" s="7"/>
      <c r="AB2" s="19"/>
    </row>
    <row r="3" spans="1:28" ht="13.6" customHeight="1">
      <c r="B3" s="3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3"/>
      <c r="P3" s="3"/>
      <c r="Q3" s="20"/>
      <c r="R3" s="12"/>
      <c r="S3" s="19"/>
      <c r="U3" s="19"/>
    </row>
    <row r="4" spans="1:28" ht="13.6" customHeight="1">
      <c r="B4" s="3"/>
      <c r="C4" s="11"/>
      <c r="D4" s="5"/>
      <c r="E4" s="11"/>
      <c r="F4" s="5"/>
      <c r="G4" s="11"/>
      <c r="H4" s="5"/>
      <c r="I4" s="11"/>
      <c r="J4" s="5"/>
      <c r="K4" s="11"/>
      <c r="L4" s="11"/>
      <c r="M4" s="11"/>
      <c r="N4" s="5"/>
      <c r="O4" s="3"/>
      <c r="P4" s="3"/>
      <c r="Q4" s="20"/>
      <c r="R4" s="12"/>
      <c r="T4" s="19"/>
    </row>
    <row r="5" spans="1:28" ht="13.6" customHeight="1">
      <c r="B5" s="4"/>
      <c r="C5" s="11"/>
      <c r="D5" s="13"/>
      <c r="E5" s="11"/>
      <c r="F5" s="13"/>
      <c r="G5" s="11"/>
      <c r="H5" s="13"/>
      <c r="I5" s="11"/>
      <c r="J5" s="13"/>
      <c r="K5" s="11"/>
      <c r="L5" s="11"/>
      <c r="M5" s="11"/>
      <c r="N5" s="13"/>
      <c r="O5" s="3"/>
      <c r="P5" s="3"/>
      <c r="Q5" s="20"/>
      <c r="R5" s="12"/>
      <c r="T5" s="19"/>
    </row>
    <row r="6" spans="1:28" ht="13.6" customHeight="1">
      <c r="B6" s="5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3"/>
      <c r="P6" s="3"/>
      <c r="Q6" s="20"/>
      <c r="R6" s="12"/>
    </row>
    <row r="7" spans="1:28" ht="13.6" customHeight="1">
      <c r="B7" s="5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3"/>
      <c r="P7" s="3"/>
      <c r="Q7" s="20"/>
      <c r="R7" s="12"/>
    </row>
    <row r="8" spans="1:28" ht="13.6" customHeight="1">
      <c r="B8" s="5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3"/>
      <c r="P8" s="3"/>
      <c r="Q8" s="20"/>
      <c r="R8" s="12"/>
    </row>
    <row r="9" spans="1:28" ht="13.6" customHeight="1">
      <c r="B9" s="5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3"/>
      <c r="P9" s="3"/>
      <c r="Q9" s="20"/>
      <c r="R9" s="12"/>
    </row>
    <row r="10" spans="1:28" ht="13.6" customHeight="1">
      <c r="B10" s="5"/>
      <c r="C10" s="12"/>
      <c r="D10" s="12"/>
      <c r="E10" s="14"/>
      <c r="F10" s="12"/>
      <c r="G10" s="12"/>
      <c r="H10" s="12"/>
      <c r="I10" s="12"/>
      <c r="J10" s="12"/>
      <c r="K10" s="12"/>
      <c r="L10" s="12"/>
      <c r="M10" s="12"/>
      <c r="N10" s="12"/>
      <c r="O10" s="3"/>
      <c r="P10" s="3"/>
      <c r="Q10" s="20"/>
      <c r="R10" s="12"/>
    </row>
    <row r="11" spans="1:28" ht="13.6" customHeight="1">
      <c r="B11" s="5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3"/>
      <c r="P11" s="3"/>
      <c r="Q11" s="20"/>
      <c r="R11" s="12"/>
    </row>
    <row r="12" spans="1:28" ht="13.6" customHeight="1">
      <c r="B12" s="5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280">
        <f>C20</f>
        <v>16</v>
      </c>
      <c r="O12" s="3"/>
      <c r="P12" s="3"/>
      <c r="Q12" s="20"/>
      <c r="R12" s="12"/>
    </row>
    <row r="13" spans="1:28" ht="13.6" customHeight="1">
      <c r="B13" s="6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280"/>
      <c r="O13" s="3"/>
      <c r="P13" s="12"/>
      <c r="Q13" s="20"/>
      <c r="R13" s="20"/>
      <c r="V13" s="19"/>
    </row>
    <row r="14" spans="1:28" ht="13.6" customHeight="1">
      <c r="B14" s="5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280"/>
      <c r="O14" s="3"/>
      <c r="P14" s="12"/>
      <c r="Q14" s="20"/>
      <c r="R14" s="12"/>
      <c r="S14" s="13"/>
      <c r="T14" s="13"/>
      <c r="V14" s="15"/>
    </row>
    <row r="15" spans="1:28" ht="13.6" customHeight="1">
      <c r="B15" s="6"/>
      <c r="C15" s="12"/>
      <c r="D15" s="12"/>
      <c r="E15" s="12"/>
      <c r="F15" s="12"/>
      <c r="G15" s="12"/>
      <c r="H15" s="12"/>
      <c r="I15" s="7"/>
      <c r="J15" s="7"/>
      <c r="K15" s="3"/>
      <c r="L15" s="3"/>
      <c r="M15" s="3"/>
      <c r="N15" s="281" t="s">
        <v>253</v>
      </c>
      <c r="O15" s="3"/>
      <c r="P15" s="12"/>
      <c r="Q15" s="3"/>
      <c r="R15" s="3"/>
      <c r="S15" s="13"/>
      <c r="T15" s="13"/>
      <c r="U15" s="19"/>
      <c r="V15" s="19"/>
    </row>
    <row r="16" spans="1:28" ht="13.6" customHeight="1">
      <c r="B16" s="6"/>
      <c r="C16" s="12"/>
      <c r="D16" s="12"/>
      <c r="E16" s="12"/>
      <c r="F16" s="12"/>
      <c r="G16" s="12"/>
      <c r="H16" s="12"/>
      <c r="I16" s="12"/>
      <c r="J16" s="12"/>
      <c r="K16" s="3"/>
      <c r="L16" s="3"/>
      <c r="M16" s="3"/>
      <c r="N16" s="281"/>
      <c r="O16" s="3"/>
      <c r="P16" s="12"/>
      <c r="Q16" s="9"/>
      <c r="R16" s="9"/>
      <c r="S16" s="16"/>
      <c r="T16" s="16"/>
      <c r="U16" s="19"/>
      <c r="V16" s="19"/>
      <c r="W16" s="19"/>
      <c r="X16" s="19"/>
    </row>
    <row r="17" spans="2:32" ht="13.6" customHeight="1">
      <c r="B17" s="6"/>
      <c r="C17" s="12"/>
      <c r="D17" s="12"/>
      <c r="E17" s="12"/>
      <c r="F17" s="12"/>
      <c r="G17" s="12"/>
      <c r="H17" s="12"/>
      <c r="I17" s="7"/>
      <c r="J17" s="15"/>
      <c r="K17" s="3"/>
      <c r="L17" s="3"/>
      <c r="M17" s="3"/>
      <c r="N17" s="281"/>
      <c r="O17" s="3"/>
      <c r="P17" s="12"/>
      <c r="Q17" s="9"/>
      <c r="R17" s="9"/>
      <c r="S17" s="16"/>
      <c r="T17" s="16"/>
    </row>
    <row r="18" spans="2:32" ht="13.6" customHeight="1">
      <c r="B18" s="6"/>
      <c r="C18" s="12"/>
      <c r="D18" s="12"/>
      <c r="E18" s="12"/>
      <c r="F18" s="12"/>
      <c r="G18" s="12"/>
      <c r="H18" s="12"/>
      <c r="I18" s="7"/>
      <c r="J18" s="15"/>
      <c r="K18" s="3"/>
      <c r="L18" s="3"/>
      <c r="M18" s="3"/>
      <c r="N18" s="281"/>
      <c r="O18" s="3"/>
      <c r="P18" s="12"/>
      <c r="Q18" s="9"/>
      <c r="R18" s="9"/>
      <c r="S18" s="16"/>
      <c r="T18" s="16"/>
    </row>
    <row r="19" spans="2:32" ht="13.6" customHeight="1">
      <c r="B19" s="6"/>
      <c r="C19" s="12"/>
      <c r="D19" s="12"/>
      <c r="E19" s="12"/>
      <c r="F19" s="12"/>
      <c r="G19" s="12"/>
      <c r="H19" s="12"/>
      <c r="I19" s="7"/>
      <c r="J19" s="7"/>
      <c r="K19" s="3"/>
      <c r="L19" s="3"/>
      <c r="M19" s="3"/>
      <c r="N19" s="281"/>
      <c r="O19" s="3"/>
      <c r="P19" s="7"/>
      <c r="Q19" s="16"/>
      <c r="R19" s="19"/>
      <c r="S19" s="19"/>
      <c r="T19" s="19"/>
      <c r="U19" s="19"/>
    </row>
    <row r="20" spans="2:32" ht="13.6" customHeight="1">
      <c r="B20" s="6"/>
      <c r="C20" s="282">
        <v>16</v>
      </c>
      <c r="D20" s="283" t="s">
        <v>13</v>
      </c>
      <c r="E20" s="283"/>
      <c r="F20" s="283"/>
      <c r="G20" s="283"/>
      <c r="H20" s="283"/>
      <c r="I20" s="283"/>
      <c r="J20" s="283"/>
      <c r="K20" s="283"/>
      <c r="L20" s="283"/>
      <c r="M20" s="3"/>
      <c r="N20" s="281"/>
      <c r="O20" s="3"/>
      <c r="P20" s="12"/>
    </row>
    <row r="21" spans="2:32" ht="13.6" customHeight="1">
      <c r="B21" s="6"/>
      <c r="C21" s="282"/>
      <c r="D21" s="283"/>
      <c r="E21" s="283"/>
      <c r="F21" s="283"/>
      <c r="G21" s="283"/>
      <c r="H21" s="283"/>
      <c r="I21" s="283"/>
      <c r="J21" s="283"/>
      <c r="K21" s="283"/>
      <c r="L21" s="283"/>
      <c r="M21" s="3"/>
      <c r="N21" s="281"/>
      <c r="O21" s="3"/>
      <c r="P21" s="12"/>
    </row>
    <row r="22" spans="2:32" ht="13.6" customHeight="1">
      <c r="B22" s="6"/>
      <c r="C22" s="282"/>
      <c r="D22" s="283"/>
      <c r="E22" s="283"/>
      <c r="F22" s="283"/>
      <c r="G22" s="283"/>
      <c r="H22" s="283"/>
      <c r="I22" s="283"/>
      <c r="J22" s="283"/>
      <c r="K22" s="283"/>
      <c r="L22" s="283"/>
      <c r="M22" s="3"/>
      <c r="N22" s="281"/>
      <c r="O22" s="3"/>
      <c r="P22" s="12"/>
      <c r="Q22" s="15"/>
      <c r="R22" s="15"/>
      <c r="V22" s="19"/>
    </row>
    <row r="23" spans="2:32" ht="13.6" customHeight="1">
      <c r="B23" s="3"/>
      <c r="C23" s="282"/>
      <c r="D23" s="283"/>
      <c r="E23" s="283"/>
      <c r="F23" s="283"/>
      <c r="G23" s="283"/>
      <c r="H23" s="283"/>
      <c r="I23" s="283"/>
      <c r="J23" s="283"/>
      <c r="K23" s="283"/>
      <c r="L23" s="283"/>
      <c r="M23" s="12"/>
      <c r="N23" s="281"/>
      <c r="O23" s="3"/>
      <c r="P23" s="12"/>
      <c r="Q23" s="18"/>
      <c r="R23" s="18"/>
      <c r="S23" s="18"/>
      <c r="V23" s="19"/>
      <c r="W23" s="19"/>
      <c r="Y23" s="19"/>
    </row>
    <row r="24" spans="2:32" ht="13.6" customHeight="1">
      <c r="B24" s="3"/>
      <c r="C24" s="282"/>
      <c r="D24" s="283"/>
      <c r="E24" s="283"/>
      <c r="F24" s="283"/>
      <c r="G24" s="283"/>
      <c r="H24" s="283"/>
      <c r="I24" s="283"/>
      <c r="J24" s="283"/>
      <c r="K24" s="283"/>
      <c r="L24" s="283"/>
      <c r="M24" s="3"/>
      <c r="N24" s="281"/>
      <c r="O24" s="3"/>
      <c r="P24" s="12"/>
      <c r="Q24" s="15"/>
      <c r="R24" s="15"/>
      <c r="S24" s="15"/>
      <c r="T24" s="15"/>
      <c r="U24" s="15"/>
      <c r="V24" s="18"/>
      <c r="W24" s="18"/>
      <c r="X24" s="18"/>
      <c r="Y24" s="18"/>
      <c r="Z24" s="18"/>
      <c r="AC24" s="19"/>
      <c r="AD24" s="19"/>
      <c r="AF24" s="19"/>
    </row>
    <row r="25" spans="2:32" ht="13.6" customHeight="1">
      <c r="B25" s="6"/>
      <c r="C25" s="282"/>
      <c r="D25" s="283"/>
      <c r="E25" s="283"/>
      <c r="F25" s="283"/>
      <c r="G25" s="283"/>
      <c r="H25" s="283"/>
      <c r="I25" s="283"/>
      <c r="J25" s="283"/>
      <c r="K25" s="283"/>
      <c r="L25" s="283"/>
      <c r="M25" s="3"/>
      <c r="N25" s="17"/>
      <c r="O25" s="3"/>
      <c r="P25" s="12"/>
      <c r="Q25" s="9"/>
      <c r="R25" s="9"/>
      <c r="S25" s="16"/>
      <c r="T25" s="16"/>
    </row>
    <row r="26" spans="2:32">
      <c r="C26" s="9"/>
      <c r="E26" s="15"/>
      <c r="F26" s="15"/>
      <c r="G26" s="7"/>
      <c r="I26" s="16"/>
      <c r="J26" s="16"/>
      <c r="K26" s="16"/>
      <c r="L26" s="16"/>
      <c r="M26" s="16"/>
      <c r="N26" s="16"/>
      <c r="O26" s="16"/>
      <c r="P26" s="16"/>
      <c r="Q26" s="16"/>
      <c r="S26" s="15"/>
      <c r="T26" s="15"/>
      <c r="U26" s="15"/>
      <c r="V26" s="15"/>
      <c r="W26" s="15"/>
      <c r="X26" s="15"/>
      <c r="AA26" s="19"/>
      <c r="AB26" s="15"/>
      <c r="AD26" s="19"/>
    </row>
    <row r="27" spans="2:32">
      <c r="C27" s="9"/>
      <c r="E27" s="15"/>
      <c r="F27" s="15"/>
      <c r="G27" s="7"/>
      <c r="I27" s="16"/>
      <c r="J27" s="16"/>
      <c r="K27" s="16"/>
      <c r="L27" s="16"/>
      <c r="M27" s="16"/>
      <c r="N27" s="16"/>
      <c r="O27" s="16"/>
      <c r="P27" s="16"/>
      <c r="Q27" s="16"/>
      <c r="S27" s="15"/>
      <c r="T27" s="15"/>
      <c r="U27" s="15"/>
      <c r="V27" s="15"/>
      <c r="W27" s="15"/>
      <c r="X27" s="15"/>
      <c r="AB27" s="15"/>
      <c r="AD27" s="19"/>
    </row>
    <row r="28" spans="2:32">
      <c r="C28" s="9"/>
      <c r="E28" s="15"/>
      <c r="F28" s="15"/>
      <c r="G28" s="7"/>
      <c r="I28" s="5"/>
      <c r="J28" s="5"/>
      <c r="K28" s="5"/>
      <c r="L28" s="5"/>
      <c r="M28" s="5"/>
      <c r="N28" s="5"/>
      <c r="O28" s="16"/>
      <c r="P28" s="16"/>
      <c r="Q28" s="16"/>
      <c r="U28" s="15"/>
      <c r="V28" s="15"/>
      <c r="W28" s="15"/>
      <c r="X28" s="15"/>
      <c r="AD28" s="15"/>
    </row>
    <row r="29" spans="2:32">
      <c r="B29" s="7"/>
      <c r="C29" s="7"/>
      <c r="D29" s="7"/>
      <c r="E29" s="15"/>
      <c r="F29" s="15"/>
      <c r="G29" s="7"/>
      <c r="I29" s="5"/>
      <c r="J29" s="5"/>
      <c r="K29" s="5"/>
      <c r="L29" s="5"/>
      <c r="M29" s="5"/>
      <c r="N29" s="5"/>
      <c r="O29" s="5"/>
      <c r="P29" s="5"/>
      <c r="Q29" s="5"/>
      <c r="T29" s="15"/>
      <c r="U29" s="15"/>
      <c r="V29" s="15"/>
      <c r="AB29" s="15"/>
    </row>
    <row r="30" spans="2:32">
      <c r="E30" s="15"/>
      <c r="F30" s="1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18"/>
      <c r="V30" s="18"/>
      <c r="Y30" s="19"/>
      <c r="AB30" s="19"/>
    </row>
    <row r="31" spans="2:32">
      <c r="B31" s="8"/>
      <c r="C31" s="8"/>
      <c r="D31" s="8"/>
      <c r="H31" s="5"/>
      <c r="I31" s="5"/>
      <c r="J31" s="5"/>
      <c r="K31" s="5"/>
      <c r="L31" s="5"/>
      <c r="M31" s="5"/>
      <c r="N31" s="5"/>
      <c r="O31" s="5"/>
      <c r="P31" s="5"/>
      <c r="Q31" s="5"/>
      <c r="R31" s="18"/>
      <c r="S31" s="18"/>
      <c r="T31" s="18"/>
      <c r="U31" s="18"/>
      <c r="V31" s="18"/>
    </row>
    <row r="32" spans="2:32">
      <c r="B32" s="8"/>
      <c r="C32" s="8"/>
      <c r="D32" s="8"/>
      <c r="H32" s="5"/>
      <c r="I32" s="5"/>
      <c r="J32" s="5"/>
      <c r="K32" s="5"/>
      <c r="L32" s="5"/>
      <c r="M32" s="5"/>
      <c r="N32" s="5"/>
      <c r="O32" s="5"/>
      <c r="P32" s="5"/>
      <c r="Q32" s="18"/>
      <c r="R32" s="18"/>
      <c r="S32" s="18"/>
      <c r="T32" s="18"/>
      <c r="U32" s="18"/>
      <c r="Y32" s="19"/>
      <c r="AB32" s="19"/>
    </row>
    <row r="33" spans="2:30">
      <c r="B33" s="8"/>
      <c r="C33" s="8"/>
      <c r="D33" s="8"/>
      <c r="H33" s="5"/>
      <c r="I33" s="5"/>
      <c r="J33" s="5"/>
      <c r="K33" s="5"/>
      <c r="L33" s="5"/>
      <c r="M33" s="5"/>
      <c r="N33" s="5"/>
      <c r="O33" s="5"/>
      <c r="P33" s="5"/>
      <c r="Q33" s="15"/>
      <c r="R33" s="15"/>
      <c r="S33" s="15"/>
      <c r="T33" s="15"/>
      <c r="U33" s="15"/>
      <c r="V33" s="21"/>
      <c r="Y33" s="19"/>
      <c r="AB33" s="19"/>
    </row>
    <row r="34" spans="2:30">
      <c r="B34" s="8"/>
      <c r="C34" s="8"/>
      <c r="D34" s="8"/>
      <c r="H34" s="5"/>
      <c r="I34" s="5"/>
      <c r="J34" s="5"/>
      <c r="K34" s="5"/>
      <c r="L34" s="5"/>
      <c r="M34" s="5"/>
      <c r="N34" s="5"/>
      <c r="O34" s="5"/>
      <c r="P34" s="5"/>
      <c r="Q34" s="15"/>
      <c r="R34" s="15"/>
      <c r="S34" s="15"/>
      <c r="T34" s="15"/>
      <c r="U34" s="15"/>
      <c r="V34" s="15"/>
      <c r="W34" s="15"/>
      <c r="X34" s="15"/>
      <c r="Y34" s="15"/>
      <c r="AB34" s="19"/>
    </row>
    <row r="35" spans="2:30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5"/>
      <c r="R35" s="15"/>
      <c r="S35" s="15"/>
      <c r="T35" s="15"/>
      <c r="U35" s="15"/>
      <c r="V35" s="5"/>
      <c r="W35" s="5"/>
      <c r="X35" s="18"/>
      <c r="Y35" s="18"/>
      <c r="AD35" s="19"/>
    </row>
    <row r="36" spans="2:30">
      <c r="H36" s="15"/>
      <c r="I36" s="15"/>
      <c r="J36" s="15"/>
      <c r="K36" s="15"/>
      <c r="L36" s="15"/>
      <c r="M36" s="15"/>
      <c r="N36" s="15"/>
      <c r="O36" s="5"/>
      <c r="P36" s="5"/>
      <c r="Q36" s="15"/>
      <c r="R36" s="15"/>
      <c r="S36" s="15"/>
      <c r="T36" s="15"/>
      <c r="U36" s="15"/>
      <c r="V36" s="18"/>
      <c r="W36" s="18"/>
      <c r="X36" s="18"/>
      <c r="Y36" s="18"/>
      <c r="AD36" s="15"/>
    </row>
    <row r="37" spans="2:30">
      <c r="B37" s="8"/>
      <c r="C37" s="8"/>
      <c r="D37" s="8"/>
      <c r="E37" s="8"/>
      <c r="F37" s="8"/>
      <c r="I37" s="16"/>
      <c r="J37" s="16"/>
      <c r="K37" s="16"/>
      <c r="L37" s="16"/>
      <c r="M37" s="16"/>
      <c r="N37" s="16"/>
      <c r="O37" s="18"/>
      <c r="P37" s="18"/>
      <c r="Q37" s="18"/>
      <c r="R37" s="18"/>
    </row>
    <row r="38" spans="2:30">
      <c r="B38" s="9"/>
      <c r="C38" s="9"/>
      <c r="D38" s="9"/>
      <c r="E38" s="9"/>
      <c r="F38" s="9"/>
      <c r="G38" s="9"/>
      <c r="H38" s="9"/>
      <c r="I38" s="16"/>
      <c r="J38" s="16"/>
      <c r="K38" s="16"/>
      <c r="L38" s="16"/>
      <c r="M38" s="16"/>
    </row>
    <row r="39" spans="2:30">
      <c r="B39" s="9"/>
      <c r="C39" s="9"/>
      <c r="D39" s="9"/>
      <c r="E39" s="9"/>
      <c r="F39" s="9"/>
      <c r="G39" s="9"/>
      <c r="H39" s="9"/>
      <c r="I39" s="16"/>
      <c r="J39" s="16"/>
      <c r="K39" s="16"/>
      <c r="L39" s="16"/>
      <c r="M39" s="16"/>
      <c r="R39" s="19"/>
    </row>
    <row r="40" spans="2:30">
      <c r="B40" s="9"/>
      <c r="C40" s="9"/>
      <c r="D40" s="9"/>
      <c r="E40" s="9"/>
      <c r="F40" s="9"/>
      <c r="G40" s="9"/>
      <c r="H40" s="9"/>
      <c r="I40" s="16"/>
      <c r="J40" s="16"/>
      <c r="K40" s="16"/>
      <c r="L40" s="16"/>
      <c r="M40" s="16"/>
      <c r="P40" s="19"/>
    </row>
    <row r="41" spans="2:30">
      <c r="I41" s="5"/>
      <c r="J41" s="5"/>
      <c r="K41" s="5"/>
      <c r="L41" s="5"/>
      <c r="M41" s="5"/>
      <c r="P41" s="15"/>
      <c r="R41" s="19"/>
    </row>
    <row r="42" spans="2:30">
      <c r="R42" s="19"/>
    </row>
    <row r="44" spans="2:30">
      <c r="P44" s="19"/>
    </row>
  </sheetData>
  <mergeCells count="4">
    <mergeCell ref="N12:N14"/>
    <mergeCell ref="N15:N24"/>
    <mergeCell ref="C20:C25"/>
    <mergeCell ref="D20:L25"/>
  </mergeCells>
  <phoneticPr fontId="51"/>
  <printOptions horizontalCentered="1"/>
  <pageMargins left="0.51181102362204722" right="0" top="0.74803149606299213" bottom="0.74803149606299213" header="0.51181102362204722" footer="0.51181102362204722"/>
  <pageSetup paperSize="9" scale="9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B1:K57"/>
  <sheetViews>
    <sheetView showGridLines="0" defaultGridColor="0" view="pageBreakPreview" colorId="22" zoomScaleNormal="100" zoomScaleSheetLayoutView="100" workbookViewId="0">
      <selection activeCell="R13" sqref="R13"/>
    </sheetView>
  </sheetViews>
  <sheetFormatPr defaultColWidth="17.85546875" defaultRowHeight="12.9"/>
  <cols>
    <col min="1" max="1" width="17.85546875" style="39"/>
    <col min="2" max="3" width="2.28515625" style="39" customWidth="1"/>
    <col min="4" max="4" width="2.140625" style="39" customWidth="1"/>
    <col min="5" max="5" width="3" style="39" customWidth="1"/>
    <col min="6" max="6" width="2.140625" style="39" customWidth="1"/>
    <col min="7" max="7" width="12.42578125" style="39" customWidth="1"/>
    <col min="8" max="8" width="5.42578125" style="39" customWidth="1"/>
    <col min="9" max="9" width="26.140625" style="39" customWidth="1"/>
    <col min="10" max="10" width="27.7109375" style="39" customWidth="1"/>
    <col min="11" max="11" width="28.7109375" style="39" customWidth="1"/>
    <col min="12" max="13" width="19.7109375" style="39" bestFit="1" customWidth="1"/>
    <col min="14" max="16384" width="17.85546875" style="39"/>
  </cols>
  <sheetData>
    <row r="1" spans="2:11">
      <c r="B1" s="3"/>
      <c r="C1" s="3"/>
      <c r="D1" s="3"/>
      <c r="E1" s="3"/>
      <c r="F1" s="3"/>
      <c r="G1" s="3"/>
      <c r="H1" s="3"/>
      <c r="I1" s="3"/>
      <c r="J1" s="3"/>
      <c r="K1" s="3"/>
    </row>
    <row r="2" spans="2:11" ht="13.6" customHeight="1">
      <c r="B2" s="243"/>
      <c r="C2" s="245"/>
      <c r="D2" s="245"/>
      <c r="E2" s="245"/>
      <c r="F2" s="245"/>
      <c r="G2" s="245"/>
      <c r="H2" s="246"/>
      <c r="I2" s="248"/>
      <c r="J2" s="248"/>
      <c r="K2" s="248"/>
    </row>
    <row r="3" spans="2:11" ht="13.6" customHeight="1">
      <c r="B3" s="244"/>
      <c r="C3" s="336" t="s">
        <v>191</v>
      </c>
      <c r="D3" s="336"/>
      <c r="E3" s="336"/>
      <c r="F3" s="336"/>
      <c r="G3" s="336"/>
      <c r="H3" s="337"/>
      <c r="I3" s="115" t="s">
        <v>166</v>
      </c>
      <c r="J3" s="251" t="s">
        <v>192</v>
      </c>
      <c r="K3" s="254" t="s">
        <v>166</v>
      </c>
    </row>
    <row r="4" spans="2:11" ht="13.6" customHeight="1">
      <c r="B4" s="217" t="s">
        <v>193</v>
      </c>
      <c r="D4" s="216"/>
      <c r="E4" s="216"/>
      <c r="F4" s="216"/>
      <c r="H4" s="247"/>
      <c r="I4" s="249"/>
      <c r="J4" s="252" t="s">
        <v>196</v>
      </c>
      <c r="K4" s="255"/>
    </row>
    <row r="5" spans="2:11" ht="13.6" customHeight="1">
      <c r="C5" s="303" t="s">
        <v>198</v>
      </c>
      <c r="D5" s="303"/>
      <c r="E5" s="303"/>
      <c r="F5" s="303"/>
      <c r="G5" s="303"/>
      <c r="H5" s="100" t="s">
        <v>7</v>
      </c>
      <c r="I5" s="250">
        <v>15289721785</v>
      </c>
      <c r="J5" s="253" t="s">
        <v>199</v>
      </c>
      <c r="K5" s="256">
        <v>33493677258</v>
      </c>
    </row>
    <row r="6" spans="2:11" ht="13.6" customHeight="1">
      <c r="C6" s="303" t="s">
        <v>200</v>
      </c>
      <c r="D6" s="303"/>
      <c r="E6" s="303"/>
      <c r="F6" s="303"/>
      <c r="G6" s="303"/>
      <c r="H6" s="247" t="s">
        <v>7</v>
      </c>
      <c r="I6" s="250">
        <v>7789565519</v>
      </c>
      <c r="J6" s="250"/>
      <c r="K6" s="255"/>
    </row>
    <row r="7" spans="2:11" ht="13.6" customHeight="1">
      <c r="C7" s="303" t="s">
        <v>195</v>
      </c>
      <c r="D7" s="303"/>
      <c r="E7" s="303"/>
      <c r="F7" s="303"/>
      <c r="G7" s="303"/>
      <c r="H7" s="247" t="s">
        <v>7</v>
      </c>
      <c r="I7" s="250">
        <v>535918366</v>
      </c>
      <c r="J7" s="250"/>
      <c r="K7" s="255"/>
    </row>
    <row r="8" spans="2:11" ht="13.6" customHeight="1">
      <c r="B8" s="243"/>
      <c r="C8" s="338" t="s">
        <v>201</v>
      </c>
      <c r="D8" s="338"/>
      <c r="E8" s="338"/>
      <c r="F8" s="338"/>
      <c r="G8" s="338"/>
      <c r="H8" s="247" t="s">
        <v>7</v>
      </c>
      <c r="I8" s="250">
        <v>863503834</v>
      </c>
      <c r="J8" s="250"/>
      <c r="K8" s="255"/>
    </row>
    <row r="9" spans="2:11" ht="13.6" customHeight="1">
      <c r="C9" s="318" t="s">
        <v>145</v>
      </c>
      <c r="D9" s="318"/>
      <c r="E9" s="318"/>
      <c r="F9" s="318"/>
      <c r="G9" s="318"/>
      <c r="H9" s="334"/>
      <c r="I9" s="334"/>
      <c r="J9" s="334"/>
      <c r="K9" s="334"/>
    </row>
    <row r="10" spans="2:11" ht="13.6" customHeight="1">
      <c r="C10" s="335" t="s">
        <v>203</v>
      </c>
      <c r="D10" s="335"/>
      <c r="E10" s="335"/>
      <c r="F10" s="335"/>
      <c r="G10" s="335"/>
      <c r="H10" s="335"/>
      <c r="I10" s="335"/>
      <c r="J10" s="335"/>
      <c r="K10" s="335"/>
    </row>
    <row r="11" spans="2:11" ht="13.6" customHeight="1">
      <c r="C11" s="335" t="s">
        <v>82</v>
      </c>
      <c r="D11" s="335"/>
      <c r="E11" s="335"/>
      <c r="F11" s="335"/>
      <c r="G11" s="335"/>
      <c r="H11" s="335"/>
      <c r="I11" s="335"/>
      <c r="J11" s="335"/>
      <c r="K11" s="335"/>
    </row>
    <row r="12" spans="2:11" ht="13.6" customHeight="1">
      <c r="C12" s="335" t="s">
        <v>204</v>
      </c>
      <c r="D12" s="335"/>
      <c r="E12" s="335"/>
      <c r="F12" s="335"/>
      <c r="G12" s="335"/>
      <c r="H12" s="335"/>
      <c r="I12" s="335"/>
      <c r="J12" s="335"/>
      <c r="K12" s="335"/>
    </row>
    <row r="13" spans="2:11" ht="13.6" customHeight="1">
      <c r="C13" s="335" t="s">
        <v>206</v>
      </c>
      <c r="D13" s="335"/>
      <c r="E13" s="335"/>
      <c r="F13" s="335"/>
      <c r="G13" s="335"/>
      <c r="H13" s="335"/>
      <c r="I13" s="335"/>
      <c r="J13" s="335"/>
      <c r="K13" s="335"/>
    </row>
    <row r="14" spans="2:11" ht="16.5" customHeight="1">
      <c r="C14" s="120"/>
      <c r="D14" s="120"/>
      <c r="E14" s="120"/>
      <c r="F14" s="120"/>
      <c r="G14" s="120"/>
      <c r="H14" s="120"/>
      <c r="I14" s="133"/>
      <c r="J14" s="120"/>
      <c r="K14" s="120"/>
    </row>
    <row r="15" spans="2:11" ht="10.050000000000001" customHeight="1"/>
    <row r="16" spans="2:11" ht="10.050000000000001" customHeight="1"/>
    <row r="17" ht="10.050000000000001" customHeight="1"/>
    <row r="18" ht="10.050000000000001" customHeight="1"/>
    <row r="19" ht="10.050000000000001" customHeight="1"/>
    <row r="20" ht="10.050000000000001" customHeight="1"/>
    <row r="21" ht="10.050000000000001" customHeight="1"/>
    <row r="22" ht="10.050000000000001" customHeight="1"/>
    <row r="23" ht="10.050000000000001" customHeight="1"/>
    <row r="24" ht="10.050000000000001" customHeight="1"/>
    <row r="25" ht="10.050000000000001" customHeight="1"/>
    <row r="26" ht="10.050000000000001" customHeight="1"/>
    <row r="27" ht="10.050000000000001" customHeight="1"/>
    <row r="28" ht="10.050000000000001" customHeight="1"/>
    <row r="29" ht="10.050000000000001" customHeight="1"/>
    <row r="30" ht="10.050000000000001" customHeight="1"/>
    <row r="31" ht="10.050000000000001" customHeight="1"/>
    <row r="32" ht="10.050000000000001" customHeight="1"/>
    <row r="33" ht="10.050000000000001" customHeight="1"/>
    <row r="34" ht="10.050000000000001" customHeight="1"/>
    <row r="35" ht="10.050000000000001" customHeight="1"/>
    <row r="36" ht="10.050000000000001" customHeight="1"/>
    <row r="37" ht="10.050000000000001" customHeight="1"/>
    <row r="38" ht="10.050000000000001" customHeight="1"/>
    <row r="39" ht="10.050000000000001" customHeight="1"/>
    <row r="40" ht="10.050000000000001" customHeight="1"/>
    <row r="41" ht="10.050000000000001" customHeight="1"/>
    <row r="42" ht="10.050000000000001" customHeight="1"/>
    <row r="43" ht="10.050000000000001" customHeight="1"/>
    <row r="44" ht="10.050000000000001" customHeight="1"/>
    <row r="45" ht="10.050000000000001" customHeight="1"/>
    <row r="46" ht="10.050000000000001" customHeight="1"/>
    <row r="47" ht="10.050000000000001" customHeight="1"/>
    <row r="48" ht="10.050000000000001" customHeight="1"/>
    <row r="49" ht="10.050000000000001" customHeight="1"/>
    <row r="50" ht="10.050000000000001" customHeight="1"/>
    <row r="51" ht="10.050000000000001" customHeight="1"/>
    <row r="52" ht="10.050000000000001" customHeight="1"/>
    <row r="53" ht="10.050000000000001" customHeight="1"/>
    <row r="54" ht="10.050000000000001" customHeight="1"/>
    <row r="55" ht="10.050000000000001" customHeight="1"/>
    <row r="56" ht="10.050000000000001" customHeight="1"/>
    <row r="57" ht="10.050000000000001" customHeight="1"/>
  </sheetData>
  <mergeCells count="10">
    <mergeCell ref="C3:H3"/>
    <mergeCell ref="C5:G5"/>
    <mergeCell ref="C6:G6"/>
    <mergeCell ref="C7:G7"/>
    <mergeCell ref="C8:G8"/>
    <mergeCell ref="C9:K9"/>
    <mergeCell ref="C10:K10"/>
    <mergeCell ref="C11:K11"/>
    <mergeCell ref="C12:K12"/>
    <mergeCell ref="C13:K13"/>
  </mergeCells>
  <phoneticPr fontId="8"/>
  <printOptions horizontalCentered="1"/>
  <pageMargins left="0.51181102362204722" right="0.51181102362204722" top="0.74803149606299213" bottom="0.55118110236220474" header="0.51181102362204722" footer="0.51181102362204722"/>
  <pageSetup paperSize="9" scale="91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2:N28"/>
  <sheetViews>
    <sheetView showGridLines="0" defaultGridColor="0" view="pageBreakPreview" colorId="22" zoomScaleNormal="100" zoomScaleSheetLayoutView="100" workbookViewId="0">
      <selection activeCell="O8" sqref="O8"/>
    </sheetView>
  </sheetViews>
  <sheetFormatPr defaultColWidth="17.85546875" defaultRowHeight="12.9"/>
  <cols>
    <col min="1" max="1" width="17.85546875" style="39"/>
    <col min="2" max="2" width="3.7109375" style="39" customWidth="1"/>
    <col min="3" max="3" width="1" style="39" customWidth="1"/>
    <col min="4" max="4" width="2.28515625" style="39" customWidth="1"/>
    <col min="5" max="5" width="1.42578125" style="39" customWidth="1"/>
    <col min="6" max="6" width="15" style="39" customWidth="1"/>
    <col min="7" max="7" width="10.7109375" style="39" customWidth="1"/>
    <col min="8" max="8" width="15.42578125" style="39" customWidth="1"/>
    <col min="9" max="11" width="14.140625" style="39" customWidth="1"/>
    <col min="12" max="12" width="13.42578125" style="39" customWidth="1"/>
    <col min="13" max="13" width="15.42578125" style="39" customWidth="1"/>
    <col min="14" max="16384" width="17.85546875" style="39"/>
  </cols>
  <sheetData>
    <row r="2" spans="1:14" ht="28.55" customHeight="1">
      <c r="B2" s="345" t="s">
        <v>298</v>
      </c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4" ht="19.55" customHeight="1"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3" t="s">
        <v>18</v>
      </c>
    </row>
    <row r="4" spans="1:14" s="47" customFormat="1" ht="17.350000000000001" customHeight="1">
      <c r="A4" s="258"/>
      <c r="B4" s="319" t="s">
        <v>208</v>
      </c>
      <c r="C4" s="319"/>
      <c r="D4" s="319"/>
      <c r="E4" s="319"/>
      <c r="F4" s="319"/>
      <c r="G4" s="320"/>
      <c r="H4" s="261" t="s">
        <v>256</v>
      </c>
      <c r="I4" s="261" t="s">
        <v>89</v>
      </c>
      <c r="J4" s="317" t="s">
        <v>297</v>
      </c>
      <c r="K4" s="306"/>
      <c r="L4" s="307"/>
      <c r="M4" s="266" t="s">
        <v>209</v>
      </c>
    </row>
    <row r="5" spans="1:14" s="47" customFormat="1" ht="12.25">
      <c r="B5" s="321"/>
      <c r="C5" s="321"/>
      <c r="D5" s="321"/>
      <c r="E5" s="321"/>
      <c r="F5" s="321"/>
      <c r="G5" s="322"/>
      <c r="H5" s="262" t="s">
        <v>132</v>
      </c>
      <c r="I5" s="95" t="s">
        <v>210</v>
      </c>
      <c r="J5" s="95" t="s">
        <v>168</v>
      </c>
      <c r="K5" s="95" t="s">
        <v>211</v>
      </c>
      <c r="L5" s="95" t="s">
        <v>213</v>
      </c>
      <c r="M5" s="267" t="s">
        <v>215</v>
      </c>
    </row>
    <row r="6" spans="1:14" s="47" customFormat="1" ht="14.1" customHeight="1">
      <c r="B6" s="346" t="s">
        <v>216</v>
      </c>
      <c r="C6" s="346"/>
      <c r="D6" s="346"/>
      <c r="E6" s="346"/>
      <c r="F6" s="346"/>
      <c r="G6" s="347"/>
      <c r="H6" s="264">
        <v>842963782</v>
      </c>
      <c r="I6" s="264">
        <f>I7+I8+I9+I12+I16+I17+I18+I19+I20+I21+I22+I23+I24+I26+I27</f>
        <v>55362000</v>
      </c>
      <c r="J6" s="264">
        <f t="shared" ref="J6:J27" si="0">K6+L6</f>
        <v>72583701</v>
      </c>
      <c r="K6" s="264">
        <f>K7+K8+K9+K12+K16+K17+K18+K19+K20+K21+K22+K23+K24+K26+K27</f>
        <v>65671173</v>
      </c>
      <c r="L6" s="264">
        <f>L7+L8+L9+L12+L16+L17+L18+L19+L20+L21+L22+L23+L24+L26+L27</f>
        <v>6912528</v>
      </c>
      <c r="M6" s="264">
        <f t="shared" ref="M6:M27" si="1">H6+I6-K6</f>
        <v>832654609</v>
      </c>
    </row>
    <row r="7" spans="1:14" s="47" customFormat="1" ht="14.1" customHeight="1">
      <c r="B7" s="89">
        <v>1</v>
      </c>
      <c r="C7" s="36"/>
      <c r="D7" s="324" t="s">
        <v>218</v>
      </c>
      <c r="E7" s="324"/>
      <c r="F7" s="324"/>
      <c r="G7" s="93" t="s">
        <v>219</v>
      </c>
      <c r="H7" s="264">
        <f>181362137-8925837</f>
        <v>172436300</v>
      </c>
      <c r="I7" s="264">
        <v>18224000</v>
      </c>
      <c r="J7" s="264">
        <f t="shared" si="0"/>
        <v>24613496</v>
      </c>
      <c r="K7" s="264">
        <v>22919882</v>
      </c>
      <c r="L7" s="264">
        <v>1693614</v>
      </c>
      <c r="M7" s="264">
        <f t="shared" si="1"/>
        <v>167740418</v>
      </c>
      <c r="N7" s="146"/>
    </row>
    <row r="8" spans="1:14" s="47" customFormat="1" ht="14.1" customHeight="1">
      <c r="B8" s="89">
        <v>2</v>
      </c>
      <c r="C8" s="36"/>
      <c r="D8" s="324" t="s">
        <v>220</v>
      </c>
      <c r="E8" s="324"/>
      <c r="F8" s="324"/>
      <c r="G8" s="93" t="s">
        <v>219</v>
      </c>
      <c r="H8" s="264">
        <v>3782159</v>
      </c>
      <c r="I8" s="264">
        <v>146000</v>
      </c>
      <c r="J8" s="264">
        <f t="shared" si="0"/>
        <v>491942</v>
      </c>
      <c r="K8" s="264">
        <v>437807</v>
      </c>
      <c r="L8" s="264">
        <v>54135</v>
      </c>
      <c r="M8" s="264">
        <f t="shared" si="1"/>
        <v>3490352</v>
      </c>
    </row>
    <row r="9" spans="1:14" s="47" customFormat="1" ht="14.1" customHeight="1">
      <c r="B9" s="89">
        <v>3</v>
      </c>
      <c r="C9" s="36"/>
      <c r="D9" s="324" t="s">
        <v>86</v>
      </c>
      <c r="E9" s="324"/>
      <c r="F9" s="324"/>
      <c r="G9" s="93" t="s">
        <v>219</v>
      </c>
      <c r="H9" s="264">
        <v>4650143</v>
      </c>
      <c r="I9" s="264">
        <v>1795000</v>
      </c>
      <c r="J9" s="264">
        <f t="shared" si="0"/>
        <v>546392</v>
      </c>
      <c r="K9" s="264">
        <v>537408</v>
      </c>
      <c r="L9" s="264">
        <v>8984</v>
      </c>
      <c r="M9" s="264">
        <f t="shared" si="1"/>
        <v>5907735</v>
      </c>
    </row>
    <row r="10" spans="1:14" s="47" customFormat="1" ht="14.1" customHeight="1">
      <c r="B10" s="89"/>
      <c r="C10" s="312" t="s">
        <v>221</v>
      </c>
      <c r="D10" s="312"/>
      <c r="E10" s="340" t="s">
        <v>222</v>
      </c>
      <c r="F10" s="340"/>
      <c r="G10" s="93" t="s">
        <v>219</v>
      </c>
      <c r="H10" s="264">
        <v>150000</v>
      </c>
      <c r="I10" s="264">
        <v>312000</v>
      </c>
      <c r="J10" s="264">
        <f t="shared" si="0"/>
        <v>12</v>
      </c>
      <c r="K10" s="264" t="s">
        <v>36</v>
      </c>
      <c r="L10" s="264">
        <v>12</v>
      </c>
      <c r="M10" s="264">
        <f t="shared" si="1"/>
        <v>462000</v>
      </c>
    </row>
    <row r="11" spans="1:14" s="47" customFormat="1" ht="14.1" customHeight="1">
      <c r="B11" s="89"/>
      <c r="C11" s="312" t="s">
        <v>223</v>
      </c>
      <c r="D11" s="312"/>
      <c r="E11" s="340" t="s">
        <v>224</v>
      </c>
      <c r="F11" s="340"/>
      <c r="G11" s="93" t="s">
        <v>219</v>
      </c>
      <c r="H11" s="264">
        <v>4500143</v>
      </c>
      <c r="I11" s="264">
        <v>1483000</v>
      </c>
      <c r="J11" s="264">
        <f t="shared" si="0"/>
        <v>546380</v>
      </c>
      <c r="K11" s="264">
        <v>537408</v>
      </c>
      <c r="L11" s="264">
        <v>8972</v>
      </c>
      <c r="M11" s="264">
        <f t="shared" si="1"/>
        <v>5445735</v>
      </c>
    </row>
    <row r="12" spans="1:14" s="47" customFormat="1" ht="14.1" customHeight="1">
      <c r="B12" s="89">
        <v>4</v>
      </c>
      <c r="C12" s="89"/>
      <c r="D12" s="343" t="s">
        <v>77</v>
      </c>
      <c r="E12" s="343"/>
      <c r="F12" s="343"/>
      <c r="G12" s="93" t="s">
        <v>225</v>
      </c>
      <c r="H12" s="264">
        <v>8838737</v>
      </c>
      <c r="I12" s="264" t="s">
        <v>36</v>
      </c>
      <c r="J12" s="264">
        <f t="shared" si="0"/>
        <v>1689038</v>
      </c>
      <c r="K12" s="264">
        <v>1651440</v>
      </c>
      <c r="L12" s="264">
        <v>37598</v>
      </c>
      <c r="M12" s="264">
        <f t="shared" si="1"/>
        <v>7187297</v>
      </c>
    </row>
    <row r="13" spans="1:14" s="47" customFormat="1" ht="14.1" customHeight="1">
      <c r="B13" s="89"/>
      <c r="C13" s="312" t="s">
        <v>221</v>
      </c>
      <c r="D13" s="312"/>
      <c r="E13" s="340" t="s">
        <v>34</v>
      </c>
      <c r="F13" s="340"/>
      <c r="G13" s="93" t="s">
        <v>219</v>
      </c>
      <c r="H13" s="264">
        <v>6683338</v>
      </c>
      <c r="I13" s="264" t="s">
        <v>36</v>
      </c>
      <c r="J13" s="264">
        <f t="shared" si="0"/>
        <v>1297284</v>
      </c>
      <c r="K13" s="264">
        <v>1267968</v>
      </c>
      <c r="L13" s="264">
        <v>29316</v>
      </c>
      <c r="M13" s="264">
        <f t="shared" si="1"/>
        <v>5415370</v>
      </c>
    </row>
    <row r="14" spans="1:14" s="47" customFormat="1" ht="21.1" customHeight="1">
      <c r="B14" s="89"/>
      <c r="C14" s="312" t="s">
        <v>223</v>
      </c>
      <c r="D14" s="312"/>
      <c r="E14" s="344" t="s">
        <v>321</v>
      </c>
      <c r="F14" s="344"/>
      <c r="G14" s="93" t="s">
        <v>219</v>
      </c>
      <c r="H14" s="264">
        <v>2147056</v>
      </c>
      <c r="I14" s="264" t="s">
        <v>36</v>
      </c>
      <c r="J14" s="264">
        <f t="shared" si="0"/>
        <v>390355</v>
      </c>
      <c r="K14" s="264">
        <v>382105</v>
      </c>
      <c r="L14" s="264">
        <v>8250</v>
      </c>
      <c r="M14" s="264">
        <f t="shared" si="1"/>
        <v>1764951</v>
      </c>
    </row>
    <row r="15" spans="1:14" s="47" customFormat="1" ht="14.1" customHeight="1">
      <c r="B15" s="89"/>
      <c r="C15" s="342" t="s">
        <v>174</v>
      </c>
      <c r="D15" s="342"/>
      <c r="E15" s="340" t="s">
        <v>189</v>
      </c>
      <c r="F15" s="340"/>
      <c r="G15" s="93" t="s">
        <v>219</v>
      </c>
      <c r="H15" s="264">
        <v>8343</v>
      </c>
      <c r="I15" s="264" t="s">
        <v>36</v>
      </c>
      <c r="J15" s="264">
        <f t="shared" si="0"/>
        <v>1399</v>
      </c>
      <c r="K15" s="264">
        <v>1367</v>
      </c>
      <c r="L15" s="264">
        <v>32</v>
      </c>
      <c r="M15" s="264">
        <f t="shared" si="1"/>
        <v>6976</v>
      </c>
    </row>
    <row r="16" spans="1:14" s="47" customFormat="1" ht="14.1" customHeight="1">
      <c r="B16" s="89">
        <v>5</v>
      </c>
      <c r="C16" s="36"/>
      <c r="D16" s="324" t="s">
        <v>226</v>
      </c>
      <c r="E16" s="324"/>
      <c r="F16" s="324"/>
      <c r="G16" s="93" t="s">
        <v>219</v>
      </c>
      <c r="H16" s="264">
        <v>5456969</v>
      </c>
      <c r="I16" s="264" t="s">
        <v>36</v>
      </c>
      <c r="J16" s="264">
        <f t="shared" si="0"/>
        <v>197728</v>
      </c>
      <c r="K16" s="264">
        <v>163785</v>
      </c>
      <c r="L16" s="264">
        <v>33943</v>
      </c>
      <c r="M16" s="264">
        <f t="shared" si="1"/>
        <v>5293184</v>
      </c>
    </row>
    <row r="17" spans="2:13" s="47" customFormat="1" ht="23.3" customHeight="1">
      <c r="B17" s="89">
        <v>6</v>
      </c>
      <c r="C17" s="36"/>
      <c r="D17" s="340" t="s">
        <v>320</v>
      </c>
      <c r="E17" s="340"/>
      <c r="F17" s="340"/>
      <c r="G17" s="93" t="s">
        <v>219</v>
      </c>
      <c r="H17" s="264">
        <v>4363498</v>
      </c>
      <c r="I17" s="264">
        <v>392000</v>
      </c>
      <c r="J17" s="264">
        <f t="shared" si="0"/>
        <v>417221</v>
      </c>
      <c r="K17" s="264">
        <v>384005</v>
      </c>
      <c r="L17" s="264">
        <v>33216</v>
      </c>
      <c r="M17" s="264">
        <f t="shared" si="1"/>
        <v>4371493</v>
      </c>
    </row>
    <row r="18" spans="2:13" s="47" customFormat="1" ht="14.1" customHeight="1">
      <c r="B18" s="89">
        <v>7</v>
      </c>
      <c r="C18" s="36"/>
      <c r="D18" s="324" t="s">
        <v>227</v>
      </c>
      <c r="E18" s="324"/>
      <c r="F18" s="324"/>
      <c r="G18" s="93" t="s">
        <v>219</v>
      </c>
      <c r="H18" s="264">
        <v>187255399</v>
      </c>
      <c r="I18" s="264">
        <v>5641000</v>
      </c>
      <c r="J18" s="264">
        <f t="shared" si="0"/>
        <v>11706944</v>
      </c>
      <c r="K18" s="264">
        <v>10280959</v>
      </c>
      <c r="L18" s="264">
        <v>1425985</v>
      </c>
      <c r="M18" s="264">
        <f t="shared" si="1"/>
        <v>182615440</v>
      </c>
    </row>
    <row r="19" spans="2:13" s="47" customFormat="1" ht="14.1" customHeight="1">
      <c r="B19" s="89">
        <v>8</v>
      </c>
      <c r="C19" s="36"/>
      <c r="D19" s="324" t="s">
        <v>228</v>
      </c>
      <c r="E19" s="324"/>
      <c r="F19" s="324"/>
      <c r="G19" s="93" t="s">
        <v>219</v>
      </c>
      <c r="H19" s="264">
        <v>6765458</v>
      </c>
      <c r="I19" s="264" t="s">
        <v>36</v>
      </c>
      <c r="J19" s="264">
        <f t="shared" si="0"/>
        <v>657012</v>
      </c>
      <c r="K19" s="264">
        <v>554577</v>
      </c>
      <c r="L19" s="264">
        <v>102435</v>
      </c>
      <c r="M19" s="264">
        <f t="shared" si="1"/>
        <v>6210881</v>
      </c>
    </row>
    <row r="20" spans="2:13" s="47" customFormat="1" ht="27.7" customHeight="1">
      <c r="B20" s="89">
        <v>9</v>
      </c>
      <c r="C20" s="36"/>
      <c r="D20" s="340" t="s">
        <v>322</v>
      </c>
      <c r="E20" s="340"/>
      <c r="F20" s="340"/>
      <c r="G20" s="93" t="s">
        <v>219</v>
      </c>
      <c r="H20" s="264">
        <v>2838750</v>
      </c>
      <c r="I20" s="264">
        <v>2562000</v>
      </c>
      <c r="J20" s="264">
        <f t="shared" si="0"/>
        <v>1185730</v>
      </c>
      <c r="K20" s="264">
        <v>1185250</v>
      </c>
      <c r="L20" s="264">
        <v>480</v>
      </c>
      <c r="M20" s="264">
        <f t="shared" si="1"/>
        <v>4215500</v>
      </c>
    </row>
    <row r="21" spans="2:13" s="47" customFormat="1" ht="14.1" customHeight="1">
      <c r="B21" s="89">
        <v>10</v>
      </c>
      <c r="C21" s="37"/>
      <c r="D21" s="303" t="s">
        <v>99</v>
      </c>
      <c r="E21" s="303"/>
      <c r="F21" s="303"/>
      <c r="G21" s="304"/>
      <c r="H21" s="264">
        <v>2214452</v>
      </c>
      <c r="I21" s="264" t="s">
        <v>36</v>
      </c>
      <c r="J21" s="264">
        <f t="shared" si="0"/>
        <v>537533</v>
      </c>
      <c r="K21" s="264">
        <v>526851</v>
      </c>
      <c r="L21" s="264">
        <v>10682</v>
      </c>
      <c r="M21" s="264">
        <f t="shared" si="1"/>
        <v>1687601</v>
      </c>
    </row>
    <row r="22" spans="2:13" s="47" customFormat="1" ht="14.1" customHeight="1">
      <c r="B22" s="89">
        <v>11</v>
      </c>
      <c r="C22" s="37"/>
      <c r="D22" s="341" t="s">
        <v>48</v>
      </c>
      <c r="E22" s="341"/>
      <c r="F22" s="341"/>
      <c r="G22" s="93" t="s">
        <v>219</v>
      </c>
      <c r="H22" s="264">
        <v>16721</v>
      </c>
      <c r="I22" s="264" t="s">
        <v>36</v>
      </c>
      <c r="J22" s="264">
        <f t="shared" si="0"/>
        <v>8570</v>
      </c>
      <c r="K22" s="264">
        <v>8277</v>
      </c>
      <c r="L22" s="264">
        <v>293</v>
      </c>
      <c r="M22" s="264">
        <f t="shared" si="1"/>
        <v>8444</v>
      </c>
    </row>
    <row r="23" spans="2:13" s="47" customFormat="1" ht="14.1" customHeight="1">
      <c r="B23" s="89">
        <v>12</v>
      </c>
      <c r="C23" s="37"/>
      <c r="D23" s="303" t="s">
        <v>230</v>
      </c>
      <c r="E23" s="303"/>
      <c r="F23" s="303"/>
      <c r="G23" s="304"/>
      <c r="H23" s="264">
        <f>26181242-1</f>
        <v>26181241</v>
      </c>
      <c r="I23" s="264">
        <v>2900000</v>
      </c>
      <c r="J23" s="264">
        <f t="shared" si="0"/>
        <v>1680861</v>
      </c>
      <c r="K23" s="264">
        <v>1496871</v>
      </c>
      <c r="L23" s="264">
        <v>183990</v>
      </c>
      <c r="M23" s="264">
        <f t="shared" si="1"/>
        <v>27584370</v>
      </c>
    </row>
    <row r="24" spans="2:13" s="257" customFormat="1" ht="16.5" customHeight="1">
      <c r="B24" s="89">
        <v>13</v>
      </c>
      <c r="C24" s="37"/>
      <c r="D24" s="303" t="s">
        <v>231</v>
      </c>
      <c r="E24" s="303"/>
      <c r="F24" s="303"/>
      <c r="G24" s="304"/>
      <c r="H24" s="264">
        <v>12883970</v>
      </c>
      <c r="I24" s="264" t="s">
        <v>36</v>
      </c>
      <c r="J24" s="264">
        <f t="shared" si="0"/>
        <v>235341</v>
      </c>
      <c r="K24" s="264">
        <v>235341</v>
      </c>
      <c r="L24" s="264" t="s">
        <v>36</v>
      </c>
      <c r="M24" s="264">
        <f t="shared" si="1"/>
        <v>12648629</v>
      </c>
    </row>
    <row r="25" spans="2:13" ht="13.6" customHeight="1">
      <c r="B25" s="88"/>
      <c r="C25" s="37"/>
      <c r="D25" s="303" t="s">
        <v>232</v>
      </c>
      <c r="E25" s="303"/>
      <c r="F25" s="303"/>
      <c r="G25" s="304"/>
      <c r="H25" s="264">
        <v>10824057</v>
      </c>
      <c r="I25" s="264" t="s">
        <v>36</v>
      </c>
      <c r="J25" s="264">
        <f t="shared" si="0"/>
        <v>65761</v>
      </c>
      <c r="K25" s="264">
        <v>65761</v>
      </c>
      <c r="L25" s="264" t="s">
        <v>36</v>
      </c>
      <c r="M25" s="264">
        <f t="shared" si="1"/>
        <v>10758296</v>
      </c>
    </row>
    <row r="26" spans="2:13" ht="13.6" customHeight="1">
      <c r="B26" s="88">
        <v>14</v>
      </c>
      <c r="C26" s="37"/>
      <c r="D26" s="324" t="s">
        <v>233</v>
      </c>
      <c r="E26" s="324"/>
      <c r="F26" s="324"/>
      <c r="G26" s="304"/>
      <c r="H26" s="264">
        <v>328114011</v>
      </c>
      <c r="I26" s="264">
        <v>18400000</v>
      </c>
      <c r="J26" s="264">
        <f t="shared" si="0"/>
        <v>21656631</v>
      </c>
      <c r="K26" s="264">
        <v>18970324</v>
      </c>
      <c r="L26" s="264">
        <v>2686307</v>
      </c>
      <c r="M26" s="264">
        <f t="shared" si="1"/>
        <v>327543687</v>
      </c>
    </row>
    <row r="27" spans="2:13" ht="14.3" customHeight="1">
      <c r="B27" s="91">
        <v>15</v>
      </c>
      <c r="C27" s="259"/>
      <c r="D27" s="325" t="s">
        <v>234</v>
      </c>
      <c r="E27" s="325"/>
      <c r="F27" s="325"/>
      <c r="G27" s="339"/>
      <c r="H27" s="263">
        <f>68240136+8925837+1</f>
        <v>77165974</v>
      </c>
      <c r="I27" s="263">
        <v>5302000</v>
      </c>
      <c r="J27" s="263">
        <f t="shared" si="0"/>
        <v>6959262</v>
      </c>
      <c r="K27" s="263">
        <v>6318396</v>
      </c>
      <c r="L27" s="263">
        <v>640866</v>
      </c>
      <c r="M27" s="268">
        <f t="shared" si="1"/>
        <v>76149578</v>
      </c>
    </row>
    <row r="28" spans="2:13" ht="20.25" customHeight="1">
      <c r="B28" s="334" t="s">
        <v>235</v>
      </c>
      <c r="C28" s="334"/>
      <c r="D28" s="334"/>
      <c r="E28" s="334"/>
      <c r="F28" s="334"/>
      <c r="G28" s="260"/>
      <c r="H28" s="265"/>
      <c r="I28" s="260"/>
      <c r="J28" s="260"/>
      <c r="K28" s="260"/>
      <c r="L28" s="260"/>
      <c r="M28" s="269"/>
    </row>
  </sheetData>
  <mergeCells count="31">
    <mergeCell ref="B2:M2"/>
    <mergeCell ref="J4:L4"/>
    <mergeCell ref="B6:G6"/>
    <mergeCell ref="D7:F7"/>
    <mergeCell ref="D8:F8"/>
    <mergeCell ref="B4:G5"/>
    <mergeCell ref="D9:F9"/>
    <mergeCell ref="C10:D10"/>
    <mergeCell ref="E10:F10"/>
    <mergeCell ref="C11:D11"/>
    <mergeCell ref="E11:F11"/>
    <mergeCell ref="D12:F12"/>
    <mergeCell ref="C13:D13"/>
    <mergeCell ref="E13:F13"/>
    <mergeCell ref="C14:D14"/>
    <mergeCell ref="E14:F14"/>
    <mergeCell ref="C15:D15"/>
    <mergeCell ref="E15:F15"/>
    <mergeCell ref="D16:F16"/>
    <mergeCell ref="D17:F17"/>
    <mergeCell ref="D18:F18"/>
    <mergeCell ref="D19:F19"/>
    <mergeCell ref="D20:F20"/>
    <mergeCell ref="D21:G21"/>
    <mergeCell ref="D22:F22"/>
    <mergeCell ref="D23:G23"/>
    <mergeCell ref="D24:G24"/>
    <mergeCell ref="D25:G25"/>
    <mergeCell ref="D26:G26"/>
    <mergeCell ref="D27:G27"/>
    <mergeCell ref="B28:F28"/>
  </mergeCells>
  <phoneticPr fontId="8"/>
  <printOptions horizontalCentered="1"/>
  <pageMargins left="0.51181102362204722" right="0.51181102362204722" top="0.74803149606299213" bottom="0.74803149606299213" header="0.51181102362204722" footer="0.51181102362204722"/>
  <pageSetup paperSize="9" scale="85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2:L105"/>
  <sheetViews>
    <sheetView showGridLines="0" view="pageBreakPreview" zoomScaleNormal="100" zoomScaleSheetLayoutView="100" workbookViewId="0">
      <selection activeCell="R13" sqref="R13"/>
    </sheetView>
  </sheetViews>
  <sheetFormatPr defaultColWidth="19.42578125" defaultRowHeight="12.9"/>
  <cols>
    <col min="1" max="1" width="19.7109375" style="112" bestFit="1" customWidth="1"/>
    <col min="2" max="2" width="9.7109375" style="112" customWidth="1"/>
    <col min="3" max="4" width="12" style="112" customWidth="1"/>
    <col min="5" max="7" width="10.85546875" style="112" customWidth="1"/>
    <col min="8" max="8" width="13.140625" style="112" customWidth="1"/>
    <col min="9" max="9" width="10.7109375" style="112" customWidth="1"/>
    <col min="10" max="10" width="9.7109375" style="112" customWidth="1"/>
    <col min="11" max="11" width="10" style="112" customWidth="1"/>
    <col min="12" max="12" width="13.140625" style="112" customWidth="1"/>
    <col min="13" max="13" width="19.42578125" style="112"/>
    <col min="14" max="14" width="19.7109375" style="112" bestFit="1" customWidth="1"/>
    <col min="15" max="16384" width="19.42578125" style="112"/>
  </cols>
  <sheetData>
    <row r="2" spans="1:12" ht="28.55" customHeight="1">
      <c r="A2" s="149"/>
      <c r="B2" s="348" t="s">
        <v>214</v>
      </c>
      <c r="C2" s="348"/>
      <c r="D2" s="348"/>
      <c r="E2" s="348"/>
      <c r="F2" s="348"/>
      <c r="G2" s="348"/>
      <c r="H2" s="348"/>
      <c r="I2" s="348"/>
      <c r="J2" s="348"/>
      <c r="K2" s="348"/>
      <c r="L2" s="348"/>
    </row>
    <row r="3" spans="1:12" s="146" customFormat="1" ht="19.55" customHeight="1">
      <c r="B3" s="150"/>
      <c r="C3" s="160"/>
      <c r="D3" s="160"/>
      <c r="E3" s="160"/>
      <c r="F3" s="160"/>
      <c r="G3" s="160"/>
      <c r="H3" s="160"/>
      <c r="I3" s="160"/>
      <c r="J3" s="160"/>
      <c r="K3" s="160"/>
      <c r="L3" s="169" t="s">
        <v>188</v>
      </c>
    </row>
    <row r="4" spans="1:12" s="147" customFormat="1" ht="17.350000000000001" customHeight="1">
      <c r="B4" s="151"/>
      <c r="C4" s="349" t="s">
        <v>236</v>
      </c>
      <c r="D4" s="349" t="s">
        <v>238</v>
      </c>
      <c r="E4" s="351" t="s">
        <v>316</v>
      </c>
      <c r="F4" s="351" t="s">
        <v>237</v>
      </c>
      <c r="G4" s="349" t="s">
        <v>240</v>
      </c>
      <c r="H4" s="351" t="s">
        <v>317</v>
      </c>
      <c r="I4" s="349" t="s">
        <v>242</v>
      </c>
      <c r="J4" s="351" t="s">
        <v>135</v>
      </c>
      <c r="K4" s="351" t="s">
        <v>244</v>
      </c>
      <c r="L4" s="353" t="s">
        <v>318</v>
      </c>
    </row>
    <row r="5" spans="1:12" s="147" customFormat="1" ht="17.350000000000001" customHeight="1">
      <c r="B5" s="355" t="s">
        <v>245</v>
      </c>
      <c r="C5" s="350"/>
      <c r="D5" s="350"/>
      <c r="E5" s="352"/>
      <c r="F5" s="352"/>
      <c r="G5" s="350"/>
      <c r="H5" s="352"/>
      <c r="I5" s="350"/>
      <c r="J5" s="352"/>
      <c r="K5" s="352"/>
      <c r="L5" s="354"/>
    </row>
    <row r="6" spans="1:12" s="148" customFormat="1" ht="11.25" customHeight="1">
      <c r="B6" s="355"/>
      <c r="C6" s="161"/>
      <c r="D6" s="161"/>
      <c r="E6" s="167" t="s">
        <v>247</v>
      </c>
      <c r="F6" s="167"/>
      <c r="G6" s="168" t="s">
        <v>194</v>
      </c>
      <c r="H6" s="161"/>
      <c r="I6" s="161"/>
      <c r="J6" s="167"/>
      <c r="K6" s="167"/>
      <c r="L6" s="167" t="s">
        <v>186</v>
      </c>
    </row>
    <row r="7" spans="1:12" s="148" customFormat="1" ht="11.25" customHeight="1">
      <c r="B7" s="152"/>
      <c r="C7" s="162" t="s">
        <v>202</v>
      </c>
      <c r="D7" s="162" t="s">
        <v>248</v>
      </c>
      <c r="E7" s="162" t="s">
        <v>249</v>
      </c>
      <c r="F7" s="162" t="s">
        <v>251</v>
      </c>
      <c r="G7" s="162" t="s">
        <v>150</v>
      </c>
      <c r="H7" s="162" t="s">
        <v>123</v>
      </c>
      <c r="I7" s="162" t="s">
        <v>252</v>
      </c>
      <c r="J7" s="162" t="s">
        <v>149</v>
      </c>
      <c r="K7" s="162" t="s">
        <v>255</v>
      </c>
      <c r="L7" s="162" t="s">
        <v>257</v>
      </c>
    </row>
    <row r="8" spans="1:12" s="147" customFormat="1" ht="31.6" customHeight="1">
      <c r="B8" s="153" t="s">
        <v>250</v>
      </c>
      <c r="C8" s="164">
        <v>376622071</v>
      </c>
      <c r="D8" s="164">
        <v>362256670</v>
      </c>
      <c r="E8" s="164">
        <v>14365401</v>
      </c>
      <c r="F8" s="164">
        <v>5605175</v>
      </c>
      <c r="G8" s="164">
        <v>8760226</v>
      </c>
      <c r="H8" s="164">
        <v>-2187687</v>
      </c>
      <c r="I8" s="164">
        <v>5703148</v>
      </c>
      <c r="J8" s="164">
        <v>557538</v>
      </c>
      <c r="K8" s="164">
        <v>6784428</v>
      </c>
      <c r="L8" s="164">
        <v>-2711429</v>
      </c>
    </row>
    <row r="9" spans="1:12" s="147" customFormat="1" ht="31.6" customHeight="1">
      <c r="B9" s="154" t="s">
        <v>81</v>
      </c>
      <c r="C9" s="164">
        <v>380043291</v>
      </c>
      <c r="D9" s="164">
        <v>367619299</v>
      </c>
      <c r="E9" s="164">
        <v>12423992</v>
      </c>
      <c r="F9" s="164">
        <v>4249397</v>
      </c>
      <c r="G9" s="164">
        <v>8174595</v>
      </c>
      <c r="H9" s="164">
        <v>-585632</v>
      </c>
      <c r="I9" s="164">
        <v>4336575</v>
      </c>
      <c r="J9" s="164">
        <v>603145</v>
      </c>
      <c r="K9" s="164">
        <v>7708770</v>
      </c>
      <c r="L9" s="164">
        <v>-3354682</v>
      </c>
    </row>
    <row r="10" spans="1:12" s="147" customFormat="1" ht="31.6" customHeight="1">
      <c r="B10" s="154" t="s">
        <v>300</v>
      </c>
      <c r="C10" s="164">
        <v>378627995</v>
      </c>
      <c r="D10" s="164">
        <v>364719780</v>
      </c>
      <c r="E10" s="164">
        <v>13908215</v>
      </c>
      <c r="F10" s="164">
        <v>4885228</v>
      </c>
      <c r="G10" s="164">
        <v>9022987</v>
      </c>
      <c r="H10" s="164">
        <v>843211</v>
      </c>
      <c r="I10" s="164">
        <v>3676919</v>
      </c>
      <c r="J10" s="164">
        <v>531925</v>
      </c>
      <c r="K10" s="164">
        <v>7648968</v>
      </c>
      <c r="L10" s="164">
        <v>-2596913</v>
      </c>
    </row>
    <row r="11" spans="1:12" s="147" customFormat="1" ht="0.7" customHeight="1">
      <c r="B11" s="155"/>
      <c r="C11" s="163"/>
      <c r="D11" s="164"/>
      <c r="E11" s="164"/>
      <c r="F11" s="164"/>
      <c r="G11" s="164"/>
      <c r="H11" s="164"/>
      <c r="I11" s="164"/>
      <c r="J11" s="164"/>
      <c r="K11" s="164"/>
      <c r="L11" s="170"/>
    </row>
    <row r="12" spans="1:12" s="147" customFormat="1" ht="31.6" customHeight="1">
      <c r="B12" s="156" t="s">
        <v>49</v>
      </c>
      <c r="C12" s="164">
        <v>97214845</v>
      </c>
      <c r="D12" s="164">
        <v>96466589</v>
      </c>
      <c r="E12" s="164">
        <v>748256</v>
      </c>
      <c r="F12" s="164">
        <v>335641</v>
      </c>
      <c r="G12" s="164">
        <v>412615</v>
      </c>
      <c r="H12" s="164">
        <v>222942</v>
      </c>
      <c r="I12" s="164">
        <v>6706</v>
      </c>
      <c r="J12" s="164">
        <v>7020</v>
      </c>
      <c r="K12" s="273" t="s">
        <v>324</v>
      </c>
      <c r="L12" s="164">
        <v>236668</v>
      </c>
    </row>
    <row r="13" spans="1:12" s="147" customFormat="1" ht="31.6" customHeight="1">
      <c r="B13" s="156" t="s">
        <v>134</v>
      </c>
      <c r="C13" s="164">
        <v>25642818</v>
      </c>
      <c r="D13" s="164">
        <v>24580703</v>
      </c>
      <c r="E13" s="164">
        <v>1062115</v>
      </c>
      <c r="F13" s="164">
        <v>331583</v>
      </c>
      <c r="G13" s="164">
        <v>730532</v>
      </c>
      <c r="H13" s="164">
        <v>65165</v>
      </c>
      <c r="I13" s="164">
        <v>908866</v>
      </c>
      <c r="J13" s="273" t="s">
        <v>324</v>
      </c>
      <c r="K13" s="164">
        <v>206524</v>
      </c>
      <c r="L13" s="164">
        <v>767507</v>
      </c>
    </row>
    <row r="14" spans="1:12" s="147" customFormat="1" ht="31.6" customHeight="1">
      <c r="B14" s="156" t="s">
        <v>246</v>
      </c>
      <c r="C14" s="164">
        <v>15852957</v>
      </c>
      <c r="D14" s="164">
        <v>15608181</v>
      </c>
      <c r="E14" s="164">
        <v>244776</v>
      </c>
      <c r="F14" s="164">
        <v>103924</v>
      </c>
      <c r="G14" s="164">
        <v>140852</v>
      </c>
      <c r="H14" s="164">
        <v>37950</v>
      </c>
      <c r="I14" s="164">
        <v>162706</v>
      </c>
      <c r="J14" s="273" t="s">
        <v>324</v>
      </c>
      <c r="K14" s="164">
        <v>510000</v>
      </c>
      <c r="L14" s="164">
        <v>-309344</v>
      </c>
    </row>
    <row r="15" spans="1:12" s="147" customFormat="1" ht="31.6" customHeight="1">
      <c r="B15" s="156" t="s">
        <v>241</v>
      </c>
      <c r="C15" s="164">
        <v>37661353</v>
      </c>
      <c r="D15" s="164">
        <v>36143892</v>
      </c>
      <c r="E15" s="164">
        <v>1517461</v>
      </c>
      <c r="F15" s="164">
        <v>1330735</v>
      </c>
      <c r="G15" s="164">
        <v>186726</v>
      </c>
      <c r="H15" s="164">
        <v>-24398</v>
      </c>
      <c r="I15" s="164">
        <v>139131</v>
      </c>
      <c r="J15" s="273" t="s">
        <v>324</v>
      </c>
      <c r="K15" s="164">
        <v>1600000</v>
      </c>
      <c r="L15" s="164">
        <v>-1485267</v>
      </c>
    </row>
    <row r="16" spans="1:12" s="147" customFormat="1" ht="31.6" customHeight="1">
      <c r="B16" s="156" t="s">
        <v>38</v>
      </c>
      <c r="C16" s="164">
        <v>24342597</v>
      </c>
      <c r="D16" s="164">
        <v>23401742</v>
      </c>
      <c r="E16" s="164">
        <v>940855</v>
      </c>
      <c r="F16" s="164">
        <v>239213</v>
      </c>
      <c r="G16" s="164">
        <v>701642</v>
      </c>
      <c r="H16" s="164">
        <v>-94791</v>
      </c>
      <c r="I16" s="164">
        <v>1000000</v>
      </c>
      <c r="J16" s="273" t="s">
        <v>324</v>
      </c>
      <c r="K16" s="164">
        <v>1000000</v>
      </c>
      <c r="L16" s="164">
        <v>-94791</v>
      </c>
    </row>
    <row r="17" spans="2:12" s="147" customFormat="1" ht="31.6" customHeight="1">
      <c r="B17" s="156" t="s">
        <v>111</v>
      </c>
      <c r="C17" s="164">
        <v>20514722</v>
      </c>
      <c r="D17" s="164">
        <v>19797748</v>
      </c>
      <c r="E17" s="164">
        <v>716974</v>
      </c>
      <c r="F17" s="164">
        <v>195562</v>
      </c>
      <c r="G17" s="164">
        <v>521412</v>
      </c>
      <c r="H17" s="164">
        <v>-17142</v>
      </c>
      <c r="I17" s="164">
        <v>9655</v>
      </c>
      <c r="J17" s="273" t="s">
        <v>324</v>
      </c>
      <c r="K17" s="164">
        <v>840000</v>
      </c>
      <c r="L17" s="164">
        <v>-847487</v>
      </c>
    </row>
    <row r="18" spans="2:12" s="147" customFormat="1" ht="31.6" customHeight="1">
      <c r="B18" s="156" t="s">
        <v>258</v>
      </c>
      <c r="C18" s="164">
        <v>20615670</v>
      </c>
      <c r="D18" s="164">
        <v>19870526</v>
      </c>
      <c r="E18" s="164">
        <v>745144</v>
      </c>
      <c r="F18" s="164">
        <v>157492</v>
      </c>
      <c r="G18" s="164">
        <v>587652</v>
      </c>
      <c r="H18" s="164">
        <v>10524</v>
      </c>
      <c r="I18" s="164">
        <v>598844</v>
      </c>
      <c r="J18" s="273" t="s">
        <v>324</v>
      </c>
      <c r="K18" s="164">
        <v>600000</v>
      </c>
      <c r="L18" s="164">
        <v>9368</v>
      </c>
    </row>
    <row r="19" spans="2:12" s="147" customFormat="1" ht="31.6" customHeight="1">
      <c r="B19" s="156" t="s">
        <v>73</v>
      </c>
      <c r="C19" s="164">
        <v>24379565</v>
      </c>
      <c r="D19" s="164">
        <v>23113267</v>
      </c>
      <c r="E19" s="164">
        <v>1266298</v>
      </c>
      <c r="F19" s="164">
        <v>383073</v>
      </c>
      <c r="G19" s="164">
        <v>883225</v>
      </c>
      <c r="H19" s="164">
        <v>354843</v>
      </c>
      <c r="I19" s="164">
        <v>12657</v>
      </c>
      <c r="J19" s="164">
        <v>262762</v>
      </c>
      <c r="K19" s="273" t="s">
        <v>324</v>
      </c>
      <c r="L19" s="164">
        <v>630262</v>
      </c>
    </row>
    <row r="20" spans="2:12" s="147" customFormat="1" ht="31.6" customHeight="1">
      <c r="B20" s="156" t="s">
        <v>259</v>
      </c>
      <c r="C20" s="164">
        <v>3886343</v>
      </c>
      <c r="D20" s="164">
        <v>3655298</v>
      </c>
      <c r="E20" s="164">
        <v>231045</v>
      </c>
      <c r="F20" s="164">
        <v>70336</v>
      </c>
      <c r="G20" s="164">
        <v>160709</v>
      </c>
      <c r="H20" s="164">
        <v>-95850</v>
      </c>
      <c r="I20" s="164">
        <v>1543</v>
      </c>
      <c r="J20" s="273" t="s">
        <v>324</v>
      </c>
      <c r="K20" s="164">
        <v>143346</v>
      </c>
      <c r="L20" s="164">
        <v>-237653</v>
      </c>
    </row>
    <row r="21" spans="2:12" s="147" customFormat="1" ht="31.6" customHeight="1">
      <c r="B21" s="156" t="s">
        <v>261</v>
      </c>
      <c r="C21" s="164">
        <v>3284885</v>
      </c>
      <c r="D21" s="164">
        <v>3009939</v>
      </c>
      <c r="E21" s="164">
        <v>274946</v>
      </c>
      <c r="F21" s="164">
        <v>94761</v>
      </c>
      <c r="G21" s="164">
        <v>180185</v>
      </c>
      <c r="H21" s="164">
        <v>175259</v>
      </c>
      <c r="I21" s="164">
        <v>6000</v>
      </c>
      <c r="J21" s="273" t="s">
        <v>324</v>
      </c>
      <c r="K21" s="164">
        <v>349000</v>
      </c>
      <c r="L21" s="164">
        <v>-167741</v>
      </c>
    </row>
    <row r="22" spans="2:12" s="147" customFormat="1" ht="31.6" customHeight="1">
      <c r="B22" s="156" t="s">
        <v>126</v>
      </c>
      <c r="C22" s="164">
        <v>3244620</v>
      </c>
      <c r="D22" s="164">
        <v>3044766</v>
      </c>
      <c r="E22" s="164">
        <v>199854</v>
      </c>
      <c r="F22" s="164">
        <v>116825</v>
      </c>
      <c r="G22" s="164">
        <v>83029</v>
      </c>
      <c r="H22" s="164">
        <v>6252</v>
      </c>
      <c r="I22" s="164">
        <v>1499</v>
      </c>
      <c r="J22" s="164">
        <v>142664</v>
      </c>
      <c r="K22" s="273" t="s">
        <v>324</v>
      </c>
      <c r="L22" s="164">
        <v>150415</v>
      </c>
    </row>
    <row r="23" spans="2:12" s="147" customFormat="1" ht="31.6" customHeight="1">
      <c r="B23" s="156" t="s">
        <v>254</v>
      </c>
      <c r="C23" s="164">
        <v>9323077</v>
      </c>
      <c r="D23" s="164">
        <v>8986434</v>
      </c>
      <c r="E23" s="164">
        <v>336643</v>
      </c>
      <c r="F23" s="164">
        <v>36648</v>
      </c>
      <c r="G23" s="164">
        <v>299995</v>
      </c>
      <c r="H23" s="164">
        <v>-55931</v>
      </c>
      <c r="I23" s="164">
        <v>178000</v>
      </c>
      <c r="J23" s="273" t="s">
        <v>324</v>
      </c>
      <c r="K23" s="164">
        <v>178000</v>
      </c>
      <c r="L23" s="164">
        <v>-55931</v>
      </c>
    </row>
    <row r="24" spans="2:12" s="147" customFormat="1" ht="31.6" customHeight="1">
      <c r="B24" s="156" t="s">
        <v>197</v>
      </c>
      <c r="C24" s="164">
        <v>5176029</v>
      </c>
      <c r="D24" s="164">
        <v>4871105</v>
      </c>
      <c r="E24" s="164">
        <v>304924</v>
      </c>
      <c r="F24" s="164">
        <v>130213</v>
      </c>
      <c r="G24" s="164">
        <v>174711</v>
      </c>
      <c r="H24" s="164">
        <v>21088</v>
      </c>
      <c r="I24" s="164">
        <v>5400</v>
      </c>
      <c r="J24" s="273" t="s">
        <v>324</v>
      </c>
      <c r="K24" s="164">
        <v>525000</v>
      </c>
      <c r="L24" s="164">
        <v>-498512</v>
      </c>
    </row>
    <row r="25" spans="2:12" s="147" customFormat="1" ht="31.6" customHeight="1">
      <c r="B25" s="156" t="s">
        <v>148</v>
      </c>
      <c r="C25" s="164">
        <v>13639487</v>
      </c>
      <c r="D25" s="164">
        <v>12286342</v>
      </c>
      <c r="E25" s="164">
        <v>1353145</v>
      </c>
      <c r="F25" s="164">
        <v>460955</v>
      </c>
      <c r="G25" s="164">
        <v>892190</v>
      </c>
      <c r="H25" s="164">
        <v>-89882</v>
      </c>
      <c r="I25" s="164">
        <v>8344</v>
      </c>
      <c r="J25" s="273" t="s">
        <v>324</v>
      </c>
      <c r="K25" s="273" t="s">
        <v>324</v>
      </c>
      <c r="L25" s="164">
        <v>-81538</v>
      </c>
    </row>
    <row r="26" spans="2:12" s="147" customFormat="1" ht="31.6" customHeight="1">
      <c r="B26" s="156" t="s">
        <v>205</v>
      </c>
      <c r="C26" s="164">
        <v>3272943</v>
      </c>
      <c r="D26" s="164">
        <v>2913139</v>
      </c>
      <c r="E26" s="164">
        <v>359804</v>
      </c>
      <c r="F26" s="164">
        <v>12032</v>
      </c>
      <c r="G26" s="164">
        <v>347772</v>
      </c>
      <c r="H26" s="164">
        <v>-9675</v>
      </c>
      <c r="I26" s="273" t="s">
        <v>324</v>
      </c>
      <c r="J26" s="273" t="s">
        <v>324</v>
      </c>
      <c r="K26" s="273" t="s">
        <v>324</v>
      </c>
      <c r="L26" s="164">
        <v>-9675</v>
      </c>
    </row>
    <row r="27" spans="2:12" s="147" customFormat="1" ht="31.6" customHeight="1">
      <c r="B27" s="156" t="s">
        <v>262</v>
      </c>
      <c r="C27" s="164">
        <v>6419505</v>
      </c>
      <c r="D27" s="164">
        <v>6125468</v>
      </c>
      <c r="E27" s="164">
        <v>294037</v>
      </c>
      <c r="F27" s="164">
        <v>81143</v>
      </c>
      <c r="G27" s="164">
        <v>212894</v>
      </c>
      <c r="H27" s="164">
        <v>37524</v>
      </c>
      <c r="I27" s="164">
        <v>3052</v>
      </c>
      <c r="J27" s="273" t="s">
        <v>324</v>
      </c>
      <c r="K27" s="164">
        <v>289000</v>
      </c>
      <c r="L27" s="164">
        <v>-248424</v>
      </c>
    </row>
    <row r="28" spans="2:12" s="147" customFormat="1" ht="31.6" customHeight="1">
      <c r="B28" s="156" t="s">
        <v>263</v>
      </c>
      <c r="C28" s="164">
        <v>7893866</v>
      </c>
      <c r="D28" s="164">
        <v>7442175</v>
      </c>
      <c r="E28" s="164">
        <v>451691</v>
      </c>
      <c r="F28" s="164">
        <v>91034</v>
      </c>
      <c r="G28" s="164">
        <v>360657</v>
      </c>
      <c r="H28" s="164">
        <v>162754</v>
      </c>
      <c r="I28" s="164">
        <v>37367</v>
      </c>
      <c r="J28" s="164">
        <v>67256</v>
      </c>
      <c r="K28" s="273" t="s">
        <v>324</v>
      </c>
      <c r="L28" s="164">
        <v>267377</v>
      </c>
    </row>
    <row r="29" spans="2:12" s="147" customFormat="1" ht="31.6" customHeight="1">
      <c r="B29" s="156" t="s">
        <v>264</v>
      </c>
      <c r="C29" s="164">
        <v>5791325</v>
      </c>
      <c r="D29" s="164">
        <v>5648440</v>
      </c>
      <c r="E29" s="164">
        <v>142885</v>
      </c>
      <c r="F29" s="164">
        <v>7612</v>
      </c>
      <c r="G29" s="164">
        <v>135273</v>
      </c>
      <c r="H29" s="164">
        <v>-6231</v>
      </c>
      <c r="I29" s="273" t="s">
        <v>324</v>
      </c>
      <c r="J29" s="273" t="s">
        <v>324</v>
      </c>
      <c r="K29" s="273" t="s">
        <v>324</v>
      </c>
      <c r="L29" s="164">
        <v>-6231</v>
      </c>
    </row>
    <row r="30" spans="2:12" s="147" customFormat="1" ht="31.6" customHeight="1">
      <c r="B30" s="156" t="s">
        <v>53</v>
      </c>
      <c r="C30" s="164">
        <v>7588331</v>
      </c>
      <c r="D30" s="164">
        <v>7212472</v>
      </c>
      <c r="E30" s="164">
        <v>375859</v>
      </c>
      <c r="F30" s="164">
        <v>179211</v>
      </c>
      <c r="G30" s="164">
        <v>196648</v>
      </c>
      <c r="H30" s="164">
        <v>-778</v>
      </c>
      <c r="I30" s="164">
        <v>100803</v>
      </c>
      <c r="J30" s="273" t="s">
        <v>324</v>
      </c>
      <c r="K30" s="164">
        <v>400000</v>
      </c>
      <c r="L30" s="164">
        <v>-299975</v>
      </c>
    </row>
    <row r="31" spans="2:12" s="147" customFormat="1" ht="31.6" customHeight="1">
      <c r="B31" s="156" t="s">
        <v>130</v>
      </c>
      <c r="C31" s="164">
        <v>13640542</v>
      </c>
      <c r="D31" s="164">
        <v>12959678</v>
      </c>
      <c r="E31" s="164">
        <v>680864</v>
      </c>
      <c r="F31" s="164">
        <v>272156</v>
      </c>
      <c r="G31" s="164">
        <v>408708</v>
      </c>
      <c r="H31" s="164">
        <v>61587</v>
      </c>
      <c r="I31" s="164">
        <v>90424</v>
      </c>
      <c r="J31" s="164">
        <v>52223</v>
      </c>
      <c r="K31" s="273" t="s">
        <v>324</v>
      </c>
      <c r="L31" s="164">
        <v>204234</v>
      </c>
    </row>
    <row r="32" spans="2:12" s="147" customFormat="1" ht="31.6" customHeight="1">
      <c r="B32" s="156" t="s">
        <v>265</v>
      </c>
      <c r="C32" s="164">
        <v>7379580</v>
      </c>
      <c r="D32" s="164">
        <v>6592795</v>
      </c>
      <c r="E32" s="164">
        <v>786785</v>
      </c>
      <c r="F32" s="164">
        <v>42908</v>
      </c>
      <c r="G32" s="164">
        <v>743877</v>
      </c>
      <c r="H32" s="164">
        <v>235934</v>
      </c>
      <c r="I32" s="164">
        <v>100340</v>
      </c>
      <c r="J32" s="273" t="s">
        <v>324</v>
      </c>
      <c r="K32" s="164">
        <v>501090</v>
      </c>
      <c r="L32" s="164">
        <v>-164816</v>
      </c>
    </row>
    <row r="33" spans="2:12" s="147" customFormat="1" ht="31.6" customHeight="1">
      <c r="B33" s="156" t="s">
        <v>266</v>
      </c>
      <c r="C33" s="164">
        <v>4909169</v>
      </c>
      <c r="D33" s="164">
        <v>4674919</v>
      </c>
      <c r="E33" s="164">
        <v>234250</v>
      </c>
      <c r="F33" s="164">
        <v>32909</v>
      </c>
      <c r="G33" s="164">
        <v>201341</v>
      </c>
      <c r="H33" s="164">
        <v>4087</v>
      </c>
      <c r="I33" s="164">
        <v>939</v>
      </c>
      <c r="J33" s="273" t="s">
        <v>324</v>
      </c>
      <c r="K33" s="164">
        <v>207008</v>
      </c>
      <c r="L33" s="164">
        <v>-201982</v>
      </c>
    </row>
    <row r="34" spans="2:12" s="147" customFormat="1" ht="31.6" customHeight="1">
      <c r="B34" s="156" t="s">
        <v>267</v>
      </c>
      <c r="C34" s="164">
        <v>8525509</v>
      </c>
      <c r="D34" s="164">
        <v>8404232</v>
      </c>
      <c r="E34" s="164">
        <v>121277</v>
      </c>
      <c r="F34" s="164">
        <v>5552</v>
      </c>
      <c r="G34" s="164">
        <v>115725</v>
      </c>
      <c r="H34" s="164">
        <v>2041</v>
      </c>
      <c r="I34" s="164">
        <v>3471</v>
      </c>
      <c r="J34" s="273" t="s">
        <v>324</v>
      </c>
      <c r="K34" s="164">
        <v>100000</v>
      </c>
      <c r="L34" s="164">
        <v>-94488</v>
      </c>
    </row>
    <row r="35" spans="2:12" s="147" customFormat="1" ht="31.6" customHeight="1">
      <c r="B35" s="157" t="s">
        <v>122</v>
      </c>
      <c r="C35" s="165">
        <v>8428257</v>
      </c>
      <c r="D35" s="165">
        <v>7909930</v>
      </c>
      <c r="E35" s="165">
        <v>518327</v>
      </c>
      <c r="F35" s="165">
        <v>173710</v>
      </c>
      <c r="G35" s="165">
        <v>344617</v>
      </c>
      <c r="H35" s="165">
        <v>-160061</v>
      </c>
      <c r="I35" s="165">
        <v>301172</v>
      </c>
      <c r="J35" s="274" t="s">
        <v>323</v>
      </c>
      <c r="K35" s="165">
        <v>200000</v>
      </c>
      <c r="L35" s="165">
        <v>-58889</v>
      </c>
    </row>
    <row r="36" spans="2:12" s="147" customFormat="1" ht="26.35" customHeight="1">
      <c r="B36" s="158" t="s">
        <v>268</v>
      </c>
      <c r="C36" s="166"/>
      <c r="D36" s="166"/>
      <c r="E36" s="166"/>
      <c r="F36" s="166"/>
      <c r="G36" s="166"/>
      <c r="H36" s="166"/>
      <c r="I36" s="166"/>
      <c r="J36" s="166"/>
      <c r="K36" s="166"/>
      <c r="L36" s="166"/>
    </row>
    <row r="37" spans="2:12" s="147" customFormat="1" ht="14.95" customHeight="1">
      <c r="B37" s="159"/>
      <c r="C37" s="112"/>
      <c r="D37" s="112"/>
      <c r="E37" s="112"/>
      <c r="F37" s="112"/>
      <c r="G37" s="112"/>
      <c r="H37" s="112"/>
      <c r="I37" s="159"/>
      <c r="J37" s="159"/>
      <c r="K37" s="159"/>
      <c r="L37" s="112"/>
    </row>
    <row r="38" spans="2:12">
      <c r="B38" s="159"/>
      <c r="I38" s="159"/>
      <c r="J38" s="159"/>
      <c r="K38" s="159"/>
    </row>
    <row r="39" spans="2:12">
      <c r="B39" s="159"/>
      <c r="C39" s="159"/>
      <c r="D39" s="159"/>
      <c r="E39" s="159"/>
      <c r="F39" s="159"/>
      <c r="G39" s="159"/>
      <c r="H39" s="159"/>
      <c r="I39" s="159"/>
      <c r="J39" s="159"/>
      <c r="K39" s="159"/>
    </row>
    <row r="40" spans="2:12">
      <c r="B40" s="159"/>
      <c r="C40" s="159"/>
      <c r="D40" s="159"/>
      <c r="E40" s="159"/>
      <c r="F40" s="159"/>
      <c r="G40" s="159"/>
      <c r="H40" s="159"/>
      <c r="I40" s="159"/>
      <c r="J40" s="159"/>
      <c r="K40" s="159"/>
    </row>
    <row r="41" spans="2:12">
      <c r="B41" s="159"/>
      <c r="C41" s="159"/>
      <c r="D41" s="159"/>
      <c r="E41" s="159"/>
      <c r="F41" s="159"/>
      <c r="G41" s="159"/>
      <c r="H41" s="159"/>
      <c r="I41" s="159"/>
      <c r="J41" s="159"/>
      <c r="K41" s="159"/>
    </row>
    <row r="42" spans="2:12">
      <c r="B42" s="159"/>
      <c r="C42" s="159"/>
      <c r="D42" s="159"/>
      <c r="E42" s="159"/>
      <c r="F42" s="159"/>
      <c r="G42" s="159"/>
      <c r="H42" s="159"/>
      <c r="I42" s="159"/>
      <c r="J42" s="159"/>
      <c r="K42" s="159"/>
    </row>
    <row r="43" spans="2:12">
      <c r="B43" s="159"/>
      <c r="C43" s="159"/>
      <c r="D43" s="159"/>
      <c r="E43" s="159"/>
      <c r="F43" s="159"/>
      <c r="G43" s="159"/>
      <c r="H43" s="159"/>
      <c r="I43" s="159"/>
      <c r="J43" s="159"/>
      <c r="K43" s="159"/>
    </row>
    <row r="44" spans="2:12">
      <c r="B44" s="159"/>
      <c r="C44" s="159"/>
      <c r="D44" s="159"/>
      <c r="E44" s="159"/>
      <c r="F44" s="159"/>
      <c r="G44" s="159"/>
      <c r="H44" s="159"/>
      <c r="I44" s="159"/>
      <c r="J44" s="159"/>
      <c r="K44" s="159"/>
    </row>
    <row r="45" spans="2:12">
      <c r="B45" s="159"/>
      <c r="C45" s="159"/>
      <c r="D45" s="159"/>
      <c r="E45" s="159"/>
      <c r="F45" s="159"/>
      <c r="G45" s="159"/>
      <c r="H45" s="159"/>
      <c r="I45" s="159"/>
      <c r="J45" s="159"/>
      <c r="K45" s="159"/>
    </row>
    <row r="46" spans="2:12">
      <c r="B46" s="159"/>
      <c r="C46" s="159"/>
      <c r="D46" s="159"/>
      <c r="E46" s="159"/>
      <c r="F46" s="159"/>
      <c r="G46" s="159"/>
      <c r="H46" s="159"/>
      <c r="I46" s="159"/>
      <c r="J46" s="159"/>
      <c r="K46" s="159"/>
    </row>
    <row r="47" spans="2:12">
      <c r="B47" s="159"/>
      <c r="C47" s="159"/>
      <c r="D47" s="159"/>
      <c r="E47" s="159"/>
      <c r="F47" s="159"/>
      <c r="G47" s="159"/>
      <c r="H47" s="159"/>
      <c r="I47" s="159"/>
      <c r="J47" s="159"/>
      <c r="K47" s="159"/>
    </row>
    <row r="48" spans="2:12">
      <c r="B48" s="159"/>
      <c r="C48" s="159"/>
      <c r="D48" s="159"/>
      <c r="E48" s="159"/>
      <c r="F48" s="159"/>
      <c r="G48" s="159"/>
      <c r="H48" s="159"/>
      <c r="I48" s="159"/>
      <c r="J48" s="159"/>
      <c r="K48" s="159"/>
    </row>
    <row r="49" spans="2:11">
      <c r="B49" s="159"/>
      <c r="C49" s="159"/>
      <c r="D49" s="159"/>
      <c r="E49" s="159"/>
      <c r="F49" s="159"/>
      <c r="G49" s="159"/>
      <c r="H49" s="159"/>
      <c r="I49" s="159"/>
      <c r="J49" s="159"/>
      <c r="K49" s="159"/>
    </row>
    <row r="50" spans="2:11">
      <c r="B50" s="159"/>
      <c r="C50" s="159"/>
      <c r="D50" s="159"/>
      <c r="E50" s="159"/>
      <c r="F50" s="159"/>
      <c r="G50" s="159"/>
      <c r="H50" s="159"/>
      <c r="I50" s="159"/>
      <c r="J50" s="159"/>
      <c r="K50" s="159"/>
    </row>
    <row r="51" spans="2:11">
      <c r="B51" s="159"/>
      <c r="C51" s="159"/>
      <c r="D51" s="159"/>
      <c r="E51" s="159"/>
      <c r="F51" s="159"/>
      <c r="G51" s="159"/>
      <c r="H51" s="159"/>
      <c r="I51" s="159"/>
      <c r="J51" s="159"/>
      <c r="K51" s="159"/>
    </row>
    <row r="52" spans="2:11">
      <c r="B52" s="159"/>
      <c r="C52" s="159"/>
      <c r="D52" s="159"/>
      <c r="E52" s="159"/>
      <c r="F52" s="159"/>
      <c r="G52" s="159"/>
      <c r="H52" s="159"/>
      <c r="I52" s="159"/>
      <c r="J52" s="159"/>
      <c r="K52" s="159"/>
    </row>
    <row r="53" spans="2:11">
      <c r="B53" s="159"/>
      <c r="C53" s="159"/>
      <c r="D53" s="159"/>
      <c r="E53" s="159"/>
      <c r="F53" s="159"/>
      <c r="G53" s="159"/>
      <c r="H53" s="159"/>
      <c r="I53" s="159"/>
      <c r="J53" s="159"/>
      <c r="K53" s="159"/>
    </row>
    <row r="54" spans="2:11">
      <c r="B54" s="159"/>
      <c r="C54" s="159"/>
      <c r="D54" s="159"/>
      <c r="E54" s="159"/>
      <c r="F54" s="159"/>
      <c r="G54" s="159"/>
      <c r="H54" s="159"/>
      <c r="I54" s="159"/>
      <c r="J54" s="159"/>
      <c r="K54" s="159"/>
    </row>
    <row r="55" spans="2:11">
      <c r="B55" s="159"/>
      <c r="C55" s="159"/>
      <c r="D55" s="159"/>
      <c r="E55" s="159"/>
      <c r="F55" s="159"/>
      <c r="G55" s="159"/>
      <c r="H55" s="159"/>
      <c r="I55" s="159"/>
      <c r="J55" s="159"/>
      <c r="K55" s="159"/>
    </row>
    <row r="56" spans="2:11">
      <c r="B56" s="159"/>
      <c r="C56" s="159"/>
      <c r="D56" s="159"/>
      <c r="E56" s="159"/>
      <c r="F56" s="159"/>
      <c r="G56" s="159"/>
      <c r="H56" s="159"/>
      <c r="I56" s="159"/>
      <c r="J56" s="159"/>
      <c r="K56" s="159"/>
    </row>
    <row r="57" spans="2:11">
      <c r="B57" s="159"/>
      <c r="C57" s="159"/>
      <c r="D57" s="159"/>
      <c r="E57" s="159"/>
      <c r="F57" s="159"/>
      <c r="G57" s="159"/>
      <c r="H57" s="159"/>
      <c r="I57" s="159"/>
      <c r="J57" s="159"/>
      <c r="K57" s="159"/>
    </row>
    <row r="58" spans="2:11">
      <c r="B58" s="159"/>
      <c r="C58" s="159"/>
      <c r="D58" s="159"/>
      <c r="E58" s="159"/>
      <c r="F58" s="159"/>
      <c r="G58" s="159"/>
      <c r="H58" s="159"/>
      <c r="I58" s="159"/>
      <c r="J58" s="159"/>
      <c r="K58" s="159"/>
    </row>
    <row r="59" spans="2:11">
      <c r="B59" s="159"/>
      <c r="C59" s="159"/>
      <c r="D59" s="159"/>
      <c r="E59" s="159"/>
      <c r="F59" s="159"/>
      <c r="G59" s="159"/>
      <c r="H59" s="159"/>
      <c r="I59" s="159"/>
      <c r="J59" s="159"/>
      <c r="K59" s="159"/>
    </row>
    <row r="60" spans="2:11">
      <c r="B60" s="159"/>
      <c r="C60" s="159"/>
      <c r="D60" s="159"/>
      <c r="E60" s="159"/>
      <c r="F60" s="159"/>
      <c r="G60" s="159"/>
      <c r="H60" s="159"/>
      <c r="I60" s="159"/>
      <c r="J60" s="159"/>
      <c r="K60" s="159"/>
    </row>
    <row r="61" spans="2:11">
      <c r="B61" s="159"/>
      <c r="C61" s="159"/>
      <c r="D61" s="159"/>
      <c r="E61" s="159"/>
      <c r="F61" s="159"/>
      <c r="G61" s="159"/>
      <c r="H61" s="159"/>
      <c r="I61" s="159"/>
      <c r="J61" s="159"/>
      <c r="K61" s="159"/>
    </row>
    <row r="62" spans="2:11">
      <c r="B62" s="159"/>
      <c r="C62" s="159"/>
      <c r="D62" s="159"/>
      <c r="E62" s="159"/>
      <c r="F62" s="159"/>
      <c r="G62" s="159"/>
      <c r="H62" s="159"/>
      <c r="I62" s="159"/>
      <c r="J62" s="159"/>
      <c r="K62" s="159"/>
    </row>
    <row r="63" spans="2:11">
      <c r="B63" s="159"/>
      <c r="C63" s="159"/>
      <c r="D63" s="159"/>
      <c r="E63" s="159"/>
      <c r="F63" s="159"/>
      <c r="G63" s="159"/>
      <c r="H63" s="159"/>
      <c r="I63" s="159"/>
      <c r="J63" s="159"/>
      <c r="K63" s="159"/>
    </row>
    <row r="64" spans="2:11">
      <c r="B64" s="159"/>
      <c r="C64" s="159"/>
      <c r="D64" s="159"/>
      <c r="E64" s="159"/>
      <c r="F64" s="159"/>
      <c r="G64" s="159"/>
      <c r="H64" s="159"/>
      <c r="I64" s="159"/>
      <c r="J64" s="159"/>
      <c r="K64" s="159"/>
    </row>
    <row r="65" spans="2:11">
      <c r="B65" s="159"/>
      <c r="C65" s="159"/>
      <c r="D65" s="159"/>
      <c r="E65" s="159"/>
      <c r="F65" s="159"/>
      <c r="G65" s="159"/>
      <c r="H65" s="159"/>
      <c r="I65" s="159"/>
      <c r="J65" s="159"/>
      <c r="K65" s="159"/>
    </row>
    <row r="66" spans="2:11">
      <c r="B66" s="159"/>
      <c r="C66" s="159"/>
      <c r="D66" s="159"/>
      <c r="E66" s="159"/>
      <c r="F66" s="159"/>
      <c r="G66" s="159"/>
      <c r="H66" s="159"/>
      <c r="I66" s="159"/>
      <c r="J66" s="159"/>
      <c r="K66" s="159"/>
    </row>
    <row r="67" spans="2:11">
      <c r="B67" s="159"/>
      <c r="C67" s="159"/>
      <c r="D67" s="159"/>
      <c r="E67" s="159"/>
      <c r="F67" s="159"/>
      <c r="G67" s="159"/>
      <c r="H67" s="159"/>
      <c r="I67" s="159"/>
      <c r="J67" s="159"/>
      <c r="K67" s="159"/>
    </row>
    <row r="68" spans="2:11">
      <c r="B68" s="159"/>
      <c r="C68" s="159"/>
      <c r="D68" s="159"/>
      <c r="E68" s="159"/>
      <c r="F68" s="159"/>
      <c r="G68" s="159"/>
      <c r="H68" s="159"/>
      <c r="I68" s="159"/>
      <c r="J68" s="159"/>
      <c r="K68" s="159"/>
    </row>
    <row r="69" spans="2:11">
      <c r="B69" s="159"/>
      <c r="C69" s="159"/>
      <c r="D69" s="159"/>
      <c r="E69" s="159"/>
      <c r="F69" s="159"/>
      <c r="G69" s="159"/>
      <c r="H69" s="159"/>
      <c r="I69" s="159"/>
      <c r="J69" s="159"/>
      <c r="K69" s="159"/>
    </row>
    <row r="70" spans="2:11">
      <c r="B70" s="159"/>
      <c r="C70" s="159"/>
      <c r="D70" s="159"/>
      <c r="E70" s="159"/>
      <c r="F70" s="159"/>
      <c r="G70" s="159"/>
      <c r="H70" s="159"/>
      <c r="I70" s="159"/>
      <c r="J70" s="159"/>
      <c r="K70" s="159"/>
    </row>
    <row r="71" spans="2:11">
      <c r="B71" s="159"/>
      <c r="C71" s="159"/>
      <c r="D71" s="159"/>
      <c r="E71" s="159"/>
      <c r="F71" s="159"/>
      <c r="G71" s="159"/>
      <c r="H71" s="159"/>
      <c r="I71" s="159"/>
      <c r="J71" s="159"/>
      <c r="K71" s="159"/>
    </row>
    <row r="72" spans="2:11">
      <c r="B72" s="159"/>
      <c r="C72" s="159"/>
      <c r="D72" s="159"/>
      <c r="E72" s="159"/>
      <c r="F72" s="159"/>
      <c r="G72" s="159"/>
      <c r="H72" s="159"/>
      <c r="I72" s="159"/>
      <c r="J72" s="159"/>
      <c r="K72" s="159"/>
    </row>
    <row r="73" spans="2:11">
      <c r="B73" s="159"/>
      <c r="C73" s="159"/>
      <c r="D73" s="159"/>
      <c r="E73" s="159"/>
      <c r="F73" s="159"/>
      <c r="G73" s="159"/>
      <c r="H73" s="159"/>
      <c r="I73" s="159"/>
      <c r="J73" s="159"/>
      <c r="K73" s="159"/>
    </row>
    <row r="74" spans="2:11">
      <c r="B74" s="159"/>
      <c r="C74" s="159"/>
      <c r="D74" s="159"/>
      <c r="E74" s="159"/>
      <c r="F74" s="159"/>
      <c r="G74" s="159"/>
      <c r="H74" s="159"/>
      <c r="I74" s="159"/>
      <c r="J74" s="159"/>
      <c r="K74" s="159"/>
    </row>
    <row r="75" spans="2:11">
      <c r="B75" s="159"/>
      <c r="C75" s="159"/>
      <c r="D75" s="159"/>
      <c r="E75" s="159"/>
      <c r="F75" s="159"/>
      <c r="G75" s="159"/>
      <c r="H75" s="159"/>
      <c r="I75" s="159"/>
      <c r="J75" s="159"/>
      <c r="K75" s="159"/>
    </row>
    <row r="76" spans="2:11">
      <c r="B76" s="159"/>
      <c r="C76" s="159"/>
      <c r="D76" s="159"/>
      <c r="E76" s="159"/>
      <c r="F76" s="159"/>
      <c r="G76" s="159"/>
      <c r="H76" s="159"/>
      <c r="I76" s="159"/>
      <c r="J76" s="159"/>
      <c r="K76" s="159"/>
    </row>
    <row r="77" spans="2:11">
      <c r="B77" s="159"/>
      <c r="C77" s="159"/>
      <c r="D77" s="159"/>
      <c r="E77" s="159"/>
      <c r="F77" s="159"/>
      <c r="G77" s="159"/>
      <c r="H77" s="159"/>
      <c r="I77" s="159"/>
      <c r="J77" s="159"/>
      <c r="K77" s="159"/>
    </row>
    <row r="78" spans="2:11">
      <c r="B78" s="159"/>
      <c r="C78" s="159"/>
      <c r="D78" s="159"/>
      <c r="E78" s="159"/>
      <c r="F78" s="159"/>
      <c r="G78" s="159"/>
      <c r="H78" s="159"/>
      <c r="I78" s="159"/>
      <c r="J78" s="159"/>
      <c r="K78" s="159"/>
    </row>
    <row r="79" spans="2:11">
      <c r="B79" s="159"/>
      <c r="C79" s="159"/>
      <c r="D79" s="159"/>
      <c r="E79" s="159"/>
      <c r="F79" s="159"/>
      <c r="G79" s="159"/>
      <c r="H79" s="159"/>
      <c r="I79" s="159"/>
      <c r="J79" s="159"/>
      <c r="K79" s="159"/>
    </row>
    <row r="80" spans="2:11">
      <c r="B80" s="159"/>
      <c r="C80" s="159"/>
      <c r="D80" s="159"/>
      <c r="E80" s="159"/>
      <c r="F80" s="159"/>
      <c r="G80" s="159"/>
      <c r="H80" s="159"/>
      <c r="I80" s="159"/>
      <c r="J80" s="159"/>
      <c r="K80" s="159"/>
    </row>
    <row r="81" spans="2:11">
      <c r="B81" s="159"/>
      <c r="C81" s="159"/>
      <c r="D81" s="159"/>
      <c r="E81" s="159"/>
      <c r="F81" s="159"/>
      <c r="G81" s="159"/>
      <c r="H81" s="159"/>
      <c r="I81" s="159"/>
      <c r="J81" s="159"/>
      <c r="K81" s="159"/>
    </row>
    <row r="82" spans="2:11">
      <c r="B82" s="159"/>
      <c r="C82" s="159"/>
      <c r="D82" s="159"/>
      <c r="E82" s="159"/>
      <c r="F82" s="159"/>
      <c r="G82" s="159"/>
      <c r="H82" s="159"/>
      <c r="I82" s="159"/>
      <c r="J82" s="159"/>
      <c r="K82" s="159"/>
    </row>
    <row r="83" spans="2:11">
      <c r="B83" s="159"/>
      <c r="C83" s="159"/>
      <c r="D83" s="159"/>
      <c r="E83" s="159"/>
      <c r="F83" s="159"/>
      <c r="G83" s="159"/>
      <c r="H83" s="159"/>
      <c r="I83" s="159"/>
      <c r="J83" s="159"/>
      <c r="K83" s="159"/>
    </row>
    <row r="84" spans="2:11">
      <c r="B84" s="159"/>
      <c r="C84" s="159"/>
      <c r="D84" s="159"/>
      <c r="E84" s="159"/>
      <c r="F84" s="159"/>
      <c r="G84" s="159"/>
      <c r="H84" s="159"/>
      <c r="I84" s="159"/>
      <c r="J84" s="159"/>
      <c r="K84" s="159"/>
    </row>
    <row r="85" spans="2:11">
      <c r="B85" s="159"/>
      <c r="C85" s="159"/>
      <c r="D85" s="159"/>
      <c r="E85" s="159"/>
      <c r="F85" s="159"/>
      <c r="G85" s="159"/>
      <c r="H85" s="159"/>
      <c r="I85" s="159"/>
      <c r="J85" s="159"/>
      <c r="K85" s="159"/>
    </row>
    <row r="86" spans="2:11">
      <c r="B86" s="159"/>
      <c r="C86" s="159"/>
      <c r="D86" s="159"/>
      <c r="E86" s="159"/>
      <c r="F86" s="159"/>
      <c r="G86" s="159"/>
      <c r="H86" s="159"/>
      <c r="I86" s="159"/>
      <c r="J86" s="159"/>
      <c r="K86" s="159"/>
    </row>
    <row r="87" spans="2:11">
      <c r="B87" s="159"/>
      <c r="C87" s="159"/>
      <c r="D87" s="159"/>
      <c r="E87" s="159"/>
      <c r="F87" s="159"/>
      <c r="G87" s="159"/>
      <c r="H87" s="159"/>
      <c r="I87" s="159"/>
      <c r="J87" s="159"/>
      <c r="K87" s="159"/>
    </row>
    <row r="88" spans="2:11">
      <c r="B88" s="159"/>
      <c r="C88" s="159"/>
      <c r="D88" s="159"/>
      <c r="E88" s="159"/>
      <c r="F88" s="159"/>
      <c r="G88" s="159"/>
      <c r="H88" s="159"/>
      <c r="I88" s="159"/>
      <c r="J88" s="159"/>
      <c r="K88" s="159"/>
    </row>
    <row r="89" spans="2:11">
      <c r="B89" s="159"/>
      <c r="C89" s="159"/>
      <c r="D89" s="159"/>
      <c r="E89" s="159"/>
      <c r="F89" s="159"/>
      <c r="G89" s="159"/>
      <c r="H89" s="159"/>
      <c r="I89" s="159"/>
      <c r="J89" s="159"/>
      <c r="K89" s="159"/>
    </row>
    <row r="90" spans="2:11">
      <c r="B90" s="159"/>
      <c r="C90" s="159"/>
      <c r="D90" s="159"/>
      <c r="E90" s="159"/>
      <c r="F90" s="159"/>
      <c r="G90" s="159"/>
      <c r="H90" s="159"/>
      <c r="I90" s="159"/>
      <c r="J90" s="159"/>
      <c r="K90" s="159"/>
    </row>
    <row r="91" spans="2:11">
      <c r="B91" s="159"/>
      <c r="C91" s="159"/>
      <c r="D91" s="159"/>
      <c r="E91" s="159"/>
      <c r="F91" s="159"/>
      <c r="G91" s="159"/>
      <c r="H91" s="159"/>
      <c r="I91" s="159"/>
      <c r="J91" s="159"/>
      <c r="K91" s="159"/>
    </row>
    <row r="92" spans="2:11">
      <c r="B92" s="159"/>
      <c r="C92" s="159"/>
      <c r="D92" s="159"/>
      <c r="E92" s="159"/>
      <c r="F92" s="159"/>
      <c r="G92" s="159"/>
      <c r="H92" s="159"/>
      <c r="I92" s="159"/>
      <c r="J92" s="159"/>
      <c r="K92" s="159"/>
    </row>
    <row r="93" spans="2:11">
      <c r="B93" s="159"/>
      <c r="C93" s="159"/>
      <c r="D93" s="159"/>
      <c r="E93" s="159"/>
      <c r="F93" s="159"/>
      <c r="G93" s="159"/>
      <c r="H93" s="159"/>
      <c r="I93" s="159"/>
      <c r="J93" s="159"/>
      <c r="K93" s="159"/>
    </row>
    <row r="94" spans="2:11">
      <c r="B94" s="159"/>
      <c r="C94" s="159"/>
      <c r="D94" s="159"/>
      <c r="E94" s="159"/>
      <c r="F94" s="159"/>
      <c r="G94" s="159"/>
      <c r="H94" s="159"/>
      <c r="I94" s="159"/>
      <c r="J94" s="159"/>
      <c r="K94" s="159"/>
    </row>
    <row r="95" spans="2:11">
      <c r="B95" s="159"/>
      <c r="C95" s="159"/>
      <c r="D95" s="159"/>
      <c r="E95" s="159"/>
      <c r="F95" s="159"/>
      <c r="G95" s="159"/>
      <c r="H95" s="159"/>
      <c r="I95" s="159"/>
      <c r="J95" s="159"/>
      <c r="K95" s="159"/>
    </row>
    <row r="96" spans="2:11">
      <c r="B96" s="159"/>
      <c r="C96" s="159"/>
      <c r="D96" s="159"/>
      <c r="E96" s="159"/>
      <c r="F96" s="159"/>
      <c r="G96" s="159"/>
      <c r="H96" s="159"/>
      <c r="I96" s="159"/>
      <c r="J96" s="159"/>
      <c r="K96" s="159"/>
    </row>
    <row r="97" spans="2:11">
      <c r="B97" s="159"/>
      <c r="C97" s="159"/>
      <c r="D97" s="159"/>
      <c r="E97" s="159"/>
      <c r="F97" s="159"/>
      <c r="G97" s="159"/>
      <c r="H97" s="159"/>
      <c r="I97" s="159"/>
      <c r="J97" s="159"/>
      <c r="K97" s="159"/>
    </row>
    <row r="98" spans="2:11">
      <c r="B98" s="159"/>
      <c r="C98" s="159"/>
      <c r="D98" s="159"/>
      <c r="E98" s="159"/>
      <c r="F98" s="159"/>
      <c r="G98" s="159"/>
      <c r="H98" s="159"/>
      <c r="I98" s="159"/>
      <c r="J98" s="159"/>
      <c r="K98" s="159"/>
    </row>
    <row r="99" spans="2:11">
      <c r="B99" s="159"/>
      <c r="C99" s="159"/>
      <c r="D99" s="159"/>
      <c r="E99" s="159"/>
      <c r="F99" s="159"/>
      <c r="G99" s="159"/>
      <c r="H99" s="159"/>
      <c r="I99" s="159"/>
      <c r="J99" s="159"/>
      <c r="K99" s="159"/>
    </row>
    <row r="100" spans="2:11">
      <c r="B100" s="159"/>
      <c r="C100" s="159"/>
      <c r="D100" s="159"/>
      <c r="E100" s="159"/>
      <c r="F100" s="159"/>
      <c r="G100" s="159"/>
      <c r="H100" s="159"/>
      <c r="I100" s="159"/>
      <c r="J100" s="159"/>
      <c r="K100" s="159"/>
    </row>
    <row r="101" spans="2:11">
      <c r="B101" s="159"/>
      <c r="C101" s="159"/>
      <c r="D101" s="159"/>
      <c r="E101" s="159"/>
      <c r="F101" s="159"/>
      <c r="G101" s="159"/>
      <c r="H101" s="159"/>
      <c r="I101" s="159"/>
      <c r="J101" s="159"/>
      <c r="K101" s="159"/>
    </row>
    <row r="102" spans="2:11">
      <c r="B102" s="159"/>
      <c r="C102" s="159"/>
      <c r="D102" s="159"/>
      <c r="E102" s="159"/>
      <c r="F102" s="159"/>
      <c r="G102" s="159"/>
      <c r="H102" s="159"/>
      <c r="I102" s="159"/>
      <c r="J102" s="159"/>
      <c r="K102" s="159"/>
    </row>
    <row r="103" spans="2:11">
      <c r="B103" s="159"/>
      <c r="C103" s="159"/>
      <c r="D103" s="159"/>
      <c r="E103" s="159"/>
      <c r="F103" s="159"/>
      <c r="G103" s="159"/>
      <c r="H103" s="159"/>
      <c r="I103" s="159"/>
      <c r="J103" s="159"/>
      <c r="K103" s="159"/>
    </row>
    <row r="104" spans="2:11">
      <c r="B104" s="159"/>
      <c r="C104" s="159"/>
      <c r="D104" s="159"/>
      <c r="E104" s="159"/>
      <c r="F104" s="159"/>
      <c r="G104" s="159"/>
      <c r="H104" s="159"/>
      <c r="I104" s="159"/>
      <c r="J104" s="159"/>
      <c r="K104" s="159"/>
    </row>
    <row r="105" spans="2:11">
      <c r="B105" s="159"/>
      <c r="C105" s="159"/>
      <c r="D105" s="159"/>
      <c r="E105" s="159"/>
      <c r="F105" s="159"/>
      <c r="G105" s="159"/>
      <c r="H105" s="159"/>
      <c r="I105" s="159"/>
      <c r="J105" s="159"/>
      <c r="K105" s="159"/>
    </row>
  </sheetData>
  <mergeCells count="12">
    <mergeCell ref="B2:L2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B5:B6"/>
  </mergeCells>
  <phoneticPr fontId="8"/>
  <printOptions horizontalCentered="1"/>
  <pageMargins left="0.51181102362204722" right="0.51181102362204722" top="0.74803149606299213" bottom="0.3543307086614173" header="0.51181102362204722" footer="0.51181102362204722"/>
  <pageSetup paperSize="9" scale="8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37"/>
  <sheetViews>
    <sheetView defaultGridColor="0" view="pageBreakPreview" colorId="22" zoomScaleNormal="80" zoomScaleSheetLayoutView="100" workbookViewId="0"/>
  </sheetViews>
  <sheetFormatPr defaultColWidth="19.42578125" defaultRowHeight="12.9"/>
  <cols>
    <col min="1" max="1" width="19.42578125" style="112"/>
    <col min="2" max="2" width="11.7109375" style="112" customWidth="1"/>
    <col min="3" max="6" width="13.7109375" style="112" customWidth="1"/>
    <col min="7" max="10" width="12.28515625" style="112" customWidth="1"/>
    <col min="11" max="11" width="1.28515625" style="112" customWidth="1"/>
    <col min="12" max="19" width="14.42578125" style="112" customWidth="1"/>
    <col min="20" max="21" width="3.7109375" style="112" bestFit="1" customWidth="1"/>
    <col min="22" max="22" width="16.140625" style="112" customWidth="1"/>
    <col min="23" max="23" width="22.85546875" style="112" customWidth="1"/>
    <col min="24" max="257" width="19.42578125" style="112"/>
    <col min="258" max="258" width="11.7109375" style="112" customWidth="1"/>
    <col min="259" max="262" width="13.7109375" style="112" customWidth="1"/>
    <col min="263" max="266" width="12.28515625" style="112" customWidth="1"/>
    <col min="267" max="267" width="1.28515625" style="112" customWidth="1"/>
    <col min="268" max="275" width="14.42578125" style="112" customWidth="1"/>
    <col min="276" max="277" width="3.7109375" style="112" bestFit="1" customWidth="1"/>
    <col min="278" max="278" width="16.140625" style="112" customWidth="1"/>
    <col min="279" max="279" width="22.85546875" style="112" customWidth="1"/>
    <col min="280" max="513" width="19.42578125" style="112"/>
    <col min="514" max="514" width="11.7109375" style="112" customWidth="1"/>
    <col min="515" max="518" width="13.7109375" style="112" customWidth="1"/>
    <col min="519" max="522" width="12.28515625" style="112" customWidth="1"/>
    <col min="523" max="523" width="1.28515625" style="112" customWidth="1"/>
    <col min="524" max="531" width="14.42578125" style="112" customWidth="1"/>
    <col min="532" max="533" width="3.7109375" style="112" bestFit="1" customWidth="1"/>
    <col min="534" max="534" width="16.140625" style="112" customWidth="1"/>
    <col min="535" max="535" width="22.85546875" style="112" customWidth="1"/>
    <col min="536" max="769" width="19.42578125" style="112"/>
    <col min="770" max="770" width="11.7109375" style="112" customWidth="1"/>
    <col min="771" max="774" width="13.7109375" style="112" customWidth="1"/>
    <col min="775" max="778" width="12.28515625" style="112" customWidth="1"/>
    <col min="779" max="779" width="1.28515625" style="112" customWidth="1"/>
    <col min="780" max="787" width="14.42578125" style="112" customWidth="1"/>
    <col min="788" max="789" width="3.7109375" style="112" bestFit="1" customWidth="1"/>
    <col min="790" max="790" width="16.140625" style="112" customWidth="1"/>
    <col min="791" max="791" width="22.85546875" style="112" customWidth="1"/>
    <col min="792" max="1025" width="19.42578125" style="112"/>
    <col min="1026" max="1026" width="11.7109375" style="112" customWidth="1"/>
    <col min="1027" max="1030" width="13.7109375" style="112" customWidth="1"/>
    <col min="1031" max="1034" width="12.28515625" style="112" customWidth="1"/>
    <col min="1035" max="1035" width="1.28515625" style="112" customWidth="1"/>
    <col min="1036" max="1043" width="14.42578125" style="112" customWidth="1"/>
    <col min="1044" max="1045" width="3.7109375" style="112" bestFit="1" customWidth="1"/>
    <col min="1046" max="1046" width="16.140625" style="112" customWidth="1"/>
    <col min="1047" max="1047" width="22.85546875" style="112" customWidth="1"/>
    <col min="1048" max="1281" width="19.42578125" style="112"/>
    <col min="1282" max="1282" width="11.7109375" style="112" customWidth="1"/>
    <col min="1283" max="1286" width="13.7109375" style="112" customWidth="1"/>
    <col min="1287" max="1290" width="12.28515625" style="112" customWidth="1"/>
    <col min="1291" max="1291" width="1.28515625" style="112" customWidth="1"/>
    <col min="1292" max="1299" width="14.42578125" style="112" customWidth="1"/>
    <col min="1300" max="1301" width="3.7109375" style="112" bestFit="1" customWidth="1"/>
    <col min="1302" max="1302" width="16.140625" style="112" customWidth="1"/>
    <col min="1303" max="1303" width="22.85546875" style="112" customWidth="1"/>
    <col min="1304" max="1537" width="19.42578125" style="112"/>
    <col min="1538" max="1538" width="11.7109375" style="112" customWidth="1"/>
    <col min="1539" max="1542" width="13.7109375" style="112" customWidth="1"/>
    <col min="1543" max="1546" width="12.28515625" style="112" customWidth="1"/>
    <col min="1547" max="1547" width="1.28515625" style="112" customWidth="1"/>
    <col min="1548" max="1555" width="14.42578125" style="112" customWidth="1"/>
    <col min="1556" max="1557" width="3.7109375" style="112" bestFit="1" customWidth="1"/>
    <col min="1558" max="1558" width="16.140625" style="112" customWidth="1"/>
    <col min="1559" max="1559" width="22.85546875" style="112" customWidth="1"/>
    <col min="1560" max="1793" width="19.42578125" style="112"/>
    <col min="1794" max="1794" width="11.7109375" style="112" customWidth="1"/>
    <col min="1795" max="1798" width="13.7109375" style="112" customWidth="1"/>
    <col min="1799" max="1802" width="12.28515625" style="112" customWidth="1"/>
    <col min="1803" max="1803" width="1.28515625" style="112" customWidth="1"/>
    <col min="1804" max="1811" width="14.42578125" style="112" customWidth="1"/>
    <col min="1812" max="1813" width="3.7109375" style="112" bestFit="1" customWidth="1"/>
    <col min="1814" max="1814" width="16.140625" style="112" customWidth="1"/>
    <col min="1815" max="1815" width="22.85546875" style="112" customWidth="1"/>
    <col min="1816" max="2049" width="19.42578125" style="112"/>
    <col min="2050" max="2050" width="11.7109375" style="112" customWidth="1"/>
    <col min="2051" max="2054" width="13.7109375" style="112" customWidth="1"/>
    <col min="2055" max="2058" width="12.28515625" style="112" customWidth="1"/>
    <col min="2059" max="2059" width="1.28515625" style="112" customWidth="1"/>
    <col min="2060" max="2067" width="14.42578125" style="112" customWidth="1"/>
    <col min="2068" max="2069" width="3.7109375" style="112" bestFit="1" customWidth="1"/>
    <col min="2070" max="2070" width="16.140625" style="112" customWidth="1"/>
    <col min="2071" max="2071" width="22.85546875" style="112" customWidth="1"/>
    <col min="2072" max="2305" width="19.42578125" style="112"/>
    <col min="2306" max="2306" width="11.7109375" style="112" customWidth="1"/>
    <col min="2307" max="2310" width="13.7109375" style="112" customWidth="1"/>
    <col min="2311" max="2314" width="12.28515625" style="112" customWidth="1"/>
    <col min="2315" max="2315" width="1.28515625" style="112" customWidth="1"/>
    <col min="2316" max="2323" width="14.42578125" style="112" customWidth="1"/>
    <col min="2324" max="2325" width="3.7109375" style="112" bestFit="1" customWidth="1"/>
    <col min="2326" max="2326" width="16.140625" style="112" customWidth="1"/>
    <col min="2327" max="2327" width="22.85546875" style="112" customWidth="1"/>
    <col min="2328" max="2561" width="19.42578125" style="112"/>
    <col min="2562" max="2562" width="11.7109375" style="112" customWidth="1"/>
    <col min="2563" max="2566" width="13.7109375" style="112" customWidth="1"/>
    <col min="2567" max="2570" width="12.28515625" style="112" customWidth="1"/>
    <col min="2571" max="2571" width="1.28515625" style="112" customWidth="1"/>
    <col min="2572" max="2579" width="14.42578125" style="112" customWidth="1"/>
    <col min="2580" max="2581" width="3.7109375" style="112" bestFit="1" customWidth="1"/>
    <col min="2582" max="2582" width="16.140625" style="112" customWidth="1"/>
    <col min="2583" max="2583" width="22.85546875" style="112" customWidth="1"/>
    <col min="2584" max="2817" width="19.42578125" style="112"/>
    <col min="2818" max="2818" width="11.7109375" style="112" customWidth="1"/>
    <col min="2819" max="2822" width="13.7109375" style="112" customWidth="1"/>
    <col min="2823" max="2826" width="12.28515625" style="112" customWidth="1"/>
    <col min="2827" max="2827" width="1.28515625" style="112" customWidth="1"/>
    <col min="2828" max="2835" width="14.42578125" style="112" customWidth="1"/>
    <col min="2836" max="2837" width="3.7109375" style="112" bestFit="1" customWidth="1"/>
    <col min="2838" max="2838" width="16.140625" style="112" customWidth="1"/>
    <col min="2839" max="2839" width="22.85546875" style="112" customWidth="1"/>
    <col min="2840" max="3073" width="19.42578125" style="112"/>
    <col min="3074" max="3074" width="11.7109375" style="112" customWidth="1"/>
    <col min="3075" max="3078" width="13.7109375" style="112" customWidth="1"/>
    <col min="3079" max="3082" width="12.28515625" style="112" customWidth="1"/>
    <col min="3083" max="3083" width="1.28515625" style="112" customWidth="1"/>
    <col min="3084" max="3091" width="14.42578125" style="112" customWidth="1"/>
    <col min="3092" max="3093" width="3.7109375" style="112" bestFit="1" customWidth="1"/>
    <col min="3094" max="3094" width="16.140625" style="112" customWidth="1"/>
    <col min="3095" max="3095" width="22.85546875" style="112" customWidth="1"/>
    <col min="3096" max="3329" width="19.42578125" style="112"/>
    <col min="3330" max="3330" width="11.7109375" style="112" customWidth="1"/>
    <col min="3331" max="3334" width="13.7109375" style="112" customWidth="1"/>
    <col min="3335" max="3338" width="12.28515625" style="112" customWidth="1"/>
    <col min="3339" max="3339" width="1.28515625" style="112" customWidth="1"/>
    <col min="3340" max="3347" width="14.42578125" style="112" customWidth="1"/>
    <col min="3348" max="3349" width="3.7109375" style="112" bestFit="1" customWidth="1"/>
    <col min="3350" max="3350" width="16.140625" style="112" customWidth="1"/>
    <col min="3351" max="3351" width="22.85546875" style="112" customWidth="1"/>
    <col min="3352" max="3585" width="19.42578125" style="112"/>
    <col min="3586" max="3586" width="11.7109375" style="112" customWidth="1"/>
    <col min="3587" max="3590" width="13.7109375" style="112" customWidth="1"/>
    <col min="3591" max="3594" width="12.28515625" style="112" customWidth="1"/>
    <col min="3595" max="3595" width="1.28515625" style="112" customWidth="1"/>
    <col min="3596" max="3603" width="14.42578125" style="112" customWidth="1"/>
    <col min="3604" max="3605" width="3.7109375" style="112" bestFit="1" customWidth="1"/>
    <col min="3606" max="3606" width="16.140625" style="112" customWidth="1"/>
    <col min="3607" max="3607" width="22.85546875" style="112" customWidth="1"/>
    <col min="3608" max="3841" width="19.42578125" style="112"/>
    <col min="3842" max="3842" width="11.7109375" style="112" customWidth="1"/>
    <col min="3843" max="3846" width="13.7109375" style="112" customWidth="1"/>
    <col min="3847" max="3850" width="12.28515625" style="112" customWidth="1"/>
    <col min="3851" max="3851" width="1.28515625" style="112" customWidth="1"/>
    <col min="3852" max="3859" width="14.42578125" style="112" customWidth="1"/>
    <col min="3860" max="3861" width="3.7109375" style="112" bestFit="1" customWidth="1"/>
    <col min="3862" max="3862" width="16.140625" style="112" customWidth="1"/>
    <col min="3863" max="3863" width="22.85546875" style="112" customWidth="1"/>
    <col min="3864" max="4097" width="19.42578125" style="112"/>
    <col min="4098" max="4098" width="11.7109375" style="112" customWidth="1"/>
    <col min="4099" max="4102" width="13.7109375" style="112" customWidth="1"/>
    <col min="4103" max="4106" width="12.28515625" style="112" customWidth="1"/>
    <col min="4107" max="4107" width="1.28515625" style="112" customWidth="1"/>
    <col min="4108" max="4115" width="14.42578125" style="112" customWidth="1"/>
    <col min="4116" max="4117" width="3.7109375" style="112" bestFit="1" customWidth="1"/>
    <col min="4118" max="4118" width="16.140625" style="112" customWidth="1"/>
    <col min="4119" max="4119" width="22.85546875" style="112" customWidth="1"/>
    <col min="4120" max="4353" width="19.42578125" style="112"/>
    <col min="4354" max="4354" width="11.7109375" style="112" customWidth="1"/>
    <col min="4355" max="4358" width="13.7109375" style="112" customWidth="1"/>
    <col min="4359" max="4362" width="12.28515625" style="112" customWidth="1"/>
    <col min="4363" max="4363" width="1.28515625" style="112" customWidth="1"/>
    <col min="4364" max="4371" width="14.42578125" style="112" customWidth="1"/>
    <col min="4372" max="4373" width="3.7109375" style="112" bestFit="1" customWidth="1"/>
    <col min="4374" max="4374" width="16.140625" style="112" customWidth="1"/>
    <col min="4375" max="4375" width="22.85546875" style="112" customWidth="1"/>
    <col min="4376" max="4609" width="19.42578125" style="112"/>
    <col min="4610" max="4610" width="11.7109375" style="112" customWidth="1"/>
    <col min="4611" max="4614" width="13.7109375" style="112" customWidth="1"/>
    <col min="4615" max="4618" width="12.28515625" style="112" customWidth="1"/>
    <col min="4619" max="4619" width="1.28515625" style="112" customWidth="1"/>
    <col min="4620" max="4627" width="14.42578125" style="112" customWidth="1"/>
    <col min="4628" max="4629" width="3.7109375" style="112" bestFit="1" customWidth="1"/>
    <col min="4630" max="4630" width="16.140625" style="112" customWidth="1"/>
    <col min="4631" max="4631" width="22.85546875" style="112" customWidth="1"/>
    <col min="4632" max="4865" width="19.42578125" style="112"/>
    <col min="4866" max="4866" width="11.7109375" style="112" customWidth="1"/>
    <col min="4867" max="4870" width="13.7109375" style="112" customWidth="1"/>
    <col min="4871" max="4874" width="12.28515625" style="112" customWidth="1"/>
    <col min="4875" max="4875" width="1.28515625" style="112" customWidth="1"/>
    <col min="4876" max="4883" width="14.42578125" style="112" customWidth="1"/>
    <col min="4884" max="4885" width="3.7109375" style="112" bestFit="1" customWidth="1"/>
    <col min="4886" max="4886" width="16.140625" style="112" customWidth="1"/>
    <col min="4887" max="4887" width="22.85546875" style="112" customWidth="1"/>
    <col min="4888" max="5121" width="19.42578125" style="112"/>
    <col min="5122" max="5122" width="11.7109375" style="112" customWidth="1"/>
    <col min="5123" max="5126" width="13.7109375" style="112" customWidth="1"/>
    <col min="5127" max="5130" width="12.28515625" style="112" customWidth="1"/>
    <col min="5131" max="5131" width="1.28515625" style="112" customWidth="1"/>
    <col min="5132" max="5139" width="14.42578125" style="112" customWidth="1"/>
    <col min="5140" max="5141" width="3.7109375" style="112" bestFit="1" customWidth="1"/>
    <col min="5142" max="5142" width="16.140625" style="112" customWidth="1"/>
    <col min="5143" max="5143" width="22.85546875" style="112" customWidth="1"/>
    <col min="5144" max="5377" width="19.42578125" style="112"/>
    <col min="5378" max="5378" width="11.7109375" style="112" customWidth="1"/>
    <col min="5379" max="5382" width="13.7109375" style="112" customWidth="1"/>
    <col min="5383" max="5386" width="12.28515625" style="112" customWidth="1"/>
    <col min="5387" max="5387" width="1.28515625" style="112" customWidth="1"/>
    <col min="5388" max="5395" width="14.42578125" style="112" customWidth="1"/>
    <col min="5396" max="5397" width="3.7109375" style="112" bestFit="1" customWidth="1"/>
    <col min="5398" max="5398" width="16.140625" style="112" customWidth="1"/>
    <col min="5399" max="5399" width="22.85546875" style="112" customWidth="1"/>
    <col min="5400" max="5633" width="19.42578125" style="112"/>
    <col min="5634" max="5634" width="11.7109375" style="112" customWidth="1"/>
    <col min="5635" max="5638" width="13.7109375" style="112" customWidth="1"/>
    <col min="5639" max="5642" width="12.28515625" style="112" customWidth="1"/>
    <col min="5643" max="5643" width="1.28515625" style="112" customWidth="1"/>
    <col min="5644" max="5651" width="14.42578125" style="112" customWidth="1"/>
    <col min="5652" max="5653" width="3.7109375" style="112" bestFit="1" customWidth="1"/>
    <col min="5654" max="5654" width="16.140625" style="112" customWidth="1"/>
    <col min="5655" max="5655" width="22.85546875" style="112" customWidth="1"/>
    <col min="5656" max="5889" width="19.42578125" style="112"/>
    <col min="5890" max="5890" width="11.7109375" style="112" customWidth="1"/>
    <col min="5891" max="5894" width="13.7109375" style="112" customWidth="1"/>
    <col min="5895" max="5898" width="12.28515625" style="112" customWidth="1"/>
    <col min="5899" max="5899" width="1.28515625" style="112" customWidth="1"/>
    <col min="5900" max="5907" width="14.42578125" style="112" customWidth="1"/>
    <col min="5908" max="5909" width="3.7109375" style="112" bestFit="1" customWidth="1"/>
    <col min="5910" max="5910" width="16.140625" style="112" customWidth="1"/>
    <col min="5911" max="5911" width="22.85546875" style="112" customWidth="1"/>
    <col min="5912" max="6145" width="19.42578125" style="112"/>
    <col min="6146" max="6146" width="11.7109375" style="112" customWidth="1"/>
    <col min="6147" max="6150" width="13.7109375" style="112" customWidth="1"/>
    <col min="6151" max="6154" width="12.28515625" style="112" customWidth="1"/>
    <col min="6155" max="6155" width="1.28515625" style="112" customWidth="1"/>
    <col min="6156" max="6163" width="14.42578125" style="112" customWidth="1"/>
    <col min="6164" max="6165" width="3.7109375" style="112" bestFit="1" customWidth="1"/>
    <col min="6166" max="6166" width="16.140625" style="112" customWidth="1"/>
    <col min="6167" max="6167" width="22.85546875" style="112" customWidth="1"/>
    <col min="6168" max="6401" width="19.42578125" style="112"/>
    <col min="6402" max="6402" width="11.7109375" style="112" customWidth="1"/>
    <col min="6403" max="6406" width="13.7109375" style="112" customWidth="1"/>
    <col min="6407" max="6410" width="12.28515625" style="112" customWidth="1"/>
    <col min="6411" max="6411" width="1.28515625" style="112" customWidth="1"/>
    <col min="6412" max="6419" width="14.42578125" style="112" customWidth="1"/>
    <col min="6420" max="6421" width="3.7109375" style="112" bestFit="1" customWidth="1"/>
    <col min="6422" max="6422" width="16.140625" style="112" customWidth="1"/>
    <col min="6423" max="6423" width="22.85546875" style="112" customWidth="1"/>
    <col min="6424" max="6657" width="19.42578125" style="112"/>
    <col min="6658" max="6658" width="11.7109375" style="112" customWidth="1"/>
    <col min="6659" max="6662" width="13.7109375" style="112" customWidth="1"/>
    <col min="6663" max="6666" width="12.28515625" style="112" customWidth="1"/>
    <col min="6667" max="6667" width="1.28515625" style="112" customWidth="1"/>
    <col min="6668" max="6675" width="14.42578125" style="112" customWidth="1"/>
    <col min="6676" max="6677" width="3.7109375" style="112" bestFit="1" customWidth="1"/>
    <col min="6678" max="6678" width="16.140625" style="112" customWidth="1"/>
    <col min="6679" max="6679" width="22.85546875" style="112" customWidth="1"/>
    <col min="6680" max="6913" width="19.42578125" style="112"/>
    <col min="6914" max="6914" width="11.7109375" style="112" customWidth="1"/>
    <col min="6915" max="6918" width="13.7109375" style="112" customWidth="1"/>
    <col min="6919" max="6922" width="12.28515625" style="112" customWidth="1"/>
    <col min="6923" max="6923" width="1.28515625" style="112" customWidth="1"/>
    <col min="6924" max="6931" width="14.42578125" style="112" customWidth="1"/>
    <col min="6932" max="6933" width="3.7109375" style="112" bestFit="1" customWidth="1"/>
    <col min="6934" max="6934" width="16.140625" style="112" customWidth="1"/>
    <col min="6935" max="6935" width="22.85546875" style="112" customWidth="1"/>
    <col min="6936" max="7169" width="19.42578125" style="112"/>
    <col min="7170" max="7170" width="11.7109375" style="112" customWidth="1"/>
    <col min="7171" max="7174" width="13.7109375" style="112" customWidth="1"/>
    <col min="7175" max="7178" width="12.28515625" style="112" customWidth="1"/>
    <col min="7179" max="7179" width="1.28515625" style="112" customWidth="1"/>
    <col min="7180" max="7187" width="14.42578125" style="112" customWidth="1"/>
    <col min="7188" max="7189" width="3.7109375" style="112" bestFit="1" customWidth="1"/>
    <col min="7190" max="7190" width="16.140625" style="112" customWidth="1"/>
    <col min="7191" max="7191" width="22.85546875" style="112" customWidth="1"/>
    <col min="7192" max="7425" width="19.42578125" style="112"/>
    <col min="7426" max="7426" width="11.7109375" style="112" customWidth="1"/>
    <col min="7427" max="7430" width="13.7109375" style="112" customWidth="1"/>
    <col min="7431" max="7434" width="12.28515625" style="112" customWidth="1"/>
    <col min="7435" max="7435" width="1.28515625" style="112" customWidth="1"/>
    <col min="7436" max="7443" width="14.42578125" style="112" customWidth="1"/>
    <col min="7444" max="7445" width="3.7109375" style="112" bestFit="1" customWidth="1"/>
    <col min="7446" max="7446" width="16.140625" style="112" customWidth="1"/>
    <col min="7447" max="7447" width="22.85546875" style="112" customWidth="1"/>
    <col min="7448" max="7681" width="19.42578125" style="112"/>
    <col min="7682" max="7682" width="11.7109375" style="112" customWidth="1"/>
    <col min="7683" max="7686" width="13.7109375" style="112" customWidth="1"/>
    <col min="7687" max="7690" width="12.28515625" style="112" customWidth="1"/>
    <col min="7691" max="7691" width="1.28515625" style="112" customWidth="1"/>
    <col min="7692" max="7699" width="14.42578125" style="112" customWidth="1"/>
    <col min="7700" max="7701" width="3.7109375" style="112" bestFit="1" customWidth="1"/>
    <col min="7702" max="7702" width="16.140625" style="112" customWidth="1"/>
    <col min="7703" max="7703" width="22.85546875" style="112" customWidth="1"/>
    <col min="7704" max="7937" width="19.42578125" style="112"/>
    <col min="7938" max="7938" width="11.7109375" style="112" customWidth="1"/>
    <col min="7939" max="7942" width="13.7109375" style="112" customWidth="1"/>
    <col min="7943" max="7946" width="12.28515625" style="112" customWidth="1"/>
    <col min="7947" max="7947" width="1.28515625" style="112" customWidth="1"/>
    <col min="7948" max="7955" width="14.42578125" style="112" customWidth="1"/>
    <col min="7956" max="7957" width="3.7109375" style="112" bestFit="1" customWidth="1"/>
    <col min="7958" max="7958" width="16.140625" style="112" customWidth="1"/>
    <col min="7959" max="7959" width="22.85546875" style="112" customWidth="1"/>
    <col min="7960" max="8193" width="19.42578125" style="112"/>
    <col min="8194" max="8194" width="11.7109375" style="112" customWidth="1"/>
    <col min="8195" max="8198" width="13.7109375" style="112" customWidth="1"/>
    <col min="8199" max="8202" width="12.28515625" style="112" customWidth="1"/>
    <col min="8203" max="8203" width="1.28515625" style="112" customWidth="1"/>
    <col min="8204" max="8211" width="14.42578125" style="112" customWidth="1"/>
    <col min="8212" max="8213" width="3.7109375" style="112" bestFit="1" customWidth="1"/>
    <col min="8214" max="8214" width="16.140625" style="112" customWidth="1"/>
    <col min="8215" max="8215" width="22.85546875" style="112" customWidth="1"/>
    <col min="8216" max="8449" width="19.42578125" style="112"/>
    <col min="8450" max="8450" width="11.7109375" style="112" customWidth="1"/>
    <col min="8451" max="8454" width="13.7109375" style="112" customWidth="1"/>
    <col min="8455" max="8458" width="12.28515625" style="112" customWidth="1"/>
    <col min="8459" max="8459" width="1.28515625" style="112" customWidth="1"/>
    <col min="8460" max="8467" width="14.42578125" style="112" customWidth="1"/>
    <col min="8468" max="8469" width="3.7109375" style="112" bestFit="1" customWidth="1"/>
    <col min="8470" max="8470" width="16.140625" style="112" customWidth="1"/>
    <col min="8471" max="8471" width="22.85546875" style="112" customWidth="1"/>
    <col min="8472" max="8705" width="19.42578125" style="112"/>
    <col min="8706" max="8706" width="11.7109375" style="112" customWidth="1"/>
    <col min="8707" max="8710" width="13.7109375" style="112" customWidth="1"/>
    <col min="8711" max="8714" width="12.28515625" style="112" customWidth="1"/>
    <col min="8715" max="8715" width="1.28515625" style="112" customWidth="1"/>
    <col min="8716" max="8723" width="14.42578125" style="112" customWidth="1"/>
    <col min="8724" max="8725" width="3.7109375" style="112" bestFit="1" customWidth="1"/>
    <col min="8726" max="8726" width="16.140625" style="112" customWidth="1"/>
    <col min="8727" max="8727" width="22.85546875" style="112" customWidth="1"/>
    <col min="8728" max="8961" width="19.42578125" style="112"/>
    <col min="8962" max="8962" width="11.7109375" style="112" customWidth="1"/>
    <col min="8963" max="8966" width="13.7109375" style="112" customWidth="1"/>
    <col min="8967" max="8970" width="12.28515625" style="112" customWidth="1"/>
    <col min="8971" max="8971" width="1.28515625" style="112" customWidth="1"/>
    <col min="8972" max="8979" width="14.42578125" style="112" customWidth="1"/>
    <col min="8980" max="8981" width="3.7109375" style="112" bestFit="1" customWidth="1"/>
    <col min="8982" max="8982" width="16.140625" style="112" customWidth="1"/>
    <col min="8983" max="8983" width="22.85546875" style="112" customWidth="1"/>
    <col min="8984" max="9217" width="19.42578125" style="112"/>
    <col min="9218" max="9218" width="11.7109375" style="112" customWidth="1"/>
    <col min="9219" max="9222" width="13.7109375" style="112" customWidth="1"/>
    <col min="9223" max="9226" width="12.28515625" style="112" customWidth="1"/>
    <col min="9227" max="9227" width="1.28515625" style="112" customWidth="1"/>
    <col min="9228" max="9235" width="14.42578125" style="112" customWidth="1"/>
    <col min="9236" max="9237" width="3.7109375" style="112" bestFit="1" customWidth="1"/>
    <col min="9238" max="9238" width="16.140625" style="112" customWidth="1"/>
    <col min="9239" max="9239" width="22.85546875" style="112" customWidth="1"/>
    <col min="9240" max="9473" width="19.42578125" style="112"/>
    <col min="9474" max="9474" width="11.7109375" style="112" customWidth="1"/>
    <col min="9475" max="9478" width="13.7109375" style="112" customWidth="1"/>
    <col min="9479" max="9482" width="12.28515625" style="112" customWidth="1"/>
    <col min="9483" max="9483" width="1.28515625" style="112" customWidth="1"/>
    <col min="9484" max="9491" width="14.42578125" style="112" customWidth="1"/>
    <col min="9492" max="9493" width="3.7109375" style="112" bestFit="1" customWidth="1"/>
    <col min="9494" max="9494" width="16.140625" style="112" customWidth="1"/>
    <col min="9495" max="9495" width="22.85546875" style="112" customWidth="1"/>
    <col min="9496" max="9729" width="19.42578125" style="112"/>
    <col min="9730" max="9730" width="11.7109375" style="112" customWidth="1"/>
    <col min="9731" max="9734" width="13.7109375" style="112" customWidth="1"/>
    <col min="9735" max="9738" width="12.28515625" style="112" customWidth="1"/>
    <col min="9739" max="9739" width="1.28515625" style="112" customWidth="1"/>
    <col min="9740" max="9747" width="14.42578125" style="112" customWidth="1"/>
    <col min="9748" max="9749" width="3.7109375" style="112" bestFit="1" customWidth="1"/>
    <col min="9750" max="9750" width="16.140625" style="112" customWidth="1"/>
    <col min="9751" max="9751" width="22.85546875" style="112" customWidth="1"/>
    <col min="9752" max="9985" width="19.42578125" style="112"/>
    <col min="9986" max="9986" width="11.7109375" style="112" customWidth="1"/>
    <col min="9987" max="9990" width="13.7109375" style="112" customWidth="1"/>
    <col min="9991" max="9994" width="12.28515625" style="112" customWidth="1"/>
    <col min="9995" max="9995" width="1.28515625" style="112" customWidth="1"/>
    <col min="9996" max="10003" width="14.42578125" style="112" customWidth="1"/>
    <col min="10004" max="10005" width="3.7109375" style="112" bestFit="1" customWidth="1"/>
    <col min="10006" max="10006" width="16.140625" style="112" customWidth="1"/>
    <col min="10007" max="10007" width="22.85546875" style="112" customWidth="1"/>
    <col min="10008" max="10241" width="19.42578125" style="112"/>
    <col min="10242" max="10242" width="11.7109375" style="112" customWidth="1"/>
    <col min="10243" max="10246" width="13.7109375" style="112" customWidth="1"/>
    <col min="10247" max="10250" width="12.28515625" style="112" customWidth="1"/>
    <col min="10251" max="10251" width="1.28515625" style="112" customWidth="1"/>
    <col min="10252" max="10259" width="14.42578125" style="112" customWidth="1"/>
    <col min="10260" max="10261" width="3.7109375" style="112" bestFit="1" customWidth="1"/>
    <col min="10262" max="10262" width="16.140625" style="112" customWidth="1"/>
    <col min="10263" max="10263" width="22.85546875" style="112" customWidth="1"/>
    <col min="10264" max="10497" width="19.42578125" style="112"/>
    <col min="10498" max="10498" width="11.7109375" style="112" customWidth="1"/>
    <col min="10499" max="10502" width="13.7109375" style="112" customWidth="1"/>
    <col min="10503" max="10506" width="12.28515625" style="112" customWidth="1"/>
    <col min="10507" max="10507" width="1.28515625" style="112" customWidth="1"/>
    <col min="10508" max="10515" width="14.42578125" style="112" customWidth="1"/>
    <col min="10516" max="10517" width="3.7109375" style="112" bestFit="1" customWidth="1"/>
    <col min="10518" max="10518" width="16.140625" style="112" customWidth="1"/>
    <col min="10519" max="10519" width="22.85546875" style="112" customWidth="1"/>
    <col min="10520" max="10753" width="19.42578125" style="112"/>
    <col min="10754" max="10754" width="11.7109375" style="112" customWidth="1"/>
    <col min="10755" max="10758" width="13.7109375" style="112" customWidth="1"/>
    <col min="10759" max="10762" width="12.28515625" style="112" customWidth="1"/>
    <col min="10763" max="10763" width="1.28515625" style="112" customWidth="1"/>
    <col min="10764" max="10771" width="14.42578125" style="112" customWidth="1"/>
    <col min="10772" max="10773" width="3.7109375" style="112" bestFit="1" customWidth="1"/>
    <col min="10774" max="10774" width="16.140625" style="112" customWidth="1"/>
    <col min="10775" max="10775" width="22.85546875" style="112" customWidth="1"/>
    <col min="10776" max="11009" width="19.42578125" style="112"/>
    <col min="11010" max="11010" width="11.7109375" style="112" customWidth="1"/>
    <col min="11011" max="11014" width="13.7109375" style="112" customWidth="1"/>
    <col min="11015" max="11018" width="12.28515625" style="112" customWidth="1"/>
    <col min="11019" max="11019" width="1.28515625" style="112" customWidth="1"/>
    <col min="11020" max="11027" width="14.42578125" style="112" customWidth="1"/>
    <col min="11028" max="11029" width="3.7109375" style="112" bestFit="1" customWidth="1"/>
    <col min="11030" max="11030" width="16.140625" style="112" customWidth="1"/>
    <col min="11031" max="11031" width="22.85546875" style="112" customWidth="1"/>
    <col min="11032" max="11265" width="19.42578125" style="112"/>
    <col min="11266" max="11266" width="11.7109375" style="112" customWidth="1"/>
    <col min="11267" max="11270" width="13.7109375" style="112" customWidth="1"/>
    <col min="11271" max="11274" width="12.28515625" style="112" customWidth="1"/>
    <col min="11275" max="11275" width="1.28515625" style="112" customWidth="1"/>
    <col min="11276" max="11283" width="14.42578125" style="112" customWidth="1"/>
    <col min="11284" max="11285" width="3.7109375" style="112" bestFit="1" customWidth="1"/>
    <col min="11286" max="11286" width="16.140625" style="112" customWidth="1"/>
    <col min="11287" max="11287" width="22.85546875" style="112" customWidth="1"/>
    <col min="11288" max="11521" width="19.42578125" style="112"/>
    <col min="11522" max="11522" width="11.7109375" style="112" customWidth="1"/>
    <col min="11523" max="11526" width="13.7109375" style="112" customWidth="1"/>
    <col min="11527" max="11530" width="12.28515625" style="112" customWidth="1"/>
    <col min="11531" max="11531" width="1.28515625" style="112" customWidth="1"/>
    <col min="11532" max="11539" width="14.42578125" style="112" customWidth="1"/>
    <col min="11540" max="11541" width="3.7109375" style="112" bestFit="1" customWidth="1"/>
    <col min="11542" max="11542" width="16.140625" style="112" customWidth="1"/>
    <col min="11543" max="11543" width="22.85546875" style="112" customWidth="1"/>
    <col min="11544" max="11777" width="19.42578125" style="112"/>
    <col min="11778" max="11778" width="11.7109375" style="112" customWidth="1"/>
    <col min="11779" max="11782" width="13.7109375" style="112" customWidth="1"/>
    <col min="11783" max="11786" width="12.28515625" style="112" customWidth="1"/>
    <col min="11787" max="11787" width="1.28515625" style="112" customWidth="1"/>
    <col min="11788" max="11795" width="14.42578125" style="112" customWidth="1"/>
    <col min="11796" max="11797" width="3.7109375" style="112" bestFit="1" customWidth="1"/>
    <col min="11798" max="11798" width="16.140625" style="112" customWidth="1"/>
    <col min="11799" max="11799" width="22.85546875" style="112" customWidth="1"/>
    <col min="11800" max="12033" width="19.42578125" style="112"/>
    <col min="12034" max="12034" width="11.7109375" style="112" customWidth="1"/>
    <col min="12035" max="12038" width="13.7109375" style="112" customWidth="1"/>
    <col min="12039" max="12042" width="12.28515625" style="112" customWidth="1"/>
    <col min="12043" max="12043" width="1.28515625" style="112" customWidth="1"/>
    <col min="12044" max="12051" width="14.42578125" style="112" customWidth="1"/>
    <col min="12052" max="12053" width="3.7109375" style="112" bestFit="1" customWidth="1"/>
    <col min="12054" max="12054" width="16.140625" style="112" customWidth="1"/>
    <col min="12055" max="12055" width="22.85546875" style="112" customWidth="1"/>
    <col min="12056" max="12289" width="19.42578125" style="112"/>
    <col min="12290" max="12290" width="11.7109375" style="112" customWidth="1"/>
    <col min="12291" max="12294" width="13.7109375" style="112" customWidth="1"/>
    <col min="12295" max="12298" width="12.28515625" style="112" customWidth="1"/>
    <col min="12299" max="12299" width="1.28515625" style="112" customWidth="1"/>
    <col min="12300" max="12307" width="14.42578125" style="112" customWidth="1"/>
    <col min="12308" max="12309" width="3.7109375" style="112" bestFit="1" customWidth="1"/>
    <col min="12310" max="12310" width="16.140625" style="112" customWidth="1"/>
    <col min="12311" max="12311" width="22.85546875" style="112" customWidth="1"/>
    <col min="12312" max="12545" width="19.42578125" style="112"/>
    <col min="12546" max="12546" width="11.7109375" style="112" customWidth="1"/>
    <col min="12547" max="12550" width="13.7109375" style="112" customWidth="1"/>
    <col min="12551" max="12554" width="12.28515625" style="112" customWidth="1"/>
    <col min="12555" max="12555" width="1.28515625" style="112" customWidth="1"/>
    <col min="12556" max="12563" width="14.42578125" style="112" customWidth="1"/>
    <col min="12564" max="12565" width="3.7109375" style="112" bestFit="1" customWidth="1"/>
    <col min="12566" max="12566" width="16.140625" style="112" customWidth="1"/>
    <col min="12567" max="12567" width="22.85546875" style="112" customWidth="1"/>
    <col min="12568" max="12801" width="19.42578125" style="112"/>
    <col min="12802" max="12802" width="11.7109375" style="112" customWidth="1"/>
    <col min="12803" max="12806" width="13.7109375" style="112" customWidth="1"/>
    <col min="12807" max="12810" width="12.28515625" style="112" customWidth="1"/>
    <col min="12811" max="12811" width="1.28515625" style="112" customWidth="1"/>
    <col min="12812" max="12819" width="14.42578125" style="112" customWidth="1"/>
    <col min="12820" max="12821" width="3.7109375" style="112" bestFit="1" customWidth="1"/>
    <col min="12822" max="12822" width="16.140625" style="112" customWidth="1"/>
    <col min="12823" max="12823" width="22.85546875" style="112" customWidth="1"/>
    <col min="12824" max="13057" width="19.42578125" style="112"/>
    <col min="13058" max="13058" width="11.7109375" style="112" customWidth="1"/>
    <col min="13059" max="13062" width="13.7109375" style="112" customWidth="1"/>
    <col min="13063" max="13066" width="12.28515625" style="112" customWidth="1"/>
    <col min="13067" max="13067" width="1.28515625" style="112" customWidth="1"/>
    <col min="13068" max="13075" width="14.42578125" style="112" customWidth="1"/>
    <col min="13076" max="13077" width="3.7109375" style="112" bestFit="1" customWidth="1"/>
    <col min="13078" max="13078" width="16.140625" style="112" customWidth="1"/>
    <col min="13079" max="13079" width="22.85546875" style="112" customWidth="1"/>
    <col min="13080" max="13313" width="19.42578125" style="112"/>
    <col min="13314" max="13314" width="11.7109375" style="112" customWidth="1"/>
    <col min="13315" max="13318" width="13.7109375" style="112" customWidth="1"/>
    <col min="13319" max="13322" width="12.28515625" style="112" customWidth="1"/>
    <col min="13323" max="13323" width="1.28515625" style="112" customWidth="1"/>
    <col min="13324" max="13331" width="14.42578125" style="112" customWidth="1"/>
    <col min="13332" max="13333" width="3.7109375" style="112" bestFit="1" customWidth="1"/>
    <col min="13334" max="13334" width="16.140625" style="112" customWidth="1"/>
    <col min="13335" max="13335" width="22.85546875" style="112" customWidth="1"/>
    <col min="13336" max="13569" width="19.42578125" style="112"/>
    <col min="13570" max="13570" width="11.7109375" style="112" customWidth="1"/>
    <col min="13571" max="13574" width="13.7109375" style="112" customWidth="1"/>
    <col min="13575" max="13578" width="12.28515625" style="112" customWidth="1"/>
    <col min="13579" max="13579" width="1.28515625" style="112" customWidth="1"/>
    <col min="13580" max="13587" width="14.42578125" style="112" customWidth="1"/>
    <col min="13588" max="13589" width="3.7109375" style="112" bestFit="1" customWidth="1"/>
    <col min="13590" max="13590" width="16.140625" style="112" customWidth="1"/>
    <col min="13591" max="13591" width="22.85546875" style="112" customWidth="1"/>
    <col min="13592" max="13825" width="19.42578125" style="112"/>
    <col min="13826" max="13826" width="11.7109375" style="112" customWidth="1"/>
    <col min="13827" max="13830" width="13.7109375" style="112" customWidth="1"/>
    <col min="13831" max="13834" width="12.28515625" style="112" customWidth="1"/>
    <col min="13835" max="13835" width="1.28515625" style="112" customWidth="1"/>
    <col min="13836" max="13843" width="14.42578125" style="112" customWidth="1"/>
    <col min="13844" max="13845" width="3.7109375" style="112" bestFit="1" customWidth="1"/>
    <col min="13846" max="13846" width="16.140625" style="112" customWidth="1"/>
    <col min="13847" max="13847" width="22.85546875" style="112" customWidth="1"/>
    <col min="13848" max="14081" width="19.42578125" style="112"/>
    <col min="14082" max="14082" width="11.7109375" style="112" customWidth="1"/>
    <col min="14083" max="14086" width="13.7109375" style="112" customWidth="1"/>
    <col min="14087" max="14090" width="12.28515625" style="112" customWidth="1"/>
    <col min="14091" max="14091" width="1.28515625" style="112" customWidth="1"/>
    <col min="14092" max="14099" width="14.42578125" style="112" customWidth="1"/>
    <col min="14100" max="14101" width="3.7109375" style="112" bestFit="1" customWidth="1"/>
    <col min="14102" max="14102" width="16.140625" style="112" customWidth="1"/>
    <col min="14103" max="14103" width="22.85546875" style="112" customWidth="1"/>
    <col min="14104" max="14337" width="19.42578125" style="112"/>
    <col min="14338" max="14338" width="11.7109375" style="112" customWidth="1"/>
    <col min="14339" max="14342" width="13.7109375" style="112" customWidth="1"/>
    <col min="14343" max="14346" width="12.28515625" style="112" customWidth="1"/>
    <col min="14347" max="14347" width="1.28515625" style="112" customWidth="1"/>
    <col min="14348" max="14355" width="14.42578125" style="112" customWidth="1"/>
    <col min="14356" max="14357" width="3.7109375" style="112" bestFit="1" customWidth="1"/>
    <col min="14358" max="14358" width="16.140625" style="112" customWidth="1"/>
    <col min="14359" max="14359" width="22.85546875" style="112" customWidth="1"/>
    <col min="14360" max="14593" width="19.42578125" style="112"/>
    <col min="14594" max="14594" width="11.7109375" style="112" customWidth="1"/>
    <col min="14595" max="14598" width="13.7109375" style="112" customWidth="1"/>
    <col min="14599" max="14602" width="12.28515625" style="112" customWidth="1"/>
    <col min="14603" max="14603" width="1.28515625" style="112" customWidth="1"/>
    <col min="14604" max="14611" width="14.42578125" style="112" customWidth="1"/>
    <col min="14612" max="14613" width="3.7109375" style="112" bestFit="1" customWidth="1"/>
    <col min="14614" max="14614" width="16.140625" style="112" customWidth="1"/>
    <col min="14615" max="14615" width="22.85546875" style="112" customWidth="1"/>
    <col min="14616" max="14849" width="19.42578125" style="112"/>
    <col min="14850" max="14850" width="11.7109375" style="112" customWidth="1"/>
    <col min="14851" max="14854" width="13.7109375" style="112" customWidth="1"/>
    <col min="14855" max="14858" width="12.28515625" style="112" customWidth="1"/>
    <col min="14859" max="14859" width="1.28515625" style="112" customWidth="1"/>
    <col min="14860" max="14867" width="14.42578125" style="112" customWidth="1"/>
    <col min="14868" max="14869" width="3.7109375" style="112" bestFit="1" customWidth="1"/>
    <col min="14870" max="14870" width="16.140625" style="112" customWidth="1"/>
    <col min="14871" max="14871" width="22.85546875" style="112" customWidth="1"/>
    <col min="14872" max="15105" width="19.42578125" style="112"/>
    <col min="15106" max="15106" width="11.7109375" style="112" customWidth="1"/>
    <col min="15107" max="15110" width="13.7109375" style="112" customWidth="1"/>
    <col min="15111" max="15114" width="12.28515625" style="112" customWidth="1"/>
    <col min="15115" max="15115" width="1.28515625" style="112" customWidth="1"/>
    <col min="15116" max="15123" width="14.42578125" style="112" customWidth="1"/>
    <col min="15124" max="15125" width="3.7109375" style="112" bestFit="1" customWidth="1"/>
    <col min="15126" max="15126" width="16.140625" style="112" customWidth="1"/>
    <col min="15127" max="15127" width="22.85546875" style="112" customWidth="1"/>
    <col min="15128" max="15361" width="19.42578125" style="112"/>
    <col min="15362" max="15362" width="11.7109375" style="112" customWidth="1"/>
    <col min="15363" max="15366" width="13.7109375" style="112" customWidth="1"/>
    <col min="15367" max="15370" width="12.28515625" style="112" customWidth="1"/>
    <col min="15371" max="15371" width="1.28515625" style="112" customWidth="1"/>
    <col min="15372" max="15379" width="14.42578125" style="112" customWidth="1"/>
    <col min="15380" max="15381" width="3.7109375" style="112" bestFit="1" customWidth="1"/>
    <col min="15382" max="15382" width="16.140625" style="112" customWidth="1"/>
    <col min="15383" max="15383" width="22.85546875" style="112" customWidth="1"/>
    <col min="15384" max="15617" width="19.42578125" style="112"/>
    <col min="15618" max="15618" width="11.7109375" style="112" customWidth="1"/>
    <col min="15619" max="15622" width="13.7109375" style="112" customWidth="1"/>
    <col min="15623" max="15626" width="12.28515625" style="112" customWidth="1"/>
    <col min="15627" max="15627" width="1.28515625" style="112" customWidth="1"/>
    <col min="15628" max="15635" width="14.42578125" style="112" customWidth="1"/>
    <col min="15636" max="15637" width="3.7109375" style="112" bestFit="1" customWidth="1"/>
    <col min="15638" max="15638" width="16.140625" style="112" customWidth="1"/>
    <col min="15639" max="15639" width="22.85546875" style="112" customWidth="1"/>
    <col min="15640" max="15873" width="19.42578125" style="112"/>
    <col min="15874" max="15874" width="11.7109375" style="112" customWidth="1"/>
    <col min="15875" max="15878" width="13.7109375" style="112" customWidth="1"/>
    <col min="15879" max="15882" width="12.28515625" style="112" customWidth="1"/>
    <col min="15883" max="15883" width="1.28515625" style="112" customWidth="1"/>
    <col min="15884" max="15891" width="14.42578125" style="112" customWidth="1"/>
    <col min="15892" max="15893" width="3.7109375" style="112" bestFit="1" customWidth="1"/>
    <col min="15894" max="15894" width="16.140625" style="112" customWidth="1"/>
    <col min="15895" max="15895" width="22.85546875" style="112" customWidth="1"/>
    <col min="15896" max="16129" width="19.42578125" style="112"/>
    <col min="16130" max="16130" width="11.7109375" style="112" customWidth="1"/>
    <col min="16131" max="16134" width="13.7109375" style="112" customWidth="1"/>
    <col min="16135" max="16138" width="12.28515625" style="112" customWidth="1"/>
    <col min="16139" max="16139" width="1.28515625" style="112" customWidth="1"/>
    <col min="16140" max="16147" width="14.42578125" style="112" customWidth="1"/>
    <col min="16148" max="16149" width="3.7109375" style="112" bestFit="1" customWidth="1"/>
    <col min="16150" max="16150" width="16.140625" style="112" customWidth="1"/>
    <col min="16151" max="16151" width="22.85546875" style="112" customWidth="1"/>
    <col min="16152" max="16384" width="19.42578125" style="112"/>
  </cols>
  <sheetData>
    <row r="1" spans="1:23">
      <c r="B1" s="174"/>
      <c r="C1" s="174"/>
      <c r="D1" s="174"/>
      <c r="E1" s="174"/>
      <c r="F1" s="174"/>
      <c r="G1" s="174"/>
      <c r="H1" s="174"/>
      <c r="I1" s="174"/>
      <c r="J1" s="174"/>
      <c r="K1" s="187"/>
      <c r="L1" s="174"/>
      <c r="M1" s="174"/>
      <c r="N1" s="174"/>
      <c r="O1" s="174"/>
      <c r="P1" s="174"/>
      <c r="Q1" s="174"/>
      <c r="R1" s="174"/>
      <c r="S1" s="174"/>
      <c r="T1" s="174"/>
      <c r="U1" s="174"/>
    </row>
    <row r="2" spans="1:23" s="171" customFormat="1" ht="28.55" customHeight="1">
      <c r="A2" s="173"/>
      <c r="B2" s="348" t="s">
        <v>69</v>
      </c>
      <c r="C2" s="348"/>
      <c r="D2" s="348"/>
      <c r="E2" s="348"/>
      <c r="F2" s="348"/>
      <c r="G2" s="348"/>
      <c r="H2" s="348"/>
      <c r="I2" s="348"/>
      <c r="J2" s="348"/>
      <c r="K2" s="188"/>
      <c r="L2" s="192"/>
      <c r="M2" s="192"/>
      <c r="N2" s="194"/>
      <c r="O2" s="194"/>
      <c r="P2" s="194"/>
      <c r="Q2" s="194"/>
      <c r="R2" s="198"/>
      <c r="S2" s="198"/>
      <c r="V2" s="173"/>
    </row>
    <row r="3" spans="1:23" ht="19.55" customHeight="1">
      <c r="B3" s="175"/>
      <c r="C3" s="175"/>
      <c r="D3" s="175"/>
      <c r="E3" s="175"/>
      <c r="F3" s="175"/>
      <c r="G3" s="175"/>
      <c r="H3" s="175"/>
      <c r="I3" s="175"/>
      <c r="J3" s="175"/>
      <c r="K3" s="49"/>
      <c r="L3" s="175"/>
      <c r="M3" s="175"/>
      <c r="N3" s="175"/>
      <c r="O3" s="175"/>
      <c r="P3" s="175"/>
      <c r="Q3" s="175"/>
      <c r="R3" s="363" t="s">
        <v>18</v>
      </c>
      <c r="S3" s="363"/>
      <c r="T3" s="159"/>
      <c r="U3" s="159"/>
      <c r="W3" s="203"/>
    </row>
    <row r="4" spans="1:23" s="78" customFormat="1" ht="25" customHeight="1">
      <c r="C4" s="357" t="s">
        <v>109</v>
      </c>
      <c r="D4" s="358"/>
      <c r="E4" s="184"/>
      <c r="F4" s="177"/>
      <c r="G4" s="364" t="s">
        <v>243</v>
      </c>
      <c r="H4" s="364"/>
      <c r="I4" s="364"/>
      <c r="J4" s="364"/>
      <c r="L4" s="177"/>
      <c r="M4" s="177"/>
      <c r="N4" s="177" t="s">
        <v>92</v>
      </c>
      <c r="O4" s="177"/>
      <c r="P4" s="177"/>
      <c r="Q4" s="177"/>
      <c r="R4" s="357" t="s">
        <v>1</v>
      </c>
      <c r="S4" s="361"/>
      <c r="T4" s="200"/>
      <c r="U4" s="200"/>
    </row>
    <row r="5" spans="1:23" s="78" customFormat="1" ht="25" customHeight="1">
      <c r="B5" s="176" t="s">
        <v>270</v>
      </c>
      <c r="C5" s="359"/>
      <c r="D5" s="360"/>
      <c r="E5" s="365" t="s">
        <v>168</v>
      </c>
      <c r="F5" s="366"/>
      <c r="G5" s="365" t="s">
        <v>271</v>
      </c>
      <c r="H5" s="366"/>
      <c r="I5" s="365" t="s">
        <v>272</v>
      </c>
      <c r="J5" s="367"/>
      <c r="L5" s="367" t="s">
        <v>11</v>
      </c>
      <c r="M5" s="366"/>
      <c r="N5" s="365" t="s">
        <v>273</v>
      </c>
      <c r="O5" s="366"/>
      <c r="P5" s="365" t="s">
        <v>274</v>
      </c>
      <c r="Q5" s="366"/>
      <c r="R5" s="362"/>
      <c r="S5" s="302"/>
      <c r="T5" s="200"/>
      <c r="U5" s="200"/>
    </row>
    <row r="6" spans="1:23" s="78" customFormat="1" ht="25" customHeight="1">
      <c r="B6" s="177"/>
      <c r="C6" s="181" t="s">
        <v>275</v>
      </c>
      <c r="D6" s="181" t="s">
        <v>64</v>
      </c>
      <c r="E6" s="181" t="s">
        <v>275</v>
      </c>
      <c r="F6" s="181" t="s">
        <v>64</v>
      </c>
      <c r="G6" s="181" t="s">
        <v>275</v>
      </c>
      <c r="H6" s="181" t="s">
        <v>64</v>
      </c>
      <c r="I6" s="181" t="s">
        <v>275</v>
      </c>
      <c r="J6" s="185" t="s">
        <v>64</v>
      </c>
      <c r="L6" s="193" t="s">
        <v>275</v>
      </c>
      <c r="M6" s="181" t="s">
        <v>64</v>
      </c>
      <c r="N6" s="181" t="s">
        <v>275</v>
      </c>
      <c r="O6" s="181" t="s">
        <v>64</v>
      </c>
      <c r="P6" s="181" t="s">
        <v>275</v>
      </c>
      <c r="Q6" s="181" t="s">
        <v>64</v>
      </c>
      <c r="R6" s="181" t="s">
        <v>275</v>
      </c>
      <c r="S6" s="181" t="s">
        <v>64</v>
      </c>
      <c r="T6" s="201"/>
      <c r="U6" s="201"/>
    </row>
    <row r="7" spans="1:23" s="172" customFormat="1" ht="27.7" customHeight="1">
      <c r="B7" s="178" t="s">
        <v>299</v>
      </c>
      <c r="C7" s="78">
        <v>105097572</v>
      </c>
      <c r="D7" s="78">
        <v>99212538</v>
      </c>
      <c r="E7" s="78">
        <v>102108632</v>
      </c>
      <c r="F7" s="78">
        <v>96498980</v>
      </c>
      <c r="G7" s="78">
        <v>43759523</v>
      </c>
      <c r="H7" s="78">
        <v>42215278</v>
      </c>
      <c r="I7" s="78">
        <v>50551731</v>
      </c>
      <c r="J7" s="78">
        <v>46763046</v>
      </c>
      <c r="K7" s="73">
        <v>0</v>
      </c>
      <c r="L7" s="78">
        <v>2540836</v>
      </c>
      <c r="M7" s="78">
        <v>2300143</v>
      </c>
      <c r="N7" s="78">
        <v>5216799</v>
      </c>
      <c r="O7" s="78">
        <v>5216799</v>
      </c>
      <c r="P7" s="78">
        <v>39743</v>
      </c>
      <c r="Q7" s="78">
        <v>3714</v>
      </c>
      <c r="R7" s="78">
        <v>2988940</v>
      </c>
      <c r="S7" s="78">
        <v>2713558</v>
      </c>
      <c r="T7" s="202"/>
      <c r="U7" s="202"/>
    </row>
    <row r="8" spans="1:23" s="172" customFormat="1" ht="27.7" customHeight="1">
      <c r="B8" s="178">
        <v>29</v>
      </c>
      <c r="C8" s="78">
        <v>105931280</v>
      </c>
      <c r="D8" s="78">
        <v>100677321</v>
      </c>
      <c r="E8" s="78">
        <v>102958412</v>
      </c>
      <c r="F8" s="78">
        <v>97944777</v>
      </c>
      <c r="G8" s="78">
        <v>44696321</v>
      </c>
      <c r="H8" s="78">
        <v>43340856</v>
      </c>
      <c r="I8" s="78">
        <v>50660757</v>
      </c>
      <c r="J8" s="78">
        <v>47277694</v>
      </c>
      <c r="K8" s="73">
        <v>0</v>
      </c>
      <c r="L8" s="78">
        <v>2623164</v>
      </c>
      <c r="M8" s="78">
        <v>2381787</v>
      </c>
      <c r="N8" s="78">
        <v>4939881</v>
      </c>
      <c r="O8" s="78">
        <v>4939881</v>
      </c>
      <c r="P8" s="78">
        <v>38289</v>
      </c>
      <c r="Q8" s="78">
        <v>4559</v>
      </c>
      <c r="R8" s="78">
        <v>2972868</v>
      </c>
      <c r="S8" s="78">
        <v>2732544</v>
      </c>
    </row>
    <row r="9" spans="1:23" s="172" customFormat="1" ht="27.7" customHeight="1">
      <c r="B9" s="178">
        <v>30</v>
      </c>
      <c r="C9" s="78">
        <f t="shared" ref="C9:S9" si="0">SUM(C11:C34)</f>
        <v>106057400</v>
      </c>
      <c r="D9" s="78">
        <f t="shared" si="0"/>
        <v>101738548</v>
      </c>
      <c r="E9" s="78">
        <f t="shared" si="0"/>
        <v>103105860</v>
      </c>
      <c r="F9" s="78">
        <f t="shared" si="0"/>
        <v>98955732</v>
      </c>
      <c r="G9" s="78">
        <f t="shared" si="0"/>
        <v>45669225</v>
      </c>
      <c r="H9" s="78">
        <f t="shared" si="0"/>
        <v>44596468</v>
      </c>
      <c r="I9" s="73">
        <f t="shared" si="0"/>
        <v>49912082</v>
      </c>
      <c r="J9" s="78">
        <f t="shared" si="0"/>
        <v>47104606</v>
      </c>
      <c r="K9" s="73">
        <f t="shared" si="0"/>
        <v>0</v>
      </c>
      <c r="L9" s="78">
        <f t="shared" si="0"/>
        <v>2686767</v>
      </c>
      <c r="M9" s="78">
        <f t="shared" si="0"/>
        <v>2448301</v>
      </c>
      <c r="N9" s="78">
        <f t="shared" si="0"/>
        <v>4801427</v>
      </c>
      <c r="O9" s="78">
        <f t="shared" si="0"/>
        <v>4801427</v>
      </c>
      <c r="P9" s="78">
        <f t="shared" si="0"/>
        <v>36359</v>
      </c>
      <c r="Q9" s="78">
        <f t="shared" si="0"/>
        <v>4930</v>
      </c>
      <c r="R9" s="78">
        <f t="shared" si="0"/>
        <v>2951540</v>
      </c>
      <c r="S9" s="78">
        <f t="shared" si="0"/>
        <v>2782816</v>
      </c>
    </row>
    <row r="10" spans="1:23" s="172" customFormat="1" ht="5.95" customHeight="1">
      <c r="B10" s="178"/>
      <c r="C10" s="78"/>
      <c r="D10" s="78"/>
      <c r="E10" s="78"/>
      <c r="F10" s="78"/>
      <c r="G10" s="78"/>
      <c r="H10" s="78"/>
      <c r="I10" s="78"/>
      <c r="J10" s="78"/>
      <c r="K10" s="73"/>
      <c r="L10" s="78"/>
      <c r="M10" s="78"/>
      <c r="N10" s="78"/>
      <c r="O10" s="78"/>
      <c r="P10" s="78"/>
      <c r="Q10" s="78"/>
      <c r="R10" s="78"/>
      <c r="S10" s="78"/>
    </row>
    <row r="11" spans="1:23" s="172" customFormat="1" ht="28.55" customHeight="1">
      <c r="B11" s="179" t="s">
        <v>276</v>
      </c>
      <c r="C11" s="183">
        <v>42940163</v>
      </c>
      <c r="D11" s="183">
        <v>41186718</v>
      </c>
      <c r="E11" s="183">
        <v>40071482</v>
      </c>
      <c r="F11" s="183">
        <v>38486229</v>
      </c>
      <c r="G11" s="183">
        <v>19165625</v>
      </c>
      <c r="H11" s="183">
        <v>18766980</v>
      </c>
      <c r="I11" s="183">
        <v>18420758</v>
      </c>
      <c r="J11" s="183">
        <v>17297037</v>
      </c>
      <c r="K11" s="189"/>
      <c r="L11" s="183">
        <v>774779</v>
      </c>
      <c r="M11" s="183">
        <v>711892</v>
      </c>
      <c r="N11" s="183">
        <v>1710320</v>
      </c>
      <c r="O11" s="183">
        <v>1710320</v>
      </c>
      <c r="P11" s="195" t="s">
        <v>36</v>
      </c>
      <c r="Q11" s="195" t="s">
        <v>36</v>
      </c>
      <c r="R11" s="183">
        <v>2868681</v>
      </c>
      <c r="S11" s="183">
        <v>2700489</v>
      </c>
    </row>
    <row r="12" spans="1:23" s="172" customFormat="1" ht="28.55" customHeight="1">
      <c r="B12" s="179" t="s">
        <v>277</v>
      </c>
      <c r="C12" s="183">
        <v>7819572</v>
      </c>
      <c r="D12" s="183">
        <v>7550779</v>
      </c>
      <c r="E12" s="183">
        <v>7798390</v>
      </c>
      <c r="F12" s="183">
        <v>7529597</v>
      </c>
      <c r="G12" s="183">
        <v>3402751</v>
      </c>
      <c r="H12" s="183">
        <v>3367065</v>
      </c>
      <c r="I12" s="183">
        <v>3824804</v>
      </c>
      <c r="J12" s="183">
        <v>3642866</v>
      </c>
      <c r="K12" s="189"/>
      <c r="L12" s="183">
        <v>212653</v>
      </c>
      <c r="M12" s="183">
        <v>192913</v>
      </c>
      <c r="N12" s="183">
        <v>324453</v>
      </c>
      <c r="O12" s="183">
        <v>324453</v>
      </c>
      <c r="P12" s="183">
        <v>33729</v>
      </c>
      <c r="Q12" s="183">
        <v>2300</v>
      </c>
      <c r="R12" s="183">
        <v>21182</v>
      </c>
      <c r="S12" s="183">
        <v>21182</v>
      </c>
      <c r="T12" s="202"/>
      <c r="U12" s="202"/>
    </row>
    <row r="13" spans="1:23" s="172" customFormat="1" ht="28.55" customHeight="1">
      <c r="B13" s="179" t="s">
        <v>24</v>
      </c>
      <c r="C13" s="183">
        <v>4651183</v>
      </c>
      <c r="D13" s="183">
        <v>4437759</v>
      </c>
      <c r="E13" s="183">
        <v>4651183</v>
      </c>
      <c r="F13" s="183">
        <v>4437759</v>
      </c>
      <c r="G13" s="183">
        <v>2022872</v>
      </c>
      <c r="H13" s="183">
        <v>1959680</v>
      </c>
      <c r="I13" s="183">
        <v>2182553</v>
      </c>
      <c r="J13" s="183">
        <v>2049919</v>
      </c>
      <c r="K13" s="189"/>
      <c r="L13" s="183">
        <v>153626</v>
      </c>
      <c r="M13" s="183">
        <v>136028</v>
      </c>
      <c r="N13" s="183">
        <v>292132</v>
      </c>
      <c r="O13" s="183">
        <v>292132</v>
      </c>
      <c r="P13" s="195" t="s">
        <v>36</v>
      </c>
      <c r="Q13" s="195" t="s">
        <v>36</v>
      </c>
      <c r="R13" s="195" t="s">
        <v>36</v>
      </c>
      <c r="S13" s="195" t="s">
        <v>36</v>
      </c>
      <c r="T13" s="202"/>
      <c r="U13" s="202"/>
    </row>
    <row r="14" spans="1:23" s="172" customFormat="1" ht="28.55" customHeight="1">
      <c r="B14" s="179" t="s">
        <v>71</v>
      </c>
      <c r="C14" s="183">
        <v>14651459</v>
      </c>
      <c r="D14" s="183">
        <v>13986132</v>
      </c>
      <c r="E14" s="183">
        <v>14651459</v>
      </c>
      <c r="F14" s="183">
        <v>13986132</v>
      </c>
      <c r="G14" s="183">
        <v>5821534</v>
      </c>
      <c r="H14" s="183">
        <v>5610699</v>
      </c>
      <c r="I14" s="183">
        <v>8125643</v>
      </c>
      <c r="J14" s="183">
        <v>7697433</v>
      </c>
      <c r="K14" s="189"/>
      <c r="L14" s="183">
        <v>275462</v>
      </c>
      <c r="M14" s="183">
        <v>249180</v>
      </c>
      <c r="N14" s="183">
        <v>428744</v>
      </c>
      <c r="O14" s="183">
        <v>428744</v>
      </c>
      <c r="P14" s="183">
        <v>76</v>
      </c>
      <c r="Q14" s="183">
        <v>76</v>
      </c>
      <c r="R14" s="195" t="s">
        <v>36</v>
      </c>
      <c r="S14" s="195" t="s">
        <v>36</v>
      </c>
      <c r="T14" s="202"/>
      <c r="U14" s="202"/>
    </row>
    <row r="15" spans="1:23" s="172" customFormat="1" ht="28.55" customHeight="1">
      <c r="B15" s="179" t="s">
        <v>260</v>
      </c>
      <c r="C15" s="183">
        <v>4254083</v>
      </c>
      <c r="D15" s="183">
        <v>4048038</v>
      </c>
      <c r="E15" s="183">
        <v>4253933</v>
      </c>
      <c r="F15" s="183">
        <v>4047888</v>
      </c>
      <c r="G15" s="183">
        <v>1785461</v>
      </c>
      <c r="H15" s="183">
        <v>1732880</v>
      </c>
      <c r="I15" s="183">
        <v>2056320</v>
      </c>
      <c r="J15" s="183">
        <v>1917301</v>
      </c>
      <c r="K15" s="189"/>
      <c r="L15" s="183">
        <v>155648</v>
      </c>
      <c r="M15" s="183">
        <v>141203</v>
      </c>
      <c r="N15" s="183">
        <v>256504</v>
      </c>
      <c r="O15" s="183">
        <v>256504</v>
      </c>
      <c r="P15" s="195" t="s">
        <v>36</v>
      </c>
      <c r="Q15" s="195" t="s">
        <v>36</v>
      </c>
      <c r="R15" s="183">
        <v>150</v>
      </c>
      <c r="S15" s="183">
        <v>150</v>
      </c>
      <c r="T15" s="202"/>
      <c r="U15" s="202"/>
    </row>
    <row r="16" spans="1:23" s="172" customFormat="1" ht="28.55" customHeight="1">
      <c r="B16" s="179" t="s">
        <v>278</v>
      </c>
      <c r="C16" s="183">
        <v>3856320</v>
      </c>
      <c r="D16" s="183">
        <v>3590588</v>
      </c>
      <c r="E16" s="183">
        <v>3856250</v>
      </c>
      <c r="F16" s="183">
        <v>3590518</v>
      </c>
      <c r="G16" s="183">
        <v>1493682</v>
      </c>
      <c r="H16" s="183">
        <v>1433956</v>
      </c>
      <c r="I16" s="183">
        <v>1975954</v>
      </c>
      <c r="J16" s="183">
        <v>1797096</v>
      </c>
      <c r="K16" s="189"/>
      <c r="L16" s="183">
        <v>169627</v>
      </c>
      <c r="M16" s="183">
        <v>142479</v>
      </c>
      <c r="N16" s="183">
        <v>216987</v>
      </c>
      <c r="O16" s="183">
        <v>216987</v>
      </c>
      <c r="P16" s="195" t="s">
        <v>36</v>
      </c>
      <c r="Q16" s="195" t="s">
        <v>36</v>
      </c>
      <c r="R16" s="183">
        <v>70</v>
      </c>
      <c r="S16" s="183">
        <v>70</v>
      </c>
    </row>
    <row r="17" spans="2:21" s="172" customFormat="1" ht="28.55" customHeight="1">
      <c r="B17" s="179" t="s">
        <v>207</v>
      </c>
      <c r="C17" s="183">
        <v>3082916</v>
      </c>
      <c r="D17" s="183">
        <v>2978801</v>
      </c>
      <c r="E17" s="183">
        <v>3082538</v>
      </c>
      <c r="F17" s="183">
        <v>2978423</v>
      </c>
      <c r="G17" s="183">
        <v>1317856</v>
      </c>
      <c r="H17" s="183">
        <v>1294191</v>
      </c>
      <c r="I17" s="183">
        <v>1439592</v>
      </c>
      <c r="J17" s="183">
        <v>1369346</v>
      </c>
      <c r="K17" s="189"/>
      <c r="L17" s="183">
        <v>121200</v>
      </c>
      <c r="M17" s="183">
        <v>110996</v>
      </c>
      <c r="N17" s="183">
        <v>203890</v>
      </c>
      <c r="O17" s="183">
        <v>203890</v>
      </c>
      <c r="P17" s="195" t="s">
        <v>36</v>
      </c>
      <c r="Q17" s="195" t="s">
        <v>36</v>
      </c>
      <c r="R17" s="183">
        <v>378</v>
      </c>
      <c r="S17" s="183">
        <v>378</v>
      </c>
      <c r="T17" s="202"/>
      <c r="U17" s="202"/>
    </row>
    <row r="18" spans="2:21" s="172" customFormat="1" ht="28.55" customHeight="1">
      <c r="B18" s="179" t="s">
        <v>279</v>
      </c>
      <c r="C18" s="183">
        <v>2743112</v>
      </c>
      <c r="D18" s="183">
        <v>2621102</v>
      </c>
      <c r="E18" s="183">
        <v>2726886</v>
      </c>
      <c r="F18" s="183">
        <v>2604876</v>
      </c>
      <c r="G18" s="183">
        <v>1110512</v>
      </c>
      <c r="H18" s="183">
        <v>1074720</v>
      </c>
      <c r="I18" s="183">
        <v>1338605</v>
      </c>
      <c r="J18" s="183">
        <v>1257627</v>
      </c>
      <c r="K18" s="189"/>
      <c r="L18" s="183">
        <v>105878</v>
      </c>
      <c r="M18" s="183">
        <v>100638</v>
      </c>
      <c r="N18" s="183">
        <v>171891</v>
      </c>
      <c r="O18" s="183">
        <v>171891</v>
      </c>
      <c r="P18" s="195" t="s">
        <v>36</v>
      </c>
      <c r="Q18" s="195" t="s">
        <v>36</v>
      </c>
      <c r="R18" s="183">
        <v>16226</v>
      </c>
      <c r="S18" s="183">
        <v>16226</v>
      </c>
      <c r="T18" s="202"/>
      <c r="U18" s="202"/>
    </row>
    <row r="19" spans="2:21" s="172" customFormat="1" ht="28.55" customHeight="1">
      <c r="B19" s="179" t="s">
        <v>280</v>
      </c>
      <c r="C19" s="183">
        <v>520607</v>
      </c>
      <c r="D19" s="183">
        <v>502791</v>
      </c>
      <c r="E19" s="183">
        <v>520607</v>
      </c>
      <c r="F19" s="183">
        <v>502791</v>
      </c>
      <c r="G19" s="183">
        <v>209476</v>
      </c>
      <c r="H19" s="183">
        <v>203563</v>
      </c>
      <c r="I19" s="183">
        <v>249519</v>
      </c>
      <c r="J19" s="183">
        <v>238740</v>
      </c>
      <c r="K19" s="189"/>
      <c r="L19" s="183">
        <v>23901</v>
      </c>
      <c r="M19" s="183">
        <v>22777</v>
      </c>
      <c r="N19" s="183">
        <v>35157</v>
      </c>
      <c r="O19" s="183">
        <v>35157</v>
      </c>
      <c r="P19" s="183">
        <v>2554</v>
      </c>
      <c r="Q19" s="183">
        <v>2554</v>
      </c>
      <c r="R19" s="195" t="s">
        <v>36</v>
      </c>
      <c r="S19" s="195" t="s">
        <v>36</v>
      </c>
      <c r="T19" s="202"/>
      <c r="U19" s="202"/>
    </row>
    <row r="20" spans="2:21" s="172" customFormat="1" ht="28.55" customHeight="1">
      <c r="B20" s="179" t="s">
        <v>281</v>
      </c>
      <c r="C20" s="183">
        <v>130388</v>
      </c>
      <c r="D20" s="183">
        <v>127885</v>
      </c>
      <c r="E20" s="183">
        <v>128717</v>
      </c>
      <c r="F20" s="183">
        <v>126214</v>
      </c>
      <c r="G20" s="183">
        <v>46205</v>
      </c>
      <c r="H20" s="183">
        <v>44999</v>
      </c>
      <c r="I20" s="183">
        <v>73081</v>
      </c>
      <c r="J20" s="183">
        <v>72092</v>
      </c>
      <c r="K20" s="189"/>
      <c r="L20" s="183">
        <v>7249</v>
      </c>
      <c r="M20" s="183">
        <v>6941</v>
      </c>
      <c r="N20" s="183">
        <v>2182</v>
      </c>
      <c r="O20" s="183">
        <v>2182</v>
      </c>
      <c r="P20" s="195" t="s">
        <v>36</v>
      </c>
      <c r="Q20" s="195" t="s">
        <v>36</v>
      </c>
      <c r="R20" s="183">
        <v>1671</v>
      </c>
      <c r="S20" s="183">
        <v>1671</v>
      </c>
      <c r="T20" s="202"/>
      <c r="U20" s="202"/>
    </row>
    <row r="21" spans="2:21" s="172" customFormat="1" ht="28.55" customHeight="1">
      <c r="B21" s="179" t="s">
        <v>282</v>
      </c>
      <c r="C21" s="183">
        <v>193297</v>
      </c>
      <c r="D21" s="183">
        <v>190955</v>
      </c>
      <c r="E21" s="183">
        <v>193297</v>
      </c>
      <c r="F21" s="183">
        <v>190955</v>
      </c>
      <c r="G21" s="183">
        <v>82974</v>
      </c>
      <c r="H21" s="183">
        <v>82268</v>
      </c>
      <c r="I21" s="183">
        <v>89026</v>
      </c>
      <c r="J21" s="183">
        <v>87459</v>
      </c>
      <c r="K21" s="189"/>
      <c r="L21" s="183">
        <v>11816</v>
      </c>
      <c r="M21" s="183">
        <v>11747</v>
      </c>
      <c r="N21" s="183">
        <v>9481</v>
      </c>
      <c r="O21" s="183">
        <v>9481</v>
      </c>
      <c r="P21" s="195" t="s">
        <v>36</v>
      </c>
      <c r="Q21" s="195" t="s">
        <v>36</v>
      </c>
      <c r="R21" s="195" t="s">
        <v>36</v>
      </c>
      <c r="S21" s="195" t="s">
        <v>36</v>
      </c>
      <c r="T21" s="202"/>
      <c r="U21" s="202"/>
    </row>
    <row r="22" spans="2:21" s="172" customFormat="1" ht="28.55" customHeight="1">
      <c r="B22" s="179" t="s">
        <v>283</v>
      </c>
      <c r="C22" s="183">
        <v>2728516</v>
      </c>
      <c r="D22" s="183">
        <v>2618430</v>
      </c>
      <c r="E22" s="183">
        <v>2728516</v>
      </c>
      <c r="F22" s="183">
        <v>2618430</v>
      </c>
      <c r="G22" s="183">
        <v>1249524</v>
      </c>
      <c r="H22" s="183">
        <v>1217296</v>
      </c>
      <c r="I22" s="183">
        <v>1238308</v>
      </c>
      <c r="J22" s="183">
        <v>1167234</v>
      </c>
      <c r="K22" s="189"/>
      <c r="L22" s="183">
        <v>92902</v>
      </c>
      <c r="M22" s="183">
        <v>86118</v>
      </c>
      <c r="N22" s="183">
        <v>147782</v>
      </c>
      <c r="O22" s="183">
        <v>147782</v>
      </c>
      <c r="P22" s="195" t="s">
        <v>36</v>
      </c>
      <c r="Q22" s="195" t="s">
        <v>36</v>
      </c>
      <c r="R22" s="195" t="s">
        <v>36</v>
      </c>
      <c r="S22" s="195" t="s">
        <v>36</v>
      </c>
    </row>
    <row r="23" spans="2:21" s="172" customFormat="1" ht="28.55" customHeight="1">
      <c r="B23" s="179" t="s">
        <v>284</v>
      </c>
      <c r="C23" s="183">
        <v>500745</v>
      </c>
      <c r="D23" s="183">
        <v>474064</v>
      </c>
      <c r="E23" s="183">
        <v>500745</v>
      </c>
      <c r="F23" s="183">
        <v>474064</v>
      </c>
      <c r="G23" s="183">
        <v>152105</v>
      </c>
      <c r="H23" s="183">
        <v>149819</v>
      </c>
      <c r="I23" s="183">
        <v>307095</v>
      </c>
      <c r="J23" s="183">
        <v>283627</v>
      </c>
      <c r="K23" s="189"/>
      <c r="L23" s="183">
        <v>24835</v>
      </c>
      <c r="M23" s="183">
        <v>23908</v>
      </c>
      <c r="N23" s="183">
        <v>16710</v>
      </c>
      <c r="O23" s="183">
        <v>16710</v>
      </c>
      <c r="P23" s="195" t="s">
        <v>36</v>
      </c>
      <c r="Q23" s="195" t="s">
        <v>36</v>
      </c>
      <c r="R23" s="195" t="s">
        <v>36</v>
      </c>
      <c r="S23" s="195" t="s">
        <v>36</v>
      </c>
      <c r="T23" s="202"/>
      <c r="U23" s="202"/>
    </row>
    <row r="24" spans="2:21" s="172" customFormat="1" ht="28.55" customHeight="1">
      <c r="B24" s="179" t="s">
        <v>285</v>
      </c>
      <c r="C24" s="183">
        <v>1007817</v>
      </c>
      <c r="D24" s="183">
        <v>981273</v>
      </c>
      <c r="E24" s="183">
        <v>1007010</v>
      </c>
      <c r="F24" s="183">
        <v>980510</v>
      </c>
      <c r="G24" s="183">
        <v>393262</v>
      </c>
      <c r="H24" s="183">
        <v>387198</v>
      </c>
      <c r="I24" s="183">
        <v>541079</v>
      </c>
      <c r="J24" s="183">
        <v>522772</v>
      </c>
      <c r="K24" s="189"/>
      <c r="L24" s="183">
        <v>35951</v>
      </c>
      <c r="M24" s="183">
        <v>33822</v>
      </c>
      <c r="N24" s="183">
        <v>36718</v>
      </c>
      <c r="O24" s="183">
        <v>36718</v>
      </c>
      <c r="P24" s="195" t="s">
        <v>36</v>
      </c>
      <c r="Q24" s="195" t="s">
        <v>36</v>
      </c>
      <c r="R24" s="183">
        <v>807</v>
      </c>
      <c r="S24" s="183">
        <v>763</v>
      </c>
      <c r="T24" s="202"/>
      <c r="U24" s="202"/>
    </row>
    <row r="25" spans="2:21" s="172" customFormat="1" ht="28.55" customHeight="1">
      <c r="B25" s="179" t="s">
        <v>229</v>
      </c>
      <c r="C25" s="183">
        <v>326029</v>
      </c>
      <c r="D25" s="183">
        <v>308822</v>
      </c>
      <c r="E25" s="183">
        <v>326029</v>
      </c>
      <c r="F25" s="183">
        <v>308822</v>
      </c>
      <c r="G25" s="183">
        <v>140601</v>
      </c>
      <c r="H25" s="183">
        <v>135414</v>
      </c>
      <c r="I25" s="183">
        <v>146777</v>
      </c>
      <c r="J25" s="183">
        <v>135888</v>
      </c>
      <c r="K25" s="189"/>
      <c r="L25" s="183">
        <v>14441</v>
      </c>
      <c r="M25" s="183">
        <v>13310</v>
      </c>
      <c r="N25" s="183">
        <v>24210</v>
      </c>
      <c r="O25" s="183">
        <v>24210</v>
      </c>
      <c r="P25" s="195" t="s">
        <v>36</v>
      </c>
      <c r="Q25" s="195" t="s">
        <v>36</v>
      </c>
      <c r="R25" s="195" t="s">
        <v>36</v>
      </c>
      <c r="S25" s="195" t="s">
        <v>36</v>
      </c>
      <c r="T25" s="202"/>
      <c r="U25" s="202"/>
    </row>
    <row r="26" spans="2:21" s="172" customFormat="1" ht="28.55" customHeight="1">
      <c r="B26" s="179" t="s">
        <v>286</v>
      </c>
      <c r="C26" s="183">
        <v>530780</v>
      </c>
      <c r="D26" s="183">
        <v>505051</v>
      </c>
      <c r="E26" s="183">
        <v>530780</v>
      </c>
      <c r="F26" s="183">
        <v>505051</v>
      </c>
      <c r="G26" s="183">
        <v>233884</v>
      </c>
      <c r="H26" s="183">
        <v>225995</v>
      </c>
      <c r="I26" s="183">
        <v>237438</v>
      </c>
      <c r="J26" s="183">
        <v>221175</v>
      </c>
      <c r="K26" s="189"/>
      <c r="L26" s="183">
        <v>23996</v>
      </c>
      <c r="M26" s="183">
        <v>22419</v>
      </c>
      <c r="N26" s="183">
        <v>35462</v>
      </c>
      <c r="O26" s="183">
        <v>35462</v>
      </c>
      <c r="P26" s="195" t="s">
        <v>36</v>
      </c>
      <c r="Q26" s="195" t="s">
        <v>36</v>
      </c>
      <c r="R26" s="195" t="s">
        <v>36</v>
      </c>
      <c r="S26" s="195" t="s">
        <v>36</v>
      </c>
      <c r="T26" s="202"/>
      <c r="U26" s="202"/>
    </row>
    <row r="27" spans="2:21" s="172" customFormat="1" ht="28.55" customHeight="1">
      <c r="B27" s="179" t="s">
        <v>287</v>
      </c>
      <c r="C27" s="183">
        <v>786625</v>
      </c>
      <c r="D27" s="183">
        <v>737577</v>
      </c>
      <c r="E27" s="183">
        <v>784519</v>
      </c>
      <c r="F27" s="183">
        <v>735471</v>
      </c>
      <c r="G27" s="183">
        <v>313130</v>
      </c>
      <c r="H27" s="183">
        <v>303826</v>
      </c>
      <c r="I27" s="183">
        <v>369776</v>
      </c>
      <c r="J27" s="183">
        <v>333443</v>
      </c>
      <c r="K27" s="189"/>
      <c r="L27" s="183">
        <v>37045</v>
      </c>
      <c r="M27" s="183">
        <v>33634</v>
      </c>
      <c r="N27" s="183">
        <v>64568</v>
      </c>
      <c r="O27" s="183">
        <v>64568</v>
      </c>
      <c r="P27" s="195" t="s">
        <v>36</v>
      </c>
      <c r="Q27" s="195" t="s">
        <v>36</v>
      </c>
      <c r="R27" s="183">
        <v>2106</v>
      </c>
      <c r="S27" s="183">
        <v>2106</v>
      </c>
      <c r="T27" s="202"/>
      <c r="U27" s="202"/>
    </row>
    <row r="28" spans="2:21" s="172" customFormat="1" ht="28.55" customHeight="1">
      <c r="B28" s="179" t="s">
        <v>212</v>
      </c>
      <c r="C28" s="183">
        <v>2694929</v>
      </c>
      <c r="D28" s="183">
        <v>2651900</v>
      </c>
      <c r="E28" s="183">
        <v>2694929</v>
      </c>
      <c r="F28" s="183">
        <v>2651900</v>
      </c>
      <c r="G28" s="183">
        <v>1019576</v>
      </c>
      <c r="H28" s="183">
        <v>1007866</v>
      </c>
      <c r="I28" s="183">
        <v>1492119</v>
      </c>
      <c r="J28" s="183">
        <v>1463938</v>
      </c>
      <c r="K28" s="189"/>
      <c r="L28" s="183">
        <v>50783</v>
      </c>
      <c r="M28" s="183">
        <v>47645</v>
      </c>
      <c r="N28" s="183">
        <v>132451</v>
      </c>
      <c r="O28" s="183">
        <v>132451</v>
      </c>
      <c r="P28" s="195" t="s">
        <v>36</v>
      </c>
      <c r="Q28" s="195" t="s">
        <v>36</v>
      </c>
      <c r="R28" s="195" t="s">
        <v>36</v>
      </c>
      <c r="S28" s="195" t="s">
        <v>36</v>
      </c>
    </row>
    <row r="29" spans="2:21" s="172" customFormat="1" ht="28.55" customHeight="1">
      <c r="B29" s="179" t="s">
        <v>288</v>
      </c>
      <c r="C29" s="183">
        <v>3297105</v>
      </c>
      <c r="D29" s="183">
        <v>3252171</v>
      </c>
      <c r="E29" s="183">
        <v>3256836</v>
      </c>
      <c r="F29" s="183">
        <v>3212390</v>
      </c>
      <c r="G29" s="183">
        <v>1583954</v>
      </c>
      <c r="H29" s="183">
        <v>1565522</v>
      </c>
      <c r="I29" s="183">
        <v>1433070</v>
      </c>
      <c r="J29" s="183">
        <v>1411573</v>
      </c>
      <c r="K29" s="189"/>
      <c r="L29" s="183">
        <v>70655</v>
      </c>
      <c r="M29" s="183">
        <v>66138</v>
      </c>
      <c r="N29" s="183">
        <v>169157</v>
      </c>
      <c r="O29" s="183">
        <v>169157</v>
      </c>
      <c r="P29" s="195" t="s">
        <v>36</v>
      </c>
      <c r="Q29" s="195" t="s">
        <v>36</v>
      </c>
      <c r="R29" s="183">
        <v>40269</v>
      </c>
      <c r="S29" s="183">
        <v>39781</v>
      </c>
      <c r="T29" s="202"/>
      <c r="U29" s="202"/>
    </row>
    <row r="30" spans="2:21" s="172" customFormat="1" ht="28.55" customHeight="1">
      <c r="B30" s="179" t="s">
        <v>84</v>
      </c>
      <c r="C30" s="183">
        <v>4257803</v>
      </c>
      <c r="D30" s="183">
        <v>4177975</v>
      </c>
      <c r="E30" s="183">
        <v>4257803</v>
      </c>
      <c r="F30" s="183">
        <v>4177975</v>
      </c>
      <c r="G30" s="183">
        <v>1977039</v>
      </c>
      <c r="H30" s="183">
        <v>1953039</v>
      </c>
      <c r="I30" s="183">
        <v>1972459</v>
      </c>
      <c r="J30" s="183">
        <v>1924901</v>
      </c>
      <c r="K30" s="189"/>
      <c r="L30" s="183">
        <v>118712</v>
      </c>
      <c r="M30" s="183">
        <v>110442</v>
      </c>
      <c r="N30" s="183">
        <v>189593</v>
      </c>
      <c r="O30" s="183">
        <v>189593</v>
      </c>
      <c r="P30" s="195" t="s">
        <v>36</v>
      </c>
      <c r="Q30" s="195" t="s">
        <v>36</v>
      </c>
      <c r="R30" s="195" t="s">
        <v>36</v>
      </c>
      <c r="S30" s="195" t="s">
        <v>36</v>
      </c>
      <c r="T30" s="202"/>
      <c r="U30" s="202"/>
    </row>
    <row r="31" spans="2:21" s="172" customFormat="1" ht="28.55" customHeight="1">
      <c r="B31" s="179" t="s">
        <v>289</v>
      </c>
      <c r="C31" s="183">
        <v>1692003</v>
      </c>
      <c r="D31" s="183">
        <v>1560023</v>
      </c>
      <c r="E31" s="183">
        <v>1692003</v>
      </c>
      <c r="F31" s="183">
        <v>1560023</v>
      </c>
      <c r="G31" s="183">
        <v>713428</v>
      </c>
      <c r="H31" s="183">
        <v>685749</v>
      </c>
      <c r="I31" s="183">
        <v>815879</v>
      </c>
      <c r="J31" s="183">
        <v>722500</v>
      </c>
      <c r="K31" s="189"/>
      <c r="L31" s="183">
        <v>59910</v>
      </c>
      <c r="M31" s="183">
        <v>48988</v>
      </c>
      <c r="N31" s="183">
        <v>102786</v>
      </c>
      <c r="O31" s="183">
        <v>102786</v>
      </c>
      <c r="P31" s="195" t="s">
        <v>36</v>
      </c>
      <c r="Q31" s="195" t="s">
        <v>36</v>
      </c>
      <c r="R31" s="195" t="s">
        <v>36</v>
      </c>
      <c r="S31" s="195" t="s">
        <v>36</v>
      </c>
      <c r="T31" s="202"/>
      <c r="U31" s="202"/>
    </row>
    <row r="32" spans="2:21" s="172" customFormat="1" ht="28.55" customHeight="1">
      <c r="B32" s="179" t="s">
        <v>290</v>
      </c>
      <c r="C32" s="183">
        <v>1249326</v>
      </c>
      <c r="D32" s="183">
        <v>1180221</v>
      </c>
      <c r="E32" s="183">
        <v>1249326</v>
      </c>
      <c r="F32" s="183">
        <v>1180221</v>
      </c>
      <c r="G32" s="183">
        <v>512019</v>
      </c>
      <c r="H32" s="183">
        <v>494026</v>
      </c>
      <c r="I32" s="183">
        <v>601346</v>
      </c>
      <c r="J32" s="183">
        <v>555390</v>
      </c>
      <c r="K32" s="189"/>
      <c r="L32" s="183">
        <v>50724</v>
      </c>
      <c r="M32" s="183">
        <v>45568</v>
      </c>
      <c r="N32" s="183">
        <v>85237</v>
      </c>
      <c r="O32" s="183">
        <v>85237</v>
      </c>
      <c r="P32" s="195" t="s">
        <v>36</v>
      </c>
      <c r="Q32" s="195" t="s">
        <v>36</v>
      </c>
      <c r="R32" s="195" t="s">
        <v>36</v>
      </c>
      <c r="S32" s="195" t="s">
        <v>36</v>
      </c>
      <c r="T32" s="202"/>
      <c r="U32" s="202"/>
    </row>
    <row r="33" spans="2:21" s="172" customFormat="1" ht="28.55" customHeight="1">
      <c r="B33" s="179" t="s">
        <v>291</v>
      </c>
      <c r="C33" s="183">
        <v>804041</v>
      </c>
      <c r="D33" s="183">
        <v>769304</v>
      </c>
      <c r="E33" s="183">
        <v>804041</v>
      </c>
      <c r="F33" s="183">
        <v>769304</v>
      </c>
      <c r="G33" s="183">
        <v>330599</v>
      </c>
      <c r="H33" s="183">
        <v>319426</v>
      </c>
      <c r="I33" s="183">
        <v>390534</v>
      </c>
      <c r="J33" s="183">
        <v>369499</v>
      </c>
      <c r="K33" s="189"/>
      <c r="L33" s="183">
        <v>36604</v>
      </c>
      <c r="M33" s="183">
        <v>34075</v>
      </c>
      <c r="N33" s="183">
        <v>46304</v>
      </c>
      <c r="O33" s="183">
        <v>46304</v>
      </c>
      <c r="P33" s="195" t="s">
        <v>36</v>
      </c>
      <c r="Q33" s="195" t="s">
        <v>36</v>
      </c>
      <c r="R33" s="195" t="s">
        <v>36</v>
      </c>
      <c r="S33" s="195" t="s">
        <v>36</v>
      </c>
      <c r="T33" s="202"/>
      <c r="U33" s="202"/>
    </row>
    <row r="34" spans="2:21" s="172" customFormat="1" ht="28.55" customHeight="1">
      <c r="B34" s="180" t="s">
        <v>292</v>
      </c>
      <c r="C34" s="182">
        <v>1338581</v>
      </c>
      <c r="D34" s="182">
        <v>1300189</v>
      </c>
      <c r="E34" s="186">
        <v>1338581</v>
      </c>
      <c r="F34" s="186">
        <v>1300189</v>
      </c>
      <c r="G34" s="186">
        <v>591156</v>
      </c>
      <c r="H34" s="186">
        <v>580291</v>
      </c>
      <c r="I34" s="186">
        <v>590347</v>
      </c>
      <c r="J34" s="186">
        <v>565750</v>
      </c>
      <c r="K34" s="186"/>
      <c r="L34" s="186">
        <v>58370</v>
      </c>
      <c r="M34" s="186">
        <v>55440</v>
      </c>
      <c r="N34" s="186">
        <v>98708</v>
      </c>
      <c r="O34" s="186">
        <v>98708</v>
      </c>
      <c r="P34" s="196" t="s">
        <v>36</v>
      </c>
      <c r="Q34" s="196" t="s">
        <v>36</v>
      </c>
      <c r="R34" s="196" t="s">
        <v>36</v>
      </c>
      <c r="S34" s="195" t="s">
        <v>36</v>
      </c>
    </row>
    <row r="35" spans="2:21" s="172" customFormat="1" ht="25.5" customHeight="1">
      <c r="B35" s="356" t="s">
        <v>268</v>
      </c>
      <c r="C35" s="356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197"/>
      <c r="Q35" s="49"/>
      <c r="R35" s="49"/>
      <c r="S35" s="199"/>
      <c r="T35" s="202"/>
      <c r="U35" s="202"/>
    </row>
    <row r="36" spans="2:21" ht="16.5" customHeight="1">
      <c r="C36" s="172"/>
      <c r="D36" s="172"/>
      <c r="E36" s="172"/>
      <c r="F36" s="172"/>
      <c r="G36" s="172"/>
      <c r="H36" s="172"/>
      <c r="I36" s="172"/>
      <c r="J36" s="172"/>
      <c r="K36" s="190"/>
      <c r="L36" s="172"/>
      <c r="M36" s="172"/>
      <c r="N36" s="172"/>
      <c r="O36" s="172"/>
      <c r="P36" s="172"/>
      <c r="Q36" s="172"/>
      <c r="R36" s="172"/>
      <c r="S36" s="172"/>
      <c r="T36" s="159"/>
      <c r="U36" s="159"/>
    </row>
    <row r="37" spans="2:21">
      <c r="C37" s="148"/>
      <c r="D37" s="148"/>
      <c r="E37" s="148"/>
      <c r="F37" s="148"/>
      <c r="G37" s="148"/>
      <c r="H37" s="148"/>
      <c r="I37" s="148"/>
      <c r="J37" s="148"/>
      <c r="K37" s="191"/>
      <c r="L37" s="148"/>
      <c r="M37" s="148"/>
      <c r="N37" s="148"/>
      <c r="O37" s="148"/>
      <c r="P37" s="148"/>
      <c r="Q37" s="148"/>
      <c r="R37" s="148"/>
      <c r="S37" s="148"/>
    </row>
  </sheetData>
  <mergeCells count="12">
    <mergeCell ref="B35:C35"/>
    <mergeCell ref="C4:D5"/>
    <mergeCell ref="R4:S5"/>
    <mergeCell ref="B2:J2"/>
    <mergeCell ref="R3:S3"/>
    <mergeCell ref="G4:J4"/>
    <mergeCell ref="E5:F5"/>
    <mergeCell ref="G5:H5"/>
    <mergeCell ref="I5:J5"/>
    <mergeCell ref="L5:M5"/>
    <mergeCell ref="N5:O5"/>
    <mergeCell ref="P5:Q5"/>
  </mergeCells>
  <phoneticPr fontId="8"/>
  <printOptions horizontalCentered="1"/>
  <pageMargins left="0.51181102362204722" right="0.51181102362204722" top="0.74803149606299213" bottom="0.3543307086614173" header="0.51181102362204722" footer="0.51181102362204722"/>
  <pageSetup paperSize="9" scale="85" fitToWidth="0" orientation="portrait" r:id="rId1"/>
  <headerFooter alignWithMargins="0"/>
  <colBreaks count="1" manualBreakCount="1">
    <brk id="11" min="1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F25"/>
  <sheetViews>
    <sheetView showGridLines="0" defaultGridColor="0" view="pageBreakPreview" colorId="22" zoomScaleNormal="100" zoomScaleSheetLayoutView="100" workbookViewId="0">
      <selection activeCell="A6" sqref="A6"/>
    </sheetView>
  </sheetViews>
  <sheetFormatPr defaultColWidth="17.85546875" defaultRowHeight="12.9"/>
  <cols>
    <col min="1" max="1" width="24" style="22" bestFit="1" customWidth="1"/>
    <col min="2" max="2" width="43.85546875" style="22" customWidth="1"/>
    <col min="3" max="5" width="24.7109375" style="22" customWidth="1"/>
    <col min="6" max="6" width="5.28515625" style="22" customWidth="1"/>
    <col min="7" max="16384" width="17.85546875" style="22"/>
  </cols>
  <sheetData>
    <row r="1" spans="1:6">
      <c r="B1" s="25"/>
      <c r="C1" s="24"/>
    </row>
    <row r="2" spans="1:6" ht="22.6" customHeight="1">
      <c r="A2" s="23"/>
      <c r="B2" s="284" t="s">
        <v>183</v>
      </c>
      <c r="C2" s="284"/>
      <c r="D2" s="284"/>
      <c r="E2" s="284"/>
    </row>
    <row r="3" spans="1:6" ht="14.95" customHeight="1">
      <c r="B3" s="26"/>
      <c r="C3" s="26"/>
      <c r="D3" s="26"/>
      <c r="E3" s="54" t="s">
        <v>18</v>
      </c>
    </row>
    <row r="4" spans="1:6" ht="19.55" customHeight="1">
      <c r="B4" s="27" t="s">
        <v>17</v>
      </c>
      <c r="C4" s="40" t="s">
        <v>311</v>
      </c>
      <c r="D4" s="48" t="s">
        <v>26</v>
      </c>
      <c r="E4" s="55" t="s">
        <v>308</v>
      </c>
    </row>
    <row r="5" spans="1:6" ht="18" customHeight="1">
      <c r="A5" s="24"/>
      <c r="B5" s="28" t="s">
        <v>217</v>
      </c>
      <c r="C5" s="41">
        <v>166593995</v>
      </c>
      <c r="D5" s="49">
        <v>165202937</v>
      </c>
      <c r="E5" s="49">
        <v>1338799</v>
      </c>
      <c r="F5" s="24"/>
    </row>
    <row r="6" spans="1:6" ht="18" customHeight="1">
      <c r="B6" s="29">
        <v>29</v>
      </c>
      <c r="C6" s="41">
        <v>173610120</v>
      </c>
      <c r="D6" s="49">
        <v>172295863</v>
      </c>
      <c r="E6" s="49">
        <v>1282995</v>
      </c>
    </row>
    <row r="7" spans="1:6" ht="18" customHeight="1">
      <c r="B7" s="29">
        <v>30</v>
      </c>
      <c r="C7" s="41">
        <v>176335103</v>
      </c>
      <c r="D7" s="49">
        <v>175263946</v>
      </c>
      <c r="E7" s="49">
        <v>1053753</v>
      </c>
    </row>
    <row r="8" spans="1:6" ht="18" customHeight="1">
      <c r="B8" s="30"/>
      <c r="C8" s="42"/>
      <c r="D8" s="26"/>
      <c r="E8" s="26"/>
    </row>
    <row r="9" spans="1:6" ht="18" customHeight="1">
      <c r="B9" s="31" t="s">
        <v>14</v>
      </c>
      <c r="C9" s="43">
        <v>10177</v>
      </c>
      <c r="D9" s="50">
        <v>8932</v>
      </c>
      <c r="E9" s="50">
        <v>1018</v>
      </c>
    </row>
    <row r="10" spans="1:6" ht="18" customHeight="1">
      <c r="B10" s="32" t="s">
        <v>312</v>
      </c>
      <c r="C10" s="43">
        <v>52789772</v>
      </c>
      <c r="D10" s="50">
        <v>52771061</v>
      </c>
      <c r="E10" s="50">
        <v>18378</v>
      </c>
    </row>
    <row r="11" spans="1:6" ht="18" customHeight="1">
      <c r="B11" s="31" t="s">
        <v>6</v>
      </c>
      <c r="C11" s="43">
        <v>56783</v>
      </c>
      <c r="D11" s="50">
        <v>37677</v>
      </c>
      <c r="E11" s="50">
        <v>17658</v>
      </c>
    </row>
    <row r="12" spans="1:6" ht="18" customHeight="1">
      <c r="B12" s="32" t="s">
        <v>309</v>
      </c>
      <c r="C12" s="43">
        <v>11946926</v>
      </c>
      <c r="D12" s="50">
        <v>11836385</v>
      </c>
      <c r="E12" s="50">
        <v>109671</v>
      </c>
    </row>
    <row r="13" spans="1:6" ht="18" customHeight="1">
      <c r="B13" s="31" t="s">
        <v>10</v>
      </c>
      <c r="C13" s="43">
        <v>35007143</v>
      </c>
      <c r="D13" s="50">
        <v>34923452</v>
      </c>
      <c r="E13" s="50">
        <v>79514</v>
      </c>
    </row>
    <row r="14" spans="1:6" ht="18" customHeight="1">
      <c r="B14" s="33" t="s">
        <v>310</v>
      </c>
      <c r="C14" s="44">
        <v>1686516</v>
      </c>
      <c r="D14" s="51">
        <v>1683496</v>
      </c>
      <c r="E14" s="51">
        <v>3020</v>
      </c>
    </row>
    <row r="15" spans="1:6" ht="18" customHeight="1">
      <c r="B15" s="31" t="s">
        <v>0</v>
      </c>
      <c r="C15" s="43">
        <v>8605047</v>
      </c>
      <c r="D15" s="50">
        <v>8530022</v>
      </c>
      <c r="E15" s="50">
        <v>75025</v>
      </c>
    </row>
    <row r="16" spans="1:6" ht="18" customHeight="1">
      <c r="B16" s="31" t="s">
        <v>12</v>
      </c>
      <c r="C16" s="45" t="s">
        <v>22</v>
      </c>
      <c r="D16" s="52" t="s">
        <v>22</v>
      </c>
      <c r="E16" s="52" t="s">
        <v>22</v>
      </c>
    </row>
    <row r="17" spans="2:6" ht="18" customHeight="1">
      <c r="B17" s="34" t="s">
        <v>9</v>
      </c>
      <c r="C17" s="45">
        <v>65208716</v>
      </c>
      <c r="D17" s="52">
        <v>64449401</v>
      </c>
      <c r="E17" s="52">
        <v>748965</v>
      </c>
    </row>
    <row r="18" spans="2:6" ht="18" customHeight="1">
      <c r="B18" s="31" t="s">
        <v>3</v>
      </c>
      <c r="C18" s="45">
        <v>335112</v>
      </c>
      <c r="D18" s="52">
        <v>335112</v>
      </c>
      <c r="E18" s="52" t="s">
        <v>22</v>
      </c>
    </row>
    <row r="19" spans="2:6" ht="18" customHeight="1">
      <c r="B19" s="34" t="s">
        <v>313</v>
      </c>
      <c r="C19" s="45">
        <v>1058</v>
      </c>
      <c r="D19" s="52">
        <v>1058</v>
      </c>
      <c r="E19" s="52" t="s">
        <v>22</v>
      </c>
    </row>
    <row r="20" spans="2:6" ht="18" customHeight="1">
      <c r="B20" s="34" t="s">
        <v>28</v>
      </c>
      <c r="C20" s="45" t="s">
        <v>22</v>
      </c>
      <c r="D20" s="52" t="s">
        <v>22</v>
      </c>
      <c r="E20" s="52" t="s">
        <v>22</v>
      </c>
    </row>
    <row r="21" spans="2:6" ht="18" customHeight="1">
      <c r="B21" s="35" t="s">
        <v>2</v>
      </c>
      <c r="C21" s="46">
        <v>687853</v>
      </c>
      <c r="D21" s="53">
        <v>687350</v>
      </c>
      <c r="E21" s="53">
        <v>504</v>
      </c>
    </row>
    <row r="22" spans="2:6" ht="15.8" customHeight="1">
      <c r="B22" s="36" t="s">
        <v>314</v>
      </c>
      <c r="C22" s="36"/>
      <c r="D22" s="36"/>
      <c r="E22" s="36"/>
      <c r="F22" s="36"/>
    </row>
    <row r="23" spans="2:6" ht="27.7" customHeight="1">
      <c r="B23" s="285" t="s">
        <v>32</v>
      </c>
      <c r="C23" s="285"/>
      <c r="D23" s="285"/>
      <c r="E23" s="285"/>
      <c r="F23" s="56"/>
    </row>
    <row r="24" spans="2:6" ht="7.5" customHeight="1">
      <c r="B24" s="285"/>
      <c r="C24" s="285"/>
      <c r="D24" s="285"/>
      <c r="E24" s="285"/>
    </row>
    <row r="25" spans="2:6">
      <c r="B25" s="37" t="s">
        <v>315</v>
      </c>
      <c r="C25" s="47"/>
      <c r="D25" s="47"/>
      <c r="E25" s="47"/>
    </row>
  </sheetData>
  <mergeCells count="3">
    <mergeCell ref="B2:E2"/>
    <mergeCell ref="B23:E23"/>
    <mergeCell ref="B24:E24"/>
  </mergeCells>
  <phoneticPr fontId="8"/>
  <printOptions horizontalCentered="1"/>
  <pageMargins left="0.7" right="0.7" top="0.75" bottom="0.35629921259842523" header="0.3" footer="0.3"/>
  <pageSetup paperSize="9" scale="82" firstPageNumber="232" fitToHeight="0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39"/>
  <sheetViews>
    <sheetView showGridLines="0" defaultGridColor="0" view="pageBreakPreview" topLeftCell="A19" colorId="22" zoomScaleNormal="100" zoomScaleSheetLayoutView="100" workbookViewId="0">
      <selection activeCell="A13" sqref="A13"/>
    </sheetView>
  </sheetViews>
  <sheetFormatPr defaultColWidth="17.85546875" defaultRowHeight="12.9"/>
  <cols>
    <col min="1" max="1" width="24" style="39" bestFit="1" customWidth="1"/>
    <col min="2" max="2" width="14.140625" style="39" customWidth="1"/>
    <col min="3" max="3" width="19.42578125" style="39" customWidth="1"/>
    <col min="4" max="5" width="20.140625" style="39" customWidth="1"/>
    <col min="6" max="6" width="16.28515625" style="39" customWidth="1"/>
    <col min="7" max="7" width="12" style="39" customWidth="1"/>
    <col min="8" max="8" width="18.42578125" style="39" customWidth="1"/>
    <col min="9" max="16384" width="17.85546875" style="39"/>
  </cols>
  <sheetData>
    <row r="1" spans="1:8">
      <c r="B1" s="58"/>
    </row>
    <row r="2" spans="1:8" ht="30.1" customHeight="1">
      <c r="A2" s="85"/>
      <c r="B2" s="291" t="s">
        <v>332</v>
      </c>
      <c r="C2" s="292"/>
      <c r="D2" s="292"/>
      <c r="E2" s="292"/>
      <c r="F2" s="292"/>
      <c r="G2" s="292"/>
      <c r="H2" s="292"/>
    </row>
    <row r="3" spans="1:8" s="57" customFormat="1" ht="19.55" customHeight="1">
      <c r="B3" s="293" t="s">
        <v>319</v>
      </c>
      <c r="C3" s="293"/>
      <c r="D3" s="293"/>
      <c r="E3" s="293"/>
      <c r="F3" s="211"/>
      <c r="G3" s="211"/>
      <c r="H3" s="83" t="s">
        <v>39</v>
      </c>
    </row>
    <row r="4" spans="1:8" ht="15.8" customHeight="1">
      <c r="B4" s="294" t="s">
        <v>40</v>
      </c>
      <c r="C4" s="295"/>
      <c r="D4" s="69" t="s">
        <v>41</v>
      </c>
      <c r="E4" s="69" t="s">
        <v>43</v>
      </c>
      <c r="F4" s="69" t="s">
        <v>44</v>
      </c>
      <c r="G4" s="69" t="s">
        <v>46</v>
      </c>
      <c r="H4" s="69" t="s">
        <v>37</v>
      </c>
    </row>
    <row r="5" spans="1:8" ht="16" customHeight="1">
      <c r="B5" s="296" t="s">
        <v>293</v>
      </c>
      <c r="C5" s="297"/>
      <c r="D5" s="71">
        <v>79501335137</v>
      </c>
      <c r="E5" s="209">
        <v>78434384877</v>
      </c>
      <c r="F5" s="209">
        <v>82906047</v>
      </c>
      <c r="G5" s="81" t="s">
        <v>36</v>
      </c>
      <c r="H5" s="74">
        <v>984044213</v>
      </c>
    </row>
    <row r="6" spans="1:8" ht="16" customHeight="1">
      <c r="B6" s="298">
        <v>30</v>
      </c>
      <c r="C6" s="290"/>
      <c r="D6" s="71">
        <v>78999273937</v>
      </c>
      <c r="E6" s="74">
        <v>78112904918</v>
      </c>
      <c r="F6" s="74">
        <v>97212938</v>
      </c>
      <c r="G6" s="81" t="s">
        <v>36</v>
      </c>
      <c r="H6" s="74">
        <v>789156081</v>
      </c>
    </row>
    <row r="7" spans="1:8" ht="16" customHeight="1">
      <c r="B7" s="289" t="s">
        <v>154</v>
      </c>
      <c r="C7" s="290"/>
      <c r="D7" s="71">
        <v>77429631899</v>
      </c>
      <c r="E7" s="74">
        <v>76706155523</v>
      </c>
      <c r="F7" s="74">
        <v>137992784</v>
      </c>
      <c r="G7" s="81" t="s">
        <v>36</v>
      </c>
      <c r="H7" s="74">
        <v>585483592</v>
      </c>
    </row>
    <row r="8" spans="1:8" ht="6.8" customHeight="1">
      <c r="B8" s="204"/>
      <c r="C8" s="204"/>
      <c r="D8" s="71"/>
      <c r="E8" s="209"/>
      <c r="F8" s="209"/>
      <c r="G8" s="81"/>
      <c r="H8" s="209"/>
    </row>
    <row r="9" spans="1:8" ht="15.8" customHeight="1">
      <c r="B9" s="286" t="s">
        <v>47</v>
      </c>
      <c r="C9" s="287"/>
      <c r="D9" s="71">
        <v>28347241206</v>
      </c>
      <c r="E9" s="74">
        <v>27846546538</v>
      </c>
      <c r="F9" s="74">
        <v>69652823</v>
      </c>
      <c r="G9" s="81" t="s">
        <v>36</v>
      </c>
      <c r="H9" s="74">
        <v>431041845</v>
      </c>
    </row>
    <row r="10" spans="1:8" ht="16" customHeight="1">
      <c r="B10" s="204"/>
      <c r="C10" s="59" t="s">
        <v>50</v>
      </c>
      <c r="D10" s="71">
        <v>24794218544</v>
      </c>
      <c r="E10" s="74">
        <v>24309193829</v>
      </c>
      <c r="F10" s="74">
        <v>59270101</v>
      </c>
      <c r="G10" s="81" t="s">
        <v>36</v>
      </c>
      <c r="H10" s="74">
        <v>425754614</v>
      </c>
    </row>
    <row r="11" spans="1:8" ht="16" customHeight="1">
      <c r="B11" s="204"/>
      <c r="C11" s="59" t="s">
        <v>55</v>
      </c>
      <c r="D11" s="71">
        <v>3378879620</v>
      </c>
      <c r="E11" s="74">
        <v>3363209667</v>
      </c>
      <c r="F11" s="74">
        <v>10382722</v>
      </c>
      <c r="G11" s="81" t="s">
        <v>36</v>
      </c>
      <c r="H11" s="74">
        <v>5287231</v>
      </c>
    </row>
    <row r="12" spans="1:8" ht="16" customHeight="1">
      <c r="B12" s="204"/>
      <c r="C12" s="59" t="s">
        <v>19</v>
      </c>
      <c r="D12" s="71">
        <v>174143042</v>
      </c>
      <c r="E12" s="74">
        <v>174143042</v>
      </c>
      <c r="F12" s="81" t="s">
        <v>36</v>
      </c>
      <c r="G12" s="81" t="s">
        <v>36</v>
      </c>
      <c r="H12" s="81" t="s">
        <v>36</v>
      </c>
    </row>
    <row r="13" spans="1:8" ht="6.8" customHeight="1">
      <c r="B13" s="204" t="s">
        <v>52</v>
      </c>
      <c r="C13" s="204"/>
      <c r="D13" s="71"/>
      <c r="E13" s="74"/>
      <c r="F13" s="74"/>
      <c r="G13" s="75"/>
      <c r="H13" s="74"/>
    </row>
    <row r="14" spans="1:8" ht="15.8" customHeight="1">
      <c r="B14" s="286" t="s">
        <v>51</v>
      </c>
      <c r="C14" s="287"/>
      <c r="D14" s="71">
        <v>18027404656</v>
      </c>
      <c r="E14" s="74">
        <v>17910471228</v>
      </c>
      <c r="F14" s="74">
        <v>60244834</v>
      </c>
      <c r="G14" s="81" t="s">
        <v>36</v>
      </c>
      <c r="H14" s="74">
        <v>56688594</v>
      </c>
    </row>
    <row r="15" spans="1:8" ht="16" customHeight="1">
      <c r="B15" s="204"/>
      <c r="C15" s="59" t="s">
        <v>50</v>
      </c>
      <c r="D15" s="71">
        <v>582908350</v>
      </c>
      <c r="E15" s="74">
        <v>564800665</v>
      </c>
      <c r="F15" s="74">
        <v>7367834</v>
      </c>
      <c r="G15" s="81" t="s">
        <v>36</v>
      </c>
      <c r="H15" s="74">
        <v>10739851</v>
      </c>
    </row>
    <row r="16" spans="1:8" ht="16" customHeight="1">
      <c r="B16" s="204"/>
      <c r="C16" s="59" t="s">
        <v>55</v>
      </c>
      <c r="D16" s="71">
        <v>17444496306</v>
      </c>
      <c r="E16" s="74">
        <v>17345670563</v>
      </c>
      <c r="F16" s="74">
        <v>52877000</v>
      </c>
      <c r="G16" s="81" t="s">
        <v>36</v>
      </c>
      <c r="H16" s="74">
        <v>45948743</v>
      </c>
    </row>
    <row r="17" spans="2:8" ht="6.8" customHeight="1">
      <c r="B17" s="204"/>
      <c r="C17" s="204"/>
      <c r="D17" s="71"/>
      <c r="E17" s="74"/>
      <c r="F17" s="74"/>
      <c r="G17" s="75"/>
      <c r="H17" s="74"/>
    </row>
    <row r="18" spans="2:8" ht="15.8" customHeight="1">
      <c r="B18" s="286" t="s">
        <v>56</v>
      </c>
      <c r="C18" s="287"/>
      <c r="D18" s="71">
        <v>11814638890</v>
      </c>
      <c r="E18" s="74">
        <v>11814638890</v>
      </c>
      <c r="F18" s="81" t="s">
        <v>36</v>
      </c>
      <c r="G18" s="81" t="s">
        <v>36</v>
      </c>
      <c r="H18" s="81" t="s">
        <v>36</v>
      </c>
    </row>
    <row r="19" spans="2:8" ht="16" customHeight="1">
      <c r="B19" s="204"/>
      <c r="C19" s="59" t="s">
        <v>5</v>
      </c>
      <c r="D19" s="71">
        <v>9995152033</v>
      </c>
      <c r="E19" s="74">
        <v>9995152033</v>
      </c>
      <c r="F19" s="81" t="s">
        <v>36</v>
      </c>
      <c r="G19" s="81" t="s">
        <v>36</v>
      </c>
      <c r="H19" s="81" t="s">
        <v>36</v>
      </c>
    </row>
    <row r="20" spans="2:8" ht="16" customHeight="1">
      <c r="B20" s="204"/>
      <c r="C20" s="59" t="s">
        <v>31</v>
      </c>
      <c r="D20" s="71">
        <v>1819486857</v>
      </c>
      <c r="E20" s="209">
        <v>1819486857</v>
      </c>
      <c r="F20" s="81" t="s">
        <v>36</v>
      </c>
      <c r="G20" s="81" t="s">
        <v>36</v>
      </c>
      <c r="H20" s="81" t="s">
        <v>36</v>
      </c>
    </row>
    <row r="21" spans="2:8" ht="6.8" customHeight="1">
      <c r="B21" s="204"/>
      <c r="C21" s="204"/>
      <c r="D21" s="71"/>
      <c r="E21" s="209"/>
      <c r="F21" s="209"/>
      <c r="G21" s="81"/>
      <c r="H21" s="209"/>
    </row>
    <row r="22" spans="2:8" ht="15.8" customHeight="1">
      <c r="B22" s="286" t="s">
        <v>57</v>
      </c>
      <c r="C22" s="287"/>
      <c r="D22" s="71">
        <v>1665085433</v>
      </c>
      <c r="E22" s="209">
        <v>1628654113</v>
      </c>
      <c r="F22" s="209">
        <v>1164717</v>
      </c>
      <c r="G22" s="81" t="s">
        <v>36</v>
      </c>
      <c r="H22" s="209">
        <v>35266603</v>
      </c>
    </row>
    <row r="23" spans="2:8" ht="16" customHeight="1">
      <c r="B23" s="286" t="s">
        <v>16</v>
      </c>
      <c r="C23" s="287"/>
      <c r="D23" s="71">
        <v>792443633</v>
      </c>
      <c r="E23" s="209">
        <v>792443633</v>
      </c>
      <c r="F23" s="81" t="s">
        <v>36</v>
      </c>
      <c r="G23" s="81" t="s">
        <v>36</v>
      </c>
      <c r="H23" s="81" t="s">
        <v>36</v>
      </c>
    </row>
    <row r="24" spans="2:8" ht="16" customHeight="1">
      <c r="B24" s="286" t="s">
        <v>25</v>
      </c>
      <c r="C24" s="287"/>
      <c r="D24" s="71">
        <v>240364125</v>
      </c>
      <c r="E24" s="209">
        <v>240364125</v>
      </c>
      <c r="F24" s="81" t="s">
        <v>36</v>
      </c>
      <c r="G24" s="81" t="s">
        <v>36</v>
      </c>
      <c r="H24" s="81" t="s">
        <v>36</v>
      </c>
    </row>
    <row r="25" spans="2:8" ht="16" customHeight="1">
      <c r="B25" s="286" t="s">
        <v>60</v>
      </c>
      <c r="C25" s="287"/>
      <c r="D25" s="71">
        <v>564828200</v>
      </c>
      <c r="E25" s="209">
        <v>564828200</v>
      </c>
      <c r="F25" s="81" t="s">
        <v>36</v>
      </c>
      <c r="G25" s="81" t="s">
        <v>36</v>
      </c>
      <c r="H25" s="81" t="s">
        <v>36</v>
      </c>
    </row>
    <row r="26" spans="2:8" ht="16" customHeight="1">
      <c r="B26" s="286" t="s">
        <v>61</v>
      </c>
      <c r="C26" s="287"/>
      <c r="D26" s="71">
        <v>5540286378</v>
      </c>
      <c r="E26" s="209">
        <v>5537605902</v>
      </c>
      <c r="F26" s="81" t="s">
        <v>36</v>
      </c>
      <c r="G26" s="81" t="s">
        <v>36</v>
      </c>
      <c r="H26" s="209">
        <v>2680476</v>
      </c>
    </row>
    <row r="27" spans="2:8" ht="6.8" customHeight="1">
      <c r="B27" s="59"/>
      <c r="C27" s="67"/>
      <c r="D27" s="71"/>
      <c r="E27" s="209"/>
      <c r="F27" s="81"/>
      <c r="G27" s="81"/>
      <c r="H27" s="209"/>
    </row>
    <row r="28" spans="2:8" ht="15.8" customHeight="1">
      <c r="B28" s="286" t="s">
        <v>294</v>
      </c>
      <c r="C28" s="288"/>
      <c r="D28" s="71">
        <v>10422557636</v>
      </c>
      <c r="E28" s="74">
        <v>10355821152</v>
      </c>
      <c r="F28" s="74">
        <v>6930410</v>
      </c>
      <c r="G28" s="81" t="s">
        <v>36</v>
      </c>
      <c r="H28" s="74">
        <v>59806074</v>
      </c>
    </row>
    <row r="29" spans="2:8" ht="16" customHeight="1">
      <c r="B29" s="204"/>
      <c r="C29" s="59" t="s">
        <v>269</v>
      </c>
      <c r="D29" s="71">
        <v>10132736836</v>
      </c>
      <c r="E29" s="74">
        <v>10066000352</v>
      </c>
      <c r="F29" s="74">
        <v>6930410</v>
      </c>
      <c r="G29" s="81" t="s">
        <v>36</v>
      </c>
      <c r="H29" s="74">
        <v>59806074</v>
      </c>
    </row>
    <row r="30" spans="2:8" ht="16" customHeight="1">
      <c r="B30" s="204"/>
      <c r="C30" s="59" t="s">
        <v>295</v>
      </c>
      <c r="D30" s="71">
        <v>228380800</v>
      </c>
      <c r="E30" s="74">
        <v>228380800</v>
      </c>
      <c r="F30" s="81" t="s">
        <v>36</v>
      </c>
      <c r="G30" s="81" t="s">
        <v>36</v>
      </c>
      <c r="H30" s="81" t="s">
        <v>36</v>
      </c>
    </row>
    <row r="31" spans="2:8" ht="16" customHeight="1">
      <c r="B31" s="204"/>
      <c r="C31" s="59" t="s">
        <v>296</v>
      </c>
      <c r="D31" s="71">
        <v>61440000</v>
      </c>
      <c r="E31" s="74">
        <v>61440000</v>
      </c>
      <c r="F31" s="81" t="s">
        <v>36</v>
      </c>
      <c r="G31" s="81" t="s">
        <v>36</v>
      </c>
      <c r="H31" s="81" t="s">
        <v>36</v>
      </c>
    </row>
    <row r="32" spans="2:8" ht="6.8" customHeight="1">
      <c r="B32" s="204"/>
      <c r="C32" s="59"/>
      <c r="D32" s="71"/>
      <c r="E32" s="74"/>
      <c r="F32" s="81"/>
      <c r="G32" s="81"/>
      <c r="H32" s="81"/>
    </row>
    <row r="33" spans="2:8" ht="16" customHeight="1">
      <c r="B33" s="286" t="s">
        <v>62</v>
      </c>
      <c r="C33" s="287"/>
      <c r="D33" s="71">
        <v>1386300</v>
      </c>
      <c r="E33" s="209">
        <v>1386300</v>
      </c>
      <c r="F33" s="81" t="s">
        <v>36</v>
      </c>
      <c r="G33" s="81" t="s">
        <v>36</v>
      </c>
      <c r="H33" s="81" t="s">
        <v>36</v>
      </c>
    </row>
    <row r="34" spans="2:8" ht="16" customHeight="1">
      <c r="B34" s="286" t="s">
        <v>63</v>
      </c>
      <c r="C34" s="287"/>
      <c r="D34" s="71">
        <v>13162900</v>
      </c>
      <c r="E34" s="209">
        <v>13162900</v>
      </c>
      <c r="F34" s="81" t="s">
        <v>36</v>
      </c>
      <c r="G34" s="81" t="s">
        <v>36</v>
      </c>
      <c r="H34" s="81" t="s">
        <v>36</v>
      </c>
    </row>
    <row r="35" spans="2:8" ht="6.8" customHeight="1">
      <c r="B35" s="205"/>
      <c r="C35" s="205"/>
      <c r="D35" s="207"/>
      <c r="E35" s="210"/>
      <c r="F35" s="101"/>
      <c r="G35" s="81"/>
      <c r="H35" s="101"/>
    </row>
    <row r="36" spans="2:8" ht="15.8" customHeight="1">
      <c r="B36" s="64" t="s">
        <v>59</v>
      </c>
      <c r="C36" s="206" t="s">
        <v>65</v>
      </c>
      <c r="D36" s="208">
        <v>232542</v>
      </c>
      <c r="E36" s="79">
        <v>232542</v>
      </c>
      <c r="F36" s="79" t="s">
        <v>36</v>
      </c>
      <c r="G36" s="79" t="s">
        <v>36</v>
      </c>
      <c r="H36" s="79" t="s">
        <v>36</v>
      </c>
    </row>
    <row r="37" spans="2:8" ht="14.3" customHeight="1">
      <c r="B37" s="277" t="s">
        <v>326</v>
      </c>
      <c r="C37" s="205"/>
      <c r="D37" s="84"/>
      <c r="E37" s="84"/>
      <c r="F37" s="84"/>
      <c r="G37" s="84"/>
      <c r="H37" s="84"/>
    </row>
    <row r="38" spans="2:8" ht="13.6" customHeight="1">
      <c r="B38" s="278" t="s">
        <v>327</v>
      </c>
    </row>
    <row r="39" spans="2:8">
      <c r="B39" s="279" t="s">
        <v>20</v>
      </c>
    </row>
  </sheetData>
  <mergeCells count="17">
    <mergeCell ref="B2:H2"/>
    <mergeCell ref="B3:E3"/>
    <mergeCell ref="B4:C4"/>
    <mergeCell ref="B5:C5"/>
    <mergeCell ref="B6:C6"/>
    <mergeCell ref="B7:C7"/>
    <mergeCell ref="B9:C9"/>
    <mergeCell ref="B14:C14"/>
    <mergeCell ref="B18:C18"/>
    <mergeCell ref="B22:C22"/>
    <mergeCell ref="B33:C33"/>
    <mergeCell ref="B34:C34"/>
    <mergeCell ref="B23:C23"/>
    <mergeCell ref="B24:C24"/>
    <mergeCell ref="B25:C25"/>
    <mergeCell ref="B26:C26"/>
    <mergeCell ref="B28:C28"/>
  </mergeCells>
  <phoneticPr fontId="8"/>
  <printOptions horizontalCentered="1"/>
  <pageMargins left="0.51181102362204722" right="0.51181102362204722" top="0.74803149606299213" bottom="0.74803149606299213" header="0.51181102362204722" footer="0.51181102362204722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B1:H77"/>
  <sheetViews>
    <sheetView showGridLines="0" defaultGridColor="0" view="pageBreakPreview" colorId="22" zoomScaleNormal="100" zoomScaleSheetLayoutView="100" workbookViewId="0">
      <selection activeCell="R13" sqref="R13"/>
    </sheetView>
  </sheetViews>
  <sheetFormatPr defaultColWidth="17.85546875" defaultRowHeight="12.9"/>
  <cols>
    <col min="1" max="1" width="24" style="39" bestFit="1" customWidth="1"/>
    <col min="2" max="2" width="14.140625" style="39" customWidth="1"/>
    <col min="3" max="3" width="19.42578125" style="39" customWidth="1"/>
    <col min="4" max="5" width="20.140625" style="39" customWidth="1"/>
    <col min="6" max="6" width="16.28515625" style="39" customWidth="1"/>
    <col min="7" max="7" width="13" style="39" customWidth="1"/>
    <col min="8" max="8" width="18.85546875" style="39" customWidth="1"/>
    <col min="9" max="256" width="17.85546875" style="39"/>
    <col min="257" max="257" width="24" style="39" bestFit="1" customWidth="1"/>
    <col min="258" max="258" width="14.140625" style="39" customWidth="1"/>
    <col min="259" max="259" width="19.42578125" style="39" customWidth="1"/>
    <col min="260" max="261" width="20.140625" style="39" customWidth="1"/>
    <col min="262" max="262" width="16.28515625" style="39" customWidth="1"/>
    <col min="263" max="263" width="13" style="39" customWidth="1"/>
    <col min="264" max="264" width="18.85546875" style="39" customWidth="1"/>
    <col min="265" max="512" width="17.85546875" style="39"/>
    <col min="513" max="513" width="24" style="39" bestFit="1" customWidth="1"/>
    <col min="514" max="514" width="14.140625" style="39" customWidth="1"/>
    <col min="515" max="515" width="19.42578125" style="39" customWidth="1"/>
    <col min="516" max="517" width="20.140625" style="39" customWidth="1"/>
    <col min="518" max="518" width="16.28515625" style="39" customWidth="1"/>
    <col min="519" max="519" width="13" style="39" customWidth="1"/>
    <col min="520" max="520" width="18.85546875" style="39" customWidth="1"/>
    <col min="521" max="768" width="17.85546875" style="39"/>
    <col min="769" max="769" width="24" style="39" bestFit="1" customWidth="1"/>
    <col min="770" max="770" width="14.140625" style="39" customWidth="1"/>
    <col min="771" max="771" width="19.42578125" style="39" customWidth="1"/>
    <col min="772" max="773" width="20.140625" style="39" customWidth="1"/>
    <col min="774" max="774" width="16.28515625" style="39" customWidth="1"/>
    <col min="775" max="775" width="13" style="39" customWidth="1"/>
    <col min="776" max="776" width="18.85546875" style="39" customWidth="1"/>
    <col min="777" max="1024" width="17.85546875" style="39"/>
    <col min="1025" max="1025" width="24" style="39" bestFit="1" customWidth="1"/>
    <col min="1026" max="1026" width="14.140625" style="39" customWidth="1"/>
    <col min="1027" max="1027" width="19.42578125" style="39" customWidth="1"/>
    <col min="1028" max="1029" width="20.140625" style="39" customWidth="1"/>
    <col min="1030" max="1030" width="16.28515625" style="39" customWidth="1"/>
    <col min="1031" max="1031" width="13" style="39" customWidth="1"/>
    <col min="1032" max="1032" width="18.85546875" style="39" customWidth="1"/>
    <col min="1033" max="1280" width="17.85546875" style="39"/>
    <col min="1281" max="1281" width="24" style="39" bestFit="1" customWidth="1"/>
    <col min="1282" max="1282" width="14.140625" style="39" customWidth="1"/>
    <col min="1283" max="1283" width="19.42578125" style="39" customWidth="1"/>
    <col min="1284" max="1285" width="20.140625" style="39" customWidth="1"/>
    <col min="1286" max="1286" width="16.28515625" style="39" customWidth="1"/>
    <col min="1287" max="1287" width="13" style="39" customWidth="1"/>
    <col min="1288" max="1288" width="18.85546875" style="39" customWidth="1"/>
    <col min="1289" max="1536" width="17.85546875" style="39"/>
    <col min="1537" max="1537" width="24" style="39" bestFit="1" customWidth="1"/>
    <col min="1538" max="1538" width="14.140625" style="39" customWidth="1"/>
    <col min="1539" max="1539" width="19.42578125" style="39" customWidth="1"/>
    <col min="1540" max="1541" width="20.140625" style="39" customWidth="1"/>
    <col min="1542" max="1542" width="16.28515625" style="39" customWidth="1"/>
    <col min="1543" max="1543" width="13" style="39" customWidth="1"/>
    <col min="1544" max="1544" width="18.85546875" style="39" customWidth="1"/>
    <col min="1545" max="1792" width="17.85546875" style="39"/>
    <col min="1793" max="1793" width="24" style="39" bestFit="1" customWidth="1"/>
    <col min="1794" max="1794" width="14.140625" style="39" customWidth="1"/>
    <col min="1795" max="1795" width="19.42578125" style="39" customWidth="1"/>
    <col min="1796" max="1797" width="20.140625" style="39" customWidth="1"/>
    <col min="1798" max="1798" width="16.28515625" style="39" customWidth="1"/>
    <col min="1799" max="1799" width="13" style="39" customWidth="1"/>
    <col min="1800" max="1800" width="18.85546875" style="39" customWidth="1"/>
    <col min="1801" max="2048" width="17.85546875" style="39"/>
    <col min="2049" max="2049" width="24" style="39" bestFit="1" customWidth="1"/>
    <col min="2050" max="2050" width="14.140625" style="39" customWidth="1"/>
    <col min="2051" max="2051" width="19.42578125" style="39" customWidth="1"/>
    <col min="2052" max="2053" width="20.140625" style="39" customWidth="1"/>
    <col min="2054" max="2054" width="16.28515625" style="39" customWidth="1"/>
    <col min="2055" max="2055" width="13" style="39" customWidth="1"/>
    <col min="2056" max="2056" width="18.85546875" style="39" customWidth="1"/>
    <col min="2057" max="2304" width="17.85546875" style="39"/>
    <col min="2305" max="2305" width="24" style="39" bestFit="1" customWidth="1"/>
    <col min="2306" max="2306" width="14.140625" style="39" customWidth="1"/>
    <col min="2307" max="2307" width="19.42578125" style="39" customWidth="1"/>
    <col min="2308" max="2309" width="20.140625" style="39" customWidth="1"/>
    <col min="2310" max="2310" width="16.28515625" style="39" customWidth="1"/>
    <col min="2311" max="2311" width="13" style="39" customWidth="1"/>
    <col min="2312" max="2312" width="18.85546875" style="39" customWidth="1"/>
    <col min="2313" max="2560" width="17.85546875" style="39"/>
    <col min="2561" max="2561" width="24" style="39" bestFit="1" customWidth="1"/>
    <col min="2562" max="2562" width="14.140625" style="39" customWidth="1"/>
    <col min="2563" max="2563" width="19.42578125" style="39" customWidth="1"/>
    <col min="2564" max="2565" width="20.140625" style="39" customWidth="1"/>
    <col min="2566" max="2566" width="16.28515625" style="39" customWidth="1"/>
    <col min="2567" max="2567" width="13" style="39" customWidth="1"/>
    <col min="2568" max="2568" width="18.85546875" style="39" customWidth="1"/>
    <col min="2569" max="2816" width="17.85546875" style="39"/>
    <col min="2817" max="2817" width="24" style="39" bestFit="1" customWidth="1"/>
    <col min="2818" max="2818" width="14.140625" style="39" customWidth="1"/>
    <col min="2819" max="2819" width="19.42578125" style="39" customWidth="1"/>
    <col min="2820" max="2821" width="20.140625" style="39" customWidth="1"/>
    <col min="2822" max="2822" width="16.28515625" style="39" customWidth="1"/>
    <col min="2823" max="2823" width="13" style="39" customWidth="1"/>
    <col min="2824" max="2824" width="18.85546875" style="39" customWidth="1"/>
    <col min="2825" max="3072" width="17.85546875" style="39"/>
    <col min="3073" max="3073" width="24" style="39" bestFit="1" customWidth="1"/>
    <col min="3074" max="3074" width="14.140625" style="39" customWidth="1"/>
    <col min="3075" max="3075" width="19.42578125" style="39" customWidth="1"/>
    <col min="3076" max="3077" width="20.140625" style="39" customWidth="1"/>
    <col min="3078" max="3078" width="16.28515625" style="39" customWidth="1"/>
    <col min="3079" max="3079" width="13" style="39" customWidth="1"/>
    <col min="3080" max="3080" width="18.85546875" style="39" customWidth="1"/>
    <col min="3081" max="3328" width="17.85546875" style="39"/>
    <col min="3329" max="3329" width="24" style="39" bestFit="1" customWidth="1"/>
    <col min="3330" max="3330" width="14.140625" style="39" customWidth="1"/>
    <col min="3331" max="3331" width="19.42578125" style="39" customWidth="1"/>
    <col min="3332" max="3333" width="20.140625" style="39" customWidth="1"/>
    <col min="3334" max="3334" width="16.28515625" style="39" customWidth="1"/>
    <col min="3335" max="3335" width="13" style="39" customWidth="1"/>
    <col min="3336" max="3336" width="18.85546875" style="39" customWidth="1"/>
    <col min="3337" max="3584" width="17.85546875" style="39"/>
    <col min="3585" max="3585" width="24" style="39" bestFit="1" customWidth="1"/>
    <col min="3586" max="3586" width="14.140625" style="39" customWidth="1"/>
    <col min="3587" max="3587" width="19.42578125" style="39" customWidth="1"/>
    <col min="3588" max="3589" width="20.140625" style="39" customWidth="1"/>
    <col min="3590" max="3590" width="16.28515625" style="39" customWidth="1"/>
    <col min="3591" max="3591" width="13" style="39" customWidth="1"/>
    <col min="3592" max="3592" width="18.85546875" style="39" customWidth="1"/>
    <col min="3593" max="3840" width="17.85546875" style="39"/>
    <col min="3841" max="3841" width="24" style="39" bestFit="1" customWidth="1"/>
    <col min="3842" max="3842" width="14.140625" style="39" customWidth="1"/>
    <col min="3843" max="3843" width="19.42578125" style="39" customWidth="1"/>
    <col min="3844" max="3845" width="20.140625" style="39" customWidth="1"/>
    <col min="3846" max="3846" width="16.28515625" style="39" customWidth="1"/>
    <col min="3847" max="3847" width="13" style="39" customWidth="1"/>
    <col min="3848" max="3848" width="18.85546875" style="39" customWidth="1"/>
    <col min="3849" max="4096" width="17.85546875" style="39"/>
    <col min="4097" max="4097" width="24" style="39" bestFit="1" customWidth="1"/>
    <col min="4098" max="4098" width="14.140625" style="39" customWidth="1"/>
    <col min="4099" max="4099" width="19.42578125" style="39" customWidth="1"/>
    <col min="4100" max="4101" width="20.140625" style="39" customWidth="1"/>
    <col min="4102" max="4102" width="16.28515625" style="39" customWidth="1"/>
    <col min="4103" max="4103" width="13" style="39" customWidth="1"/>
    <col min="4104" max="4104" width="18.85546875" style="39" customWidth="1"/>
    <col min="4105" max="4352" width="17.85546875" style="39"/>
    <col min="4353" max="4353" width="24" style="39" bestFit="1" customWidth="1"/>
    <col min="4354" max="4354" width="14.140625" style="39" customWidth="1"/>
    <col min="4355" max="4355" width="19.42578125" style="39" customWidth="1"/>
    <col min="4356" max="4357" width="20.140625" style="39" customWidth="1"/>
    <col min="4358" max="4358" width="16.28515625" style="39" customWidth="1"/>
    <col min="4359" max="4359" width="13" style="39" customWidth="1"/>
    <col min="4360" max="4360" width="18.85546875" style="39" customWidth="1"/>
    <col min="4361" max="4608" width="17.85546875" style="39"/>
    <col min="4609" max="4609" width="24" style="39" bestFit="1" customWidth="1"/>
    <col min="4610" max="4610" width="14.140625" style="39" customWidth="1"/>
    <col min="4611" max="4611" width="19.42578125" style="39" customWidth="1"/>
    <col min="4612" max="4613" width="20.140625" style="39" customWidth="1"/>
    <col min="4614" max="4614" width="16.28515625" style="39" customWidth="1"/>
    <col min="4615" max="4615" width="13" style="39" customWidth="1"/>
    <col min="4616" max="4616" width="18.85546875" style="39" customWidth="1"/>
    <col min="4617" max="4864" width="17.85546875" style="39"/>
    <col min="4865" max="4865" width="24" style="39" bestFit="1" customWidth="1"/>
    <col min="4866" max="4866" width="14.140625" style="39" customWidth="1"/>
    <col min="4867" max="4867" width="19.42578125" style="39" customWidth="1"/>
    <col min="4868" max="4869" width="20.140625" style="39" customWidth="1"/>
    <col min="4870" max="4870" width="16.28515625" style="39" customWidth="1"/>
    <col min="4871" max="4871" width="13" style="39" customWidth="1"/>
    <col min="4872" max="4872" width="18.85546875" style="39" customWidth="1"/>
    <col min="4873" max="5120" width="17.85546875" style="39"/>
    <col min="5121" max="5121" width="24" style="39" bestFit="1" customWidth="1"/>
    <col min="5122" max="5122" width="14.140625" style="39" customWidth="1"/>
    <col min="5123" max="5123" width="19.42578125" style="39" customWidth="1"/>
    <col min="5124" max="5125" width="20.140625" style="39" customWidth="1"/>
    <col min="5126" max="5126" width="16.28515625" style="39" customWidth="1"/>
    <col min="5127" max="5127" width="13" style="39" customWidth="1"/>
    <col min="5128" max="5128" width="18.85546875" style="39" customWidth="1"/>
    <col min="5129" max="5376" width="17.85546875" style="39"/>
    <col min="5377" max="5377" width="24" style="39" bestFit="1" customWidth="1"/>
    <col min="5378" max="5378" width="14.140625" style="39" customWidth="1"/>
    <col min="5379" max="5379" width="19.42578125" style="39" customWidth="1"/>
    <col min="5380" max="5381" width="20.140625" style="39" customWidth="1"/>
    <col min="5382" max="5382" width="16.28515625" style="39" customWidth="1"/>
    <col min="5383" max="5383" width="13" style="39" customWidth="1"/>
    <col min="5384" max="5384" width="18.85546875" style="39" customWidth="1"/>
    <col min="5385" max="5632" width="17.85546875" style="39"/>
    <col min="5633" max="5633" width="24" style="39" bestFit="1" customWidth="1"/>
    <col min="5634" max="5634" width="14.140625" style="39" customWidth="1"/>
    <col min="5635" max="5635" width="19.42578125" style="39" customWidth="1"/>
    <col min="5636" max="5637" width="20.140625" style="39" customWidth="1"/>
    <col min="5638" max="5638" width="16.28515625" style="39" customWidth="1"/>
    <col min="5639" max="5639" width="13" style="39" customWidth="1"/>
    <col min="5640" max="5640" width="18.85546875" style="39" customWidth="1"/>
    <col min="5641" max="5888" width="17.85546875" style="39"/>
    <col min="5889" max="5889" width="24" style="39" bestFit="1" customWidth="1"/>
    <col min="5890" max="5890" width="14.140625" style="39" customWidth="1"/>
    <col min="5891" max="5891" width="19.42578125" style="39" customWidth="1"/>
    <col min="5892" max="5893" width="20.140625" style="39" customWidth="1"/>
    <col min="5894" max="5894" width="16.28515625" style="39" customWidth="1"/>
    <col min="5895" max="5895" width="13" style="39" customWidth="1"/>
    <col min="5896" max="5896" width="18.85546875" style="39" customWidth="1"/>
    <col min="5897" max="6144" width="17.85546875" style="39"/>
    <col min="6145" max="6145" width="24" style="39" bestFit="1" customWidth="1"/>
    <col min="6146" max="6146" width="14.140625" style="39" customWidth="1"/>
    <col min="6147" max="6147" width="19.42578125" style="39" customWidth="1"/>
    <col min="6148" max="6149" width="20.140625" style="39" customWidth="1"/>
    <col min="6150" max="6150" width="16.28515625" style="39" customWidth="1"/>
    <col min="6151" max="6151" width="13" style="39" customWidth="1"/>
    <col min="6152" max="6152" width="18.85546875" style="39" customWidth="1"/>
    <col min="6153" max="6400" width="17.85546875" style="39"/>
    <col min="6401" max="6401" width="24" style="39" bestFit="1" customWidth="1"/>
    <col min="6402" max="6402" width="14.140625" style="39" customWidth="1"/>
    <col min="6403" max="6403" width="19.42578125" style="39" customWidth="1"/>
    <col min="6404" max="6405" width="20.140625" style="39" customWidth="1"/>
    <col min="6406" max="6406" width="16.28515625" style="39" customWidth="1"/>
    <col min="6407" max="6407" width="13" style="39" customWidth="1"/>
    <col min="6408" max="6408" width="18.85546875" style="39" customWidth="1"/>
    <col min="6409" max="6656" width="17.85546875" style="39"/>
    <col min="6657" max="6657" width="24" style="39" bestFit="1" customWidth="1"/>
    <col min="6658" max="6658" width="14.140625" style="39" customWidth="1"/>
    <col min="6659" max="6659" width="19.42578125" style="39" customWidth="1"/>
    <col min="6660" max="6661" width="20.140625" style="39" customWidth="1"/>
    <col min="6662" max="6662" width="16.28515625" style="39" customWidth="1"/>
    <col min="6663" max="6663" width="13" style="39" customWidth="1"/>
    <col min="6664" max="6664" width="18.85546875" style="39" customWidth="1"/>
    <col min="6665" max="6912" width="17.85546875" style="39"/>
    <col min="6913" max="6913" width="24" style="39" bestFit="1" customWidth="1"/>
    <col min="6914" max="6914" width="14.140625" style="39" customWidth="1"/>
    <col min="6915" max="6915" width="19.42578125" style="39" customWidth="1"/>
    <col min="6916" max="6917" width="20.140625" style="39" customWidth="1"/>
    <col min="6918" max="6918" width="16.28515625" style="39" customWidth="1"/>
    <col min="6919" max="6919" width="13" style="39" customWidth="1"/>
    <col min="6920" max="6920" width="18.85546875" style="39" customWidth="1"/>
    <col min="6921" max="7168" width="17.85546875" style="39"/>
    <col min="7169" max="7169" width="24" style="39" bestFit="1" customWidth="1"/>
    <col min="7170" max="7170" width="14.140625" style="39" customWidth="1"/>
    <col min="7171" max="7171" width="19.42578125" style="39" customWidth="1"/>
    <col min="7172" max="7173" width="20.140625" style="39" customWidth="1"/>
    <col min="7174" max="7174" width="16.28515625" style="39" customWidth="1"/>
    <col min="7175" max="7175" width="13" style="39" customWidth="1"/>
    <col min="7176" max="7176" width="18.85546875" style="39" customWidth="1"/>
    <col min="7177" max="7424" width="17.85546875" style="39"/>
    <col min="7425" max="7425" width="24" style="39" bestFit="1" customWidth="1"/>
    <col min="7426" max="7426" width="14.140625" style="39" customWidth="1"/>
    <col min="7427" max="7427" width="19.42578125" style="39" customWidth="1"/>
    <col min="7428" max="7429" width="20.140625" style="39" customWidth="1"/>
    <col min="7430" max="7430" width="16.28515625" style="39" customWidth="1"/>
    <col min="7431" max="7431" width="13" style="39" customWidth="1"/>
    <col min="7432" max="7432" width="18.85546875" style="39" customWidth="1"/>
    <col min="7433" max="7680" width="17.85546875" style="39"/>
    <col min="7681" max="7681" width="24" style="39" bestFit="1" customWidth="1"/>
    <col min="7682" max="7682" width="14.140625" style="39" customWidth="1"/>
    <col min="7683" max="7683" width="19.42578125" style="39" customWidth="1"/>
    <col min="7684" max="7685" width="20.140625" style="39" customWidth="1"/>
    <col min="7686" max="7686" width="16.28515625" style="39" customWidth="1"/>
    <col min="7687" max="7687" width="13" style="39" customWidth="1"/>
    <col min="7688" max="7688" width="18.85546875" style="39" customWidth="1"/>
    <col min="7689" max="7936" width="17.85546875" style="39"/>
    <col min="7937" max="7937" width="24" style="39" bestFit="1" customWidth="1"/>
    <col min="7938" max="7938" width="14.140625" style="39" customWidth="1"/>
    <col min="7939" max="7939" width="19.42578125" style="39" customWidth="1"/>
    <col min="7940" max="7941" width="20.140625" style="39" customWidth="1"/>
    <col min="7942" max="7942" width="16.28515625" style="39" customWidth="1"/>
    <col min="7943" max="7943" width="13" style="39" customWidth="1"/>
    <col min="7944" max="7944" width="18.85546875" style="39" customWidth="1"/>
    <col min="7945" max="8192" width="17.85546875" style="39"/>
    <col min="8193" max="8193" width="24" style="39" bestFit="1" customWidth="1"/>
    <col min="8194" max="8194" width="14.140625" style="39" customWidth="1"/>
    <col min="8195" max="8195" width="19.42578125" style="39" customWidth="1"/>
    <col min="8196" max="8197" width="20.140625" style="39" customWidth="1"/>
    <col min="8198" max="8198" width="16.28515625" style="39" customWidth="1"/>
    <col min="8199" max="8199" width="13" style="39" customWidth="1"/>
    <col min="8200" max="8200" width="18.85546875" style="39" customWidth="1"/>
    <col min="8201" max="8448" width="17.85546875" style="39"/>
    <col min="8449" max="8449" width="24" style="39" bestFit="1" customWidth="1"/>
    <col min="8450" max="8450" width="14.140625" style="39" customWidth="1"/>
    <col min="8451" max="8451" width="19.42578125" style="39" customWidth="1"/>
    <col min="8452" max="8453" width="20.140625" style="39" customWidth="1"/>
    <col min="8454" max="8454" width="16.28515625" style="39" customWidth="1"/>
    <col min="8455" max="8455" width="13" style="39" customWidth="1"/>
    <col min="8456" max="8456" width="18.85546875" style="39" customWidth="1"/>
    <col min="8457" max="8704" width="17.85546875" style="39"/>
    <col min="8705" max="8705" width="24" style="39" bestFit="1" customWidth="1"/>
    <col min="8706" max="8706" width="14.140625" style="39" customWidth="1"/>
    <col min="8707" max="8707" width="19.42578125" style="39" customWidth="1"/>
    <col min="8708" max="8709" width="20.140625" style="39" customWidth="1"/>
    <col min="8710" max="8710" width="16.28515625" style="39" customWidth="1"/>
    <col min="8711" max="8711" width="13" style="39" customWidth="1"/>
    <col min="8712" max="8712" width="18.85546875" style="39" customWidth="1"/>
    <col min="8713" max="8960" width="17.85546875" style="39"/>
    <col min="8961" max="8961" width="24" style="39" bestFit="1" customWidth="1"/>
    <col min="8962" max="8962" width="14.140625" style="39" customWidth="1"/>
    <col min="8963" max="8963" width="19.42578125" style="39" customWidth="1"/>
    <col min="8964" max="8965" width="20.140625" style="39" customWidth="1"/>
    <col min="8966" max="8966" width="16.28515625" style="39" customWidth="1"/>
    <col min="8967" max="8967" width="13" style="39" customWidth="1"/>
    <col min="8968" max="8968" width="18.85546875" style="39" customWidth="1"/>
    <col min="8969" max="9216" width="17.85546875" style="39"/>
    <col min="9217" max="9217" width="24" style="39" bestFit="1" customWidth="1"/>
    <col min="9218" max="9218" width="14.140625" style="39" customWidth="1"/>
    <col min="9219" max="9219" width="19.42578125" style="39" customWidth="1"/>
    <col min="9220" max="9221" width="20.140625" style="39" customWidth="1"/>
    <col min="9222" max="9222" width="16.28515625" style="39" customWidth="1"/>
    <col min="9223" max="9223" width="13" style="39" customWidth="1"/>
    <col min="9224" max="9224" width="18.85546875" style="39" customWidth="1"/>
    <col min="9225" max="9472" width="17.85546875" style="39"/>
    <col min="9473" max="9473" width="24" style="39" bestFit="1" customWidth="1"/>
    <col min="9474" max="9474" width="14.140625" style="39" customWidth="1"/>
    <col min="9475" max="9475" width="19.42578125" style="39" customWidth="1"/>
    <col min="9476" max="9477" width="20.140625" style="39" customWidth="1"/>
    <col min="9478" max="9478" width="16.28515625" style="39" customWidth="1"/>
    <col min="9479" max="9479" width="13" style="39" customWidth="1"/>
    <col min="9480" max="9480" width="18.85546875" style="39" customWidth="1"/>
    <col min="9481" max="9728" width="17.85546875" style="39"/>
    <col min="9729" max="9729" width="24" style="39" bestFit="1" customWidth="1"/>
    <col min="9730" max="9730" width="14.140625" style="39" customWidth="1"/>
    <col min="9731" max="9731" width="19.42578125" style="39" customWidth="1"/>
    <col min="9732" max="9733" width="20.140625" style="39" customWidth="1"/>
    <col min="9734" max="9734" width="16.28515625" style="39" customWidth="1"/>
    <col min="9735" max="9735" width="13" style="39" customWidth="1"/>
    <col min="9736" max="9736" width="18.85546875" style="39" customWidth="1"/>
    <col min="9737" max="9984" width="17.85546875" style="39"/>
    <col min="9985" max="9985" width="24" style="39" bestFit="1" customWidth="1"/>
    <col min="9986" max="9986" width="14.140625" style="39" customWidth="1"/>
    <col min="9987" max="9987" width="19.42578125" style="39" customWidth="1"/>
    <col min="9988" max="9989" width="20.140625" style="39" customWidth="1"/>
    <col min="9990" max="9990" width="16.28515625" style="39" customWidth="1"/>
    <col min="9991" max="9991" width="13" style="39" customWidth="1"/>
    <col min="9992" max="9992" width="18.85546875" style="39" customWidth="1"/>
    <col min="9993" max="10240" width="17.85546875" style="39"/>
    <col min="10241" max="10241" width="24" style="39" bestFit="1" customWidth="1"/>
    <col min="10242" max="10242" width="14.140625" style="39" customWidth="1"/>
    <col min="10243" max="10243" width="19.42578125" style="39" customWidth="1"/>
    <col min="10244" max="10245" width="20.140625" style="39" customWidth="1"/>
    <col min="10246" max="10246" width="16.28515625" style="39" customWidth="1"/>
    <col min="10247" max="10247" width="13" style="39" customWidth="1"/>
    <col min="10248" max="10248" width="18.85546875" style="39" customWidth="1"/>
    <col min="10249" max="10496" width="17.85546875" style="39"/>
    <col min="10497" max="10497" width="24" style="39" bestFit="1" customWidth="1"/>
    <col min="10498" max="10498" width="14.140625" style="39" customWidth="1"/>
    <col min="10499" max="10499" width="19.42578125" style="39" customWidth="1"/>
    <col min="10500" max="10501" width="20.140625" style="39" customWidth="1"/>
    <col min="10502" max="10502" width="16.28515625" style="39" customWidth="1"/>
    <col min="10503" max="10503" width="13" style="39" customWidth="1"/>
    <col min="10504" max="10504" width="18.85546875" style="39" customWidth="1"/>
    <col min="10505" max="10752" width="17.85546875" style="39"/>
    <col min="10753" max="10753" width="24" style="39" bestFit="1" customWidth="1"/>
    <col min="10754" max="10754" width="14.140625" style="39" customWidth="1"/>
    <col min="10755" max="10755" width="19.42578125" style="39" customWidth="1"/>
    <col min="10756" max="10757" width="20.140625" style="39" customWidth="1"/>
    <col min="10758" max="10758" width="16.28515625" style="39" customWidth="1"/>
    <col min="10759" max="10759" width="13" style="39" customWidth="1"/>
    <col min="10760" max="10760" width="18.85546875" style="39" customWidth="1"/>
    <col min="10761" max="11008" width="17.85546875" style="39"/>
    <col min="11009" max="11009" width="24" style="39" bestFit="1" customWidth="1"/>
    <col min="11010" max="11010" width="14.140625" style="39" customWidth="1"/>
    <col min="11011" max="11011" width="19.42578125" style="39" customWidth="1"/>
    <col min="11012" max="11013" width="20.140625" style="39" customWidth="1"/>
    <col min="11014" max="11014" width="16.28515625" style="39" customWidth="1"/>
    <col min="11015" max="11015" width="13" style="39" customWidth="1"/>
    <col min="11016" max="11016" width="18.85546875" style="39" customWidth="1"/>
    <col min="11017" max="11264" width="17.85546875" style="39"/>
    <col min="11265" max="11265" width="24" style="39" bestFit="1" customWidth="1"/>
    <col min="11266" max="11266" width="14.140625" style="39" customWidth="1"/>
    <col min="11267" max="11267" width="19.42578125" style="39" customWidth="1"/>
    <col min="11268" max="11269" width="20.140625" style="39" customWidth="1"/>
    <col min="11270" max="11270" width="16.28515625" style="39" customWidth="1"/>
    <col min="11271" max="11271" width="13" style="39" customWidth="1"/>
    <col min="11272" max="11272" width="18.85546875" style="39" customWidth="1"/>
    <col min="11273" max="11520" width="17.85546875" style="39"/>
    <col min="11521" max="11521" width="24" style="39" bestFit="1" customWidth="1"/>
    <col min="11522" max="11522" width="14.140625" style="39" customWidth="1"/>
    <col min="11523" max="11523" width="19.42578125" style="39" customWidth="1"/>
    <col min="11524" max="11525" width="20.140625" style="39" customWidth="1"/>
    <col min="11526" max="11526" width="16.28515625" style="39" customWidth="1"/>
    <col min="11527" max="11527" width="13" style="39" customWidth="1"/>
    <col min="11528" max="11528" width="18.85546875" style="39" customWidth="1"/>
    <col min="11529" max="11776" width="17.85546875" style="39"/>
    <col min="11777" max="11777" width="24" style="39" bestFit="1" customWidth="1"/>
    <col min="11778" max="11778" width="14.140625" style="39" customWidth="1"/>
    <col min="11779" max="11779" width="19.42578125" style="39" customWidth="1"/>
    <col min="11780" max="11781" width="20.140625" style="39" customWidth="1"/>
    <col min="11782" max="11782" width="16.28515625" style="39" customWidth="1"/>
    <col min="11783" max="11783" width="13" style="39" customWidth="1"/>
    <col min="11784" max="11784" width="18.85546875" style="39" customWidth="1"/>
    <col min="11785" max="12032" width="17.85546875" style="39"/>
    <col min="12033" max="12033" width="24" style="39" bestFit="1" customWidth="1"/>
    <col min="12034" max="12034" width="14.140625" style="39" customWidth="1"/>
    <col min="12035" max="12035" width="19.42578125" style="39" customWidth="1"/>
    <col min="12036" max="12037" width="20.140625" style="39" customWidth="1"/>
    <col min="12038" max="12038" width="16.28515625" style="39" customWidth="1"/>
    <col min="12039" max="12039" width="13" style="39" customWidth="1"/>
    <col min="12040" max="12040" width="18.85546875" style="39" customWidth="1"/>
    <col min="12041" max="12288" width="17.85546875" style="39"/>
    <col min="12289" max="12289" width="24" style="39" bestFit="1" customWidth="1"/>
    <col min="12290" max="12290" width="14.140625" style="39" customWidth="1"/>
    <col min="12291" max="12291" width="19.42578125" style="39" customWidth="1"/>
    <col min="12292" max="12293" width="20.140625" style="39" customWidth="1"/>
    <col min="12294" max="12294" width="16.28515625" style="39" customWidth="1"/>
    <col min="12295" max="12295" width="13" style="39" customWidth="1"/>
    <col min="12296" max="12296" width="18.85546875" style="39" customWidth="1"/>
    <col min="12297" max="12544" width="17.85546875" style="39"/>
    <col min="12545" max="12545" width="24" style="39" bestFit="1" customWidth="1"/>
    <col min="12546" max="12546" width="14.140625" style="39" customWidth="1"/>
    <col min="12547" max="12547" width="19.42578125" style="39" customWidth="1"/>
    <col min="12548" max="12549" width="20.140625" style="39" customWidth="1"/>
    <col min="12550" max="12550" width="16.28515625" style="39" customWidth="1"/>
    <col min="12551" max="12551" width="13" style="39" customWidth="1"/>
    <col min="12552" max="12552" width="18.85546875" style="39" customWidth="1"/>
    <col min="12553" max="12800" width="17.85546875" style="39"/>
    <col min="12801" max="12801" width="24" style="39" bestFit="1" customWidth="1"/>
    <col min="12802" max="12802" width="14.140625" style="39" customWidth="1"/>
    <col min="12803" max="12803" width="19.42578125" style="39" customWidth="1"/>
    <col min="12804" max="12805" width="20.140625" style="39" customWidth="1"/>
    <col min="12806" max="12806" width="16.28515625" style="39" customWidth="1"/>
    <col min="12807" max="12807" width="13" style="39" customWidth="1"/>
    <col min="12808" max="12808" width="18.85546875" style="39" customWidth="1"/>
    <col min="12809" max="13056" width="17.85546875" style="39"/>
    <col min="13057" max="13057" width="24" style="39" bestFit="1" customWidth="1"/>
    <col min="13058" max="13058" width="14.140625" style="39" customWidth="1"/>
    <col min="13059" max="13059" width="19.42578125" style="39" customWidth="1"/>
    <col min="13060" max="13061" width="20.140625" style="39" customWidth="1"/>
    <col min="13062" max="13062" width="16.28515625" style="39" customWidth="1"/>
    <col min="13063" max="13063" width="13" style="39" customWidth="1"/>
    <col min="13064" max="13064" width="18.85546875" style="39" customWidth="1"/>
    <col min="13065" max="13312" width="17.85546875" style="39"/>
    <col min="13313" max="13313" width="24" style="39" bestFit="1" customWidth="1"/>
    <col min="13314" max="13314" width="14.140625" style="39" customWidth="1"/>
    <col min="13315" max="13315" width="19.42578125" style="39" customWidth="1"/>
    <col min="13316" max="13317" width="20.140625" style="39" customWidth="1"/>
    <col min="13318" max="13318" width="16.28515625" style="39" customWidth="1"/>
    <col min="13319" max="13319" width="13" style="39" customWidth="1"/>
    <col min="13320" max="13320" width="18.85546875" style="39" customWidth="1"/>
    <col min="13321" max="13568" width="17.85546875" style="39"/>
    <col min="13569" max="13569" width="24" style="39" bestFit="1" customWidth="1"/>
    <col min="13570" max="13570" width="14.140625" style="39" customWidth="1"/>
    <col min="13571" max="13571" width="19.42578125" style="39" customWidth="1"/>
    <col min="13572" max="13573" width="20.140625" style="39" customWidth="1"/>
    <col min="13574" max="13574" width="16.28515625" style="39" customWidth="1"/>
    <col min="13575" max="13575" width="13" style="39" customWidth="1"/>
    <col min="13576" max="13576" width="18.85546875" style="39" customWidth="1"/>
    <col min="13577" max="13824" width="17.85546875" style="39"/>
    <col min="13825" max="13825" width="24" style="39" bestFit="1" customWidth="1"/>
    <col min="13826" max="13826" width="14.140625" style="39" customWidth="1"/>
    <col min="13827" max="13827" width="19.42578125" style="39" customWidth="1"/>
    <col min="13828" max="13829" width="20.140625" style="39" customWidth="1"/>
    <col min="13830" max="13830" width="16.28515625" style="39" customWidth="1"/>
    <col min="13831" max="13831" width="13" style="39" customWidth="1"/>
    <col min="13832" max="13832" width="18.85546875" style="39" customWidth="1"/>
    <col min="13833" max="14080" width="17.85546875" style="39"/>
    <col min="14081" max="14081" width="24" style="39" bestFit="1" customWidth="1"/>
    <col min="14082" max="14082" width="14.140625" style="39" customWidth="1"/>
    <col min="14083" max="14083" width="19.42578125" style="39" customWidth="1"/>
    <col min="14084" max="14085" width="20.140625" style="39" customWidth="1"/>
    <col min="14086" max="14086" width="16.28515625" style="39" customWidth="1"/>
    <col min="14087" max="14087" width="13" style="39" customWidth="1"/>
    <col min="14088" max="14088" width="18.85546875" style="39" customWidth="1"/>
    <col min="14089" max="14336" width="17.85546875" style="39"/>
    <col min="14337" max="14337" width="24" style="39" bestFit="1" customWidth="1"/>
    <col min="14338" max="14338" width="14.140625" style="39" customWidth="1"/>
    <col min="14339" max="14339" width="19.42578125" style="39" customWidth="1"/>
    <col min="14340" max="14341" width="20.140625" style="39" customWidth="1"/>
    <col min="14342" max="14342" width="16.28515625" style="39" customWidth="1"/>
    <col min="14343" max="14343" width="13" style="39" customWidth="1"/>
    <col min="14344" max="14344" width="18.85546875" style="39" customWidth="1"/>
    <col min="14345" max="14592" width="17.85546875" style="39"/>
    <col min="14593" max="14593" width="24" style="39" bestFit="1" customWidth="1"/>
    <col min="14594" max="14594" width="14.140625" style="39" customWidth="1"/>
    <col min="14595" max="14595" width="19.42578125" style="39" customWidth="1"/>
    <col min="14596" max="14597" width="20.140625" style="39" customWidth="1"/>
    <col min="14598" max="14598" width="16.28515625" style="39" customWidth="1"/>
    <col min="14599" max="14599" width="13" style="39" customWidth="1"/>
    <col min="14600" max="14600" width="18.85546875" style="39" customWidth="1"/>
    <col min="14601" max="14848" width="17.85546875" style="39"/>
    <col min="14849" max="14849" width="24" style="39" bestFit="1" customWidth="1"/>
    <col min="14850" max="14850" width="14.140625" style="39" customWidth="1"/>
    <col min="14851" max="14851" width="19.42578125" style="39" customWidth="1"/>
    <col min="14852" max="14853" width="20.140625" style="39" customWidth="1"/>
    <col min="14854" max="14854" width="16.28515625" style="39" customWidth="1"/>
    <col min="14855" max="14855" width="13" style="39" customWidth="1"/>
    <col min="14856" max="14856" width="18.85546875" style="39" customWidth="1"/>
    <col min="14857" max="15104" width="17.85546875" style="39"/>
    <col min="15105" max="15105" width="24" style="39" bestFit="1" customWidth="1"/>
    <col min="15106" max="15106" width="14.140625" style="39" customWidth="1"/>
    <col min="15107" max="15107" width="19.42578125" style="39" customWidth="1"/>
    <col min="15108" max="15109" width="20.140625" style="39" customWidth="1"/>
    <col min="15110" max="15110" width="16.28515625" style="39" customWidth="1"/>
    <col min="15111" max="15111" width="13" style="39" customWidth="1"/>
    <col min="15112" max="15112" width="18.85546875" style="39" customWidth="1"/>
    <col min="15113" max="15360" width="17.85546875" style="39"/>
    <col min="15361" max="15361" width="24" style="39" bestFit="1" customWidth="1"/>
    <col min="15362" max="15362" width="14.140625" style="39" customWidth="1"/>
    <col min="15363" max="15363" width="19.42578125" style="39" customWidth="1"/>
    <col min="15364" max="15365" width="20.140625" style="39" customWidth="1"/>
    <col min="15366" max="15366" width="16.28515625" style="39" customWidth="1"/>
    <col min="15367" max="15367" width="13" style="39" customWidth="1"/>
    <col min="15368" max="15368" width="18.85546875" style="39" customWidth="1"/>
    <col min="15369" max="15616" width="17.85546875" style="39"/>
    <col min="15617" max="15617" width="24" style="39" bestFit="1" customWidth="1"/>
    <col min="15618" max="15618" width="14.140625" style="39" customWidth="1"/>
    <col min="15619" max="15619" width="19.42578125" style="39" customWidth="1"/>
    <col min="15620" max="15621" width="20.140625" style="39" customWidth="1"/>
    <col min="15622" max="15622" width="16.28515625" style="39" customWidth="1"/>
    <col min="15623" max="15623" width="13" style="39" customWidth="1"/>
    <col min="15624" max="15624" width="18.85546875" style="39" customWidth="1"/>
    <col min="15625" max="15872" width="17.85546875" style="39"/>
    <col min="15873" max="15873" width="24" style="39" bestFit="1" customWidth="1"/>
    <col min="15874" max="15874" width="14.140625" style="39" customWidth="1"/>
    <col min="15875" max="15875" width="19.42578125" style="39" customWidth="1"/>
    <col min="15876" max="15877" width="20.140625" style="39" customWidth="1"/>
    <col min="15878" max="15878" width="16.28515625" style="39" customWidth="1"/>
    <col min="15879" max="15879" width="13" style="39" customWidth="1"/>
    <col min="15880" max="15880" width="18.85546875" style="39" customWidth="1"/>
    <col min="15881" max="16128" width="17.85546875" style="39"/>
    <col min="16129" max="16129" width="24" style="39" bestFit="1" customWidth="1"/>
    <col min="16130" max="16130" width="14.140625" style="39" customWidth="1"/>
    <col min="16131" max="16131" width="19.42578125" style="39" customWidth="1"/>
    <col min="16132" max="16133" width="20.140625" style="39" customWidth="1"/>
    <col min="16134" max="16134" width="16.28515625" style="39" customWidth="1"/>
    <col min="16135" max="16135" width="13" style="39" customWidth="1"/>
    <col min="16136" max="16136" width="18.85546875" style="39" customWidth="1"/>
    <col min="16137" max="16384" width="17.85546875" style="39"/>
  </cols>
  <sheetData>
    <row r="1" spans="2:8">
      <c r="B1" s="58"/>
    </row>
    <row r="2" spans="2:8" ht="12.75" customHeight="1">
      <c r="B2" s="58"/>
    </row>
    <row r="3" spans="2:8" s="57" customFormat="1" ht="12.75" customHeight="1">
      <c r="B3" s="293" t="s">
        <v>328</v>
      </c>
      <c r="C3" s="293"/>
      <c r="D3" s="293"/>
      <c r="E3" s="293"/>
      <c r="F3" s="82"/>
      <c r="G3" s="82"/>
      <c r="H3" s="83" t="s">
        <v>39</v>
      </c>
    </row>
    <row r="4" spans="2:8" ht="13.6" customHeight="1">
      <c r="B4" s="302" t="s">
        <v>40</v>
      </c>
      <c r="C4" s="302"/>
      <c r="D4" s="69" t="s">
        <v>41</v>
      </c>
      <c r="E4" s="69" t="s">
        <v>43</v>
      </c>
      <c r="F4" s="69" t="s">
        <v>44</v>
      </c>
      <c r="G4" s="69" t="s">
        <v>46</v>
      </c>
      <c r="H4" s="69" t="s">
        <v>37</v>
      </c>
    </row>
    <row r="5" spans="2:8" ht="13.6" customHeight="1">
      <c r="B5" s="296" t="s">
        <v>293</v>
      </c>
      <c r="C5" s="297"/>
      <c r="D5" s="70">
        <v>78396152829</v>
      </c>
      <c r="E5" s="78">
        <v>78074123439</v>
      </c>
      <c r="F5" s="81">
        <v>127100</v>
      </c>
      <c r="G5" s="81" t="s">
        <v>36</v>
      </c>
      <c r="H5" s="78">
        <v>321902290</v>
      </c>
    </row>
    <row r="6" spans="2:8" ht="13.6" customHeight="1">
      <c r="B6" s="298">
        <v>30</v>
      </c>
      <c r="C6" s="290"/>
      <c r="D6" s="71">
        <v>78002547117</v>
      </c>
      <c r="E6" s="74">
        <v>77755546844</v>
      </c>
      <c r="F6" s="74">
        <v>50000</v>
      </c>
      <c r="G6" s="81" t="s">
        <v>36</v>
      </c>
      <c r="H6" s="74">
        <v>246950273</v>
      </c>
    </row>
    <row r="7" spans="2:8" ht="13.6" customHeight="1">
      <c r="B7" s="289" t="s">
        <v>154</v>
      </c>
      <c r="C7" s="290"/>
      <c r="D7" s="71">
        <v>76581882962</v>
      </c>
      <c r="E7" s="74">
        <v>76420391775</v>
      </c>
      <c r="F7" s="74">
        <v>605800</v>
      </c>
      <c r="G7" s="81" t="s">
        <v>36</v>
      </c>
      <c r="H7" s="74">
        <v>160885387</v>
      </c>
    </row>
    <row r="8" spans="2:8" ht="5.95" customHeight="1">
      <c r="B8" s="38"/>
      <c r="C8" s="38"/>
      <c r="D8" s="70"/>
      <c r="E8" s="78"/>
      <c r="F8" s="78"/>
      <c r="G8" s="81"/>
      <c r="H8" s="78"/>
    </row>
    <row r="9" spans="2:8" ht="14.3" customHeight="1">
      <c r="B9" s="286" t="s">
        <v>47</v>
      </c>
      <c r="C9" s="299"/>
      <c r="D9" s="71">
        <v>27704417123</v>
      </c>
      <c r="E9" s="74">
        <v>27592974639</v>
      </c>
      <c r="F9" s="81">
        <v>154100</v>
      </c>
      <c r="G9" s="81" t="s">
        <v>36</v>
      </c>
      <c r="H9" s="74">
        <v>111288384</v>
      </c>
    </row>
    <row r="10" spans="2:8" ht="14.3" customHeight="1">
      <c r="B10" s="38"/>
      <c r="C10" s="59" t="s">
        <v>50</v>
      </c>
      <c r="D10" s="70">
        <v>24166155681</v>
      </c>
      <c r="E10" s="78">
        <v>24056988697</v>
      </c>
      <c r="F10" s="81" t="s">
        <v>36</v>
      </c>
      <c r="G10" s="81" t="s">
        <v>36</v>
      </c>
      <c r="H10" s="78">
        <v>109166984</v>
      </c>
    </row>
    <row r="11" spans="2:8" ht="14.3" customHeight="1">
      <c r="B11" s="38"/>
      <c r="C11" s="59" t="s">
        <v>55</v>
      </c>
      <c r="D11" s="70">
        <v>3364118400</v>
      </c>
      <c r="E11" s="78">
        <v>3361842900</v>
      </c>
      <c r="F11" s="81">
        <v>154100</v>
      </c>
      <c r="G11" s="81" t="s">
        <v>36</v>
      </c>
      <c r="H11" s="78">
        <v>2121400</v>
      </c>
    </row>
    <row r="12" spans="2:8" ht="14.3" customHeight="1">
      <c r="B12" s="38"/>
      <c r="C12" s="59" t="s">
        <v>19</v>
      </c>
      <c r="D12" s="70">
        <v>174143042</v>
      </c>
      <c r="E12" s="78">
        <v>174143042</v>
      </c>
      <c r="F12" s="81" t="s">
        <v>36</v>
      </c>
      <c r="G12" s="81" t="s">
        <v>36</v>
      </c>
      <c r="H12" s="81" t="s">
        <v>36</v>
      </c>
    </row>
    <row r="13" spans="2:8" ht="5.95" customHeight="1">
      <c r="B13" s="38" t="s">
        <v>52</v>
      </c>
      <c r="C13" s="38"/>
      <c r="D13" s="70"/>
      <c r="E13" s="78"/>
      <c r="F13" s="78"/>
      <c r="G13" s="81"/>
      <c r="H13" s="78"/>
    </row>
    <row r="14" spans="2:8" ht="13.6" customHeight="1">
      <c r="B14" s="286" t="s">
        <v>51</v>
      </c>
      <c r="C14" s="299"/>
      <c r="D14" s="71">
        <v>17918508421</v>
      </c>
      <c r="E14" s="74">
        <v>17904319657</v>
      </c>
      <c r="F14" s="81">
        <v>410100</v>
      </c>
      <c r="G14" s="81" t="s">
        <v>36</v>
      </c>
      <c r="H14" s="74">
        <v>13778664</v>
      </c>
    </row>
    <row r="15" spans="2:8" ht="13.6" customHeight="1">
      <c r="B15" s="38"/>
      <c r="C15" s="59" t="s">
        <v>50</v>
      </c>
      <c r="D15" s="70">
        <v>566284000</v>
      </c>
      <c r="E15" s="78">
        <v>561946835</v>
      </c>
      <c r="F15" s="81" t="s">
        <v>36</v>
      </c>
      <c r="G15" s="81" t="s">
        <v>36</v>
      </c>
      <c r="H15" s="78">
        <v>4337165</v>
      </c>
    </row>
    <row r="16" spans="2:8" ht="13.6" customHeight="1">
      <c r="B16" s="38"/>
      <c r="C16" s="59" t="s">
        <v>55</v>
      </c>
      <c r="D16" s="70">
        <v>17352224421</v>
      </c>
      <c r="E16" s="78">
        <v>17342372822</v>
      </c>
      <c r="F16" s="81">
        <v>410100</v>
      </c>
      <c r="G16" s="81" t="s">
        <v>36</v>
      </c>
      <c r="H16" s="78">
        <v>9441499</v>
      </c>
    </row>
    <row r="17" spans="2:8" ht="5.95" customHeight="1">
      <c r="B17" s="38"/>
      <c r="C17" s="38"/>
      <c r="D17" s="70"/>
      <c r="E17" s="78"/>
      <c r="F17" s="81"/>
      <c r="G17" s="81"/>
      <c r="H17" s="78"/>
    </row>
    <row r="18" spans="2:8" ht="13.6" customHeight="1">
      <c r="B18" s="286" t="s">
        <v>56</v>
      </c>
      <c r="C18" s="299"/>
      <c r="D18" s="71">
        <v>11814638890</v>
      </c>
      <c r="E18" s="74">
        <v>11814638890</v>
      </c>
      <c r="F18" s="81" t="s">
        <v>36</v>
      </c>
      <c r="G18" s="81" t="s">
        <v>36</v>
      </c>
      <c r="H18" s="81" t="s">
        <v>36</v>
      </c>
    </row>
    <row r="19" spans="2:8" ht="13.6" customHeight="1">
      <c r="B19" s="38"/>
      <c r="C19" s="59" t="s">
        <v>5</v>
      </c>
      <c r="D19" s="70">
        <v>9995152033</v>
      </c>
      <c r="E19" s="78">
        <v>9995152033</v>
      </c>
      <c r="F19" s="81" t="s">
        <v>36</v>
      </c>
      <c r="G19" s="81" t="s">
        <v>36</v>
      </c>
      <c r="H19" s="81" t="s">
        <v>36</v>
      </c>
    </row>
    <row r="20" spans="2:8" ht="13.6" customHeight="1">
      <c r="B20" s="38"/>
      <c r="C20" s="59" t="s">
        <v>31</v>
      </c>
      <c r="D20" s="70">
        <v>1819486857</v>
      </c>
      <c r="E20" s="78">
        <v>1819486857</v>
      </c>
      <c r="F20" s="81" t="s">
        <v>36</v>
      </c>
      <c r="G20" s="81" t="s">
        <v>36</v>
      </c>
      <c r="H20" s="81" t="s">
        <v>36</v>
      </c>
    </row>
    <row r="21" spans="2:8" ht="5.95" customHeight="1">
      <c r="B21" s="38"/>
      <c r="C21" s="38"/>
      <c r="D21" s="70"/>
      <c r="E21" s="78"/>
      <c r="F21" s="81"/>
      <c r="G21" s="81"/>
      <c r="H21" s="78"/>
    </row>
    <row r="22" spans="2:8" ht="13.6" customHeight="1">
      <c r="B22" s="286" t="s">
        <v>57</v>
      </c>
      <c r="C22" s="299"/>
      <c r="D22" s="70">
        <v>1632922500</v>
      </c>
      <c r="E22" s="78">
        <v>1622879900</v>
      </c>
      <c r="F22" s="81" t="s">
        <v>36</v>
      </c>
      <c r="G22" s="81" t="s">
        <v>36</v>
      </c>
      <c r="H22" s="78">
        <v>10042600</v>
      </c>
    </row>
    <row r="23" spans="2:8" ht="13.6" customHeight="1">
      <c r="B23" s="286" t="s">
        <v>16</v>
      </c>
      <c r="C23" s="299"/>
      <c r="D23" s="70">
        <v>792443633</v>
      </c>
      <c r="E23" s="78">
        <v>792443633</v>
      </c>
      <c r="F23" s="81" t="s">
        <v>36</v>
      </c>
      <c r="G23" s="81" t="s">
        <v>36</v>
      </c>
      <c r="H23" s="81" t="s">
        <v>36</v>
      </c>
    </row>
    <row r="24" spans="2:8" ht="13.6" customHeight="1">
      <c r="B24" s="286" t="s">
        <v>25</v>
      </c>
      <c r="C24" s="299"/>
      <c r="D24" s="70">
        <v>240364125</v>
      </c>
      <c r="E24" s="78">
        <v>240364125</v>
      </c>
      <c r="F24" s="81" t="s">
        <v>36</v>
      </c>
      <c r="G24" s="81" t="s">
        <v>36</v>
      </c>
      <c r="H24" s="81" t="s">
        <v>36</v>
      </c>
    </row>
    <row r="25" spans="2:8" ht="13.6" customHeight="1">
      <c r="B25" s="286" t="s">
        <v>60</v>
      </c>
      <c r="C25" s="299"/>
      <c r="D25" s="70">
        <v>564828200</v>
      </c>
      <c r="E25" s="78">
        <v>564828200</v>
      </c>
      <c r="F25" s="81" t="s">
        <v>36</v>
      </c>
      <c r="G25" s="81" t="s">
        <v>36</v>
      </c>
      <c r="H25" s="81" t="s">
        <v>36</v>
      </c>
    </row>
    <row r="26" spans="2:8" ht="13.6" customHeight="1">
      <c r="B26" s="286" t="s">
        <v>61</v>
      </c>
      <c r="C26" s="299"/>
      <c r="D26" s="70">
        <v>5537065170</v>
      </c>
      <c r="E26" s="78">
        <v>5535666894</v>
      </c>
      <c r="F26" s="81" t="s">
        <v>36</v>
      </c>
      <c r="G26" s="81" t="s">
        <v>36</v>
      </c>
      <c r="H26" s="81">
        <v>1398276</v>
      </c>
    </row>
    <row r="27" spans="2:8" ht="5.95" customHeight="1">
      <c r="B27" s="59"/>
      <c r="C27" s="63"/>
      <c r="D27" s="70"/>
      <c r="E27" s="78"/>
      <c r="F27" s="81"/>
      <c r="G27" s="81"/>
      <c r="H27" s="81"/>
    </row>
    <row r="28" spans="2:8" ht="13.6" customHeight="1">
      <c r="B28" s="286" t="s">
        <v>33</v>
      </c>
      <c r="C28" s="299"/>
      <c r="D28" s="70">
        <v>10362145700</v>
      </c>
      <c r="E28" s="78">
        <v>10337726637</v>
      </c>
      <c r="F28" s="81">
        <v>41600</v>
      </c>
      <c r="G28" s="81" t="s">
        <v>36</v>
      </c>
      <c r="H28" s="81">
        <v>24377463</v>
      </c>
    </row>
    <row r="29" spans="2:8" ht="13.6" customHeight="1">
      <c r="B29" s="38"/>
      <c r="C29" s="59" t="s">
        <v>269</v>
      </c>
      <c r="D29" s="70">
        <v>10072324900</v>
      </c>
      <c r="E29" s="78">
        <v>10047905837</v>
      </c>
      <c r="F29" s="81">
        <v>41600</v>
      </c>
      <c r="G29" s="81" t="s">
        <v>36</v>
      </c>
      <c r="H29" s="81">
        <v>24377463</v>
      </c>
    </row>
    <row r="30" spans="2:8" ht="13.6" customHeight="1">
      <c r="B30" s="38"/>
      <c r="C30" s="59" t="s">
        <v>295</v>
      </c>
      <c r="D30" s="70">
        <v>228380800</v>
      </c>
      <c r="E30" s="78">
        <v>228380800</v>
      </c>
      <c r="F30" s="81" t="s">
        <v>36</v>
      </c>
      <c r="G30" s="81" t="s">
        <v>36</v>
      </c>
      <c r="H30" s="81" t="s">
        <v>36</v>
      </c>
    </row>
    <row r="31" spans="2:8" ht="13.6" customHeight="1">
      <c r="B31" s="38"/>
      <c r="C31" s="59" t="s">
        <v>296</v>
      </c>
      <c r="D31" s="70">
        <v>61440000</v>
      </c>
      <c r="E31" s="78">
        <v>61440000</v>
      </c>
      <c r="F31" s="81" t="s">
        <v>36</v>
      </c>
      <c r="G31" s="81" t="s">
        <v>36</v>
      </c>
      <c r="H31" s="81" t="s">
        <v>36</v>
      </c>
    </row>
    <row r="32" spans="2:8" ht="5.95" customHeight="1">
      <c r="B32" s="59"/>
      <c r="C32" s="63"/>
      <c r="D32" s="70"/>
      <c r="E32" s="78"/>
      <c r="F32" s="81"/>
      <c r="G32" s="81"/>
      <c r="H32" s="81"/>
    </row>
    <row r="33" spans="2:8" ht="13.6" customHeight="1">
      <c r="B33" s="286" t="s">
        <v>62</v>
      </c>
      <c r="C33" s="299"/>
      <c r="D33" s="70">
        <v>1386300</v>
      </c>
      <c r="E33" s="78">
        <v>1386300</v>
      </c>
      <c r="F33" s="81" t="s">
        <v>36</v>
      </c>
      <c r="G33" s="81" t="s">
        <v>36</v>
      </c>
      <c r="H33" s="81" t="s">
        <v>36</v>
      </c>
    </row>
    <row r="34" spans="2:8" ht="13.6" customHeight="1">
      <c r="B34" s="286" t="s">
        <v>63</v>
      </c>
      <c r="C34" s="299"/>
      <c r="D34" s="70">
        <v>13162900</v>
      </c>
      <c r="E34" s="78">
        <v>13162900</v>
      </c>
      <c r="F34" s="81" t="s">
        <v>36</v>
      </c>
      <c r="G34" s="81" t="s">
        <v>36</v>
      </c>
      <c r="H34" s="81" t="s">
        <v>36</v>
      </c>
    </row>
    <row r="35" spans="2:8" ht="5.95" customHeight="1">
      <c r="B35" s="38"/>
      <c r="C35" s="38"/>
      <c r="D35" s="70"/>
      <c r="E35" s="78"/>
      <c r="F35" s="81"/>
      <c r="G35" s="81"/>
      <c r="H35" s="81"/>
    </row>
    <row r="36" spans="2:8" ht="13.6" customHeight="1" thickBot="1">
      <c r="B36" s="60" t="s">
        <v>59</v>
      </c>
      <c r="C36" s="65" t="s">
        <v>65</v>
      </c>
      <c r="D36" s="72" t="s">
        <v>36</v>
      </c>
      <c r="E36" s="79" t="s">
        <v>36</v>
      </c>
      <c r="F36" s="79" t="s">
        <v>36</v>
      </c>
      <c r="G36" s="79" t="s">
        <v>36</v>
      </c>
      <c r="H36" s="79" t="s">
        <v>36</v>
      </c>
    </row>
    <row r="37" spans="2:8" ht="13.6" customHeight="1">
      <c r="B37" s="277" t="s">
        <v>326</v>
      </c>
      <c r="C37" s="275"/>
      <c r="D37" s="276"/>
      <c r="E37" s="75"/>
      <c r="F37" s="75"/>
      <c r="G37" s="75"/>
      <c r="H37" s="75"/>
    </row>
    <row r="38" spans="2:8" ht="13.6" customHeight="1">
      <c r="B38" s="278" t="s">
        <v>327</v>
      </c>
      <c r="C38" s="275"/>
      <c r="D38" s="276"/>
      <c r="E38" s="75"/>
      <c r="F38" s="75"/>
      <c r="G38" s="75"/>
      <c r="H38" s="75"/>
    </row>
    <row r="39" spans="2:8" ht="12.75" customHeight="1">
      <c r="B39" s="279" t="s">
        <v>20</v>
      </c>
      <c r="C39" s="38"/>
      <c r="D39" s="38"/>
      <c r="E39" s="38"/>
      <c r="F39" s="38"/>
      <c r="G39" s="38"/>
      <c r="H39" s="38"/>
    </row>
    <row r="40" spans="2:8" ht="41.3" customHeight="1">
      <c r="B40" s="38"/>
      <c r="C40" s="38"/>
      <c r="D40" s="38"/>
      <c r="E40" s="38"/>
      <c r="F40" s="38"/>
      <c r="G40" s="38"/>
      <c r="H40" s="38"/>
    </row>
    <row r="41" spans="2:8" ht="12.75" customHeight="1">
      <c r="B41" s="293" t="s">
        <v>329</v>
      </c>
      <c r="C41" s="293"/>
      <c r="D41" s="293"/>
      <c r="E41" s="293"/>
      <c r="F41" s="82"/>
      <c r="G41" s="82"/>
      <c r="H41" s="83" t="s">
        <v>39</v>
      </c>
    </row>
    <row r="42" spans="2:8" ht="13.6" customHeight="1">
      <c r="B42" s="294" t="s">
        <v>40</v>
      </c>
      <c r="C42" s="295"/>
      <c r="D42" s="61" t="s">
        <v>41</v>
      </c>
      <c r="E42" s="80" t="s">
        <v>43</v>
      </c>
      <c r="F42" s="80" t="s">
        <v>44</v>
      </c>
      <c r="G42" s="80" t="s">
        <v>46</v>
      </c>
      <c r="H42" s="80" t="s">
        <v>37</v>
      </c>
    </row>
    <row r="43" spans="2:8" ht="13.6" customHeight="1">
      <c r="B43" s="296" t="s">
        <v>293</v>
      </c>
      <c r="C43" s="297"/>
      <c r="D43" s="73">
        <v>1105182308</v>
      </c>
      <c r="E43" s="73">
        <v>360261438</v>
      </c>
      <c r="F43" s="73">
        <v>82778947</v>
      </c>
      <c r="G43" s="75" t="s">
        <v>36</v>
      </c>
      <c r="H43" s="73">
        <v>662141923</v>
      </c>
    </row>
    <row r="44" spans="2:8" ht="13.6" customHeight="1">
      <c r="B44" s="298">
        <v>30</v>
      </c>
      <c r="C44" s="290"/>
      <c r="D44" s="74">
        <v>996726820</v>
      </c>
      <c r="E44" s="74">
        <v>357358074</v>
      </c>
      <c r="F44" s="74">
        <v>97162938</v>
      </c>
      <c r="G44" s="75" t="s">
        <v>36</v>
      </c>
      <c r="H44" s="74">
        <v>542205808</v>
      </c>
    </row>
    <row r="45" spans="2:8" ht="13.6" customHeight="1">
      <c r="B45" s="289" t="s">
        <v>154</v>
      </c>
      <c r="C45" s="290"/>
      <c r="D45" s="74">
        <v>847748937</v>
      </c>
      <c r="E45" s="74">
        <v>285763748</v>
      </c>
      <c r="F45" s="74">
        <v>137386984</v>
      </c>
      <c r="G45" s="75" t="s">
        <v>36</v>
      </c>
      <c r="H45" s="74">
        <v>424598205</v>
      </c>
    </row>
    <row r="46" spans="2:8" ht="5.95" customHeight="1">
      <c r="B46" s="62"/>
      <c r="C46" s="66"/>
      <c r="D46" s="73"/>
      <c r="E46" s="73"/>
      <c r="F46" s="73"/>
      <c r="G46" s="75"/>
      <c r="H46" s="73"/>
    </row>
    <row r="47" spans="2:8" ht="13.6" customHeight="1">
      <c r="B47" s="299" t="s">
        <v>47</v>
      </c>
      <c r="C47" s="287"/>
      <c r="D47" s="74">
        <v>642824083</v>
      </c>
      <c r="E47" s="74">
        <v>253571899</v>
      </c>
      <c r="F47" s="74">
        <v>69498723</v>
      </c>
      <c r="G47" s="75" t="s">
        <v>36</v>
      </c>
      <c r="H47" s="74">
        <v>319753461</v>
      </c>
    </row>
    <row r="48" spans="2:8" ht="13.6" customHeight="1">
      <c r="B48" s="62"/>
      <c r="C48" s="67" t="s">
        <v>50</v>
      </c>
      <c r="D48" s="73">
        <v>628062863</v>
      </c>
      <c r="E48" s="75">
        <v>252205132</v>
      </c>
      <c r="F48" s="75">
        <v>59270101</v>
      </c>
      <c r="G48" s="75" t="s">
        <v>36</v>
      </c>
      <c r="H48" s="75">
        <v>316587630</v>
      </c>
    </row>
    <row r="49" spans="2:8" ht="13.6" customHeight="1">
      <c r="B49" s="62"/>
      <c r="C49" s="67" t="s">
        <v>55</v>
      </c>
      <c r="D49" s="73">
        <v>14761220</v>
      </c>
      <c r="E49" s="75">
        <v>1366767</v>
      </c>
      <c r="F49" s="75">
        <v>10228622</v>
      </c>
      <c r="G49" s="75" t="s">
        <v>36</v>
      </c>
      <c r="H49" s="75">
        <v>3165831</v>
      </c>
    </row>
    <row r="50" spans="2:8" ht="13.6" customHeight="1">
      <c r="B50" s="62"/>
      <c r="C50" s="67" t="s">
        <v>19</v>
      </c>
      <c r="D50" s="75" t="s">
        <v>36</v>
      </c>
      <c r="E50" s="75" t="s">
        <v>36</v>
      </c>
      <c r="F50" s="75" t="s">
        <v>36</v>
      </c>
      <c r="G50" s="75" t="s">
        <v>36</v>
      </c>
      <c r="H50" s="75" t="s">
        <v>36</v>
      </c>
    </row>
    <row r="51" spans="2:8" ht="5.95" customHeight="1">
      <c r="B51" s="62" t="s">
        <v>52</v>
      </c>
      <c r="C51" s="66"/>
      <c r="D51" s="73"/>
      <c r="E51" s="73"/>
      <c r="F51" s="73"/>
      <c r="G51" s="75"/>
      <c r="H51" s="73"/>
    </row>
    <row r="52" spans="2:8" ht="13.6" customHeight="1">
      <c r="B52" s="299" t="s">
        <v>51</v>
      </c>
      <c r="C52" s="287"/>
      <c r="D52" s="74">
        <v>108896235</v>
      </c>
      <c r="E52" s="74">
        <v>6151571</v>
      </c>
      <c r="F52" s="74">
        <v>59834734</v>
      </c>
      <c r="G52" s="75" t="s">
        <v>36</v>
      </c>
      <c r="H52" s="74">
        <v>42909930</v>
      </c>
    </row>
    <row r="53" spans="2:8" ht="13.6" customHeight="1">
      <c r="B53" s="62"/>
      <c r="C53" s="67" t="s">
        <v>50</v>
      </c>
      <c r="D53" s="73">
        <v>16624350</v>
      </c>
      <c r="E53" s="75">
        <v>2853830</v>
      </c>
      <c r="F53" s="75">
        <v>7367834</v>
      </c>
      <c r="G53" s="75" t="s">
        <v>36</v>
      </c>
      <c r="H53" s="75">
        <v>6402686</v>
      </c>
    </row>
    <row r="54" spans="2:8" ht="13.6" customHeight="1">
      <c r="B54" s="62"/>
      <c r="C54" s="67" t="s">
        <v>55</v>
      </c>
      <c r="D54" s="73">
        <v>92271885</v>
      </c>
      <c r="E54" s="75">
        <v>3297741</v>
      </c>
      <c r="F54" s="75">
        <v>52466900</v>
      </c>
      <c r="G54" s="75" t="s">
        <v>36</v>
      </c>
      <c r="H54" s="75">
        <v>36507244</v>
      </c>
    </row>
    <row r="55" spans="2:8" ht="5.95" customHeight="1">
      <c r="B55" s="62"/>
      <c r="C55" s="66"/>
      <c r="D55" s="73"/>
      <c r="E55" s="73"/>
      <c r="F55" s="75"/>
      <c r="G55" s="75"/>
      <c r="H55" s="73"/>
    </row>
    <row r="56" spans="2:8" ht="13.6" customHeight="1">
      <c r="B56" s="299" t="s">
        <v>56</v>
      </c>
      <c r="C56" s="287"/>
      <c r="D56" s="75" t="s">
        <v>36</v>
      </c>
      <c r="E56" s="75" t="s">
        <v>36</v>
      </c>
      <c r="F56" s="75" t="s">
        <v>36</v>
      </c>
      <c r="G56" s="75" t="s">
        <v>36</v>
      </c>
      <c r="H56" s="75" t="s">
        <v>36</v>
      </c>
    </row>
    <row r="57" spans="2:8" ht="13.6" customHeight="1">
      <c r="B57" s="62"/>
      <c r="C57" s="67" t="s">
        <v>5</v>
      </c>
      <c r="D57" s="75" t="s">
        <v>36</v>
      </c>
      <c r="E57" s="75" t="s">
        <v>36</v>
      </c>
      <c r="F57" s="75" t="s">
        <v>36</v>
      </c>
      <c r="G57" s="75" t="s">
        <v>36</v>
      </c>
      <c r="H57" s="75" t="s">
        <v>36</v>
      </c>
    </row>
    <row r="58" spans="2:8" ht="13.6" customHeight="1">
      <c r="B58" s="62"/>
      <c r="C58" s="67" t="s">
        <v>31</v>
      </c>
      <c r="D58" s="75" t="s">
        <v>36</v>
      </c>
      <c r="E58" s="75" t="s">
        <v>36</v>
      </c>
      <c r="F58" s="75" t="s">
        <v>36</v>
      </c>
      <c r="G58" s="75" t="s">
        <v>36</v>
      </c>
      <c r="H58" s="75" t="s">
        <v>36</v>
      </c>
    </row>
    <row r="59" spans="2:8" ht="5.95" customHeight="1">
      <c r="B59" s="62"/>
      <c r="C59" s="66"/>
      <c r="D59" s="73"/>
      <c r="E59" s="73"/>
      <c r="F59" s="73"/>
      <c r="G59" s="75"/>
      <c r="H59" s="73"/>
    </row>
    <row r="60" spans="2:8" ht="13.6" customHeight="1">
      <c r="B60" s="299" t="s">
        <v>57</v>
      </c>
      <c r="C60" s="287"/>
      <c r="D60" s="73">
        <v>32162933</v>
      </c>
      <c r="E60" s="73">
        <v>5774213</v>
      </c>
      <c r="F60" s="73">
        <v>1164717</v>
      </c>
      <c r="G60" s="75" t="s">
        <v>36</v>
      </c>
      <c r="H60" s="73">
        <v>25224003</v>
      </c>
    </row>
    <row r="61" spans="2:8" ht="13.6" customHeight="1">
      <c r="B61" s="299" t="s">
        <v>16</v>
      </c>
      <c r="C61" s="287"/>
      <c r="D61" s="75" t="s">
        <v>36</v>
      </c>
      <c r="E61" s="75" t="s">
        <v>36</v>
      </c>
      <c r="F61" s="75" t="s">
        <v>36</v>
      </c>
      <c r="G61" s="75" t="s">
        <v>36</v>
      </c>
      <c r="H61" s="75" t="s">
        <v>36</v>
      </c>
    </row>
    <row r="62" spans="2:8" ht="13.6" customHeight="1">
      <c r="B62" s="299" t="s">
        <v>25</v>
      </c>
      <c r="C62" s="287"/>
      <c r="D62" s="75" t="s">
        <v>36</v>
      </c>
      <c r="E62" s="75" t="s">
        <v>36</v>
      </c>
      <c r="F62" s="75" t="s">
        <v>36</v>
      </c>
      <c r="G62" s="75" t="s">
        <v>36</v>
      </c>
      <c r="H62" s="75" t="s">
        <v>36</v>
      </c>
    </row>
    <row r="63" spans="2:8" ht="13.6" customHeight="1">
      <c r="B63" s="299" t="s">
        <v>60</v>
      </c>
      <c r="C63" s="287"/>
      <c r="D63" s="75" t="s">
        <v>36</v>
      </c>
      <c r="E63" s="75" t="s">
        <v>36</v>
      </c>
      <c r="F63" s="75" t="s">
        <v>36</v>
      </c>
      <c r="G63" s="75" t="s">
        <v>36</v>
      </c>
      <c r="H63" s="75" t="s">
        <v>36</v>
      </c>
    </row>
    <row r="64" spans="2:8" ht="13.6" customHeight="1">
      <c r="B64" s="299" t="s">
        <v>61</v>
      </c>
      <c r="C64" s="287"/>
      <c r="D64" s="73">
        <v>3221208</v>
      </c>
      <c r="E64" s="75">
        <v>1939008</v>
      </c>
      <c r="F64" s="75" t="s">
        <v>36</v>
      </c>
      <c r="G64" s="75" t="s">
        <v>36</v>
      </c>
      <c r="H64" s="75">
        <v>1282200</v>
      </c>
    </row>
    <row r="65" spans="2:8" ht="5.95" customHeight="1">
      <c r="B65" s="59"/>
      <c r="C65" s="63"/>
      <c r="D65" s="70"/>
      <c r="E65" s="78"/>
      <c r="F65" s="81"/>
      <c r="G65" s="81"/>
      <c r="H65" s="81"/>
    </row>
    <row r="66" spans="2:8" ht="13.6" customHeight="1">
      <c r="B66" s="286" t="s">
        <v>33</v>
      </c>
      <c r="C66" s="301"/>
      <c r="D66" s="70">
        <v>60411936</v>
      </c>
      <c r="E66" s="78">
        <v>18094515</v>
      </c>
      <c r="F66" s="81">
        <v>6888810</v>
      </c>
      <c r="G66" s="81" t="s">
        <v>36</v>
      </c>
      <c r="H66" s="81">
        <v>35428611</v>
      </c>
    </row>
    <row r="67" spans="2:8" ht="13.6" customHeight="1">
      <c r="B67" s="38"/>
      <c r="C67" s="272" t="s">
        <v>269</v>
      </c>
      <c r="D67" s="70">
        <v>60411936</v>
      </c>
      <c r="E67" s="78">
        <v>18094515</v>
      </c>
      <c r="F67" s="81">
        <v>6888810</v>
      </c>
      <c r="G67" s="81" t="s">
        <v>36</v>
      </c>
      <c r="H67" s="81">
        <v>35428611</v>
      </c>
    </row>
    <row r="68" spans="2:8" ht="13.6" customHeight="1">
      <c r="B68" s="38"/>
      <c r="C68" s="272" t="s">
        <v>295</v>
      </c>
      <c r="D68" s="76" t="s">
        <v>36</v>
      </c>
      <c r="E68" s="81" t="s">
        <v>36</v>
      </c>
      <c r="F68" s="81" t="s">
        <v>36</v>
      </c>
      <c r="G68" s="81" t="s">
        <v>36</v>
      </c>
      <c r="H68" s="81" t="s">
        <v>36</v>
      </c>
    </row>
    <row r="69" spans="2:8" ht="13.6" customHeight="1">
      <c r="B69" s="38"/>
      <c r="C69" s="272" t="s">
        <v>296</v>
      </c>
      <c r="D69" s="76" t="s">
        <v>36</v>
      </c>
      <c r="E69" s="81" t="s">
        <v>36</v>
      </c>
      <c r="F69" s="81" t="s">
        <v>36</v>
      </c>
      <c r="G69" s="81" t="s">
        <v>36</v>
      </c>
      <c r="H69" s="81" t="s">
        <v>36</v>
      </c>
    </row>
    <row r="70" spans="2:8" ht="5.95" customHeight="1">
      <c r="B70" s="272"/>
      <c r="C70" s="270"/>
      <c r="D70" s="70"/>
      <c r="E70" s="78"/>
      <c r="F70" s="81"/>
      <c r="G70" s="81"/>
      <c r="H70" s="81"/>
    </row>
    <row r="71" spans="2:8" ht="13.6" customHeight="1">
      <c r="B71" s="299" t="s">
        <v>62</v>
      </c>
      <c r="C71" s="300"/>
      <c r="D71" s="75" t="s">
        <v>36</v>
      </c>
      <c r="E71" s="75" t="s">
        <v>36</v>
      </c>
      <c r="F71" s="75" t="s">
        <v>36</v>
      </c>
      <c r="G71" s="75" t="s">
        <v>36</v>
      </c>
      <c r="H71" s="75" t="s">
        <v>36</v>
      </c>
    </row>
    <row r="72" spans="2:8" ht="13.6" customHeight="1">
      <c r="B72" s="299" t="s">
        <v>63</v>
      </c>
      <c r="C72" s="300"/>
      <c r="D72" s="75" t="s">
        <v>36</v>
      </c>
      <c r="E72" s="75" t="s">
        <v>36</v>
      </c>
      <c r="F72" s="75" t="s">
        <v>36</v>
      </c>
      <c r="G72" s="75" t="s">
        <v>36</v>
      </c>
      <c r="H72" s="75" t="s">
        <v>36</v>
      </c>
    </row>
    <row r="73" spans="2:8" ht="5.95" customHeight="1">
      <c r="B73" s="270"/>
      <c r="C73" s="271"/>
      <c r="D73" s="75"/>
      <c r="E73" s="75"/>
      <c r="F73" s="75"/>
      <c r="G73" s="75"/>
      <c r="H73" s="75"/>
    </row>
    <row r="74" spans="2:8" ht="13.6" customHeight="1" thickBot="1">
      <c r="B74" s="64" t="s">
        <v>59</v>
      </c>
      <c r="C74" s="68" t="s">
        <v>65</v>
      </c>
      <c r="D74" s="77">
        <v>232542</v>
      </c>
      <c r="E74" s="79">
        <v>232542</v>
      </c>
      <c r="F74" s="79" t="s">
        <v>36</v>
      </c>
      <c r="G74" s="79" t="s">
        <v>36</v>
      </c>
      <c r="H74" s="79" t="s">
        <v>36</v>
      </c>
    </row>
    <row r="75" spans="2:8" ht="12.75" customHeight="1">
      <c r="B75" s="277" t="s">
        <v>326</v>
      </c>
    </row>
    <row r="76" spans="2:8">
      <c r="B76" s="278" t="s">
        <v>327</v>
      </c>
    </row>
    <row r="77" spans="2:8">
      <c r="B77" s="279" t="s">
        <v>20</v>
      </c>
    </row>
  </sheetData>
  <mergeCells count="32">
    <mergeCell ref="B3:E3"/>
    <mergeCell ref="B4:C4"/>
    <mergeCell ref="B5:C5"/>
    <mergeCell ref="B6:C6"/>
    <mergeCell ref="B7:C7"/>
    <mergeCell ref="B9:C9"/>
    <mergeCell ref="B14:C14"/>
    <mergeCell ref="B18:C18"/>
    <mergeCell ref="B22:C22"/>
    <mergeCell ref="B23:C23"/>
    <mergeCell ref="B24:C24"/>
    <mergeCell ref="B25:C25"/>
    <mergeCell ref="B26:C26"/>
    <mergeCell ref="B28:C28"/>
    <mergeCell ref="B33:C33"/>
    <mergeCell ref="B34:C34"/>
    <mergeCell ref="B41:E41"/>
    <mergeCell ref="B42:C42"/>
    <mergeCell ref="B43:C43"/>
    <mergeCell ref="B44:C44"/>
    <mergeCell ref="B45:C45"/>
    <mergeCell ref="B47:C47"/>
    <mergeCell ref="B52:C52"/>
    <mergeCell ref="B56:C56"/>
    <mergeCell ref="B60:C60"/>
    <mergeCell ref="B71:C71"/>
    <mergeCell ref="B72:C72"/>
    <mergeCell ref="B61:C61"/>
    <mergeCell ref="B62:C62"/>
    <mergeCell ref="B63:C63"/>
    <mergeCell ref="B64:C64"/>
    <mergeCell ref="B66:C66"/>
  </mergeCells>
  <phoneticPr fontId="8"/>
  <printOptions horizontalCentered="1"/>
  <pageMargins left="0.51181102362204722" right="0.51181102362204722" top="0.74803149606299213" bottom="0.3543307086614173" header="0.51181102362204722" footer="0.51181102362204722"/>
  <pageSetup paperSize="9"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2:I20"/>
  <sheetViews>
    <sheetView showGridLines="0" defaultGridColor="0" view="pageBreakPreview" colorId="22" zoomScaleNormal="87" zoomScaleSheetLayoutView="100" workbookViewId="0">
      <selection activeCell="G27" sqref="G27"/>
    </sheetView>
  </sheetViews>
  <sheetFormatPr defaultColWidth="17.85546875" defaultRowHeight="12.9"/>
  <cols>
    <col min="1" max="1" width="24" style="84" bestFit="1" customWidth="1"/>
    <col min="2" max="2" width="3.28515625" style="39" customWidth="1"/>
    <col min="3" max="3" width="25.140625" style="39" customWidth="1"/>
    <col min="4" max="8" width="18.7109375" style="39" customWidth="1"/>
    <col min="9" max="9" width="21.140625" style="84" customWidth="1"/>
    <col min="10" max="16384" width="17.85546875" style="84"/>
  </cols>
  <sheetData>
    <row r="2" spans="1:9" ht="28.55" customHeight="1">
      <c r="A2" s="85"/>
      <c r="B2" s="305" t="s">
        <v>331</v>
      </c>
      <c r="C2" s="284"/>
      <c r="D2" s="284"/>
      <c r="E2" s="284"/>
      <c r="F2" s="284"/>
      <c r="G2" s="284"/>
      <c r="H2" s="284"/>
    </row>
    <row r="3" spans="1:9" ht="19.55" customHeight="1">
      <c r="B3" s="86" t="s">
        <v>330</v>
      </c>
      <c r="C3" s="86"/>
      <c r="D3" s="86"/>
      <c r="E3" s="82"/>
      <c r="F3" s="82"/>
      <c r="G3" s="82"/>
      <c r="H3" s="83" t="s">
        <v>39</v>
      </c>
    </row>
    <row r="4" spans="1:9" ht="18" customHeight="1">
      <c r="B4" s="306" t="s">
        <v>4</v>
      </c>
      <c r="C4" s="307"/>
      <c r="D4" s="95" t="s">
        <v>66</v>
      </c>
      <c r="E4" s="95" t="s">
        <v>64</v>
      </c>
      <c r="F4" s="95" t="s">
        <v>23</v>
      </c>
      <c r="G4" s="95" t="s">
        <v>46</v>
      </c>
      <c r="H4" s="95" t="s">
        <v>37</v>
      </c>
    </row>
    <row r="5" spans="1:9" ht="18" customHeight="1">
      <c r="B5" s="308" t="s">
        <v>293</v>
      </c>
      <c r="C5" s="309"/>
      <c r="D5" s="96">
        <v>122741772</v>
      </c>
      <c r="E5" s="99">
        <v>81505927</v>
      </c>
      <c r="F5" s="99">
        <v>6285096</v>
      </c>
      <c r="G5" s="100" t="s">
        <v>36</v>
      </c>
      <c r="H5" s="99">
        <v>34950749</v>
      </c>
      <c r="I5" s="104"/>
    </row>
    <row r="6" spans="1:9" ht="18" customHeight="1">
      <c r="B6" s="310">
        <v>30</v>
      </c>
      <c r="C6" s="311"/>
      <c r="D6" s="96">
        <v>120296745</v>
      </c>
      <c r="E6" s="99">
        <v>82236154</v>
      </c>
      <c r="F6" s="99">
        <v>2415711</v>
      </c>
      <c r="G6" s="101" t="s">
        <v>36</v>
      </c>
      <c r="H6" s="99">
        <v>35644880</v>
      </c>
      <c r="I6" s="104"/>
    </row>
    <row r="7" spans="1:9" ht="18" customHeight="1">
      <c r="B7" s="312" t="s">
        <v>154</v>
      </c>
      <c r="C7" s="311"/>
      <c r="D7" s="96">
        <v>115327128</v>
      </c>
      <c r="E7" s="99">
        <v>76027620</v>
      </c>
      <c r="F7" s="99">
        <v>18458431</v>
      </c>
      <c r="G7" s="101" t="s">
        <v>36</v>
      </c>
      <c r="H7" s="99">
        <v>20841077</v>
      </c>
      <c r="I7" s="104"/>
    </row>
    <row r="8" spans="1:9" ht="6.8" customHeight="1">
      <c r="B8" s="37"/>
      <c r="C8" s="37"/>
      <c r="D8" s="96"/>
      <c r="E8" s="99"/>
      <c r="F8" s="99"/>
      <c r="G8" s="99"/>
      <c r="H8" s="99"/>
      <c r="I8" s="104"/>
    </row>
    <row r="9" spans="1:9" ht="18" customHeight="1">
      <c r="B9" s="303" t="s">
        <v>67</v>
      </c>
      <c r="C9" s="304"/>
      <c r="D9" s="96">
        <v>79682248</v>
      </c>
      <c r="E9" s="99">
        <v>75101844</v>
      </c>
      <c r="F9" s="101">
        <v>163996</v>
      </c>
      <c r="G9" s="101" t="s">
        <v>36</v>
      </c>
      <c r="H9" s="99">
        <v>4416408</v>
      </c>
    </row>
    <row r="10" spans="1:9" ht="18" customHeight="1">
      <c r="B10" s="88"/>
      <c r="C10" s="90" t="s">
        <v>68</v>
      </c>
      <c r="D10" s="96">
        <v>57167912</v>
      </c>
      <c r="E10" s="99">
        <v>57167912</v>
      </c>
      <c r="F10" s="101" t="s">
        <v>36</v>
      </c>
      <c r="G10" s="101" t="s">
        <v>36</v>
      </c>
      <c r="H10" s="101" t="s">
        <v>36</v>
      </c>
      <c r="I10" s="104"/>
    </row>
    <row r="11" spans="1:9" ht="18" customHeight="1">
      <c r="B11" s="88"/>
      <c r="C11" s="90" t="s">
        <v>70</v>
      </c>
      <c r="D11" s="96">
        <v>546480</v>
      </c>
      <c r="E11" s="99">
        <v>546480</v>
      </c>
      <c r="F11" s="101" t="s">
        <v>36</v>
      </c>
      <c r="G11" s="101" t="s">
        <v>36</v>
      </c>
      <c r="H11" s="101" t="s">
        <v>36</v>
      </c>
      <c r="I11" s="104"/>
    </row>
    <row r="12" spans="1:9" ht="18" customHeight="1">
      <c r="B12" s="88"/>
      <c r="C12" s="90" t="s">
        <v>72</v>
      </c>
      <c r="D12" s="96">
        <v>442923</v>
      </c>
      <c r="E12" s="99">
        <v>349472</v>
      </c>
      <c r="F12" s="101" t="s">
        <v>36</v>
      </c>
      <c r="G12" s="101" t="s">
        <v>36</v>
      </c>
      <c r="H12" s="100">
        <v>93451</v>
      </c>
      <c r="I12" s="104"/>
    </row>
    <row r="13" spans="1:9" ht="18" customHeight="1">
      <c r="B13" s="88"/>
      <c r="C13" s="90" t="s">
        <v>74</v>
      </c>
      <c r="D13" s="96">
        <v>21499633</v>
      </c>
      <c r="E13" s="99">
        <v>17012680</v>
      </c>
      <c r="F13" s="101">
        <v>163996</v>
      </c>
      <c r="G13" s="101" t="s">
        <v>36</v>
      </c>
      <c r="H13" s="99">
        <v>4322957</v>
      </c>
      <c r="I13" s="104"/>
    </row>
    <row r="14" spans="1:9" ht="18" customHeight="1">
      <c r="B14" s="88"/>
      <c r="C14" s="93" t="s">
        <v>75</v>
      </c>
      <c r="D14" s="97">
        <v>25300</v>
      </c>
      <c r="E14" s="100">
        <v>25300</v>
      </c>
      <c r="F14" s="101" t="s">
        <v>36</v>
      </c>
      <c r="G14" s="101" t="s">
        <v>36</v>
      </c>
      <c r="H14" s="101" t="s">
        <v>36</v>
      </c>
      <c r="I14" s="104"/>
    </row>
    <row r="15" spans="1:9" ht="6.8" customHeight="1">
      <c r="B15" s="88"/>
      <c r="C15" s="88"/>
      <c r="D15" s="96"/>
      <c r="E15" s="99"/>
      <c r="F15" s="99"/>
      <c r="G15" s="99"/>
      <c r="H15" s="99"/>
      <c r="I15" s="104"/>
    </row>
    <row r="16" spans="1:9" ht="18" customHeight="1">
      <c r="B16" s="303" t="s">
        <v>30</v>
      </c>
      <c r="C16" s="304"/>
      <c r="D16" s="96">
        <v>35644880</v>
      </c>
      <c r="E16" s="99">
        <v>925776</v>
      </c>
      <c r="F16" s="99">
        <v>18294435</v>
      </c>
      <c r="G16" s="101" t="s">
        <v>36</v>
      </c>
      <c r="H16" s="99">
        <v>16424669</v>
      </c>
      <c r="I16" s="104"/>
    </row>
    <row r="17" spans="2:9" ht="18" customHeight="1">
      <c r="B17" s="88"/>
      <c r="C17" s="90" t="s">
        <v>70</v>
      </c>
      <c r="D17" s="97" t="s">
        <v>36</v>
      </c>
      <c r="E17" s="101" t="s">
        <v>36</v>
      </c>
      <c r="F17" s="101" t="s">
        <v>36</v>
      </c>
      <c r="G17" s="101" t="s">
        <v>36</v>
      </c>
      <c r="H17" s="101" t="s">
        <v>36</v>
      </c>
      <c r="I17" s="104"/>
    </row>
    <row r="18" spans="2:9" ht="18" customHeight="1">
      <c r="B18" s="88"/>
      <c r="C18" s="90" t="s">
        <v>72</v>
      </c>
      <c r="D18" s="96">
        <v>645775</v>
      </c>
      <c r="E18" s="99">
        <v>23835</v>
      </c>
      <c r="F18" s="101">
        <v>235700</v>
      </c>
      <c r="G18" s="101" t="s">
        <v>36</v>
      </c>
      <c r="H18" s="99">
        <v>386240</v>
      </c>
      <c r="I18" s="104"/>
    </row>
    <row r="19" spans="2:9" ht="18" customHeight="1">
      <c r="B19" s="91"/>
      <c r="C19" s="94" t="s">
        <v>74</v>
      </c>
      <c r="D19" s="98">
        <v>34999105</v>
      </c>
      <c r="E19" s="102">
        <v>901941</v>
      </c>
      <c r="F19" s="103">
        <v>18058735</v>
      </c>
      <c r="G19" s="103" t="s">
        <v>36</v>
      </c>
      <c r="H19" s="102">
        <v>16038429</v>
      </c>
      <c r="I19" s="104"/>
    </row>
    <row r="20" spans="2:9" ht="16" customHeight="1">
      <c r="B20" s="37" t="s">
        <v>20</v>
      </c>
      <c r="C20" s="37"/>
      <c r="D20" s="37"/>
      <c r="E20" s="37"/>
      <c r="F20" s="37"/>
      <c r="G20" s="37"/>
      <c r="H20" s="37"/>
      <c r="I20" s="104"/>
    </row>
  </sheetData>
  <mergeCells count="7">
    <mergeCell ref="B9:C9"/>
    <mergeCell ref="B16:C16"/>
    <mergeCell ref="B2:H2"/>
    <mergeCell ref="B4:C4"/>
    <mergeCell ref="B5:C5"/>
    <mergeCell ref="B6:C6"/>
    <mergeCell ref="B7:C7"/>
  </mergeCells>
  <phoneticPr fontId="8"/>
  <printOptions horizontalCentered="1"/>
  <pageMargins left="0.51181102362204722" right="0.51181102362204722" top="0.74803149606299213" bottom="0.3543307086614173" header="0.51181102362204722" footer="0.51181102362204722"/>
  <pageSetup paperSize="9" scale="84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2:G26"/>
  <sheetViews>
    <sheetView showGridLines="0" defaultGridColor="0" view="pageBreakPreview" colorId="22" zoomScaleNormal="87" zoomScaleSheetLayoutView="100" workbookViewId="0">
      <selection activeCell="R13" sqref="R13"/>
    </sheetView>
  </sheetViews>
  <sheetFormatPr defaultColWidth="15.28515625" defaultRowHeight="12.9"/>
  <cols>
    <col min="1" max="1" width="19" style="1" customWidth="1"/>
    <col min="2" max="7" width="19.7109375" style="39" customWidth="1"/>
    <col min="8" max="8" width="18.140625" style="1" customWidth="1"/>
    <col min="9" max="16384" width="15.28515625" style="1"/>
  </cols>
  <sheetData>
    <row r="2" spans="2:7" ht="28.55" customHeight="1">
      <c r="B2" s="284" t="s">
        <v>103</v>
      </c>
      <c r="C2" s="284"/>
      <c r="D2" s="284"/>
      <c r="E2" s="284"/>
      <c r="F2" s="284"/>
      <c r="G2" s="284"/>
    </row>
    <row r="3" spans="2:7" ht="19.55" customHeight="1">
      <c r="B3" s="82"/>
      <c r="C3" s="233"/>
      <c r="D3" s="233"/>
      <c r="E3" s="82"/>
      <c r="F3" s="233"/>
      <c r="G3" s="83" t="s">
        <v>39</v>
      </c>
    </row>
    <row r="4" spans="2:7" ht="23.1" customHeight="1">
      <c r="B4" s="306" t="s">
        <v>76</v>
      </c>
      <c r="C4" s="306"/>
      <c r="D4" s="313"/>
      <c r="E4" s="314" t="s">
        <v>78</v>
      </c>
      <c r="F4" s="306"/>
      <c r="G4" s="306"/>
    </row>
    <row r="5" spans="2:7" ht="23.1" customHeight="1">
      <c r="B5" s="228" t="s">
        <v>80</v>
      </c>
      <c r="C5" s="95" t="s">
        <v>83</v>
      </c>
      <c r="D5" s="235" t="s">
        <v>64</v>
      </c>
      <c r="E5" s="214" t="s">
        <v>80</v>
      </c>
      <c r="F5" s="95" t="s">
        <v>83</v>
      </c>
      <c r="G5" s="95" t="s">
        <v>301</v>
      </c>
    </row>
    <row r="6" spans="2:7" ht="18" customHeight="1">
      <c r="B6" s="87" t="s">
        <v>129</v>
      </c>
      <c r="C6" s="108">
        <v>512649316911</v>
      </c>
      <c r="D6" s="113">
        <v>475143031621</v>
      </c>
      <c r="E6" s="237" t="s">
        <v>129</v>
      </c>
      <c r="F6" s="117">
        <v>512649316911</v>
      </c>
      <c r="G6" s="113">
        <v>462004266698</v>
      </c>
    </row>
    <row r="7" spans="2:7" ht="18" customHeight="1">
      <c r="B7" s="105">
        <v>29</v>
      </c>
      <c r="C7" s="234">
        <v>513112108201</v>
      </c>
      <c r="D7" s="116">
        <v>477162472236</v>
      </c>
      <c r="E7" s="238">
        <v>29</v>
      </c>
      <c r="F7" s="116">
        <v>513112108201</v>
      </c>
      <c r="G7" s="116">
        <v>464844549212</v>
      </c>
    </row>
    <row r="8" spans="2:7" ht="18" customHeight="1">
      <c r="B8" s="105">
        <v>30</v>
      </c>
      <c r="C8" s="234">
        <f>SUM(C10:C24)</f>
        <v>527545512261</v>
      </c>
      <c r="D8" s="116">
        <f>SUM(D10:D24)</f>
        <v>479943274766</v>
      </c>
      <c r="E8" s="238">
        <v>30</v>
      </c>
      <c r="F8" s="116">
        <f>SUM(F10:F24)</f>
        <v>527545512261</v>
      </c>
      <c r="G8" s="116">
        <f>SUM(G10:G24)</f>
        <v>465824034214</v>
      </c>
    </row>
    <row r="9" spans="2:7" ht="5.95" customHeight="1">
      <c r="B9" s="37"/>
      <c r="C9" s="109"/>
      <c r="D9" s="37"/>
      <c r="E9" s="239"/>
      <c r="F9" s="36"/>
      <c r="G9" s="37"/>
    </row>
    <row r="10" spans="2:7" ht="18" customHeight="1">
      <c r="B10" s="215" t="s">
        <v>79</v>
      </c>
      <c r="C10" s="108">
        <v>76500000000</v>
      </c>
      <c r="D10" s="113">
        <v>78112904918</v>
      </c>
      <c r="E10" s="240" t="s">
        <v>85</v>
      </c>
      <c r="F10" s="108">
        <v>981762000</v>
      </c>
      <c r="G10" s="113">
        <v>970071363</v>
      </c>
    </row>
    <row r="11" spans="2:7" ht="18" customHeight="1">
      <c r="B11" s="229" t="s">
        <v>87</v>
      </c>
      <c r="C11" s="108">
        <v>26872000000</v>
      </c>
      <c r="D11" s="236">
        <v>26872682705</v>
      </c>
      <c r="E11" s="240" t="s">
        <v>88</v>
      </c>
      <c r="F11" s="108">
        <v>33629386372</v>
      </c>
      <c r="G11" s="113">
        <v>31330044128</v>
      </c>
    </row>
    <row r="12" spans="2:7" ht="18" customHeight="1">
      <c r="B12" s="230" t="s">
        <v>90</v>
      </c>
      <c r="C12" s="108">
        <v>13650000000</v>
      </c>
      <c r="D12" s="236">
        <v>13878827000</v>
      </c>
      <c r="E12" s="240" t="s">
        <v>91</v>
      </c>
      <c r="F12" s="108">
        <v>61379746000</v>
      </c>
      <c r="G12" s="113">
        <v>57432709520</v>
      </c>
    </row>
    <row r="13" spans="2:7" ht="18" customHeight="1">
      <c r="B13" s="215" t="s">
        <v>93</v>
      </c>
      <c r="C13" s="108">
        <v>239000000</v>
      </c>
      <c r="D13" s="236">
        <v>239499000</v>
      </c>
      <c r="E13" s="240" t="s">
        <v>94</v>
      </c>
      <c r="F13" s="108">
        <v>29463301000</v>
      </c>
      <c r="G13" s="113">
        <v>27601224263</v>
      </c>
    </row>
    <row r="14" spans="2:7" ht="18" customHeight="1">
      <c r="B14" s="215" t="s">
        <v>96</v>
      </c>
      <c r="C14" s="108">
        <v>145705000000</v>
      </c>
      <c r="D14" s="236">
        <v>146451815000</v>
      </c>
      <c r="E14" s="240" t="s">
        <v>97</v>
      </c>
      <c r="F14" s="108">
        <v>5289267000</v>
      </c>
      <c r="G14" s="113">
        <v>4338614073</v>
      </c>
    </row>
    <row r="15" spans="2:7" ht="18" customHeight="1">
      <c r="B15" s="231" t="s">
        <v>98</v>
      </c>
      <c r="C15" s="108">
        <v>290000000</v>
      </c>
      <c r="D15" s="236">
        <v>225732000</v>
      </c>
      <c r="E15" s="240" t="s">
        <v>100</v>
      </c>
      <c r="F15" s="108">
        <v>39379928834</v>
      </c>
      <c r="G15" s="113">
        <v>29342546189</v>
      </c>
    </row>
    <row r="16" spans="2:7" ht="18" customHeight="1">
      <c r="B16" s="229" t="s">
        <v>8</v>
      </c>
      <c r="C16" s="108">
        <v>1075791229</v>
      </c>
      <c r="D16" s="113">
        <v>909016237</v>
      </c>
      <c r="E16" s="240" t="s">
        <v>101</v>
      </c>
      <c r="F16" s="108">
        <v>66342531880</v>
      </c>
      <c r="G16" s="113">
        <v>54865097803</v>
      </c>
    </row>
    <row r="17" spans="2:7" ht="18" customHeight="1">
      <c r="B17" s="229" t="s">
        <v>102</v>
      </c>
      <c r="C17" s="108">
        <v>5959926000</v>
      </c>
      <c r="D17" s="113">
        <v>5854314634</v>
      </c>
      <c r="E17" s="240" t="s">
        <v>104</v>
      </c>
      <c r="F17" s="108">
        <v>78689021171</v>
      </c>
      <c r="G17" s="113">
        <v>52523261141</v>
      </c>
    </row>
    <row r="18" spans="2:7" ht="18" customHeight="1">
      <c r="B18" s="215" t="s">
        <v>54</v>
      </c>
      <c r="C18" s="108">
        <v>74910512885</v>
      </c>
      <c r="D18" s="113">
        <v>54089328803</v>
      </c>
      <c r="E18" s="240" t="s">
        <v>105</v>
      </c>
      <c r="F18" s="108">
        <v>21905247000</v>
      </c>
      <c r="G18" s="113">
        <v>21392471884</v>
      </c>
    </row>
    <row r="19" spans="2:7" ht="18" customHeight="1">
      <c r="B19" s="215" t="s">
        <v>21</v>
      </c>
      <c r="C19" s="108">
        <v>821043000</v>
      </c>
      <c r="D19" s="113">
        <v>994215217</v>
      </c>
      <c r="E19" s="240" t="s">
        <v>106</v>
      </c>
      <c r="F19" s="108">
        <v>83252970200</v>
      </c>
      <c r="G19" s="113">
        <v>81476052374</v>
      </c>
    </row>
    <row r="20" spans="2:7" ht="18" customHeight="1">
      <c r="B20" s="215" t="s">
        <v>107</v>
      </c>
      <c r="C20" s="108">
        <v>308241000</v>
      </c>
      <c r="D20" s="113">
        <v>318849945</v>
      </c>
      <c r="E20" s="240" t="s">
        <v>108</v>
      </c>
      <c r="F20" s="108">
        <v>6035388804</v>
      </c>
      <c r="G20" s="113">
        <v>3629583621</v>
      </c>
    </row>
    <row r="21" spans="2:7" ht="18" customHeight="1">
      <c r="B21" s="215" t="s">
        <v>110</v>
      </c>
      <c r="C21" s="108">
        <v>83457452000</v>
      </c>
      <c r="D21" s="113">
        <v>70937329821</v>
      </c>
      <c r="E21" s="240" t="s">
        <v>112</v>
      </c>
      <c r="F21" s="108">
        <v>72813224000</v>
      </c>
      <c r="G21" s="113">
        <v>72700440698</v>
      </c>
    </row>
    <row r="22" spans="2:7" ht="18" customHeight="1">
      <c r="B22" s="215" t="s">
        <v>114</v>
      </c>
      <c r="C22" s="108">
        <v>12317922722</v>
      </c>
      <c r="D22" s="113">
        <v>12317923024</v>
      </c>
      <c r="E22" s="240" t="s">
        <v>115</v>
      </c>
      <c r="F22" s="108">
        <v>28233738000</v>
      </c>
      <c r="G22" s="113">
        <v>28221917157</v>
      </c>
    </row>
    <row r="23" spans="2:7" ht="18" customHeight="1">
      <c r="B23" s="215" t="s">
        <v>116</v>
      </c>
      <c r="C23" s="108">
        <v>16426623425</v>
      </c>
      <c r="D23" s="113">
        <v>16376836462</v>
      </c>
      <c r="E23" s="240" t="s">
        <v>117</v>
      </c>
      <c r="F23" s="108">
        <v>150000000</v>
      </c>
      <c r="G23" s="242" t="s">
        <v>325</v>
      </c>
    </row>
    <row r="24" spans="2:7" ht="18" customHeight="1">
      <c r="B24" s="232" t="s">
        <v>118</v>
      </c>
      <c r="C24" s="110">
        <v>69012000000</v>
      </c>
      <c r="D24" s="114">
        <v>52364000000</v>
      </c>
      <c r="E24" s="241"/>
      <c r="F24" s="110"/>
      <c r="G24" s="114"/>
    </row>
    <row r="25" spans="2:7" ht="16.5" customHeight="1">
      <c r="B25" s="36" t="s">
        <v>302</v>
      </c>
      <c r="C25" s="37"/>
      <c r="D25" s="36"/>
      <c r="E25" s="36"/>
      <c r="F25" s="37"/>
      <c r="G25" s="37"/>
    </row>
    <row r="26" spans="2:7">
      <c r="D26" s="112"/>
      <c r="E26" s="112"/>
      <c r="F26" s="112"/>
      <c r="G26" s="112"/>
    </row>
  </sheetData>
  <mergeCells count="3">
    <mergeCell ref="B2:G2"/>
    <mergeCell ref="B4:D4"/>
    <mergeCell ref="E4:G4"/>
  </mergeCells>
  <phoneticPr fontId="8"/>
  <printOptions horizontalCentered="1"/>
  <pageMargins left="0.51181102362204722" right="0.51181102362204722" top="0.74803149606299213" bottom="0.74803149606299213" header="0.51181102362204722" footer="0.51181102362204722"/>
  <pageSetup paperSize="9" scale="75" orientation="portrait" r:id="rId1"/>
  <headerFooter alignWithMargins="0"/>
  <rowBreaks count="1" manualBreakCount="1">
    <brk id="25" min="1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E31"/>
  <sheetViews>
    <sheetView showGridLines="0" defaultGridColor="0" view="pageBreakPreview" colorId="22" zoomScaleNormal="87" zoomScaleSheetLayoutView="100" workbookViewId="0">
      <selection activeCell="C38" sqref="C38"/>
    </sheetView>
  </sheetViews>
  <sheetFormatPr defaultColWidth="15.28515625" defaultRowHeight="12.9"/>
  <cols>
    <col min="1" max="1" width="15.7109375" style="1" bestFit="1" customWidth="1"/>
    <col min="2" max="2" width="39" style="39" bestFit="1" customWidth="1"/>
    <col min="3" max="5" width="30.140625" style="39" customWidth="1"/>
    <col min="6" max="6" width="18.140625" style="1" customWidth="1"/>
    <col min="7" max="16384" width="15.28515625" style="1"/>
  </cols>
  <sheetData>
    <row r="1" spans="1:5">
      <c r="D1" s="112"/>
    </row>
    <row r="2" spans="1:5" ht="23.3" customHeight="1"/>
    <row r="3" spans="1:5" ht="28.55" customHeight="1">
      <c r="A3" s="85"/>
      <c r="B3" s="315" t="s">
        <v>333</v>
      </c>
      <c r="C3" s="316"/>
      <c r="D3" s="316"/>
      <c r="E3" s="316"/>
    </row>
    <row r="4" spans="1:5" s="57" customFormat="1" ht="20.25" customHeight="1">
      <c r="B4" s="82"/>
      <c r="C4" s="82"/>
      <c r="D4" s="82"/>
      <c r="E4" s="83" t="s">
        <v>39</v>
      </c>
    </row>
    <row r="5" spans="1:5" ht="18" customHeight="1">
      <c r="B5" s="92" t="s">
        <v>29</v>
      </c>
      <c r="C5" s="107" t="s">
        <v>119</v>
      </c>
      <c r="D5" s="107" t="s">
        <v>121</v>
      </c>
      <c r="E5" s="115" t="s">
        <v>124</v>
      </c>
    </row>
    <row r="6" spans="1:5" ht="18" customHeight="1">
      <c r="B6" s="87" t="s">
        <v>129</v>
      </c>
      <c r="C6" s="108">
        <v>288608951270</v>
      </c>
      <c r="D6" s="113">
        <v>273658761983</v>
      </c>
      <c r="E6" s="111">
        <v>264101881196</v>
      </c>
    </row>
    <row r="7" spans="1:5" ht="18" customHeight="1">
      <c r="B7" s="105">
        <v>29</v>
      </c>
      <c r="C7" s="96">
        <v>299531527657</v>
      </c>
      <c r="D7" s="111">
        <v>283748225772</v>
      </c>
      <c r="E7" s="111">
        <v>273420716910</v>
      </c>
    </row>
    <row r="8" spans="1:5" ht="18" customHeight="1">
      <c r="B8" s="105">
        <v>30</v>
      </c>
      <c r="C8" s="96">
        <f>SUM(C10:C30)</f>
        <v>386688952329</v>
      </c>
      <c r="D8" s="99">
        <f>SUM(D10:D30)</f>
        <v>368718885479</v>
      </c>
      <c r="E8" s="99">
        <f>SUM(E10:E30)</f>
        <v>357677182268</v>
      </c>
    </row>
    <row r="9" spans="1:5" ht="18" customHeight="1">
      <c r="B9" s="88"/>
      <c r="C9" s="109"/>
      <c r="D9" s="37"/>
      <c r="E9" s="37"/>
    </row>
    <row r="10" spans="1:5" ht="18" customHeight="1">
      <c r="B10" s="90" t="s">
        <v>125</v>
      </c>
      <c r="C10" s="108">
        <v>1197580000</v>
      </c>
      <c r="D10" s="113">
        <v>1520698456</v>
      </c>
      <c r="E10" s="113">
        <v>1052744541</v>
      </c>
    </row>
    <row r="11" spans="1:5" ht="18" customHeight="1">
      <c r="B11" s="90" t="s">
        <v>127</v>
      </c>
      <c r="C11" s="108">
        <v>2436372000</v>
      </c>
      <c r="D11" s="113">
        <v>5288697797</v>
      </c>
      <c r="E11" s="116">
        <v>1371627793</v>
      </c>
    </row>
    <row r="12" spans="1:5" ht="18" customHeight="1">
      <c r="B12" s="90" t="s">
        <v>128</v>
      </c>
      <c r="C12" s="108">
        <v>250319000</v>
      </c>
      <c r="D12" s="113">
        <v>238760593</v>
      </c>
      <c r="E12" s="113">
        <v>238759855</v>
      </c>
    </row>
    <row r="13" spans="1:5" ht="18" customHeight="1">
      <c r="B13" s="90" t="s">
        <v>131</v>
      </c>
      <c r="C13" s="108">
        <v>194164000</v>
      </c>
      <c r="D13" s="113">
        <v>325897043</v>
      </c>
      <c r="E13" s="113">
        <v>98778039</v>
      </c>
    </row>
    <row r="14" spans="1:5" ht="18" customHeight="1">
      <c r="B14" s="90" t="s">
        <v>303</v>
      </c>
      <c r="C14" s="108">
        <v>73740198000</v>
      </c>
      <c r="D14" s="113">
        <v>72835771482</v>
      </c>
      <c r="E14" s="113">
        <v>71843462014</v>
      </c>
    </row>
    <row r="15" spans="1:5" ht="18" customHeight="1">
      <c r="B15" s="106" t="s">
        <v>45</v>
      </c>
      <c r="C15" s="108">
        <v>436000000</v>
      </c>
      <c r="D15" s="113">
        <v>436000000</v>
      </c>
      <c r="E15" s="113">
        <v>436000000</v>
      </c>
    </row>
    <row r="16" spans="1:5" ht="18" customHeight="1">
      <c r="B16" s="90" t="s">
        <v>133</v>
      </c>
      <c r="C16" s="108">
        <v>134366647000</v>
      </c>
      <c r="D16" s="113">
        <v>111598190156</v>
      </c>
      <c r="E16" s="113">
        <v>111399999920</v>
      </c>
    </row>
    <row r="17" spans="2:5" ht="18" customHeight="1">
      <c r="B17" s="90" t="s">
        <v>136</v>
      </c>
      <c r="C17" s="108">
        <v>150587000</v>
      </c>
      <c r="D17" s="113">
        <v>2634073579</v>
      </c>
      <c r="E17" s="113">
        <v>143420377</v>
      </c>
    </row>
    <row r="18" spans="2:5" ht="18" customHeight="1">
      <c r="B18" s="90" t="s">
        <v>304</v>
      </c>
      <c r="C18" s="108">
        <v>47600000</v>
      </c>
      <c r="D18" s="113">
        <v>303411193</v>
      </c>
      <c r="E18" s="113">
        <v>45989660</v>
      </c>
    </row>
    <row r="19" spans="2:5" ht="18" customHeight="1">
      <c r="B19" s="90" t="s">
        <v>137</v>
      </c>
      <c r="C19" s="108">
        <v>4486000</v>
      </c>
      <c r="D19" s="113">
        <v>24759438</v>
      </c>
      <c r="E19" s="113">
        <v>4256502</v>
      </c>
    </row>
    <row r="20" spans="2:5" ht="18" customHeight="1">
      <c r="B20" s="90" t="s">
        <v>138</v>
      </c>
      <c r="C20" s="108">
        <v>15434000</v>
      </c>
      <c r="D20" s="113">
        <v>274416345</v>
      </c>
      <c r="E20" s="113">
        <v>109650</v>
      </c>
    </row>
    <row r="21" spans="2:5" ht="18" customHeight="1">
      <c r="B21" s="90" t="s">
        <v>139</v>
      </c>
      <c r="C21" s="108">
        <v>249540000</v>
      </c>
      <c r="D21" s="113">
        <v>232593084</v>
      </c>
      <c r="E21" s="113">
        <v>232064711</v>
      </c>
    </row>
    <row r="22" spans="2:5" ht="18" customHeight="1">
      <c r="B22" s="90" t="s">
        <v>140</v>
      </c>
      <c r="C22" s="108">
        <v>798000</v>
      </c>
      <c r="D22" s="113">
        <v>276182049</v>
      </c>
      <c r="E22" s="113">
        <v>725774</v>
      </c>
    </row>
    <row r="23" spans="2:5" ht="18" customHeight="1">
      <c r="B23" s="90" t="s">
        <v>141</v>
      </c>
      <c r="C23" s="108">
        <v>4864579099</v>
      </c>
      <c r="D23" s="113">
        <v>4798055155</v>
      </c>
      <c r="E23" s="113">
        <v>4522344635</v>
      </c>
    </row>
    <row r="24" spans="2:5" ht="18" customHeight="1">
      <c r="B24" s="90" t="s">
        <v>305</v>
      </c>
      <c r="C24" s="108">
        <v>1021583270</v>
      </c>
      <c r="D24" s="113">
        <v>981533590</v>
      </c>
      <c r="E24" s="113">
        <v>980512605</v>
      </c>
    </row>
    <row r="25" spans="2:5" ht="18" customHeight="1">
      <c r="B25" s="90" t="s">
        <v>143</v>
      </c>
      <c r="C25" s="108">
        <v>4835506960</v>
      </c>
      <c r="D25" s="113">
        <v>4329915471</v>
      </c>
      <c r="E25" s="113">
        <v>4028109317</v>
      </c>
    </row>
    <row r="26" spans="2:5" ht="18" customHeight="1">
      <c r="B26" s="90" t="s">
        <v>144</v>
      </c>
      <c r="C26" s="108">
        <v>99664000</v>
      </c>
      <c r="D26" s="113">
        <v>257854708</v>
      </c>
      <c r="E26" s="117">
        <v>15979585</v>
      </c>
    </row>
    <row r="27" spans="2:5" ht="18" customHeight="1">
      <c r="B27" s="90" t="s">
        <v>146</v>
      </c>
      <c r="C27" s="108">
        <v>241395000</v>
      </c>
      <c r="D27" s="113">
        <v>585376788</v>
      </c>
      <c r="E27" s="117">
        <v>238342860</v>
      </c>
    </row>
    <row r="28" spans="2:5" ht="18" customHeight="1">
      <c r="B28" s="90" t="s">
        <v>147</v>
      </c>
      <c r="C28" s="108">
        <v>3595318000</v>
      </c>
      <c r="D28" s="113">
        <v>3494421062</v>
      </c>
      <c r="E28" s="117">
        <v>2741676940</v>
      </c>
    </row>
    <row r="29" spans="2:5" ht="18" customHeight="1">
      <c r="B29" s="90" t="s">
        <v>306</v>
      </c>
      <c r="C29" s="108">
        <v>127446140000</v>
      </c>
      <c r="D29" s="113">
        <v>127346132512</v>
      </c>
      <c r="E29" s="117">
        <v>127346132512</v>
      </c>
    </row>
    <row r="30" spans="2:5" ht="18" customHeight="1">
      <c r="B30" s="94" t="s">
        <v>151</v>
      </c>
      <c r="C30" s="110">
        <v>31495041000</v>
      </c>
      <c r="D30" s="114">
        <v>30936144978</v>
      </c>
      <c r="E30" s="102">
        <v>30936144978</v>
      </c>
    </row>
    <row r="31" spans="2:5" ht="15.8" customHeight="1">
      <c r="B31" s="36" t="s">
        <v>307</v>
      </c>
      <c r="C31" s="111"/>
      <c r="D31" s="111"/>
      <c r="E31" s="111"/>
    </row>
  </sheetData>
  <mergeCells count="1">
    <mergeCell ref="B3:E3"/>
  </mergeCells>
  <phoneticPr fontId="8"/>
  <printOptions horizontalCentered="1"/>
  <pageMargins left="0.51181102362204722" right="0.51181102362204722" top="0.74803149606299213" bottom="0.3543307086614173" header="0.51181102362204722" footer="0.51181102362204722"/>
  <pageSetup paperSize="9" scale="79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2:K28"/>
  <sheetViews>
    <sheetView showGridLines="0" defaultGridColor="0" view="pageBreakPreview" colorId="22" zoomScaleNormal="100" zoomScaleSheetLayoutView="100" workbookViewId="0">
      <selection activeCell="A9" sqref="A9"/>
    </sheetView>
  </sheetViews>
  <sheetFormatPr defaultColWidth="17.85546875" defaultRowHeight="12.9"/>
  <cols>
    <col min="1" max="1" width="18.28515625" style="212" bestFit="1" customWidth="1"/>
    <col min="2" max="2" width="20.42578125" style="22" customWidth="1"/>
    <col min="3" max="3" width="16" style="22" customWidth="1"/>
    <col min="4" max="7" width="20.42578125" style="22" customWidth="1"/>
    <col min="8" max="11" width="22.28515625" style="212" bestFit="1" customWidth="1"/>
    <col min="12" max="16384" width="17.85546875" style="212"/>
  </cols>
  <sheetData>
    <row r="2" spans="1:11" ht="23.3" customHeight="1">
      <c r="A2" s="84"/>
      <c r="B2" s="39"/>
      <c r="C2" s="39"/>
      <c r="D2" s="39"/>
      <c r="E2" s="39"/>
      <c r="F2" s="39"/>
      <c r="G2" s="39"/>
    </row>
    <row r="3" spans="1:11" ht="24.8" customHeight="1">
      <c r="A3" s="84"/>
      <c r="B3" s="284" t="s">
        <v>42</v>
      </c>
      <c r="C3" s="284"/>
      <c r="D3" s="284"/>
      <c r="E3" s="284"/>
      <c r="F3" s="284"/>
      <c r="G3" s="284"/>
    </row>
    <row r="4" spans="1:11" s="213" customFormat="1" ht="16.5" customHeight="1">
      <c r="A4" s="57"/>
      <c r="B4" s="82"/>
      <c r="C4" s="82"/>
      <c r="D4" s="82"/>
      <c r="E4" s="82"/>
      <c r="F4" s="54"/>
      <c r="G4" s="226" t="s">
        <v>39</v>
      </c>
    </row>
    <row r="5" spans="1:11" ht="17.350000000000001" customHeight="1">
      <c r="A5" s="84"/>
      <c r="B5" s="319" t="s">
        <v>15</v>
      </c>
      <c r="C5" s="320"/>
      <c r="D5" s="317" t="s">
        <v>153</v>
      </c>
      <c r="E5" s="307"/>
      <c r="F5" s="317" t="s">
        <v>156</v>
      </c>
      <c r="G5" s="306"/>
    </row>
    <row r="6" spans="1:11" ht="17.350000000000001" customHeight="1">
      <c r="A6" s="84"/>
      <c r="B6" s="321"/>
      <c r="C6" s="322"/>
      <c r="D6" s="95" t="s">
        <v>89</v>
      </c>
      <c r="E6" s="95" t="s">
        <v>95</v>
      </c>
      <c r="F6" s="95" t="s">
        <v>89</v>
      </c>
      <c r="G6" s="95" t="s">
        <v>95</v>
      </c>
    </row>
    <row r="7" spans="1:11" ht="18" customHeight="1">
      <c r="A7" s="84"/>
      <c r="B7" s="308" t="s">
        <v>157</v>
      </c>
      <c r="C7" s="309"/>
      <c r="D7" s="111">
        <v>36124472098</v>
      </c>
      <c r="E7" s="111">
        <v>35492656931</v>
      </c>
      <c r="F7" s="111">
        <v>37812907189</v>
      </c>
      <c r="G7" s="111">
        <v>37970290750</v>
      </c>
      <c r="H7" s="227"/>
      <c r="I7" s="227"/>
      <c r="J7" s="227"/>
      <c r="K7" s="227"/>
    </row>
    <row r="8" spans="1:11" ht="5.95" customHeight="1">
      <c r="A8" s="84"/>
      <c r="B8" s="37"/>
      <c r="C8" s="218"/>
      <c r="D8" s="116"/>
      <c r="E8" s="116"/>
      <c r="F8" s="116"/>
      <c r="G8" s="39"/>
    </row>
    <row r="9" spans="1:11" ht="18" customHeight="1">
      <c r="A9" s="84"/>
      <c r="B9" s="303" t="s">
        <v>158</v>
      </c>
      <c r="C9" s="219" t="s">
        <v>159</v>
      </c>
      <c r="D9" s="111">
        <v>28104249648</v>
      </c>
      <c r="E9" s="111">
        <v>29217800176</v>
      </c>
      <c r="F9" s="116">
        <v>28012121637</v>
      </c>
      <c r="G9" s="116">
        <v>28953681600</v>
      </c>
      <c r="H9" s="227"/>
      <c r="I9" s="227"/>
      <c r="J9" s="227"/>
      <c r="K9" s="227"/>
    </row>
    <row r="10" spans="1:11" ht="18" customHeight="1">
      <c r="A10" s="84"/>
      <c r="B10" s="303"/>
      <c r="C10" s="220" t="s">
        <v>160</v>
      </c>
      <c r="D10" s="111">
        <v>8020222450</v>
      </c>
      <c r="E10" s="111">
        <v>6274856755</v>
      </c>
      <c r="F10" s="225">
        <v>9800785552</v>
      </c>
      <c r="G10" s="225">
        <v>9016609150</v>
      </c>
      <c r="H10" s="227"/>
      <c r="I10" s="227"/>
      <c r="J10" s="227"/>
      <c r="K10" s="227"/>
    </row>
    <row r="11" spans="1:11" ht="5.95" customHeight="1">
      <c r="A11" s="84"/>
      <c r="B11" s="37"/>
      <c r="C11" s="219"/>
      <c r="D11" s="116"/>
      <c r="E11" s="116"/>
      <c r="F11" s="116"/>
      <c r="G11" s="37"/>
    </row>
    <row r="12" spans="1:11" ht="18" customHeight="1">
      <c r="A12" s="84"/>
      <c r="B12" s="303" t="s">
        <v>161</v>
      </c>
      <c r="C12" s="219" t="s">
        <v>159</v>
      </c>
      <c r="D12" s="116">
        <v>3365379047</v>
      </c>
      <c r="E12" s="116">
        <v>3510348247</v>
      </c>
      <c r="F12" s="116">
        <v>3052221683</v>
      </c>
      <c r="G12" s="116">
        <v>3144794605</v>
      </c>
    </row>
    <row r="13" spans="1:11" ht="18" customHeight="1">
      <c r="A13" s="84"/>
      <c r="B13" s="303"/>
      <c r="C13" s="220" t="s">
        <v>160</v>
      </c>
      <c r="D13" s="116">
        <v>372065482</v>
      </c>
      <c r="E13" s="116">
        <v>303500262</v>
      </c>
      <c r="F13" s="116">
        <v>473944934</v>
      </c>
      <c r="G13" s="116">
        <v>996920060</v>
      </c>
    </row>
    <row r="14" spans="1:11" ht="5.95" customHeight="1">
      <c r="A14" s="84"/>
      <c r="B14" s="90"/>
      <c r="C14" s="219"/>
      <c r="D14" s="116"/>
      <c r="E14" s="116"/>
      <c r="F14" s="116"/>
      <c r="G14" s="37"/>
    </row>
    <row r="15" spans="1:11" ht="18" customHeight="1">
      <c r="A15" s="84"/>
      <c r="B15" s="323" t="s">
        <v>162</v>
      </c>
      <c r="C15" s="219" t="s">
        <v>159</v>
      </c>
      <c r="D15" s="116">
        <v>1196328569</v>
      </c>
      <c r="E15" s="116">
        <v>1208258665</v>
      </c>
      <c r="F15" s="116">
        <v>872588885</v>
      </c>
      <c r="G15" s="116">
        <v>1072775204</v>
      </c>
    </row>
    <row r="16" spans="1:11" ht="18" customHeight="1">
      <c r="A16" s="84"/>
      <c r="B16" s="323"/>
      <c r="C16" s="220" t="s">
        <v>160</v>
      </c>
      <c r="D16" s="116">
        <v>21941055</v>
      </c>
      <c r="E16" s="116">
        <v>14247402</v>
      </c>
      <c r="F16" s="116">
        <v>680505704</v>
      </c>
      <c r="G16" s="116">
        <v>985278211</v>
      </c>
    </row>
    <row r="17" spans="1:7" ht="5.95" customHeight="1">
      <c r="A17" s="84"/>
      <c r="B17" s="90"/>
      <c r="C17" s="219"/>
      <c r="D17" s="116"/>
      <c r="E17" s="116"/>
      <c r="F17" s="116"/>
      <c r="G17" s="37"/>
    </row>
    <row r="18" spans="1:7" ht="18" customHeight="1">
      <c r="A18" s="84"/>
      <c r="B18" s="303" t="s">
        <v>142</v>
      </c>
      <c r="C18" s="219" t="s">
        <v>159</v>
      </c>
      <c r="D18" s="116">
        <v>7989102</v>
      </c>
      <c r="E18" s="116">
        <v>7895397</v>
      </c>
      <c r="F18" s="116">
        <v>1151261</v>
      </c>
      <c r="G18" s="116">
        <v>1209232</v>
      </c>
    </row>
    <row r="19" spans="1:7" ht="18" customHeight="1">
      <c r="A19" s="84"/>
      <c r="B19" s="303"/>
      <c r="C19" s="220" t="s">
        <v>160</v>
      </c>
      <c r="D19" s="222" t="s">
        <v>36</v>
      </c>
      <c r="E19" s="222" t="s">
        <v>36</v>
      </c>
      <c r="F19" s="222" t="s">
        <v>36</v>
      </c>
      <c r="G19" s="222">
        <v>896400</v>
      </c>
    </row>
    <row r="20" spans="1:7" ht="5.95" customHeight="1">
      <c r="A20" s="84"/>
      <c r="B20" s="90"/>
      <c r="C20" s="220"/>
      <c r="D20" s="116"/>
      <c r="E20" s="116"/>
      <c r="F20" s="116"/>
      <c r="G20" s="37"/>
    </row>
    <row r="21" spans="1:7" ht="18" customHeight="1">
      <c r="A21" s="84"/>
      <c r="B21" s="303" t="s">
        <v>152</v>
      </c>
      <c r="C21" s="219" t="s">
        <v>159</v>
      </c>
      <c r="D21" s="116">
        <v>75924531</v>
      </c>
      <c r="E21" s="116">
        <v>76725972</v>
      </c>
      <c r="F21" s="116">
        <v>53300552</v>
      </c>
      <c r="G21" s="116">
        <v>57438244</v>
      </c>
    </row>
    <row r="22" spans="1:7" ht="18" customHeight="1">
      <c r="A22" s="84"/>
      <c r="B22" s="303"/>
      <c r="C22" s="220" t="s">
        <v>160</v>
      </c>
      <c r="D22" s="222">
        <v>21913</v>
      </c>
      <c r="E22" s="222">
        <v>247591</v>
      </c>
      <c r="F22" s="222">
        <v>19323132</v>
      </c>
      <c r="G22" s="116">
        <v>41359697</v>
      </c>
    </row>
    <row r="23" spans="1:7" ht="5.95" customHeight="1">
      <c r="A23" s="84"/>
      <c r="B23" s="90"/>
      <c r="C23" s="219"/>
      <c r="D23" s="37"/>
      <c r="E23" s="37"/>
      <c r="F23" s="37"/>
      <c r="G23" s="37"/>
    </row>
    <row r="24" spans="1:7" ht="18" customHeight="1">
      <c r="A24" s="84"/>
      <c r="B24" s="324" t="s">
        <v>163</v>
      </c>
      <c r="C24" s="219" t="s">
        <v>159</v>
      </c>
      <c r="D24" s="223">
        <v>23458628399</v>
      </c>
      <c r="E24" s="223">
        <v>24414571895</v>
      </c>
      <c r="F24" s="223">
        <v>24032859256</v>
      </c>
      <c r="G24" s="223">
        <v>24677464315</v>
      </c>
    </row>
    <row r="25" spans="1:7" ht="18" customHeight="1">
      <c r="A25" s="84"/>
      <c r="B25" s="325"/>
      <c r="C25" s="221" t="s">
        <v>160</v>
      </c>
      <c r="D25" s="224">
        <v>7626194000</v>
      </c>
      <c r="E25" s="224">
        <v>5956861500</v>
      </c>
      <c r="F25" s="224">
        <v>8627011782</v>
      </c>
      <c r="G25" s="224">
        <v>6992154782</v>
      </c>
    </row>
    <row r="26" spans="1:7" ht="14.95" customHeight="1">
      <c r="A26" s="84"/>
      <c r="B26" s="318" t="s">
        <v>164</v>
      </c>
      <c r="C26" s="318"/>
      <c r="D26" s="99"/>
      <c r="E26" s="99"/>
      <c r="F26" s="36"/>
      <c r="G26" s="39"/>
    </row>
    <row r="27" spans="1:7">
      <c r="A27" s="84"/>
      <c r="B27" s="39"/>
      <c r="C27" s="39"/>
      <c r="D27" s="39"/>
      <c r="E27" s="39"/>
      <c r="F27" s="39"/>
      <c r="G27" s="39"/>
    </row>
    <row r="28" spans="1:7">
      <c r="A28" s="84"/>
      <c r="B28" s="39"/>
      <c r="C28" s="39"/>
      <c r="D28" s="39"/>
      <c r="E28" s="39"/>
      <c r="F28" s="39"/>
      <c r="G28" s="39"/>
    </row>
  </sheetData>
  <mergeCells count="12">
    <mergeCell ref="B3:G3"/>
    <mergeCell ref="D5:E5"/>
    <mergeCell ref="F5:G5"/>
    <mergeCell ref="B7:C7"/>
    <mergeCell ref="B26:C26"/>
    <mergeCell ref="B5:C6"/>
    <mergeCell ref="B9:B10"/>
    <mergeCell ref="B12:B13"/>
    <mergeCell ref="B15:B16"/>
    <mergeCell ref="B18:B19"/>
    <mergeCell ref="B21:B22"/>
    <mergeCell ref="B24:B25"/>
  </mergeCells>
  <phoneticPr fontId="8"/>
  <printOptions horizontalCentered="1"/>
  <pageMargins left="0.51181102362204722" right="0.51181102362204722" top="0.74803149606299213" bottom="0.74803149606299213" header="0.51181102362204722" footer="0.51181102362204722"/>
  <pageSetup paperSize="9" scale="73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2:L24"/>
  <sheetViews>
    <sheetView showGridLines="0" defaultGridColor="0" view="pageBreakPreview" colorId="22" zoomScaleNormal="100" zoomScaleSheetLayoutView="100" workbookViewId="0">
      <selection activeCell="I30" sqref="I30"/>
    </sheetView>
  </sheetViews>
  <sheetFormatPr defaultColWidth="17.85546875" defaultRowHeight="12.9"/>
  <cols>
    <col min="1" max="1" width="3.42578125" style="22" customWidth="1"/>
    <col min="2" max="2" width="2.28515625" style="22" customWidth="1"/>
    <col min="3" max="3" width="2.140625" style="22" customWidth="1"/>
    <col min="4" max="4" width="3" style="22" customWidth="1"/>
    <col min="5" max="5" width="2.140625" style="22" customWidth="1"/>
    <col min="6" max="6" width="25" style="22" customWidth="1"/>
    <col min="7" max="7" width="8.42578125" style="22" customWidth="1"/>
    <col min="8" max="9" width="26.140625" style="22" customWidth="1"/>
    <col min="10" max="10" width="26.85546875" style="22" customWidth="1"/>
    <col min="11" max="12" width="19.7109375" style="22" bestFit="1" customWidth="1"/>
    <col min="13" max="16384" width="17.85546875" style="22"/>
  </cols>
  <sheetData>
    <row r="2" spans="1:12" ht="28.55" customHeight="1">
      <c r="A2" s="23"/>
      <c r="B2" s="328" t="s">
        <v>239</v>
      </c>
      <c r="C2" s="328"/>
      <c r="D2" s="328"/>
      <c r="E2" s="328"/>
      <c r="F2" s="328"/>
      <c r="G2" s="328"/>
      <c r="H2" s="328"/>
      <c r="I2" s="328"/>
      <c r="J2" s="328"/>
    </row>
    <row r="3" spans="1:12" ht="19.55" customHeight="1">
      <c r="B3" s="118"/>
      <c r="C3" s="118"/>
      <c r="D3" s="118"/>
      <c r="E3" s="118"/>
      <c r="F3" s="118"/>
      <c r="G3" s="118"/>
      <c r="H3" s="126"/>
      <c r="I3" s="134"/>
      <c r="J3" s="142" t="s">
        <v>155</v>
      </c>
    </row>
    <row r="4" spans="1:12" ht="14.95" customHeight="1">
      <c r="B4" s="329" t="s">
        <v>165</v>
      </c>
      <c r="C4" s="329"/>
      <c r="D4" s="329"/>
      <c r="E4" s="329"/>
      <c r="F4" s="329"/>
      <c r="G4" s="330"/>
      <c r="H4" s="127" t="s">
        <v>166</v>
      </c>
      <c r="I4" s="127" t="s">
        <v>35</v>
      </c>
      <c r="J4" s="127" t="s">
        <v>167</v>
      </c>
      <c r="K4" s="145"/>
    </row>
    <row r="5" spans="1:12" ht="13.6" customHeight="1">
      <c r="B5" s="331"/>
      <c r="C5" s="331"/>
      <c r="D5" s="331"/>
      <c r="E5" s="331"/>
      <c r="F5" s="121" t="s">
        <v>168</v>
      </c>
      <c r="G5" s="123" t="s">
        <v>58</v>
      </c>
      <c r="H5" s="128">
        <v>51627961.57</v>
      </c>
      <c r="I5" s="135">
        <v>11045839.83</v>
      </c>
      <c r="J5" s="135">
        <v>40582121.740000002</v>
      </c>
      <c r="K5" s="145"/>
      <c r="L5" s="145"/>
    </row>
    <row r="6" spans="1:12" ht="13.6" customHeight="1">
      <c r="B6" s="333" t="s">
        <v>169</v>
      </c>
      <c r="C6" s="333"/>
      <c r="D6" s="333"/>
      <c r="E6" s="333"/>
      <c r="F6" s="122" t="s">
        <v>27</v>
      </c>
      <c r="G6" s="123" t="s">
        <v>58</v>
      </c>
      <c r="H6" s="129">
        <v>10988002.57</v>
      </c>
      <c r="I6" s="136">
        <v>8428816.8300000001</v>
      </c>
      <c r="J6" s="136">
        <v>2559185.7400000002</v>
      </c>
      <c r="K6" s="145"/>
    </row>
    <row r="7" spans="1:12" ht="13.6" customHeight="1">
      <c r="B7" s="333"/>
      <c r="C7" s="333"/>
      <c r="D7" s="333"/>
      <c r="E7" s="333"/>
      <c r="F7" s="121" t="s">
        <v>170</v>
      </c>
      <c r="G7" s="123" t="s">
        <v>58</v>
      </c>
      <c r="H7" s="129">
        <v>40639959</v>
      </c>
      <c r="I7" s="136">
        <v>2617023</v>
      </c>
      <c r="J7" s="136">
        <v>38022936</v>
      </c>
      <c r="K7" s="145"/>
    </row>
    <row r="8" spans="1:12" ht="13.6" customHeight="1">
      <c r="B8" s="332"/>
      <c r="C8" s="332"/>
      <c r="D8" s="332"/>
      <c r="E8" s="332"/>
      <c r="F8" s="119"/>
      <c r="G8" s="123"/>
      <c r="H8" s="130"/>
      <c r="I8" s="137"/>
      <c r="J8" s="137"/>
    </row>
    <row r="9" spans="1:12" ht="13.6" customHeight="1">
      <c r="B9" s="326" t="s">
        <v>171</v>
      </c>
      <c r="C9" s="326"/>
      <c r="D9" s="326"/>
      <c r="E9" s="326"/>
      <c r="F9" s="326"/>
      <c r="G9" s="123" t="s">
        <v>58</v>
      </c>
      <c r="H9" s="129">
        <v>1202210.6000000001</v>
      </c>
      <c r="I9" s="136">
        <v>1073335.32</v>
      </c>
      <c r="J9" s="136">
        <v>128875.28</v>
      </c>
    </row>
    <row r="10" spans="1:12" ht="13.6" customHeight="1">
      <c r="B10" s="326" t="s">
        <v>172</v>
      </c>
      <c r="C10" s="326"/>
      <c r="D10" s="326"/>
      <c r="E10" s="326"/>
      <c r="F10" s="326"/>
      <c r="G10" s="124" t="s">
        <v>173</v>
      </c>
      <c r="H10" s="129">
        <v>1314226.3799999999</v>
      </c>
      <c r="I10" s="136">
        <v>26342.38</v>
      </c>
      <c r="J10" s="136">
        <v>1287884</v>
      </c>
    </row>
    <row r="11" spans="1:12" ht="13.6" customHeight="1">
      <c r="B11" s="326" t="s">
        <v>175</v>
      </c>
      <c r="C11" s="326"/>
      <c r="D11" s="326"/>
      <c r="E11" s="326"/>
      <c r="F11" s="326"/>
      <c r="G11" s="123" t="s">
        <v>113</v>
      </c>
      <c r="H11" s="131">
        <v>3</v>
      </c>
      <c r="I11" s="139">
        <v>3</v>
      </c>
      <c r="J11" s="143" t="s">
        <v>36</v>
      </c>
    </row>
    <row r="12" spans="1:12" ht="13.6" customHeight="1">
      <c r="B12" s="326" t="s">
        <v>176</v>
      </c>
      <c r="C12" s="326"/>
      <c r="D12" s="326"/>
      <c r="E12" s="326"/>
      <c r="F12" s="326"/>
      <c r="G12" s="123" t="s">
        <v>177</v>
      </c>
      <c r="H12" s="131">
        <v>1</v>
      </c>
      <c r="I12" s="138">
        <v>1</v>
      </c>
      <c r="J12" s="144" t="s">
        <v>36</v>
      </c>
    </row>
    <row r="13" spans="1:12" ht="13.6" customHeight="1">
      <c r="B13" s="326" t="s">
        <v>178</v>
      </c>
      <c r="C13" s="326"/>
      <c r="D13" s="326"/>
      <c r="E13" s="326"/>
      <c r="F13" s="326"/>
      <c r="G13" s="123" t="s">
        <v>58</v>
      </c>
      <c r="H13" s="129">
        <v>23125153.350000001</v>
      </c>
      <c r="I13" s="136">
        <v>46861.35</v>
      </c>
      <c r="J13" s="136">
        <v>23078292</v>
      </c>
    </row>
    <row r="14" spans="1:12" ht="13.6" customHeight="1">
      <c r="B14" s="326" t="s">
        <v>179</v>
      </c>
      <c r="C14" s="326"/>
      <c r="D14" s="326"/>
      <c r="E14" s="326"/>
      <c r="F14" s="326"/>
      <c r="G14" s="123" t="s">
        <v>180</v>
      </c>
      <c r="H14" s="131">
        <v>69532</v>
      </c>
      <c r="I14" s="140" t="s">
        <v>36</v>
      </c>
      <c r="J14" s="139">
        <v>69532</v>
      </c>
    </row>
    <row r="15" spans="1:12" ht="13.6" customHeight="1">
      <c r="B15" s="326" t="s">
        <v>181</v>
      </c>
      <c r="C15" s="326"/>
      <c r="D15" s="326"/>
      <c r="E15" s="326"/>
      <c r="F15" s="326"/>
      <c r="G15" s="123" t="s">
        <v>120</v>
      </c>
      <c r="H15" s="131">
        <v>81</v>
      </c>
      <c r="I15" s="140" t="s">
        <v>36</v>
      </c>
      <c r="J15" s="139">
        <v>81</v>
      </c>
    </row>
    <row r="16" spans="1:12" ht="13.6" customHeight="1">
      <c r="B16" s="326" t="s">
        <v>182</v>
      </c>
      <c r="C16" s="326"/>
      <c r="D16" s="326"/>
      <c r="E16" s="326"/>
      <c r="F16" s="326"/>
      <c r="G16" s="123" t="s">
        <v>120</v>
      </c>
      <c r="H16" s="131">
        <v>17466</v>
      </c>
      <c r="I16" s="139">
        <v>16724</v>
      </c>
      <c r="J16" s="139">
        <v>742</v>
      </c>
    </row>
    <row r="17" spans="2:10" ht="13.6" customHeight="1">
      <c r="B17" s="326" t="s">
        <v>184</v>
      </c>
      <c r="C17" s="326"/>
      <c r="D17" s="326"/>
      <c r="E17" s="326"/>
      <c r="F17" s="326"/>
      <c r="G17" s="123" t="s">
        <v>185</v>
      </c>
      <c r="H17" s="131">
        <v>1</v>
      </c>
      <c r="I17" s="139">
        <v>1</v>
      </c>
      <c r="J17" s="140" t="s">
        <v>36</v>
      </c>
    </row>
    <row r="18" spans="2:10" ht="13.6" customHeight="1">
      <c r="B18" s="326" t="s">
        <v>187</v>
      </c>
      <c r="C18" s="326"/>
      <c r="D18" s="326"/>
      <c r="E18" s="326"/>
      <c r="F18" s="326"/>
      <c r="G18" s="123" t="s">
        <v>120</v>
      </c>
      <c r="H18" s="131">
        <v>137</v>
      </c>
      <c r="I18" s="140" t="s">
        <v>36</v>
      </c>
      <c r="J18" s="139">
        <v>137</v>
      </c>
    </row>
    <row r="19" spans="2:10" ht="13.6" customHeight="1">
      <c r="B19" s="327" t="s">
        <v>190</v>
      </c>
      <c r="C19" s="327"/>
      <c r="D19" s="327"/>
      <c r="E19" s="327"/>
      <c r="F19" s="327"/>
      <c r="G19" s="125" t="s">
        <v>120</v>
      </c>
      <c r="H19" s="132" t="s">
        <v>36</v>
      </c>
      <c r="I19" s="141" t="s">
        <v>36</v>
      </c>
      <c r="J19" s="141" t="s">
        <v>36</v>
      </c>
    </row>
    <row r="20" spans="2:10" ht="16.5" customHeight="1">
      <c r="B20" s="120"/>
      <c r="C20" s="120"/>
      <c r="D20" s="120"/>
      <c r="E20" s="120"/>
      <c r="F20" s="120"/>
      <c r="G20" s="120"/>
      <c r="H20" s="133"/>
      <c r="I20" s="120"/>
      <c r="J20" s="120"/>
    </row>
    <row r="21" spans="2:10" ht="10.050000000000001" customHeight="1"/>
    <row r="22" spans="2:10" ht="10.050000000000001" customHeight="1"/>
    <row r="23" spans="2:10" ht="10.050000000000001" customHeight="1"/>
    <row r="24" spans="2:10" ht="10.050000000000001" customHeight="1"/>
  </sheetData>
  <mergeCells count="16">
    <mergeCell ref="B2:J2"/>
    <mergeCell ref="B4:G4"/>
    <mergeCell ref="B5:E5"/>
    <mergeCell ref="B8:E8"/>
    <mergeCell ref="B9:F9"/>
    <mergeCell ref="B6:E7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</mergeCells>
  <phoneticPr fontId="8"/>
  <printOptions horizontalCentered="1"/>
  <pageMargins left="0.51181102362204722" right="0.51181102362204722" top="0.74803149606299213" bottom="0.3543307086614173" header="0.51181102362204722" footer="0.51181102362204722"/>
  <pageSetup paperSize="9" scale="84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16財政</vt:lpstr>
      <vt:lpstr>144</vt:lpstr>
      <vt:lpstr>145(1)</vt:lpstr>
      <vt:lpstr>145(2)(3)</vt:lpstr>
      <vt:lpstr>145(4)</vt:lpstr>
      <vt:lpstr>146</vt:lpstr>
      <vt:lpstr>147</vt:lpstr>
      <vt:lpstr>148</vt:lpstr>
      <vt:lpstr>149-1</vt:lpstr>
      <vt:lpstr>149-2</vt:lpstr>
      <vt:lpstr>150</vt:lpstr>
      <vt:lpstr>151</vt:lpstr>
      <vt:lpstr>152 </vt:lpstr>
      <vt:lpstr>'144'!Print_Area</vt:lpstr>
      <vt:lpstr>'145(1)'!Print_Area</vt:lpstr>
      <vt:lpstr>'145(2)(3)'!Print_Area</vt:lpstr>
      <vt:lpstr>'145(4)'!Print_Area</vt:lpstr>
      <vt:lpstr>'146'!Print_Area</vt:lpstr>
      <vt:lpstr>'147'!Print_Area</vt:lpstr>
      <vt:lpstr>'148'!Print_Area</vt:lpstr>
      <vt:lpstr>'149-1'!Print_Area</vt:lpstr>
      <vt:lpstr>'149-2'!Print_Area</vt:lpstr>
      <vt:lpstr>'150'!Print_Area</vt:lpstr>
      <vt:lpstr>'151'!Print_Area</vt:lpstr>
      <vt:lpstr>'152 '!Print_Area</vt:lpstr>
      <vt:lpstr>'16財政'!Print_Area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徳島県</cp:lastModifiedBy>
  <cp:lastPrinted>2021-04-16T10:51:08Z</cp:lastPrinted>
  <dcterms:created xsi:type="dcterms:W3CDTF">2018-07-02T02:06:21Z</dcterms:created>
  <dcterms:modified xsi:type="dcterms:W3CDTF">2021-04-30T07:49:27Z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2021-02-24T06:22:36Z</vt:filetime>
  </property>
</Properties>
</file>