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0486" windowHeight="7771"/>
  </bookViews>
  <sheets>
    <sheet name="8鉱工業" sheetId="7" r:id="rId1"/>
    <sheet name="88" sheetId="4" r:id="rId2"/>
    <sheet name="89" sheetId="5" r:id="rId3"/>
    <sheet name="90(1)" sheetId="6" r:id="rId4"/>
    <sheet name="90(2)" sheetId="8" r:id="rId5"/>
    <sheet name="90(3)" sheetId="9" r:id="rId6"/>
    <sheet name="90(4)" sheetId="11" r:id="rId7"/>
    <sheet name="90(5)" sheetId="12" r:id="rId8"/>
    <sheet name="90(6)-1 " sheetId="13" r:id="rId9"/>
    <sheet name="90(6)-2 " sheetId="14" r:id="rId10"/>
    <sheet name="90(7)" sheetId="15" r:id="rId11"/>
    <sheet name="90(8)" sheetId="16" r:id="rId12"/>
    <sheet name="91" sheetId="17" r:id="rId13"/>
    <sheet name="92-1" sheetId="18" r:id="rId14"/>
    <sheet name="92-2" sheetId="19" r:id="rId15"/>
  </sheets>
  <definedNames>
    <definedName name="_Q030">#REF!</definedName>
    <definedName name="_Q040">#REF!</definedName>
    <definedName name="_Q050">#REF!</definedName>
    <definedName name="_Q060">#REF!</definedName>
    <definedName name="_Q080">#REF!</definedName>
    <definedName name="_Q090">#REF!</definedName>
    <definedName name="_Q100">#REF!</definedName>
    <definedName name="aaa">#REF!</definedName>
    <definedName name="_xlnm.Print_Area" localSheetId="1">'88'!$B$2:$P$13</definedName>
    <definedName name="_xlnm.Print_Area" localSheetId="2">'89'!$B$2:$N$10</definedName>
    <definedName name="_xlnm.Print_Area" localSheetId="0">'8鉱工業'!$B$1:$N$59</definedName>
    <definedName name="_xlnm.Print_Area" localSheetId="3">'90(1)'!$B$2:$H$35</definedName>
    <definedName name="_xlnm.Print_Area" localSheetId="4">'90(2)'!$B$2:$T$15</definedName>
    <definedName name="_xlnm.Print_Area" localSheetId="5">'90(3)'!$B$1:$O$36</definedName>
    <definedName name="_xlnm.Print_Area" localSheetId="6">'90(4)'!$B$2:$M$14</definedName>
    <definedName name="_xlnm.Print_Area" localSheetId="7">'90(5)'!$B$2:$S$36</definedName>
    <definedName name="_xlnm.Print_Area" localSheetId="8">'90(6)-1 '!$B$2:$P$36</definedName>
    <definedName name="_xlnm.Print_Area" localSheetId="9">'90(6)-2 '!$B$2:$S$36</definedName>
    <definedName name="_xlnm.Print_Area" localSheetId="10">'90(7)'!$B$2:$I$36</definedName>
    <definedName name="_xlnm.Print_Area" localSheetId="11">'90(8)'!$B$2:$I$36</definedName>
    <definedName name="_xlnm.Print_Area" localSheetId="12">'91'!$B$2:$J$11</definedName>
    <definedName name="_xlnm.Print_Area" localSheetId="13">'92-1'!$B$2:$J$27</definedName>
    <definedName name="_xlnm.Print_Area" localSheetId="14">'92-2'!$B$2:$K$26</definedName>
    <definedName name="q_050">#REF!</definedName>
    <definedName name="q_060">#REF!</definedName>
    <definedName name="q_070">#REF!</definedName>
    <definedName name="q_080">#REF!</definedName>
    <definedName name="q_090">#REF!</definedName>
    <definedName name="q_100">#REF!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7" i="12" l="1"/>
  <c r="R7" i="12"/>
  <c r="Q7" i="12"/>
  <c r="P7" i="12"/>
  <c r="O7" i="12"/>
  <c r="N7" i="12"/>
  <c r="M7" i="12"/>
  <c r="L7" i="12"/>
  <c r="N12" i="7"/>
</calcChain>
</file>

<file path=xl/sharedStrings.xml><?xml version="1.0" encoding="utf-8"?>
<sst xmlns="http://schemas.openxmlformats.org/spreadsheetml/2006/main" count="1220" uniqueCount="258">
  <si>
    <t>年　月</t>
  </si>
  <si>
    <t>ビール</t>
  </si>
  <si>
    <t xml:space="preserve">   </t>
  </si>
  <si>
    <t>美波町</t>
  </si>
  <si>
    <t>1月</t>
    <rPh sb="1" eb="2">
      <t>ガツ</t>
    </rPh>
    <phoneticPr fontId="4"/>
  </si>
  <si>
    <t>9月</t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</si>
  <si>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4"/>
  </si>
  <si>
    <t>総     数</t>
  </si>
  <si>
    <t>ブランデー</t>
  </si>
  <si>
    <t>個人事業主及び無給家族従業者</t>
    <rPh sb="7" eb="9">
      <t>ムキュウ</t>
    </rPh>
    <rPh sb="9" eb="11">
      <t>カゾク</t>
    </rPh>
    <rPh sb="11" eb="14">
      <t>ジュウギョウシャ</t>
    </rPh>
    <phoneticPr fontId="21"/>
  </si>
  <si>
    <t>非鉄金属製造業</t>
  </si>
  <si>
    <t>11月</t>
  </si>
  <si>
    <t>事業所数</t>
    <rPh sb="0" eb="3">
      <t>ジギョウショ</t>
    </rPh>
    <rPh sb="3" eb="4">
      <t>スウ</t>
    </rPh>
    <phoneticPr fontId="21"/>
  </si>
  <si>
    <t>電子部品・デバイス・電子回路製造業</t>
    <rPh sb="10" eb="12">
      <t>デンシ</t>
    </rPh>
    <rPh sb="12" eb="14">
      <t>カイロ</t>
    </rPh>
    <phoneticPr fontId="4"/>
  </si>
  <si>
    <t>連続式蒸　留焼酎</t>
    <rPh sb="0" eb="2">
      <t>レンゾク</t>
    </rPh>
    <rPh sb="2" eb="3">
      <t>シキ</t>
    </rPh>
    <rPh sb="3" eb="4">
      <t>ムシ</t>
    </rPh>
    <rPh sb="5" eb="6">
      <t>ドメ</t>
    </rPh>
    <rPh sb="6" eb="8">
      <t>ショウチュウ</t>
    </rPh>
    <phoneticPr fontId="4"/>
  </si>
  <si>
    <t>季節調整済指数</t>
  </si>
  <si>
    <t>注　  四国全体の数値である。けい石についてはけい砂も含む。</t>
    <rPh sb="4" eb="6">
      <t>シコク</t>
    </rPh>
    <rPh sb="6" eb="8">
      <t>ゼンタイ</t>
    </rPh>
    <rPh sb="9" eb="11">
      <t>スウチ</t>
    </rPh>
    <rPh sb="17" eb="18">
      <t>イシ</t>
    </rPh>
    <rPh sb="25" eb="26">
      <t>スナ</t>
    </rPh>
    <rPh sb="27" eb="28">
      <t>フク</t>
    </rPh>
    <phoneticPr fontId="21"/>
  </si>
  <si>
    <t>機械工業</t>
  </si>
  <si>
    <t>淡　　　　　　　　水</t>
  </si>
  <si>
    <t>所数</t>
  </si>
  <si>
    <t>6月</t>
  </si>
  <si>
    <t>92　鉱工業生産指数（令和元年）</t>
    <rPh sb="11" eb="13">
      <t>レイワ</t>
    </rPh>
    <rPh sb="13" eb="14">
      <t>ガン</t>
    </rPh>
    <rPh sb="14" eb="15">
      <t>ネン</t>
    </rPh>
    <phoneticPr fontId="21"/>
  </si>
  <si>
    <t>上勝町</t>
  </si>
  <si>
    <t>収 入 額</t>
  </si>
  <si>
    <t>（単位：所，人，百万円）</t>
    <rPh sb="4" eb="5">
      <t>ショ</t>
    </rPh>
    <rPh sb="6" eb="7">
      <t>ニン</t>
    </rPh>
    <phoneticPr fontId="21"/>
  </si>
  <si>
    <t>10月</t>
  </si>
  <si>
    <t>　30</t>
  </si>
  <si>
    <t>4月</t>
  </si>
  <si>
    <t>（単位：t）</t>
  </si>
  <si>
    <t>そ の 他</t>
  </si>
  <si>
    <t>区　　分</t>
  </si>
  <si>
    <t>合成　清酒</t>
  </si>
  <si>
    <t>灰</t>
  </si>
  <si>
    <t>2月</t>
  </si>
  <si>
    <t>8月</t>
  </si>
  <si>
    <t>3月</t>
  </si>
  <si>
    <t>　29</t>
  </si>
  <si>
    <t>5月</t>
  </si>
  <si>
    <t>7月</t>
  </si>
  <si>
    <t>12月</t>
  </si>
  <si>
    <t>合計</t>
    <rPh sb="0" eb="2">
      <t>ゴウケイ</t>
    </rPh>
    <phoneticPr fontId="4"/>
  </si>
  <si>
    <t/>
  </si>
  <si>
    <t>石</t>
  </si>
  <si>
    <t>け</t>
  </si>
  <si>
    <t>い</t>
  </si>
  <si>
    <t>石</t>
    <rPh sb="0" eb="1">
      <t>イシ</t>
    </rPh>
    <phoneticPr fontId="4"/>
  </si>
  <si>
    <t>（単位：kl）</t>
    <rPh sb="1" eb="3">
      <t>タンイ</t>
    </rPh>
    <phoneticPr fontId="4"/>
  </si>
  <si>
    <t>甘味果実　酒</t>
    <rPh sb="0" eb="2">
      <t>カンミ</t>
    </rPh>
    <rPh sb="2" eb="4">
      <t>カジツ</t>
    </rPh>
    <rPh sb="5" eb="6">
      <t>サケ</t>
    </rPh>
    <phoneticPr fontId="4"/>
  </si>
  <si>
    <t>年　度</t>
    <rPh sb="2" eb="3">
      <t>ド</t>
    </rPh>
    <phoneticPr fontId="4"/>
  </si>
  <si>
    <t>総  数</t>
  </si>
  <si>
    <t>水　源　別　用　水　量</t>
    <rPh sb="0" eb="1">
      <t>スイ</t>
    </rPh>
    <rPh sb="2" eb="3">
      <t>ゲン</t>
    </rPh>
    <rPh sb="4" eb="5">
      <t>ベツ</t>
    </rPh>
    <rPh sb="6" eb="7">
      <t>ヨウ</t>
    </rPh>
    <rPh sb="8" eb="9">
      <t>スイ</t>
    </rPh>
    <rPh sb="10" eb="11">
      <t>リョウ</t>
    </rPh>
    <phoneticPr fontId="4"/>
  </si>
  <si>
    <t>注１  酒類の品目別製成数量は，用途変更後の実数である。</t>
    <rPh sb="7" eb="9">
      <t>ヒンモク</t>
    </rPh>
    <rPh sb="12" eb="14">
      <t>スウリョウ</t>
    </rPh>
    <phoneticPr fontId="4"/>
  </si>
  <si>
    <t>家具工業</t>
  </si>
  <si>
    <t>果実酒</t>
    <rPh sb="0" eb="3">
      <t>カジツシュ</t>
    </rPh>
    <phoneticPr fontId="4"/>
  </si>
  <si>
    <t>清  酒</t>
  </si>
  <si>
    <t>30～99人</t>
    <rPh sb="5" eb="6">
      <t>ニン</t>
    </rPh>
    <phoneticPr fontId="21"/>
  </si>
  <si>
    <t>単式蒸留焼酎</t>
    <rPh sb="0" eb="2">
      <t>タンシキ</t>
    </rPh>
    <rPh sb="2" eb="4">
      <t>ジョウリュウ</t>
    </rPh>
    <rPh sb="4" eb="6">
      <t>ショウチュウ</t>
    </rPh>
    <phoneticPr fontId="4"/>
  </si>
  <si>
    <t>現金給与
総　　額</t>
    <rPh sb="0" eb="2">
      <t>ゲンキン</t>
    </rPh>
    <rPh sb="2" eb="4">
      <t>キュウヨ</t>
    </rPh>
    <rPh sb="5" eb="6">
      <t>フサ</t>
    </rPh>
    <rPh sb="8" eb="9">
      <t>ガク</t>
    </rPh>
    <phoneticPr fontId="21"/>
  </si>
  <si>
    <t>みりん</t>
  </si>
  <si>
    <t>ウィスキー</t>
  </si>
  <si>
    <t>男</t>
  </si>
  <si>
    <t>その他</t>
    <rPh sb="2" eb="3">
      <t>タ</t>
    </rPh>
    <phoneticPr fontId="4"/>
  </si>
  <si>
    <t>X</t>
  </si>
  <si>
    <t>　２  各計数は，単位未満を四捨五入したものであり，計とは符号しない場合がある。</t>
  </si>
  <si>
    <t>鉄 鋼 業</t>
  </si>
  <si>
    <t>　３　「その他」は，「発泡酒」，「その他の醸造酒」，「原料用アルコール」，「スピリッツ」，</t>
    <rPh sb="11" eb="14">
      <t>ハッポウシュ</t>
    </rPh>
    <rPh sb="19" eb="20">
      <t>タ</t>
    </rPh>
    <rPh sb="21" eb="24">
      <t>ジョウゾウシュ</t>
    </rPh>
    <rPh sb="27" eb="30">
      <t>ゲンリョウヨウ</t>
    </rPh>
    <phoneticPr fontId="4"/>
  </si>
  <si>
    <t>　　　「リキュール」，「粉末酒」及び「雑酒」の合計である。</t>
  </si>
  <si>
    <t>資料　高松国税局</t>
  </si>
  <si>
    <t>90　工        　業</t>
  </si>
  <si>
    <t>（単位：所，人，万円）</t>
  </si>
  <si>
    <t>　27</t>
  </si>
  <si>
    <t>鉱 工 業</t>
  </si>
  <si>
    <t>資料  県統計データ課「徳島県の工業」</t>
    <rPh sb="4" eb="5">
      <t>ケン</t>
    </rPh>
    <rPh sb="10" eb="11">
      <t>カ</t>
    </rPh>
    <phoneticPr fontId="4"/>
  </si>
  <si>
    <t>事業所数</t>
  </si>
  <si>
    <t>粗付加
価値額</t>
    <rPh sb="0" eb="3">
      <t>ソフカ</t>
    </rPh>
    <rPh sb="4" eb="6">
      <t>カチ</t>
    </rPh>
    <rPh sb="6" eb="7">
      <t>ガク</t>
    </rPh>
    <phoneticPr fontId="21"/>
  </si>
  <si>
    <t>従業者数</t>
  </si>
  <si>
    <t>現金給与　　総　　額</t>
  </si>
  <si>
    <t>業務用機械器具製造業</t>
    <rPh sb="0" eb="3">
      <t>ギョウムヨウ</t>
    </rPh>
    <rPh sb="3" eb="5">
      <t>キカイ</t>
    </rPh>
    <rPh sb="5" eb="7">
      <t>キグ</t>
    </rPh>
    <rPh sb="7" eb="10">
      <t>セイゾウギョウ</t>
    </rPh>
    <phoneticPr fontId="4"/>
  </si>
  <si>
    <t>原 材 料　　使用額等</t>
  </si>
  <si>
    <t>製 造 品　　出荷額等</t>
  </si>
  <si>
    <t>粗 付 加　　　価 値 額</t>
  </si>
  <si>
    <t>原指数</t>
    <rPh sb="0" eb="3">
      <t>ゲンシスウ</t>
    </rPh>
    <phoneticPr fontId="4"/>
  </si>
  <si>
    <t>徳島市</t>
  </si>
  <si>
    <t>鳴門市</t>
  </si>
  <si>
    <t>隻 数</t>
  </si>
  <si>
    <t>小松島市</t>
  </si>
  <si>
    <t>阿南市</t>
  </si>
  <si>
    <t>吉野川市</t>
  </si>
  <si>
    <t>阿波市</t>
  </si>
  <si>
    <t>美馬市</t>
  </si>
  <si>
    <t>その他　　の工業</t>
    <rPh sb="2" eb="3">
      <t>タ</t>
    </rPh>
    <rPh sb="6" eb="8">
      <t>コウギョウ</t>
    </rPh>
    <phoneticPr fontId="21"/>
  </si>
  <si>
    <t>三好市</t>
  </si>
  <si>
    <t>勝浦町</t>
  </si>
  <si>
    <t>佐那河内村</t>
  </si>
  <si>
    <t>石井町</t>
  </si>
  <si>
    <t>神山町</t>
  </si>
  <si>
    <t>那賀町</t>
  </si>
  <si>
    <t>製 造 品</t>
  </si>
  <si>
    <t>牟岐町</t>
  </si>
  <si>
    <t>海陽町</t>
  </si>
  <si>
    <t>松茂町</t>
  </si>
  <si>
    <t>令和元年度</t>
    <rPh sb="0" eb="2">
      <t>レイワ</t>
    </rPh>
    <rPh sb="3" eb="5">
      <t>ネンド</t>
    </rPh>
    <phoneticPr fontId="4"/>
  </si>
  <si>
    <t>北島町</t>
  </si>
  <si>
    <t>資料　四国運輸局徳島運輸支局</t>
    <rPh sb="10" eb="12">
      <t>ウンユ</t>
    </rPh>
    <phoneticPr fontId="4"/>
  </si>
  <si>
    <t>藍住町</t>
  </si>
  <si>
    <t>板野町</t>
  </si>
  <si>
    <t>上板町</t>
  </si>
  <si>
    <t>平成26年</t>
  </si>
  <si>
    <t>300人以上</t>
    <rPh sb="3" eb="4">
      <t>ニン</t>
    </rPh>
    <rPh sb="4" eb="6">
      <t>イジョウ</t>
    </rPh>
    <phoneticPr fontId="21"/>
  </si>
  <si>
    <t>つるぎ町</t>
  </si>
  <si>
    <t>東みよし町</t>
  </si>
  <si>
    <t>鉱工業</t>
    <rPh sb="0" eb="3">
      <t>コウコウギョウ</t>
    </rPh>
    <phoneticPr fontId="4"/>
  </si>
  <si>
    <t>鉱   工   業</t>
    <rPh sb="0" eb="1">
      <t>コウ</t>
    </rPh>
    <rPh sb="4" eb="5">
      <t>コウ</t>
    </rPh>
    <rPh sb="8" eb="9">
      <t>ギョウ</t>
    </rPh>
    <phoneticPr fontId="4"/>
  </si>
  <si>
    <t>20～29人</t>
    <rPh sb="5" eb="6">
      <t>ニン</t>
    </rPh>
    <phoneticPr fontId="21"/>
  </si>
  <si>
    <r>
      <t>90　工　　　　　業</t>
    </r>
    <r>
      <rPr>
        <b/>
        <sz val="12"/>
        <rFont val="ＭＳ 明朝"/>
        <family val="1"/>
        <charset val="128"/>
      </rPr>
      <t>（続き）</t>
    </r>
    <rPh sb="9" eb="10">
      <t>ギョウ</t>
    </rPh>
    <rPh sb="11" eb="12">
      <t>ツヅ</t>
    </rPh>
    <phoneticPr fontId="4"/>
  </si>
  <si>
    <t>年   次</t>
  </si>
  <si>
    <t>従　　　業　　　者　　　数</t>
  </si>
  <si>
    <t>原 材 料
使用額等</t>
    <rPh sb="6" eb="8">
      <t>シヨウ</t>
    </rPh>
    <rPh sb="8" eb="9">
      <t>ガク</t>
    </rPh>
    <rPh sb="9" eb="10">
      <t>トウ</t>
    </rPh>
    <phoneticPr fontId="21"/>
  </si>
  <si>
    <t>製造品出荷額等</t>
  </si>
  <si>
    <t>計</t>
  </si>
  <si>
    <t>従業者</t>
  </si>
  <si>
    <t>4～9人</t>
    <rPh sb="3" eb="4">
      <t>ニン</t>
    </rPh>
    <phoneticPr fontId="21"/>
  </si>
  <si>
    <t>10～19人</t>
    <rPh sb="5" eb="6">
      <t>ニン</t>
    </rPh>
    <phoneticPr fontId="21"/>
  </si>
  <si>
    <t xml:space="preserve">     29</t>
  </si>
  <si>
    <t>100～299人</t>
    <rPh sb="7" eb="8">
      <t>ニン</t>
    </rPh>
    <phoneticPr fontId="21"/>
  </si>
  <si>
    <t>その他の</t>
  </si>
  <si>
    <t>300人以上</t>
  </si>
  <si>
    <t>　28</t>
  </si>
  <si>
    <t>資料　県統計データ課「徳島県の工業」</t>
    <rPh sb="9" eb="10">
      <t>カ</t>
    </rPh>
    <phoneticPr fontId="4"/>
  </si>
  <si>
    <t xml:space="preserve">          10</t>
  </si>
  <si>
    <t>90　工　　　業(続き)</t>
    <rPh sb="7" eb="8">
      <t>ギョウ</t>
    </rPh>
    <rPh sb="9" eb="10">
      <t>ツヅ</t>
    </rPh>
    <phoneticPr fontId="4"/>
  </si>
  <si>
    <r>
      <t>注１　</t>
    </r>
    <r>
      <rPr>
        <sz val="9.5"/>
        <rFont val="ＭＳ 明朝"/>
        <family val="1"/>
        <charset val="128"/>
      </rPr>
      <t>平成27年について，個人企業調査票で把握した事業所は，事業所数及び従業者数以外の項目から除外している。</t>
    </r>
    <rPh sb="0" eb="1">
      <t>チュウ</t>
    </rPh>
    <rPh sb="3" eb="5">
      <t>ヘイセイ</t>
    </rPh>
    <rPh sb="7" eb="8">
      <t>ネン</t>
    </rPh>
    <rPh sb="13" eb="15">
      <t>コジン</t>
    </rPh>
    <rPh sb="15" eb="17">
      <t>キギョウ</t>
    </rPh>
    <rPh sb="17" eb="20">
      <t>チョウサヒョウ</t>
    </rPh>
    <rPh sb="21" eb="23">
      <t>ハアク</t>
    </rPh>
    <rPh sb="25" eb="28">
      <t>ジギョウショ</t>
    </rPh>
    <rPh sb="30" eb="33">
      <t>ジギョウショ</t>
    </rPh>
    <rPh sb="33" eb="34">
      <t>スウ</t>
    </rPh>
    <rPh sb="34" eb="35">
      <t>オヨ</t>
    </rPh>
    <rPh sb="36" eb="39">
      <t>ジュウギョウシャ</t>
    </rPh>
    <rPh sb="39" eb="40">
      <t>スウ</t>
    </rPh>
    <rPh sb="40" eb="42">
      <t>イガイ</t>
    </rPh>
    <rPh sb="43" eb="45">
      <t>コウモク</t>
    </rPh>
    <rPh sb="47" eb="49">
      <t>ジョガイ</t>
    </rPh>
    <phoneticPr fontId="4"/>
  </si>
  <si>
    <t>（単位：所，人，百万円）</t>
    <rPh sb="4" eb="5">
      <t>ショ</t>
    </rPh>
    <rPh sb="6" eb="7">
      <t>ニン</t>
    </rPh>
    <rPh sb="8" eb="9">
      <t>ヒャク</t>
    </rPh>
    <phoneticPr fontId="21"/>
  </si>
  <si>
    <t>年次・産業中分類</t>
    <rPh sb="0" eb="2">
      <t>ネンジ</t>
    </rPh>
    <rPh sb="3" eb="5">
      <t>サンギョウ</t>
    </rPh>
    <rPh sb="5" eb="6">
      <t>チュウ</t>
    </rPh>
    <rPh sb="6" eb="8">
      <t>ブンルイ</t>
    </rPh>
    <phoneticPr fontId="4"/>
  </si>
  <si>
    <t>従       業      者      数</t>
  </si>
  <si>
    <t>製　造　品　出　荷　額　等</t>
    <rPh sb="12" eb="13">
      <t>トウ</t>
    </rPh>
    <phoneticPr fontId="21"/>
  </si>
  <si>
    <t>総数</t>
    <rPh sb="0" eb="2">
      <t>ソウスウ</t>
    </rPh>
    <phoneticPr fontId="4"/>
  </si>
  <si>
    <t>計</t>
    <rPh sb="0" eb="1">
      <t>ケイ</t>
    </rPh>
    <phoneticPr fontId="4"/>
  </si>
  <si>
    <t>製造品
出荷額</t>
    <rPh sb="0" eb="2">
      <t>セイゾウ</t>
    </rPh>
    <rPh sb="2" eb="3">
      <t>ヒン</t>
    </rPh>
    <rPh sb="4" eb="7">
      <t>シュッカガク</t>
    </rPh>
    <phoneticPr fontId="4"/>
  </si>
  <si>
    <t xml:space="preserve">  平成31年 1月</t>
  </si>
  <si>
    <t>加工賃
収入額</t>
    <rPh sb="0" eb="3">
      <t>カコウチン</t>
    </rPh>
    <rPh sb="4" eb="7">
      <t>シュウニュウガク</t>
    </rPh>
    <phoneticPr fontId="4"/>
  </si>
  <si>
    <t>修理料
収入額</t>
    <rPh sb="0" eb="2">
      <t>シュウリ</t>
    </rPh>
    <rPh sb="2" eb="3">
      <t>リョウ</t>
    </rPh>
    <rPh sb="4" eb="7">
      <t>シュウニュウガク</t>
    </rPh>
    <phoneticPr fontId="4"/>
  </si>
  <si>
    <t>その他の
収 入 額</t>
    <rPh sb="2" eb="3">
      <t>タ</t>
    </rPh>
    <rPh sb="5" eb="6">
      <t>オサム</t>
    </rPh>
    <rPh sb="7" eb="8">
      <t>イ</t>
    </rPh>
    <rPh sb="9" eb="10">
      <t>ガク</t>
    </rPh>
    <phoneticPr fontId="4"/>
  </si>
  <si>
    <t>食料品製造業</t>
  </si>
  <si>
    <t>-</t>
  </si>
  <si>
    <t>飲料・たばこ・飼料製造業</t>
  </si>
  <si>
    <t>繊維工業</t>
  </si>
  <si>
    <t>木材･木製品製造業(家具を除く)</t>
  </si>
  <si>
    <t>家具・装備品製造業</t>
  </si>
  <si>
    <t>パルプ・紙・紙加工品製造業</t>
  </si>
  <si>
    <t>印刷・同関連業</t>
  </si>
  <si>
    <t>化学工業</t>
  </si>
  <si>
    <t>石油製品・石炭製品製造業</t>
  </si>
  <si>
    <t>プラスチック製品製造業</t>
  </si>
  <si>
    <t>ゴム製品製造業</t>
  </si>
  <si>
    <t xml:space="preserve">          12</t>
  </si>
  <si>
    <t>付加価値額</t>
    <rPh sb="0" eb="2">
      <t>フカ</t>
    </rPh>
    <rPh sb="2" eb="4">
      <t>カチ</t>
    </rPh>
    <rPh sb="4" eb="5">
      <t>ガク</t>
    </rPh>
    <phoneticPr fontId="21"/>
  </si>
  <si>
    <t>なめし革・同製品・毛皮製造業</t>
  </si>
  <si>
    <t>木材･     木製品工業</t>
    <rPh sb="8" eb="11">
      <t>モクセイヒン</t>
    </rPh>
    <rPh sb="11" eb="12">
      <t>コウ</t>
    </rPh>
    <rPh sb="12" eb="13">
      <t>ギョウ</t>
    </rPh>
    <phoneticPr fontId="21"/>
  </si>
  <si>
    <t>窯業・土石製品製造業</t>
  </si>
  <si>
    <t>その他の製造業</t>
  </si>
  <si>
    <t>鉄鋼業</t>
  </si>
  <si>
    <t>金属製品製造業</t>
  </si>
  <si>
    <t>はん用機械器具製造業</t>
    <rPh sb="2" eb="3">
      <t>ヨウ</t>
    </rPh>
    <rPh sb="3" eb="5">
      <t>キカイ</t>
    </rPh>
    <rPh sb="5" eb="7">
      <t>キグ</t>
    </rPh>
    <rPh sb="7" eb="10">
      <t>セイゾウギョウ</t>
    </rPh>
    <phoneticPr fontId="4"/>
  </si>
  <si>
    <t>生産用機械器具製造業</t>
    <rPh sb="0" eb="3">
      <t>セイサンヨウ</t>
    </rPh>
    <rPh sb="3" eb="5">
      <t>キカイ</t>
    </rPh>
    <rPh sb="5" eb="7">
      <t>キグ</t>
    </rPh>
    <rPh sb="7" eb="10">
      <t>セイゾウギョウ</t>
    </rPh>
    <phoneticPr fontId="4"/>
  </si>
  <si>
    <t>情報通信機械器具製造業</t>
    <rPh sb="0" eb="4">
      <t>ジョウホウツウシン</t>
    </rPh>
    <rPh sb="4" eb="6">
      <t>キカイ</t>
    </rPh>
    <rPh sb="6" eb="8">
      <t>キグ</t>
    </rPh>
    <rPh sb="8" eb="11">
      <t>セイゾウギョウ</t>
    </rPh>
    <phoneticPr fontId="4"/>
  </si>
  <si>
    <t>輸送用機械器具製造業</t>
  </si>
  <si>
    <t>資料　県統計データ課「徳島県の工業」</t>
  </si>
  <si>
    <t>上水道</t>
    <rPh sb="0" eb="3">
      <t>ジョウスイドウ</t>
    </rPh>
    <phoneticPr fontId="4"/>
  </si>
  <si>
    <r>
      <t>90　工　　　　　業</t>
    </r>
    <r>
      <rPr>
        <b/>
        <sz val="12"/>
        <rFont val="ＭＳ 明朝"/>
        <family val="1"/>
        <charset val="128"/>
      </rPr>
      <t>（続き）</t>
    </r>
    <rPh sb="3" eb="4">
      <t>コウ</t>
    </rPh>
    <rPh sb="9" eb="10">
      <t>ギョウ</t>
    </rPh>
    <rPh sb="11" eb="12">
      <t>ツヅ</t>
    </rPh>
    <phoneticPr fontId="4"/>
  </si>
  <si>
    <t>事　　　業　　　所　　　数</t>
    <rPh sb="0" eb="1">
      <t>コト</t>
    </rPh>
    <rPh sb="4" eb="5">
      <t>ギョウ</t>
    </rPh>
    <rPh sb="8" eb="9">
      <t>ショ</t>
    </rPh>
    <rPh sb="12" eb="13">
      <t>スウ</t>
    </rPh>
    <phoneticPr fontId="4"/>
  </si>
  <si>
    <t>従業者数</t>
    <rPh sb="0" eb="3">
      <t>ジュウギョウシャ</t>
    </rPh>
    <rPh sb="3" eb="4">
      <t>スウ</t>
    </rPh>
    <phoneticPr fontId="21"/>
  </si>
  <si>
    <t>電    気</t>
  </si>
  <si>
    <t>現金給与総額</t>
    <rPh sb="4" eb="6">
      <t>ソウガク</t>
    </rPh>
    <phoneticPr fontId="21"/>
  </si>
  <si>
    <t>原材料使用額等</t>
    <rPh sb="3" eb="5">
      <t>シヨウ</t>
    </rPh>
    <rPh sb="5" eb="6">
      <t>ガク</t>
    </rPh>
    <rPh sb="6" eb="7">
      <t>トウ</t>
    </rPh>
    <phoneticPr fontId="21"/>
  </si>
  <si>
    <t>製造品出荷額等</t>
    <rPh sb="0" eb="2">
      <t>セイゾウ</t>
    </rPh>
    <rPh sb="2" eb="3">
      <t>ヒン</t>
    </rPh>
    <rPh sb="3" eb="6">
      <t>シュッカガク</t>
    </rPh>
    <rPh sb="6" eb="7">
      <t>トウ</t>
    </rPh>
    <phoneticPr fontId="21"/>
  </si>
  <si>
    <t>資料　「経済産業省生産動態統計調査」</t>
    <rPh sb="4" eb="6">
      <t>ケイザイ</t>
    </rPh>
    <rPh sb="6" eb="9">
      <t>サンギョウショウ</t>
    </rPh>
    <rPh sb="9" eb="11">
      <t>セイサン</t>
    </rPh>
    <rPh sb="11" eb="13">
      <t>ドウタイ</t>
    </rPh>
    <rPh sb="13" eb="15">
      <t>トウケイ</t>
    </rPh>
    <rPh sb="15" eb="17">
      <t>チョウサ</t>
    </rPh>
    <phoneticPr fontId="21"/>
  </si>
  <si>
    <t xml:space="preserve">           6</t>
  </si>
  <si>
    <t>生産額</t>
    <rPh sb="0" eb="3">
      <t>セイサンガク</t>
    </rPh>
    <phoneticPr fontId="21"/>
  </si>
  <si>
    <t xml:space="preserve">      30</t>
  </si>
  <si>
    <t>(単位：所，人，百万円)</t>
    <rPh sb="4" eb="5">
      <t>ショ</t>
    </rPh>
    <rPh sb="6" eb="7">
      <t>ニン</t>
    </rPh>
    <rPh sb="8" eb="9">
      <t>ヒャク</t>
    </rPh>
    <phoneticPr fontId="21"/>
  </si>
  <si>
    <t>製   造   品   出   荷   額   等</t>
  </si>
  <si>
    <t xml:space="preserve">           8</t>
  </si>
  <si>
    <t>鉱　　　　　　　　　　　　　　　工　　　　　　　　　　　　　　業</t>
  </si>
  <si>
    <t>女</t>
  </si>
  <si>
    <t>加 工 賃</t>
  </si>
  <si>
    <t>修 理 料</t>
  </si>
  <si>
    <t>出 荷 額</t>
  </si>
  <si>
    <t>飲料・たばこ・飼料製造業</t>
    <rPh sb="7" eb="9">
      <t>シリョウ</t>
    </rPh>
    <phoneticPr fontId="4"/>
  </si>
  <si>
    <t>年次・市町村</t>
    <rPh sb="0" eb="2">
      <t>ネンジ</t>
    </rPh>
    <phoneticPr fontId="4"/>
  </si>
  <si>
    <r>
      <t>90  工　　　　　業</t>
    </r>
    <r>
      <rPr>
        <b/>
        <sz val="12"/>
        <rFont val="ＭＳ 明朝"/>
        <family val="1"/>
        <charset val="128"/>
      </rPr>
      <t>（続き）</t>
    </r>
    <rPh sb="12" eb="13">
      <t>ツヅ</t>
    </rPh>
    <phoneticPr fontId="4"/>
  </si>
  <si>
    <t>総用</t>
    <rPh sb="0" eb="1">
      <t>ソウ</t>
    </rPh>
    <rPh sb="1" eb="2">
      <t>ヨウ</t>
    </rPh>
    <phoneticPr fontId="21"/>
  </si>
  <si>
    <t>淡　　　　　　　　水</t>
    <rPh sb="0" eb="1">
      <t>タン</t>
    </rPh>
    <rPh sb="9" eb="10">
      <t>ミズ</t>
    </rPh>
    <phoneticPr fontId="4"/>
  </si>
  <si>
    <t>水量</t>
  </si>
  <si>
    <r>
      <t>(2)従業者4人以上の事業所数，従業者規模別従業者数及び製造品出荷額等</t>
    </r>
    <r>
      <rPr>
        <sz val="12"/>
        <color theme="1"/>
        <rFont val="ＭＳ 明朝"/>
        <family val="1"/>
        <charset val="128"/>
      </rPr>
      <t>（平成26～30年）</t>
    </r>
    <rPh sb="19" eb="22">
      <t>キボベツ</t>
    </rPh>
    <rPh sb="22" eb="25">
      <t>ジュウギョウシャ</t>
    </rPh>
    <rPh sb="36" eb="38">
      <t>ヘイセイ</t>
    </rPh>
    <rPh sb="43" eb="44">
      <t>ネン</t>
    </rPh>
    <phoneticPr fontId="21"/>
  </si>
  <si>
    <t>プラスチック製品工業</t>
    <rPh sb="6" eb="8">
      <t>セイヒン</t>
    </rPh>
    <rPh sb="8" eb="10">
      <t>コウギョウ</t>
    </rPh>
    <phoneticPr fontId="21"/>
  </si>
  <si>
    <t xml:space="preserve">          11</t>
  </si>
  <si>
    <t>公共水道</t>
    <rPh sb="0" eb="2">
      <t>コウキョウ</t>
    </rPh>
    <rPh sb="2" eb="4">
      <t>スイドウ</t>
    </rPh>
    <phoneticPr fontId="4"/>
  </si>
  <si>
    <t>井戸水</t>
    <rPh sb="0" eb="3">
      <t>イドミズ</t>
    </rPh>
    <phoneticPr fontId="4"/>
  </si>
  <si>
    <t>その他の淡水</t>
    <rPh sb="2" eb="3">
      <t>タ</t>
    </rPh>
    <rPh sb="4" eb="6">
      <t>タンスイ</t>
    </rPh>
    <phoneticPr fontId="4"/>
  </si>
  <si>
    <t xml:space="preserve">   30</t>
  </si>
  <si>
    <t>工業用水道</t>
    <rPh sb="0" eb="2">
      <t>コウギョウ</t>
    </rPh>
    <rPh sb="2" eb="4">
      <t>ヨウスイ</t>
    </rPh>
    <rPh sb="4" eb="5">
      <t>ドウ</t>
    </rPh>
    <phoneticPr fontId="4"/>
  </si>
  <si>
    <t>事業</t>
    <rPh sb="0" eb="2">
      <t>ジギョウ</t>
    </rPh>
    <phoneticPr fontId="21"/>
  </si>
  <si>
    <t>水　源　別　用　水　量</t>
  </si>
  <si>
    <r>
      <t>(5)従業者30人以上の産業中分類別事業所数・従業者数及び製造品出荷額等</t>
    </r>
    <r>
      <rPr>
        <sz val="12"/>
        <rFont val="ＭＳ 明朝"/>
        <family val="1"/>
        <charset val="128"/>
      </rPr>
      <t>（平成30年）</t>
    </r>
    <rPh sb="23" eb="26">
      <t>ジュウギョウシャ</t>
    </rPh>
    <rPh sb="26" eb="27">
      <t>スウ</t>
    </rPh>
    <rPh sb="27" eb="28">
      <t>オヨ</t>
    </rPh>
    <rPh sb="29" eb="31">
      <t>セイゾウ</t>
    </rPh>
    <rPh sb="31" eb="32">
      <t>ヒン</t>
    </rPh>
    <rPh sb="32" eb="35">
      <t>シュッカガク</t>
    </rPh>
    <rPh sb="35" eb="36">
      <t>トウ</t>
    </rPh>
    <rPh sb="37" eb="39">
      <t>ヘイセイ</t>
    </rPh>
    <rPh sb="41" eb="42">
      <t>ネン</t>
    </rPh>
    <phoneticPr fontId="21"/>
  </si>
  <si>
    <t>年   度</t>
  </si>
  <si>
    <t xml:space="preserve"> 鋼                船　</t>
  </si>
  <si>
    <t>貨  物  船</t>
  </si>
  <si>
    <t>タ ン カ ー</t>
  </si>
  <si>
    <t>トン数</t>
  </si>
  <si>
    <t>（平成27年平均＝100）　</t>
  </si>
  <si>
    <t>鉱     業</t>
  </si>
  <si>
    <t>製造工業</t>
  </si>
  <si>
    <t>金属製品</t>
  </si>
  <si>
    <t>はん用･生産用･</t>
  </si>
  <si>
    <t>輸    送</t>
  </si>
  <si>
    <t>工    業</t>
  </si>
  <si>
    <t>業務用機械工業</t>
  </si>
  <si>
    <t>ウ エ イ ト</t>
  </si>
  <si>
    <t xml:space="preserve">      29</t>
  </si>
  <si>
    <t xml:space="preserve">           2</t>
  </si>
  <si>
    <r>
      <t>(8)従業者30人以上の事業所の市町村別・水源別1日当たり用水量</t>
    </r>
    <r>
      <rPr>
        <sz val="10"/>
        <rFont val="ＭＳ 明朝"/>
        <family val="1"/>
        <charset val="128"/>
      </rPr>
      <t>（平成30年）（単位：m3）</t>
    </r>
  </si>
  <si>
    <t xml:space="preserve">           3</t>
  </si>
  <si>
    <t xml:space="preserve">           4</t>
  </si>
  <si>
    <t xml:space="preserve">           7</t>
  </si>
  <si>
    <t xml:space="preserve">           9</t>
  </si>
  <si>
    <t>製　　　　　　　　　造　　　　　　　　　工　　　　　　　　　業</t>
  </si>
  <si>
    <t>窯業･土石  製品工業</t>
    <rPh sb="7" eb="9">
      <t>セイヒン</t>
    </rPh>
    <rPh sb="9" eb="11">
      <t>コウギョウ</t>
    </rPh>
    <phoneticPr fontId="21"/>
  </si>
  <si>
    <t>パルプ･紙･   紙加工品工業</t>
    <rPh sb="9" eb="10">
      <t>カミ</t>
    </rPh>
    <rPh sb="10" eb="13">
      <t>カコウヒン</t>
    </rPh>
    <rPh sb="13" eb="15">
      <t>コウギョウ</t>
    </rPh>
    <phoneticPr fontId="21"/>
  </si>
  <si>
    <t>食料品･飲料　  ･飼料工業</t>
    <rPh sb="4" eb="6">
      <t>インリョウ</t>
    </rPh>
    <rPh sb="10" eb="12">
      <t>シリョウ</t>
    </rPh>
    <rPh sb="12" eb="14">
      <t>コウギョウ</t>
    </rPh>
    <phoneticPr fontId="21"/>
  </si>
  <si>
    <t>資料　県統計データ課「鉱工業生産指数」</t>
    <rPh sb="9" eb="10">
      <t>カ</t>
    </rPh>
    <phoneticPr fontId="4"/>
  </si>
  <si>
    <t xml:space="preserve">  ２　事業所数及び従業者数については，それぞれの年次の翌年6月1日現在の数値である。</t>
    <rPh sb="4" eb="7">
      <t>ジギョウショ</t>
    </rPh>
    <rPh sb="7" eb="8">
      <t>スウ</t>
    </rPh>
    <rPh sb="8" eb="9">
      <t>オヨ</t>
    </rPh>
    <rPh sb="10" eb="13">
      <t>ジュウギョウシャ</t>
    </rPh>
    <rPh sb="13" eb="14">
      <t>スウ</t>
    </rPh>
    <rPh sb="25" eb="27">
      <t>ネンジ</t>
    </rPh>
    <rPh sb="28" eb="30">
      <t>ヨクトシ</t>
    </rPh>
    <rPh sb="31" eb="32">
      <t>ガツ</t>
    </rPh>
    <rPh sb="33" eb="34">
      <t>ニチ</t>
    </rPh>
    <rPh sb="34" eb="36">
      <t>ゲンザイ</t>
    </rPh>
    <rPh sb="37" eb="39">
      <t>スウチ</t>
    </rPh>
    <phoneticPr fontId="4"/>
  </si>
  <si>
    <t>平成27年度</t>
    <rPh sb="0" eb="1">
      <t>ヘイセイ</t>
    </rPh>
    <rPh sb="3" eb="4">
      <t>ネン</t>
    </rPh>
    <rPh sb="5" eb="6">
      <t>ド</t>
    </rPh>
    <phoneticPr fontId="4"/>
  </si>
  <si>
    <t>令和元年度</t>
    <rPh sb="0" eb="1">
      <t>レイワ</t>
    </rPh>
    <rPh sb="1" eb="4">
      <t>ガンネンド</t>
    </rPh>
    <phoneticPr fontId="4"/>
  </si>
  <si>
    <t xml:space="preserve">  平成28年平均</t>
  </si>
  <si>
    <t xml:space="preserve">  令和元年平均</t>
    <rPh sb="2" eb="4">
      <t>レイワ</t>
    </rPh>
    <rPh sb="4" eb="6">
      <t>ガンネン</t>
    </rPh>
    <rPh sb="6" eb="8">
      <t>ヘイキン</t>
    </rPh>
    <phoneticPr fontId="4"/>
  </si>
  <si>
    <t>　令和元年 5月</t>
    <rPh sb="1" eb="3">
      <t>レイワ</t>
    </rPh>
    <rPh sb="3" eb="5">
      <t>ガンネン</t>
    </rPh>
    <rPh sb="7" eb="8">
      <t>ガツ</t>
    </rPh>
    <phoneticPr fontId="4"/>
  </si>
  <si>
    <r>
      <t>91　造船状況</t>
    </r>
    <r>
      <rPr>
        <b/>
        <sz val="16"/>
        <rFont val="ＭＳ 明朝"/>
        <family val="1"/>
        <charset val="128"/>
      </rPr>
      <t>（平成27～令和元年度）</t>
    </r>
    <rPh sb="8" eb="10">
      <t>ヘイセイ</t>
    </rPh>
    <rPh sb="13" eb="15">
      <t>レイワ</t>
    </rPh>
    <rPh sb="15" eb="16">
      <t>ガン</t>
    </rPh>
    <rPh sb="16" eb="18">
      <t>ネンド</t>
    </rPh>
    <phoneticPr fontId="4"/>
  </si>
  <si>
    <t>年次・市町村</t>
    <rPh sb="0" eb="2">
      <t>ネンジ</t>
    </rPh>
    <rPh sb="3" eb="4">
      <t>シ</t>
    </rPh>
    <rPh sb="4" eb="5">
      <t>マチ</t>
    </rPh>
    <rPh sb="5" eb="6">
      <t>ムラ</t>
    </rPh>
    <phoneticPr fontId="4"/>
  </si>
  <si>
    <r>
      <t>89　酒種類別製成量</t>
    </r>
    <r>
      <rPr>
        <b/>
        <sz val="12"/>
        <rFont val="ＭＳ 明朝"/>
        <family val="1"/>
        <charset val="128"/>
      </rPr>
      <t>（令和元年度）</t>
    </r>
    <rPh sb="3" eb="4">
      <t>サケ</t>
    </rPh>
    <rPh sb="4" eb="6">
      <t>シュルイ</t>
    </rPh>
    <rPh sb="6" eb="7">
      <t>ベツ</t>
    </rPh>
    <rPh sb="7" eb="8">
      <t>セイ</t>
    </rPh>
    <rPh sb="8" eb="9">
      <t>シゲル</t>
    </rPh>
    <rPh sb="9" eb="10">
      <t>リョウ</t>
    </rPh>
    <rPh sb="11" eb="13">
      <t>レイワ</t>
    </rPh>
    <rPh sb="13" eb="14">
      <t>ガン</t>
    </rPh>
    <phoneticPr fontId="4"/>
  </si>
  <si>
    <t>平 成 28 年</t>
  </si>
  <si>
    <t xml:space="preserve">   29</t>
  </si>
  <si>
    <t>平   成   28   年</t>
  </si>
  <si>
    <t xml:space="preserve">     30</t>
  </si>
  <si>
    <r>
      <t>注　　</t>
    </r>
    <r>
      <rPr>
        <sz val="9.5"/>
        <rFont val="ＭＳ 明朝"/>
        <family val="1"/>
        <charset val="128"/>
      </rPr>
      <t>事業所数及び従業者数については，それぞれの年次の翌年6月1日現在の数値である。</t>
    </r>
    <rPh sb="0" eb="1">
      <t>チュウ</t>
    </rPh>
    <rPh sb="3" eb="6">
      <t>ジギョウショ</t>
    </rPh>
    <rPh sb="6" eb="7">
      <t>スウ</t>
    </rPh>
    <rPh sb="7" eb="8">
      <t>オヨ</t>
    </rPh>
    <rPh sb="9" eb="10">
      <t>ジュウ</t>
    </rPh>
    <rPh sb="10" eb="13">
      <t>ギョウシャスウ</t>
    </rPh>
    <rPh sb="24" eb="26">
      <t>ネンジ</t>
    </rPh>
    <rPh sb="27" eb="29">
      <t>ヨクトシ</t>
    </rPh>
    <rPh sb="30" eb="31">
      <t>ガツ</t>
    </rPh>
    <rPh sb="31" eb="33">
      <t>ツイタチ</t>
    </rPh>
    <rPh sb="33" eb="35">
      <t>ゲンザイ</t>
    </rPh>
    <rPh sb="36" eb="38">
      <t>スウチ</t>
    </rPh>
    <phoneticPr fontId="4"/>
  </si>
  <si>
    <t>注　　事業所数及び従業者数については，それぞれの年次の翌年6月1日現在の数値である。</t>
    <rPh sb="0" eb="1">
      <t>チュウ</t>
    </rPh>
    <rPh sb="3" eb="6">
      <t>ジギョウショ</t>
    </rPh>
    <rPh sb="6" eb="7">
      <t>スウ</t>
    </rPh>
    <rPh sb="7" eb="8">
      <t>オヨ</t>
    </rPh>
    <rPh sb="9" eb="10">
      <t>ジュウ</t>
    </rPh>
    <rPh sb="10" eb="13">
      <t>ギョウシャスウ</t>
    </rPh>
    <rPh sb="24" eb="26">
      <t>ネンジ</t>
    </rPh>
    <rPh sb="27" eb="29">
      <t>ヨクトシ</t>
    </rPh>
    <rPh sb="30" eb="31">
      <t>ガツ</t>
    </rPh>
    <rPh sb="31" eb="33">
      <t>ツイタチ</t>
    </rPh>
    <rPh sb="33" eb="35">
      <t>ゲンザイ</t>
    </rPh>
    <rPh sb="36" eb="38">
      <t>スウチ</t>
    </rPh>
    <phoneticPr fontId="4"/>
  </si>
  <si>
    <r>
      <t>(6)産業中分類別事業所数・従業者数及び製造品出荷額等
（個人・従業者4人以上の事業所）</t>
    </r>
    <r>
      <rPr>
        <sz val="11"/>
        <rFont val="ＭＳ 明朝"/>
        <family val="1"/>
        <charset val="128"/>
      </rPr>
      <t>（平成30年）</t>
    </r>
    <rPh sb="3" eb="5">
      <t>サンギョウ</t>
    </rPh>
    <rPh sb="5" eb="8">
      <t>チュウブンルイ</t>
    </rPh>
    <rPh sb="8" eb="9">
      <t>ベツ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8" eb="19">
      <t>オヨ</t>
    </rPh>
    <rPh sb="20" eb="23">
      <t>セイゾウヒン</t>
    </rPh>
    <rPh sb="23" eb="25">
      <t>シュッカ</t>
    </rPh>
    <rPh sb="25" eb="27">
      <t>ガクナド</t>
    </rPh>
    <rPh sb="29" eb="31">
      <t>コジン</t>
    </rPh>
    <rPh sb="32" eb="35">
      <t>ジュウギョウシャ</t>
    </rPh>
    <rPh sb="36" eb="39">
      <t>ニンイジョウ</t>
    </rPh>
    <rPh sb="40" eb="43">
      <t>ジギョウショ</t>
    </rPh>
    <rPh sb="45" eb="47">
      <t>ヘイセイ</t>
    </rPh>
    <rPh sb="49" eb="50">
      <t>ネン</t>
    </rPh>
    <phoneticPr fontId="21"/>
  </si>
  <si>
    <t>常用雇用者</t>
    <rPh sb="2" eb="4">
      <t>コヨウ</t>
    </rPh>
    <phoneticPr fontId="4"/>
  </si>
  <si>
    <t>個人事業主及び
無給家族従業者</t>
    <rPh sb="8" eb="10">
      <t>ムキュウ</t>
    </rPh>
    <rPh sb="10" eb="12">
      <t>カゾク</t>
    </rPh>
    <rPh sb="12" eb="15">
      <t>ジュウギョウシャ</t>
    </rPh>
    <phoneticPr fontId="21"/>
  </si>
  <si>
    <r>
      <t>(4)従業者30人以上の従業者規模別事業所数，従業者数及び製造品出荷額等</t>
    </r>
    <r>
      <rPr>
        <sz val="12"/>
        <rFont val="ＭＳ 明朝"/>
        <family val="1"/>
        <charset val="128"/>
      </rPr>
      <t>（平成26～30年）</t>
    </r>
    <rPh sb="12" eb="15">
      <t>ジュウギョウシャ</t>
    </rPh>
    <rPh sb="15" eb="17">
      <t>キボ</t>
    </rPh>
    <rPh sb="17" eb="18">
      <t>ベツ</t>
    </rPh>
    <rPh sb="37" eb="39">
      <t>ヘイセイ</t>
    </rPh>
    <rPh sb="44" eb="45">
      <t>ネン</t>
    </rPh>
    <phoneticPr fontId="21"/>
  </si>
  <si>
    <t>常  用  雇  用  者</t>
    <rPh sb="6" eb="7">
      <t>ヤトイ</t>
    </rPh>
    <rPh sb="9" eb="10">
      <t>ヨウ</t>
    </rPh>
    <phoneticPr fontId="4"/>
  </si>
  <si>
    <r>
      <t>(6)産業中分類別事業所数・従業者数及び製造品出荷額等　　　　　　　　　　　　　　　　　（法人・従業者4人以上の事業所）</t>
    </r>
    <r>
      <rPr>
        <sz val="11"/>
        <rFont val="ＭＳ 明朝"/>
        <family val="1"/>
        <charset val="128"/>
      </rPr>
      <t>（平成30年）</t>
    </r>
    <rPh sb="3" eb="5">
      <t>サンギョウ</t>
    </rPh>
    <rPh sb="5" eb="8">
      <t>チュウブンルイ</t>
    </rPh>
    <rPh sb="8" eb="9">
      <t>ベツ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8" eb="19">
      <t>オヨ</t>
    </rPh>
    <rPh sb="20" eb="23">
      <t>セイゾウヒン</t>
    </rPh>
    <rPh sb="23" eb="25">
      <t>シュッカ</t>
    </rPh>
    <rPh sb="25" eb="27">
      <t>ガクナド</t>
    </rPh>
    <rPh sb="45" eb="47">
      <t>ホウジン</t>
    </rPh>
    <rPh sb="48" eb="51">
      <t>ジュウギョウシャ</t>
    </rPh>
    <rPh sb="52" eb="55">
      <t>ニンイジョウ</t>
    </rPh>
    <rPh sb="56" eb="59">
      <t>ジギョウショ</t>
    </rPh>
    <rPh sb="61" eb="63">
      <t>ヘイセイ</t>
    </rPh>
    <rPh sb="65" eb="66">
      <t>ネン</t>
    </rPh>
    <phoneticPr fontId="21"/>
  </si>
  <si>
    <r>
      <t>(7)従業者30人以上の事業所の産業中分類別・水源別1日当たり用水量</t>
    </r>
    <r>
      <rPr>
        <sz val="11"/>
        <rFont val="ＭＳ 明朝"/>
        <family val="1"/>
        <charset val="128"/>
      </rPr>
      <t>（平成30年） (単位：㎥)</t>
    </r>
  </si>
  <si>
    <t>平成29年</t>
  </si>
  <si>
    <t>令和元年</t>
    <rPh sb="0" eb="2">
      <t>レイワ</t>
    </rPh>
    <rPh sb="2" eb="4">
      <t>ガンネン</t>
    </rPh>
    <phoneticPr fontId="4"/>
  </si>
  <si>
    <r>
      <t>(1)従業者４人以上の市町村別事業所数･従業者数及び製造品出荷額等</t>
    </r>
    <r>
      <rPr>
        <sz val="11"/>
        <rFont val="ＭＳ 明朝"/>
        <family val="1"/>
        <charset val="128"/>
      </rPr>
      <t>（平成30年）</t>
    </r>
    <rPh sb="3" eb="6">
      <t>ジュウギョウシャ</t>
    </rPh>
    <rPh sb="7" eb="10">
      <t>ニンイジョウ</t>
    </rPh>
    <rPh sb="34" eb="36">
      <t>ヘイセイ</t>
    </rPh>
    <rPh sb="38" eb="39">
      <t>ネン</t>
    </rPh>
    <phoneticPr fontId="21"/>
  </si>
  <si>
    <r>
      <t>(3)従業者4人以上の産業中分類別事業所数・従業者数及び製造品出荷額等</t>
    </r>
    <r>
      <rPr>
        <sz val="12"/>
        <rFont val="ＭＳ 明朝"/>
        <family val="1"/>
        <charset val="128"/>
      </rPr>
      <t>（平成30年）</t>
    </r>
    <rPh sb="22" eb="25">
      <t>ジュウギョウシャ</t>
    </rPh>
    <rPh sb="25" eb="26">
      <t>スウ</t>
    </rPh>
    <rPh sb="26" eb="27">
      <t>オヨ</t>
    </rPh>
    <rPh sb="28" eb="30">
      <t>セイゾウ</t>
    </rPh>
    <rPh sb="30" eb="31">
      <t>ヒン</t>
    </rPh>
    <rPh sb="31" eb="34">
      <t>シュッカガク</t>
    </rPh>
    <rPh sb="34" eb="35">
      <t>トウ</t>
    </rPh>
    <rPh sb="36" eb="38">
      <t>ヘイセイ</t>
    </rPh>
    <rPh sb="40" eb="41">
      <t>ネン</t>
    </rPh>
    <phoneticPr fontId="21"/>
  </si>
  <si>
    <r>
      <t>88　鉱産物生産実績</t>
    </r>
    <r>
      <rPr>
        <b/>
        <sz val="12"/>
        <color theme="1"/>
        <rFont val="ＭＳ 明朝"/>
        <family val="1"/>
        <charset val="128"/>
      </rPr>
      <t>（令和元年）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</si>
</sst>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 * #,##0_ ;_ * \-#,##0_ ;_ * &quot;-&quot;_ ;_ @_ "/>
    <numFmt numFmtId="176" formatCode="#,##0,"/>
    <numFmt numFmtId="177" formatCode="#,##0.0"/>
    <numFmt numFmtId="178" formatCode="#,##0.0;\-#,##0.0"/>
    <numFmt numFmtId="179" formatCode="#,##0;&quot;△ &quot;#,##0"/>
    <numFmt numFmtId="180" formatCode="0.00_);[Red]\(0.00\)"/>
  </numFmts>
  <fonts count="41" x14ac:knownFonts="1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11"/>
      <name val="ＭＳ Ｐゴシック"/>
      <family val="3"/>
    </font>
    <font>
      <sz val="14"/>
      <name val="ＭＳ 明朝"/>
      <family val="1"/>
    </font>
    <font>
      <sz val="6"/>
      <name val="ＭＳ Ｐゴシック"/>
      <family val="3"/>
      <scheme val="minor"/>
    </font>
    <font>
      <sz val="11"/>
      <name val="ＭＳ 明朝"/>
      <family val="1"/>
    </font>
    <font>
      <u/>
      <sz val="6.6"/>
      <color indexed="12"/>
      <name val="ＭＳ Ｐゴシック"/>
      <family val="3"/>
    </font>
    <font>
      <u/>
      <sz val="11"/>
      <color indexed="12"/>
      <name val="ＭＳ 明朝"/>
      <family val="1"/>
    </font>
    <font>
      <b/>
      <sz val="30"/>
      <name val="ＭＳ ゴシック"/>
      <family val="3"/>
    </font>
    <font>
      <b/>
      <sz val="12"/>
      <color indexed="9"/>
      <name val="ＭＳ ゴシック"/>
      <family val="3"/>
    </font>
    <font>
      <b/>
      <sz val="11"/>
      <name val="ＭＳ 明朝"/>
      <family val="1"/>
    </font>
    <font>
      <sz val="14"/>
      <color theme="1"/>
      <name val="ＭＳ 明朝"/>
      <family val="1"/>
    </font>
    <font>
      <sz val="11"/>
      <color theme="1"/>
      <name val="ＭＳ 明朝"/>
      <family val="1"/>
    </font>
    <font>
      <u/>
      <sz val="14"/>
      <color theme="1"/>
      <name val="ＭＳ Ｐゴシック"/>
      <family val="3"/>
    </font>
    <font>
      <b/>
      <sz val="18"/>
      <color theme="1"/>
      <name val="ＭＳ 明朝"/>
      <family val="1"/>
    </font>
    <font>
      <b/>
      <sz val="12"/>
      <name val="ＭＳ 明朝"/>
      <family val="1"/>
    </font>
    <font>
      <sz val="10"/>
      <name val="ＭＳ 明朝"/>
      <family val="1"/>
    </font>
    <font>
      <u/>
      <sz val="11"/>
      <color theme="1"/>
      <name val="ＭＳ 明朝"/>
      <family val="1"/>
    </font>
    <font>
      <sz val="9"/>
      <name val="ＭＳ 明朝"/>
      <family val="1"/>
    </font>
    <font>
      <b/>
      <sz val="11"/>
      <color theme="1"/>
      <name val="ＭＳ 明朝"/>
      <family val="1"/>
    </font>
    <font>
      <sz val="8"/>
      <name val="ＭＳ 明朝"/>
      <family val="1"/>
    </font>
    <font>
      <sz val="7"/>
      <name val="ＭＳ 明朝"/>
      <family val="1"/>
    </font>
    <font>
      <u/>
      <sz val="14"/>
      <name val="ＭＳ 明朝"/>
      <family val="1"/>
    </font>
    <font>
      <b/>
      <sz val="16"/>
      <name val="ＭＳ 明朝"/>
      <family val="1"/>
    </font>
    <font>
      <b/>
      <sz val="8"/>
      <name val="ＭＳ ゴシック"/>
      <family val="3"/>
    </font>
    <font>
      <b/>
      <sz val="12"/>
      <color theme="1"/>
      <name val="ＭＳ 明朝"/>
      <family val="1"/>
    </font>
    <font>
      <sz val="10"/>
      <color theme="1"/>
      <name val="ＭＳ 明朝"/>
      <family val="1"/>
    </font>
    <font>
      <b/>
      <sz val="18"/>
      <name val="ＭＳ 明朝"/>
      <family val="1"/>
    </font>
    <font>
      <b/>
      <sz val="10"/>
      <name val="ＭＳ 明朝"/>
      <family val="1"/>
    </font>
    <font>
      <sz val="8"/>
      <color theme="1"/>
      <name val="ＭＳ 明朝"/>
      <family val="1"/>
    </font>
    <font>
      <u/>
      <sz val="14"/>
      <color theme="1"/>
      <name val="ＭＳ 明朝"/>
      <family val="1"/>
    </font>
    <font>
      <sz val="9.5"/>
      <name val="ＭＳ 明朝"/>
      <family val="1"/>
    </font>
    <font>
      <u/>
      <sz val="14"/>
      <color indexed="12"/>
      <name val="ＭＳ 明朝"/>
      <family val="1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9.5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 style="thin">
        <color indexed="64"/>
      </bottom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>
      <alignment vertical="center"/>
    </xf>
  </cellStyleXfs>
  <cellXfs count="309">
    <xf numFmtId="0" fontId="0" fillId="0" borderId="0" xfId="0">
      <alignment vertical="center"/>
    </xf>
    <xf numFmtId="0" fontId="5" fillId="0" borderId="0" xfId="6" applyFont="1" applyAlignment="1"/>
    <xf numFmtId="0" fontId="7" fillId="0" borderId="0" xfId="8" applyFont="1" applyBorder="1" applyAlignment="1" applyProtection="1"/>
    <xf numFmtId="0" fontId="5" fillId="0" borderId="0" xfId="7" applyFont="1" applyBorder="1"/>
    <xf numFmtId="0" fontId="5" fillId="0" borderId="0" xfId="7" applyFont="1" applyBorder="1" applyAlignment="1">
      <alignment horizontal="center" vertical="top"/>
    </xf>
    <xf numFmtId="0" fontId="5" fillId="0" borderId="0" xfId="6" applyFont="1" applyBorder="1" applyAlignment="1">
      <alignment horizontal="center"/>
    </xf>
    <xf numFmtId="0" fontId="5" fillId="0" borderId="0" xfId="6" quotePrefix="1" applyFont="1" applyBorder="1" applyAlignment="1">
      <alignment horizontal="center"/>
    </xf>
    <xf numFmtId="37" fontId="5" fillId="0" borderId="0" xfId="6" applyNumberFormat="1" applyFont="1" applyBorder="1" applyAlignment="1" applyProtection="1">
      <alignment horizontal="right"/>
    </xf>
    <xf numFmtId="0" fontId="5" fillId="0" borderId="0" xfId="6" applyFont="1" applyBorder="1" applyAlignment="1">
      <alignment horizontal="left" vertical="center"/>
    </xf>
    <xf numFmtId="37" fontId="5" fillId="0" borderId="0" xfId="6" applyNumberFormat="1" applyFont="1" applyBorder="1" applyAlignment="1" applyProtection="1"/>
    <xf numFmtId="0" fontId="5" fillId="0" borderId="0" xfId="7" applyFont="1" applyBorder="1" applyAlignment="1"/>
    <xf numFmtId="0" fontId="5" fillId="0" borderId="0" xfId="7" applyFont="1" applyBorder="1" applyAlignment="1">
      <alignment vertical="center" wrapText="1"/>
    </xf>
    <xf numFmtId="37" fontId="5" fillId="0" borderId="0" xfId="7" applyNumberFormat="1" applyFont="1" applyBorder="1" applyProtection="1"/>
    <xf numFmtId="0" fontId="5" fillId="0" borderId="0" xfId="7" applyFont="1" applyBorder="1" applyAlignment="1">
      <alignment horizontal="center" vertical="center" wrapText="1"/>
    </xf>
    <xf numFmtId="37" fontId="5" fillId="0" borderId="0" xfId="7" applyNumberFormat="1" applyFont="1" applyBorder="1" applyAlignment="1" applyProtection="1">
      <alignment horizontal="left"/>
    </xf>
    <xf numFmtId="0" fontId="5" fillId="0" borderId="0" xfId="6" applyFont="1" applyBorder="1" applyAlignment="1">
      <alignment horizontal="right"/>
    </xf>
    <xf numFmtId="37" fontId="5" fillId="0" borderId="0" xfId="6" applyNumberFormat="1" applyFont="1" applyBorder="1" applyAlignment="1" applyProtection="1">
      <alignment horizontal="center"/>
    </xf>
    <xf numFmtId="37" fontId="9" fillId="2" borderId="0" xfId="7" applyNumberFormat="1" applyFont="1" applyFill="1" applyBorder="1" applyAlignment="1" applyProtection="1">
      <alignment vertical="top" textRotation="255"/>
    </xf>
    <xf numFmtId="0" fontId="5" fillId="0" borderId="0" xfId="6" applyFont="1" applyBorder="1" applyAlignment="1">
      <alignment horizontal="center" vertical="center"/>
    </xf>
    <xf numFmtId="41" fontId="5" fillId="0" borderId="0" xfId="6" applyNumberFormat="1" applyFont="1" applyBorder="1" applyAlignment="1">
      <alignment horizontal="right"/>
    </xf>
    <xf numFmtId="41" fontId="5" fillId="0" borderId="0" xfId="6" applyNumberFormat="1" applyFont="1" applyBorder="1" applyAlignment="1" applyProtection="1">
      <alignment horizontal="right"/>
    </xf>
    <xf numFmtId="0" fontId="10" fillId="0" borderId="0" xfId="6" applyFont="1" applyBorder="1" applyAlignment="1">
      <alignment horizontal="left"/>
    </xf>
    <xf numFmtId="0" fontId="11" fillId="0" borderId="0" xfId="3" applyFont="1" applyAlignment="1"/>
    <xf numFmtId="0" fontId="12" fillId="0" borderId="0" xfId="3" applyFont="1" applyAlignment="1"/>
    <xf numFmtId="0" fontId="12" fillId="0" borderId="0" xfId="3" applyFont="1" applyBorder="1" applyAlignment="1">
      <alignment vertical="center"/>
    </xf>
    <xf numFmtId="0" fontId="13" fillId="0" borderId="0" xfId="8" applyFont="1" applyAlignment="1" applyProtection="1"/>
    <xf numFmtId="0" fontId="11" fillId="0" borderId="0" xfId="3" applyFont="1" applyBorder="1" applyAlignment="1">
      <alignment vertical="center"/>
    </xf>
    <xf numFmtId="0" fontId="14" fillId="0" borderId="0" xfId="3" applyFont="1" applyAlignment="1">
      <alignment horizontal="center"/>
    </xf>
    <xf numFmtId="0" fontId="15" fillId="0" borderId="0" xfId="3" applyFont="1" applyAlignment="1">
      <alignment vertical="center"/>
    </xf>
    <xf numFmtId="0" fontId="16" fillId="0" borderId="2" xfId="3" applyFont="1" applyBorder="1" applyAlignment="1">
      <alignment horizontal="center" vertical="center"/>
    </xf>
    <xf numFmtId="0" fontId="16" fillId="0" borderId="3" xfId="3" applyFont="1" applyBorder="1" applyAlignment="1">
      <alignment horizontal="center" vertical="center"/>
    </xf>
    <xf numFmtId="0" fontId="16" fillId="0" borderId="4" xfId="3" applyFont="1" applyBorder="1" applyAlignment="1">
      <alignment horizontal="distributed" vertical="center"/>
    </xf>
    <xf numFmtId="0" fontId="16" fillId="0" borderId="5" xfId="3" applyFont="1" applyBorder="1" applyAlignment="1">
      <alignment horizontal="center" vertical="center"/>
    </xf>
    <xf numFmtId="0" fontId="16" fillId="0" borderId="0" xfId="3" applyFont="1" applyBorder="1" applyAlignment="1">
      <alignment horizontal="left" vertical="center"/>
    </xf>
    <xf numFmtId="0" fontId="12" fillId="0" borderId="0" xfId="3" applyFont="1" applyBorder="1" applyAlignment="1">
      <alignment horizontal="center" vertical="top"/>
    </xf>
    <xf numFmtId="37" fontId="12" fillId="0" borderId="0" xfId="3" applyNumberFormat="1" applyFont="1" applyBorder="1" applyAlignment="1" applyProtection="1"/>
    <xf numFmtId="37" fontId="12" fillId="0" borderId="0" xfId="3" applyNumberFormat="1" applyFont="1" applyBorder="1" applyAlignment="1" applyProtection="1">
      <alignment horizontal="right"/>
    </xf>
    <xf numFmtId="0" fontId="17" fillId="0" borderId="0" xfId="8" applyFont="1" applyBorder="1" applyAlignment="1" applyProtection="1"/>
    <xf numFmtId="0" fontId="12" fillId="0" borderId="0" xfId="3" applyFont="1" applyBorder="1" applyAlignment="1">
      <alignment horizontal="distributed"/>
    </xf>
    <xf numFmtId="0" fontId="12" fillId="0" borderId="0" xfId="3" applyFont="1" applyBorder="1" applyAlignment="1">
      <alignment horizontal="distributed" vertical="top"/>
    </xf>
    <xf numFmtId="0" fontId="12" fillId="0" borderId="0" xfId="3" applyFont="1" applyBorder="1" applyAlignment="1">
      <alignment horizontal="center"/>
    </xf>
    <xf numFmtId="0" fontId="12" fillId="0" borderId="0" xfId="3" applyFont="1" applyBorder="1" applyAlignment="1">
      <alignment horizontal="center" vertical="center"/>
    </xf>
    <xf numFmtId="0" fontId="12" fillId="0" borderId="0" xfId="3" quotePrefix="1" applyFont="1" applyBorder="1" applyAlignment="1">
      <alignment horizontal="center"/>
    </xf>
    <xf numFmtId="0" fontId="12" fillId="0" borderId="0" xfId="3" applyFont="1" applyBorder="1" applyAlignment="1">
      <alignment horizontal="left" vertical="center"/>
    </xf>
    <xf numFmtId="0" fontId="5" fillId="0" borderId="0" xfId="3" applyFont="1" applyBorder="1" applyAlignment="1">
      <alignment vertical="center"/>
    </xf>
    <xf numFmtId="0" fontId="16" fillId="0" borderId="7" xfId="3" applyFont="1" applyBorder="1" applyAlignment="1">
      <alignment horizontal="center" vertical="center" shrinkToFit="1"/>
    </xf>
    <xf numFmtId="0" fontId="18" fillId="0" borderId="7" xfId="3" quotePrefix="1" applyFont="1" applyBorder="1" applyAlignment="1">
      <alignment horizontal="center" vertical="center" shrinkToFit="1"/>
    </xf>
    <xf numFmtId="0" fontId="18" fillId="0" borderId="8" xfId="3" quotePrefix="1" applyFont="1" applyBorder="1" applyAlignment="1">
      <alignment horizontal="center" vertical="center" shrinkToFit="1"/>
    </xf>
    <xf numFmtId="0" fontId="18" fillId="0" borderId="9" xfId="3" quotePrefix="1" applyFont="1" applyBorder="1" applyAlignment="1">
      <alignment horizontal="center" vertical="center" shrinkToFit="1"/>
    </xf>
    <xf numFmtId="0" fontId="19" fillId="0" borderId="0" xfId="3" applyFont="1" applyBorder="1" applyAlignment="1">
      <alignment horizontal="left"/>
    </xf>
    <xf numFmtId="0" fontId="12" fillId="0" borderId="0" xfId="3" applyFont="1" applyBorder="1" applyAlignment="1">
      <alignment horizontal="distributed" vertical="center"/>
    </xf>
    <xf numFmtId="0" fontId="20" fillId="0" borderId="1" xfId="3" applyFont="1" applyBorder="1" applyAlignment="1">
      <alignment horizontal="center" vertical="center"/>
    </xf>
    <xf numFmtId="179" fontId="21" fillId="0" borderId="0" xfId="3" quotePrefix="1" applyNumberFormat="1" applyFont="1" applyBorder="1" applyAlignment="1">
      <alignment vertical="center"/>
    </xf>
    <xf numFmtId="179" fontId="21" fillId="0" borderId="10" xfId="1" applyNumberFormat="1" applyFont="1" applyFill="1" applyBorder="1" applyAlignment="1">
      <alignment vertical="center"/>
    </xf>
    <xf numFmtId="179" fontId="21" fillId="0" borderId="11" xfId="1" applyNumberFormat="1" applyFont="1" applyFill="1" applyBorder="1" applyAlignment="1">
      <alignment vertical="center"/>
    </xf>
    <xf numFmtId="0" fontId="20" fillId="0" borderId="12" xfId="3" applyFont="1" applyBorder="1" applyAlignment="1">
      <alignment horizontal="center" vertical="center"/>
    </xf>
    <xf numFmtId="179" fontId="21" fillId="0" borderId="0" xfId="1" applyNumberFormat="1" applyFont="1" applyFill="1" applyBorder="1" applyAlignment="1">
      <alignment vertical="center"/>
    </xf>
    <xf numFmtId="0" fontId="12" fillId="0" borderId="0" xfId="3" applyFont="1" applyBorder="1" applyAlignment="1">
      <alignment horizontal="right"/>
    </xf>
    <xf numFmtId="0" fontId="12" fillId="0" borderId="0" xfId="3" applyFont="1" applyBorder="1" applyAlignment="1">
      <alignment vertical="top"/>
    </xf>
    <xf numFmtId="0" fontId="12" fillId="0" borderId="0" xfId="3" applyFont="1" applyBorder="1" applyAlignment="1">
      <alignment horizontal="centerContinuous" vertical="center"/>
    </xf>
    <xf numFmtId="0" fontId="12" fillId="0" borderId="0" xfId="3" applyFont="1" applyBorder="1" applyAlignment="1">
      <alignment horizontal="center" vertical="center" wrapText="1"/>
    </xf>
    <xf numFmtId="0" fontId="16" fillId="0" borderId="0" xfId="3" applyFont="1" applyBorder="1" applyAlignment="1">
      <alignment horizontal="right" vertical="center"/>
    </xf>
    <xf numFmtId="0" fontId="22" fillId="0" borderId="0" xfId="8" applyFont="1" applyAlignment="1" applyProtection="1"/>
    <xf numFmtId="0" fontId="10" fillId="0" borderId="0" xfId="3" applyFont="1" applyAlignment="1">
      <alignment vertical="center"/>
    </xf>
    <xf numFmtId="0" fontId="16" fillId="0" borderId="14" xfId="3" applyFont="1" applyBorder="1" applyAlignment="1">
      <alignment horizontal="center" vertical="center"/>
    </xf>
    <xf numFmtId="0" fontId="16" fillId="0" borderId="7" xfId="3" quotePrefix="1" applyFont="1" applyBorder="1" applyAlignment="1">
      <alignment horizontal="center" vertical="center"/>
    </xf>
    <xf numFmtId="0" fontId="16" fillId="0" borderId="7" xfId="3" applyFont="1" applyBorder="1" applyAlignment="1">
      <alignment horizontal="distributed" vertical="center"/>
    </xf>
    <xf numFmtId="0" fontId="16" fillId="0" borderId="15" xfId="3" applyFont="1" applyBorder="1" applyAlignment="1">
      <alignment horizontal="distributed" vertical="center"/>
    </xf>
    <xf numFmtId="0" fontId="16" fillId="0" borderId="0" xfId="3" applyFont="1" applyBorder="1" applyAlignment="1">
      <alignment vertical="center"/>
    </xf>
    <xf numFmtId="37" fontId="5" fillId="0" borderId="0" xfId="3" applyNumberFormat="1" applyFont="1" applyBorder="1" applyAlignment="1"/>
    <xf numFmtId="0" fontId="16" fillId="0" borderId="17" xfId="3" applyFont="1" applyBorder="1" applyAlignment="1">
      <alignment horizontal="center" vertical="center"/>
    </xf>
    <xf numFmtId="37" fontId="16" fillId="0" borderId="11" xfId="3" applyNumberFormat="1" applyFont="1" applyBorder="1" applyAlignment="1">
      <alignment horizontal="right" vertical="center"/>
    </xf>
    <xf numFmtId="37" fontId="16" fillId="0" borderId="0" xfId="3" applyNumberFormat="1" applyFont="1" applyAlignment="1">
      <alignment horizontal="right" vertical="center"/>
    </xf>
    <xf numFmtId="0" fontId="16" fillId="0" borderId="18" xfId="3" applyFont="1" applyBorder="1" applyAlignment="1">
      <alignment horizontal="right" vertical="center"/>
    </xf>
    <xf numFmtId="0" fontId="20" fillId="0" borderId="18" xfId="3" applyFont="1" applyBorder="1" applyAlignment="1">
      <alignment horizontal="right" vertical="center"/>
    </xf>
    <xf numFmtId="37" fontId="16" fillId="0" borderId="11" xfId="3" applyNumberFormat="1" applyFont="1" applyBorder="1" applyAlignment="1" applyProtection="1">
      <alignment horizontal="right" vertical="center"/>
    </xf>
    <xf numFmtId="38" fontId="24" fillId="0" borderId="0" xfId="2" applyFont="1" applyAlignment="1">
      <alignment horizontal="right"/>
    </xf>
    <xf numFmtId="37" fontId="5" fillId="0" borderId="0" xfId="3" applyNumberFormat="1" applyFont="1" applyBorder="1" applyAlignment="1" applyProtection="1">
      <alignment horizontal="distributed" vertical="center"/>
    </xf>
    <xf numFmtId="0" fontId="5" fillId="0" borderId="0" xfId="3" applyFont="1" applyBorder="1" applyAlignment="1">
      <alignment horizontal="left" vertical="distributed" textRotation="255"/>
    </xf>
    <xf numFmtId="0" fontId="5" fillId="0" borderId="0" xfId="3" applyFont="1" applyBorder="1" applyAlignment="1">
      <alignment horizontal="left" vertical="center" textRotation="255"/>
    </xf>
    <xf numFmtId="0" fontId="5" fillId="0" borderId="0" xfId="3" applyFont="1" applyBorder="1" applyAlignment="1">
      <alignment horizontal="distributed"/>
    </xf>
    <xf numFmtId="0" fontId="5" fillId="0" borderId="0" xfId="3" applyFont="1" applyBorder="1" applyAlignment="1">
      <alignment horizontal="distributed" vertical="center"/>
    </xf>
    <xf numFmtId="0" fontId="5" fillId="0" borderId="0" xfId="3" applyFont="1" applyBorder="1" applyAlignment="1">
      <alignment horizontal="center" vertical="top" wrapText="1"/>
    </xf>
    <xf numFmtId="0" fontId="25" fillId="0" borderId="0" xfId="3" applyFont="1" applyAlignment="1">
      <alignment horizontal="left" vertical="center"/>
    </xf>
    <xf numFmtId="0" fontId="16" fillId="0" borderId="7" xfId="3" applyFont="1" applyBorder="1" applyAlignment="1">
      <alignment horizontal="center" vertical="center"/>
    </xf>
    <xf numFmtId="0" fontId="26" fillId="0" borderId="15" xfId="3" quotePrefix="1" applyFont="1" applyBorder="1" applyAlignment="1">
      <alignment horizontal="center" vertical="center"/>
    </xf>
    <xf numFmtId="0" fontId="5" fillId="0" borderId="18" xfId="3" applyFont="1" applyBorder="1" applyAlignment="1">
      <alignment vertical="center"/>
    </xf>
    <xf numFmtId="37" fontId="16" fillId="0" borderId="0" xfId="3" applyNumberFormat="1" applyFont="1" applyBorder="1" applyAlignment="1" applyProtection="1">
      <alignment vertical="center"/>
    </xf>
    <xf numFmtId="37" fontId="16" fillId="0" borderId="10" xfId="3" applyNumberFormat="1" applyFont="1" applyBorder="1" applyAlignment="1" applyProtection="1">
      <alignment vertical="center"/>
    </xf>
    <xf numFmtId="37" fontId="16" fillId="0" borderId="22" xfId="4" applyNumberFormat="1" applyFont="1" applyBorder="1" applyAlignment="1" applyProtection="1">
      <alignment vertical="center"/>
    </xf>
    <xf numFmtId="0" fontId="16" fillId="0" borderId="24" xfId="3" applyFont="1" applyBorder="1" applyAlignment="1">
      <alignment horizontal="center" vertical="center"/>
    </xf>
    <xf numFmtId="0" fontId="16" fillId="0" borderId="26" xfId="3" applyFont="1" applyBorder="1" applyAlignment="1">
      <alignment horizontal="center" vertical="center"/>
    </xf>
    <xf numFmtId="0" fontId="16" fillId="0" borderId="20" xfId="3" applyFont="1" applyBorder="1" applyAlignment="1">
      <alignment horizontal="center" vertical="center" shrinkToFit="1"/>
    </xf>
    <xf numFmtId="0" fontId="16" fillId="0" borderId="20" xfId="3" applyFont="1" applyBorder="1" applyAlignment="1">
      <alignment horizontal="center" vertical="center"/>
    </xf>
    <xf numFmtId="0" fontId="16" fillId="0" borderId="0" xfId="3" applyFont="1" applyBorder="1" applyAlignment="1">
      <alignment horizontal="center" vertical="center"/>
    </xf>
    <xf numFmtId="0" fontId="27" fillId="0" borderId="0" xfId="4" applyFont="1" applyAlignment="1">
      <alignment vertical="center"/>
    </xf>
    <xf numFmtId="0" fontId="5" fillId="0" borderId="27" xfId="3" applyFont="1" applyBorder="1" applyAlignment="1"/>
    <xf numFmtId="0" fontId="16" fillId="0" borderId="23" xfId="3" applyFont="1" applyBorder="1" applyAlignment="1">
      <alignment vertical="center"/>
    </xf>
    <xf numFmtId="37" fontId="16" fillId="0" borderId="0" xfId="3" applyNumberFormat="1" applyFont="1" applyBorder="1" applyAlignment="1" applyProtection="1">
      <alignment horizontal="right" vertical="center"/>
    </xf>
    <xf numFmtId="0" fontId="16" fillId="0" borderId="25" xfId="3" applyFont="1" applyBorder="1" applyAlignment="1">
      <alignment vertical="center"/>
    </xf>
    <xf numFmtId="0" fontId="15" fillId="0" borderId="0" xfId="3" applyFont="1" applyFill="1" applyAlignment="1">
      <alignment horizontal="left" vertical="center"/>
    </xf>
    <xf numFmtId="0" fontId="16" fillId="0" borderId="15" xfId="3" quotePrefix="1" applyFont="1" applyFill="1" applyBorder="1" applyAlignment="1">
      <alignment horizontal="center" vertical="center"/>
    </xf>
    <xf numFmtId="37" fontId="16" fillId="0" borderId="22" xfId="4" applyNumberFormat="1" applyFont="1" applyBorder="1" applyAlignment="1" applyProtection="1">
      <alignment horizontal="right" vertical="center"/>
    </xf>
    <xf numFmtId="0" fontId="27" fillId="0" borderId="0" xfId="3" applyFont="1" applyBorder="1"/>
    <xf numFmtId="0" fontId="16" fillId="0" borderId="7" xfId="3" applyFont="1" applyBorder="1" applyAlignment="1">
      <alignment horizontal="distributed" vertical="center" shrinkToFit="1"/>
    </xf>
    <xf numFmtId="0" fontId="18" fillId="0" borderId="7" xfId="3" applyFont="1" applyBorder="1" applyAlignment="1">
      <alignment horizontal="distributed" vertical="center" shrinkToFit="1"/>
    </xf>
    <xf numFmtId="0" fontId="16" fillId="0" borderId="15" xfId="3" applyFont="1" applyBorder="1" applyAlignment="1">
      <alignment horizontal="distributed" vertical="center" shrinkToFit="1"/>
    </xf>
    <xf numFmtId="0" fontId="16" fillId="0" borderId="27" xfId="3" applyFont="1" applyBorder="1" applyAlignment="1">
      <alignment vertical="center"/>
    </xf>
    <xf numFmtId="37" fontId="16" fillId="0" borderId="0" xfId="3" applyNumberFormat="1" applyFont="1" applyAlignment="1">
      <alignment vertical="center"/>
    </xf>
    <xf numFmtId="0" fontId="16" fillId="0" borderId="34" xfId="3" applyFont="1" applyBorder="1" applyAlignment="1">
      <alignment horizontal="center" vertical="center"/>
    </xf>
    <xf numFmtId="0" fontId="5" fillId="0" borderId="22" xfId="3" applyFont="1" applyBorder="1" applyAlignment="1">
      <alignment vertical="center"/>
    </xf>
    <xf numFmtId="0" fontId="16" fillId="0" borderId="36" xfId="3" applyFont="1" applyBorder="1" applyAlignment="1">
      <alignment horizontal="center" vertical="center"/>
    </xf>
    <xf numFmtId="176" fontId="16" fillId="0" borderId="0" xfId="3" applyNumberFormat="1" applyFont="1" applyAlignment="1" applyProtection="1">
      <alignment horizontal="right" vertical="center"/>
    </xf>
    <xf numFmtId="0" fontId="3" fillId="0" borderId="0" xfId="3" applyFont="1" applyBorder="1" applyAlignment="1"/>
    <xf numFmtId="0" fontId="2" fillId="0" borderId="22" xfId="3" applyFont="1" applyBorder="1" applyAlignment="1">
      <alignment vertical="center" wrapText="1"/>
    </xf>
    <xf numFmtId="38" fontId="16" fillId="0" borderId="0" xfId="2" applyFont="1" applyAlignment="1" applyProtection="1">
      <alignment horizontal="right" vertical="center"/>
    </xf>
    <xf numFmtId="0" fontId="5" fillId="0" borderId="7" xfId="3" applyFont="1" applyBorder="1" applyAlignment="1">
      <alignment horizontal="center" vertical="center"/>
    </xf>
    <xf numFmtId="0" fontId="18" fillId="0" borderId="0" xfId="3" applyFont="1" applyBorder="1" applyAlignment="1">
      <alignment vertical="center"/>
    </xf>
    <xf numFmtId="37" fontId="18" fillId="0" borderId="0" xfId="3" applyNumberFormat="1" applyFont="1" applyBorder="1" applyAlignment="1" applyProtection="1">
      <alignment horizontal="right" vertical="center"/>
    </xf>
    <xf numFmtId="37" fontId="18" fillId="0" borderId="22" xfId="3" applyNumberFormat="1" applyFont="1" applyBorder="1" applyAlignment="1" applyProtection="1">
      <alignment horizontal="right" vertical="center"/>
    </xf>
    <xf numFmtId="37" fontId="18" fillId="0" borderId="0" xfId="3" applyNumberFormat="1" applyFont="1" applyAlignment="1">
      <alignment vertical="center"/>
    </xf>
    <xf numFmtId="37" fontId="18" fillId="0" borderId="0" xfId="3" applyNumberFormat="1" applyFont="1" applyAlignment="1">
      <alignment horizontal="right" vertical="center"/>
    </xf>
    <xf numFmtId="37" fontId="18" fillId="0" borderId="22" xfId="3" applyNumberFormat="1" applyFont="1" applyBorder="1" applyAlignment="1">
      <alignment horizontal="right" vertical="center"/>
    </xf>
    <xf numFmtId="0" fontId="16" fillId="0" borderId="40" xfId="3" applyFont="1" applyBorder="1" applyAlignment="1">
      <alignment horizontal="center" vertical="center" shrinkToFit="1"/>
    </xf>
    <xf numFmtId="0" fontId="16" fillId="0" borderId="34" xfId="3" applyFont="1" applyBorder="1" applyAlignment="1">
      <alignment horizontal="center" vertical="center" shrinkToFit="1"/>
    </xf>
    <xf numFmtId="0" fontId="10" fillId="0" borderId="0" xfId="3" applyFont="1" applyBorder="1" applyAlignment="1">
      <alignment vertical="center"/>
    </xf>
    <xf numFmtId="0" fontId="28" fillId="0" borderId="0" xfId="3" applyFont="1" applyBorder="1" applyAlignment="1">
      <alignment vertical="center"/>
    </xf>
    <xf numFmtId="0" fontId="10" fillId="0" borderId="0" xfId="3" applyFont="1" applyBorder="1" applyAlignment="1">
      <alignment vertical="center" wrapText="1"/>
    </xf>
    <xf numFmtId="37" fontId="18" fillId="0" borderId="44" xfId="3" applyNumberFormat="1" applyFont="1" applyBorder="1" applyAlignment="1">
      <alignment horizontal="right" vertical="center"/>
    </xf>
    <xf numFmtId="37" fontId="5" fillId="0" borderId="0" xfId="3" applyNumberFormat="1" applyFont="1"/>
    <xf numFmtId="37" fontId="18" fillId="0" borderId="18" xfId="3" applyNumberFormat="1" applyFont="1" applyBorder="1" applyAlignment="1">
      <alignment horizontal="right" vertical="center"/>
    </xf>
    <xf numFmtId="0" fontId="18" fillId="0" borderId="7" xfId="3" quotePrefix="1" applyFont="1" applyBorder="1" applyAlignment="1">
      <alignment horizontal="center" vertical="center"/>
    </xf>
    <xf numFmtId="0" fontId="18" fillId="0" borderId="49" xfId="3" quotePrefix="1" applyFont="1" applyBorder="1" applyAlignment="1">
      <alignment horizontal="center" vertical="center"/>
    </xf>
    <xf numFmtId="0" fontId="5" fillId="0" borderId="0" xfId="3" applyFont="1" applyBorder="1" applyAlignment="1">
      <alignment horizontal="left"/>
    </xf>
    <xf numFmtId="0" fontId="18" fillId="0" borderId="50" xfId="3" applyFont="1" applyBorder="1" applyAlignment="1">
      <alignment horizontal="center" vertical="center"/>
    </xf>
    <xf numFmtId="0" fontId="18" fillId="0" borderId="20" xfId="3" applyFont="1" applyBorder="1" applyAlignment="1">
      <alignment horizontal="center" vertical="center"/>
    </xf>
    <xf numFmtId="37" fontId="18" fillId="0" borderId="10" xfId="3" applyNumberFormat="1" applyFont="1" applyBorder="1" applyAlignment="1">
      <alignment vertical="center"/>
    </xf>
    <xf numFmtId="0" fontId="18" fillId="0" borderId="10" xfId="3" applyFont="1" applyBorder="1" applyAlignment="1"/>
    <xf numFmtId="0" fontId="18" fillId="0" borderId="18" xfId="3" applyFont="1" applyBorder="1" applyAlignment="1"/>
    <xf numFmtId="3" fontId="18" fillId="0" borderId="0" xfId="3" applyNumberFormat="1" applyFont="1" applyBorder="1" applyAlignment="1"/>
    <xf numFmtId="3" fontId="18" fillId="0" borderId="18" xfId="3" applyNumberFormat="1" applyFont="1" applyBorder="1" applyAlignment="1"/>
    <xf numFmtId="0" fontId="18" fillId="0" borderId="0" xfId="3" applyFont="1" applyBorder="1" applyAlignment="1"/>
    <xf numFmtId="38" fontId="18" fillId="0" borderId="0" xfId="2" applyFont="1" applyBorder="1" applyAlignment="1"/>
    <xf numFmtId="38" fontId="18" fillId="0" borderId="18" xfId="2" applyFont="1" applyBorder="1" applyAlignment="1"/>
    <xf numFmtId="0" fontId="12" fillId="0" borderId="0" xfId="4" applyFont="1" applyBorder="1" applyAlignment="1">
      <alignment wrapText="1"/>
    </xf>
    <xf numFmtId="0" fontId="11" fillId="0" borderId="0" xfId="4" applyFont="1" applyBorder="1" applyAlignment="1">
      <alignment wrapText="1"/>
    </xf>
    <xf numFmtId="0" fontId="16" fillId="0" borderId="6" xfId="4" applyFont="1" applyBorder="1" applyAlignment="1">
      <alignment horizontal="center" vertical="center" wrapText="1"/>
    </xf>
    <xf numFmtId="0" fontId="16" fillId="0" borderId="15" xfId="4" applyFont="1" applyBorder="1" applyAlignment="1">
      <alignment horizontal="center" vertical="center"/>
    </xf>
    <xf numFmtId="0" fontId="16" fillId="0" borderId="0" xfId="4" applyFont="1" applyAlignment="1">
      <alignment horizontal="left" vertical="center" wrapText="1"/>
    </xf>
    <xf numFmtId="0" fontId="16" fillId="0" borderId="53" xfId="4" applyFont="1" applyBorder="1" applyAlignment="1">
      <alignment horizontal="center" vertical="center" wrapText="1"/>
    </xf>
    <xf numFmtId="37" fontId="16" fillId="0" borderId="54" xfId="4" applyNumberFormat="1" applyFont="1" applyBorder="1" applyAlignment="1" applyProtection="1">
      <alignment vertical="center"/>
    </xf>
    <xf numFmtId="0" fontId="12" fillId="0" borderId="0" xfId="4" applyFont="1"/>
    <xf numFmtId="0" fontId="29" fillId="0" borderId="53" xfId="4" applyFont="1" applyBorder="1" applyAlignment="1">
      <alignment horizontal="center" vertical="center" wrapText="1"/>
    </xf>
    <xf numFmtId="0" fontId="16" fillId="0" borderId="22" xfId="4" applyFont="1" applyBorder="1" applyAlignment="1">
      <alignment horizontal="right" vertical="center"/>
    </xf>
    <xf numFmtId="0" fontId="20" fillId="0" borderId="53" xfId="4" applyFont="1" applyBorder="1" applyAlignment="1">
      <alignment horizontal="center" vertical="center" wrapText="1"/>
    </xf>
    <xf numFmtId="0" fontId="16" fillId="0" borderId="55" xfId="4" applyFont="1" applyBorder="1" applyAlignment="1">
      <alignment horizontal="center" vertical="center" wrapText="1"/>
    </xf>
    <xf numFmtId="37" fontId="16" fillId="0" borderId="22" xfId="4" applyNumberFormat="1" applyFont="1" applyBorder="1" applyAlignment="1">
      <alignment vertical="center"/>
    </xf>
    <xf numFmtId="0" fontId="30" fillId="0" borderId="0" xfId="8" applyFont="1" applyAlignment="1" applyProtection="1"/>
    <xf numFmtId="0" fontId="15" fillId="0" borderId="22" xfId="3" applyFont="1" applyBorder="1" applyAlignment="1">
      <alignment horizontal="left" vertical="center"/>
    </xf>
    <xf numFmtId="0" fontId="31" fillId="0" borderId="0" xfId="3" applyFont="1" applyAlignment="1">
      <alignment vertical="center"/>
    </xf>
    <xf numFmtId="0" fontId="26" fillId="0" borderId="0" xfId="3" applyFont="1" applyBorder="1" applyAlignment="1">
      <alignment vertical="center"/>
    </xf>
    <xf numFmtId="0" fontId="5" fillId="0" borderId="22" xfId="3" applyFont="1" applyBorder="1" applyAlignment="1">
      <alignment horizontal="left" vertical="center"/>
    </xf>
    <xf numFmtId="37" fontId="12" fillId="0" borderId="0" xfId="3" applyNumberFormat="1" applyFont="1" applyBorder="1" applyAlignment="1" applyProtection="1">
      <alignment horizontal="center"/>
    </xf>
    <xf numFmtId="0" fontId="16" fillId="0" borderId="0" xfId="3" applyFont="1" applyAlignment="1">
      <alignment vertical="center" wrapText="1"/>
    </xf>
    <xf numFmtId="176" fontId="26" fillId="0" borderId="0" xfId="3" applyNumberFormat="1" applyFont="1" applyBorder="1" applyAlignment="1"/>
    <xf numFmtId="38" fontId="26" fillId="0" borderId="0" xfId="9" applyFont="1" applyBorder="1" applyAlignment="1"/>
    <xf numFmtId="38" fontId="16" fillId="0" borderId="0" xfId="9" applyFont="1" applyBorder="1" applyAlignment="1">
      <alignment vertical="center"/>
    </xf>
    <xf numFmtId="38" fontId="16" fillId="0" borderId="22" xfId="9" applyFont="1" applyBorder="1" applyAlignment="1" applyProtection="1">
      <alignment vertical="center"/>
    </xf>
    <xf numFmtId="38" fontId="16" fillId="0" borderId="0" xfId="9" applyFont="1" applyAlignment="1" applyProtection="1">
      <alignment vertical="center"/>
    </xf>
    <xf numFmtId="38" fontId="16" fillId="0" borderId="22" xfId="9" applyFont="1" applyBorder="1" applyAlignment="1" applyProtection="1">
      <alignment horizontal="right" vertical="center"/>
    </xf>
    <xf numFmtId="41" fontId="12" fillId="0" borderId="0" xfId="3" applyNumberFormat="1" applyFont="1" applyBorder="1" applyAlignment="1">
      <alignment horizontal="right"/>
    </xf>
    <xf numFmtId="38" fontId="16" fillId="0" borderId="0" xfId="9" applyFont="1" applyBorder="1" applyAlignment="1"/>
    <xf numFmtId="38" fontId="16" fillId="0" borderId="0" xfId="9" applyFont="1" applyAlignment="1">
      <alignment vertical="center"/>
    </xf>
    <xf numFmtId="38" fontId="16" fillId="0" borderId="0" xfId="9" applyFont="1" applyAlignment="1">
      <alignment horizontal="right" vertical="center"/>
    </xf>
    <xf numFmtId="38" fontId="16" fillId="0" borderId="22" xfId="9" applyFont="1" applyBorder="1" applyAlignment="1">
      <alignment horizontal="right" vertical="center"/>
    </xf>
    <xf numFmtId="3" fontId="16" fillId="0" borderId="0" xfId="3" applyNumberFormat="1" applyFont="1" applyBorder="1" applyAlignment="1">
      <alignment horizontal="right" vertical="center"/>
    </xf>
    <xf numFmtId="0" fontId="3" fillId="0" borderId="0" xfId="3" applyFont="1" applyAlignment="1"/>
    <xf numFmtId="0" fontId="32" fillId="0" borderId="0" xfId="8" applyFont="1" applyAlignment="1" applyProtection="1"/>
    <xf numFmtId="0" fontId="20" fillId="0" borderId="0" xfId="3" applyFont="1" applyAlignment="1">
      <alignment horizontal="center" vertical="center"/>
    </xf>
    <xf numFmtId="0" fontId="20" fillId="0" borderId="3" xfId="3" applyFont="1" applyBorder="1" applyAlignment="1">
      <alignment vertical="center"/>
    </xf>
    <xf numFmtId="0" fontId="20" fillId="0" borderId="3" xfId="3" quotePrefix="1" applyFont="1" applyBorder="1" applyAlignment="1">
      <alignment vertical="center"/>
    </xf>
    <xf numFmtId="0" fontId="20" fillId="0" borderId="5" xfId="3" quotePrefix="1" applyFont="1" applyBorder="1" applyAlignment="1">
      <alignment horizontal="left" vertical="center"/>
    </xf>
    <xf numFmtId="0" fontId="20" fillId="0" borderId="0" xfId="3" quotePrefix="1" applyFont="1" applyAlignment="1">
      <alignment horizontal="left" vertical="center"/>
    </xf>
    <xf numFmtId="178" fontId="20" fillId="0" borderId="26" xfId="3" applyNumberFormat="1" applyFont="1" applyBorder="1" applyAlignment="1" applyProtection="1">
      <alignment vertical="center"/>
    </xf>
    <xf numFmtId="178" fontId="20" fillId="0" borderId="10" xfId="3" applyNumberFormat="1" applyFont="1" applyBorder="1" applyAlignment="1" applyProtection="1">
      <alignment vertical="center"/>
    </xf>
    <xf numFmtId="178" fontId="20" fillId="0" borderId="10" xfId="3" applyNumberFormat="1" applyFont="1" applyBorder="1" applyAlignment="1">
      <alignment vertical="center"/>
    </xf>
    <xf numFmtId="0" fontId="20" fillId="0" borderId="10" xfId="3" applyFont="1" applyBorder="1" applyAlignment="1">
      <alignment vertical="center"/>
    </xf>
    <xf numFmtId="178" fontId="20" fillId="0" borderId="42" xfId="3" applyNumberFormat="1" applyFont="1" applyBorder="1" applyAlignment="1" applyProtection="1">
      <alignment vertical="center"/>
    </xf>
    <xf numFmtId="178" fontId="20" fillId="0" borderId="42" xfId="3" applyNumberFormat="1" applyFont="1" applyBorder="1" applyAlignment="1">
      <alignment vertical="center"/>
    </xf>
    <xf numFmtId="178" fontId="20" fillId="0" borderId="59" xfId="3" applyNumberFormat="1" applyFont="1" applyBorder="1" applyAlignment="1" applyProtection="1">
      <alignment vertical="center"/>
    </xf>
    <xf numFmtId="0" fontId="18" fillId="0" borderId="60" xfId="3" applyFont="1" applyBorder="1" applyAlignment="1">
      <alignment vertical="center"/>
    </xf>
    <xf numFmtId="178" fontId="20" fillId="0" borderId="0" xfId="3" applyNumberFormat="1" applyFont="1" applyAlignment="1" applyProtection="1">
      <alignment vertical="center"/>
    </xf>
    <xf numFmtId="177" fontId="20" fillId="0" borderId="0" xfId="5" applyNumberFormat="1" applyFont="1" applyFill="1" applyBorder="1" applyAlignment="1">
      <alignment vertical="center"/>
    </xf>
    <xf numFmtId="178" fontId="20" fillId="0" borderId="22" xfId="3" applyNumberFormat="1" applyFont="1" applyBorder="1" applyAlignment="1" applyProtection="1">
      <alignment vertical="center"/>
    </xf>
    <xf numFmtId="0" fontId="18" fillId="0" borderId="26" xfId="3" applyFont="1" applyBorder="1" applyAlignment="1">
      <alignment horizontal="center" vertical="center"/>
    </xf>
    <xf numFmtId="177" fontId="20" fillId="0" borderId="0" xfId="5" applyNumberFormat="1" applyFont="1" applyFill="1" applyBorder="1" applyAlignment="1">
      <alignment horizontal="right" vertical="center"/>
    </xf>
    <xf numFmtId="0" fontId="18" fillId="0" borderId="26" xfId="3" applyFont="1" applyBorder="1" applyAlignment="1">
      <alignment horizontal="center" vertical="center" shrinkToFit="1"/>
    </xf>
    <xf numFmtId="0" fontId="21" fillId="0" borderId="20" xfId="3" applyFont="1" applyBorder="1" applyAlignment="1">
      <alignment horizontal="center" vertical="center" wrapText="1" shrinkToFit="1"/>
    </xf>
    <xf numFmtId="180" fontId="5" fillId="0" borderId="0" xfId="3" applyNumberFormat="1" applyFont="1" applyBorder="1" applyAlignment="1"/>
    <xf numFmtId="180" fontId="5" fillId="0" borderId="0" xfId="3" applyNumberFormat="1" applyFont="1" applyBorder="1" applyAlignment="1" applyProtection="1"/>
    <xf numFmtId="180" fontId="5" fillId="0" borderId="0" xfId="3" applyNumberFormat="1" applyFont="1" applyBorder="1" applyAlignment="1" applyProtection="1">
      <alignment horizontal="right"/>
    </xf>
    <xf numFmtId="178" fontId="20" fillId="0" borderId="0" xfId="3" applyNumberFormat="1" applyFont="1" applyAlignment="1">
      <alignment vertical="center"/>
    </xf>
    <xf numFmtId="0" fontId="18" fillId="0" borderId="22" xfId="3" applyFont="1" applyBorder="1" applyAlignment="1">
      <alignment horizontal="right" vertical="center"/>
    </xf>
    <xf numFmtId="0" fontId="18" fillId="0" borderId="52" xfId="3" applyFont="1" applyBorder="1" applyAlignment="1">
      <alignment vertical="center"/>
    </xf>
    <xf numFmtId="178" fontId="20" fillId="0" borderId="22" xfId="3" applyNumberFormat="1" applyFont="1" applyBorder="1" applyAlignment="1">
      <alignment vertical="center"/>
    </xf>
    <xf numFmtId="0" fontId="5" fillId="0" borderId="22" xfId="3" applyFont="1" applyBorder="1"/>
    <xf numFmtId="0" fontId="20" fillId="0" borderId="2" xfId="3" applyFont="1" applyBorder="1" applyAlignment="1">
      <alignment horizontal="center" vertical="center"/>
    </xf>
    <xf numFmtId="0" fontId="20" fillId="0" borderId="49" xfId="3" quotePrefix="1" applyFont="1" applyBorder="1" applyAlignment="1">
      <alignment horizontal="left" vertical="center"/>
    </xf>
    <xf numFmtId="0" fontId="18" fillId="0" borderId="62" xfId="3" applyFont="1" applyBorder="1" applyAlignment="1">
      <alignment horizontal="center" vertical="center" wrapText="1"/>
    </xf>
    <xf numFmtId="178" fontId="20" fillId="0" borderId="54" xfId="3" applyNumberFormat="1" applyFont="1" applyBorder="1" applyAlignment="1" applyProtection="1">
      <alignment vertical="center"/>
    </xf>
    <xf numFmtId="0" fontId="18" fillId="0" borderId="63" xfId="3" applyFont="1" applyBorder="1" applyAlignment="1">
      <alignment horizontal="center" vertical="center" wrapText="1"/>
    </xf>
    <xf numFmtId="0" fontId="21" fillId="0" borderId="62" xfId="3" applyFont="1" applyBorder="1" applyAlignment="1">
      <alignment horizontal="center" vertical="center" wrapText="1"/>
    </xf>
    <xf numFmtId="0" fontId="21" fillId="0" borderId="62" xfId="3" applyFont="1" applyBorder="1" applyAlignment="1">
      <alignment horizontal="center" vertical="center" wrapText="1" shrinkToFit="1"/>
    </xf>
    <xf numFmtId="0" fontId="18" fillId="0" borderId="33" xfId="3" applyFont="1" applyBorder="1" applyAlignment="1">
      <alignment horizontal="center" vertical="center" wrapText="1"/>
    </xf>
    <xf numFmtId="37" fontId="9" fillId="2" borderId="0" xfId="7" applyNumberFormat="1" applyFont="1" applyFill="1" applyBorder="1" applyAlignment="1" applyProtection="1">
      <alignment horizontal="center" vertical="center"/>
    </xf>
    <xf numFmtId="37" fontId="8" fillId="0" borderId="0" xfId="7" applyNumberFormat="1" applyFont="1" applyBorder="1" applyAlignment="1" applyProtection="1">
      <alignment horizontal="center"/>
    </xf>
    <xf numFmtId="37" fontId="8" fillId="0" borderId="0" xfId="7" applyNumberFormat="1" applyFont="1" applyBorder="1" applyAlignment="1" applyProtection="1"/>
    <xf numFmtId="37" fontId="9" fillId="2" borderId="0" xfId="7" applyNumberFormat="1" applyFont="1" applyFill="1" applyBorder="1" applyAlignment="1" applyProtection="1">
      <alignment horizontal="center" vertical="distributed" textRotation="255"/>
    </xf>
    <xf numFmtId="0" fontId="14" fillId="0" borderId="0" xfId="3" applyFont="1" applyAlignment="1">
      <alignment horizontal="center"/>
    </xf>
    <xf numFmtId="0" fontId="16" fillId="0" borderId="1" xfId="3" applyFont="1" applyBorder="1" applyAlignment="1">
      <alignment horizontal="center" vertical="center"/>
    </xf>
    <xf numFmtId="0" fontId="16" fillId="0" borderId="6" xfId="3" applyFont="1" applyBorder="1" applyAlignment="1">
      <alignment horizontal="center" vertical="center"/>
    </xf>
    <xf numFmtId="0" fontId="23" fillId="0" borderId="0" xfId="3" applyFont="1" applyAlignment="1">
      <alignment horizontal="center" vertical="center"/>
    </xf>
    <xf numFmtId="0" fontId="16" fillId="0" borderId="0" xfId="4" applyFont="1" applyAlignment="1">
      <alignment horizontal="left" vertical="center" wrapText="1"/>
    </xf>
    <xf numFmtId="0" fontId="16" fillId="0" borderId="0" xfId="3" applyFont="1" applyBorder="1" applyAlignment="1">
      <alignment vertical="center"/>
    </xf>
    <xf numFmtId="0" fontId="16" fillId="0" borderId="13" xfId="3" applyFont="1" applyBorder="1" applyAlignment="1">
      <alignment horizontal="center" vertical="center"/>
    </xf>
    <xf numFmtId="0" fontId="16" fillId="0" borderId="8" xfId="3" applyFont="1" applyBorder="1" applyAlignment="1">
      <alignment horizontal="center" vertical="center"/>
    </xf>
    <xf numFmtId="0" fontId="16" fillId="0" borderId="16" xfId="3" applyFont="1" applyBorder="1" applyAlignment="1">
      <alignment horizontal="center" vertical="center"/>
    </xf>
    <xf numFmtId="0" fontId="16" fillId="0" borderId="17" xfId="3" applyFont="1" applyBorder="1" applyAlignment="1">
      <alignment horizontal="center" vertical="center"/>
    </xf>
    <xf numFmtId="0" fontId="16" fillId="0" borderId="16" xfId="3" applyFont="1" applyBorder="1" applyAlignment="1">
      <alignment horizontal="center" vertical="center" wrapText="1"/>
    </xf>
    <xf numFmtId="0" fontId="16" fillId="0" borderId="17" xfId="3" applyFont="1" applyBorder="1" applyAlignment="1">
      <alignment horizontal="center" vertical="center" wrapText="1"/>
    </xf>
    <xf numFmtId="0" fontId="2" fillId="0" borderId="17" xfId="3" applyFont="1" applyBorder="1" applyAlignment="1">
      <alignment horizontal="center" vertical="center" wrapText="1"/>
    </xf>
    <xf numFmtId="0" fontId="16" fillId="0" borderId="19" xfId="3" applyFont="1" applyBorder="1" applyAlignment="1">
      <alignment horizontal="center" vertical="center" wrapText="1"/>
    </xf>
    <xf numFmtId="0" fontId="16" fillId="0" borderId="20" xfId="3" applyFont="1" applyBorder="1" applyAlignment="1">
      <alignment horizontal="center" vertical="center" wrapText="1"/>
    </xf>
    <xf numFmtId="0" fontId="16" fillId="0" borderId="18" xfId="3" applyFont="1" applyBorder="1" applyAlignment="1">
      <alignment horizontal="right" vertical="center"/>
    </xf>
    <xf numFmtId="0" fontId="16" fillId="0" borderId="23" xfId="3" applyFont="1" applyBorder="1" applyAlignment="1">
      <alignment horizontal="center" vertical="center"/>
    </xf>
    <xf numFmtId="0" fontId="16" fillId="0" borderId="25" xfId="3" applyFont="1" applyBorder="1" applyAlignment="1">
      <alignment horizontal="center" vertical="center"/>
    </xf>
    <xf numFmtId="0" fontId="16" fillId="0" borderId="25" xfId="3" applyFont="1" applyBorder="1" applyAlignment="1">
      <alignment horizontal="distributed" vertical="center"/>
    </xf>
    <xf numFmtId="0" fontId="16" fillId="0" borderId="7" xfId="3" applyFont="1" applyBorder="1" applyAlignment="1">
      <alignment horizontal="center" vertical="center"/>
    </xf>
    <xf numFmtId="0" fontId="16" fillId="0" borderId="21" xfId="3" applyFont="1" applyBorder="1" applyAlignment="1">
      <alignment horizontal="center" vertical="center"/>
    </xf>
    <xf numFmtId="0" fontId="16" fillId="0" borderId="13" xfId="3" applyFont="1" applyBorder="1" applyAlignment="1">
      <alignment horizontal="center" vertical="center" wrapText="1"/>
    </xf>
    <xf numFmtId="0" fontId="16" fillId="0" borderId="7" xfId="3" applyFont="1" applyBorder="1" applyAlignment="1">
      <alignment horizontal="center" vertical="center" wrapText="1"/>
    </xf>
    <xf numFmtId="0" fontId="16" fillId="0" borderId="8" xfId="3" applyFont="1" applyBorder="1" applyAlignment="1">
      <alignment horizontal="center" vertical="center" wrapText="1"/>
    </xf>
    <xf numFmtId="0" fontId="16" fillId="0" borderId="21" xfId="3" applyFont="1" applyBorder="1" applyAlignment="1">
      <alignment horizontal="center" vertical="center" wrapText="1"/>
    </xf>
    <xf numFmtId="0" fontId="16" fillId="0" borderId="24" xfId="3" applyFont="1" applyBorder="1" applyAlignment="1">
      <alignment horizontal="center" vertical="center"/>
    </xf>
    <xf numFmtId="0" fontId="27" fillId="0" borderId="0" xfId="3" applyFont="1" applyAlignment="1">
      <alignment horizontal="center"/>
    </xf>
    <xf numFmtId="0" fontId="16" fillId="0" borderId="31" xfId="3" applyFont="1" applyBorder="1" applyAlignment="1">
      <alignment horizontal="center" vertical="center"/>
    </xf>
    <xf numFmtId="0" fontId="16" fillId="0" borderId="32" xfId="3" applyFont="1" applyBorder="1" applyAlignment="1">
      <alignment horizontal="center" vertical="center"/>
    </xf>
    <xf numFmtId="0" fontId="16" fillId="0" borderId="56" xfId="3" applyFont="1" applyBorder="1" applyAlignment="1">
      <alignment horizontal="center" vertical="center" wrapText="1"/>
    </xf>
    <xf numFmtId="0" fontId="16" fillId="0" borderId="57" xfId="3" applyFont="1" applyBorder="1" applyAlignment="1">
      <alignment horizontal="center" vertical="center" wrapText="1"/>
    </xf>
    <xf numFmtId="0" fontId="16" fillId="0" borderId="58" xfId="3" applyFont="1" applyBorder="1" applyAlignment="1">
      <alignment horizontal="center" vertical="center" wrapText="1"/>
    </xf>
    <xf numFmtId="0" fontId="31" fillId="0" borderId="27" xfId="3" applyFont="1" applyBorder="1" applyAlignment="1">
      <alignment horizontal="left" vertical="center"/>
    </xf>
    <xf numFmtId="0" fontId="16" fillId="0" borderId="29" xfId="3" applyFont="1" applyBorder="1" applyAlignment="1">
      <alignment horizontal="center" vertical="center"/>
    </xf>
    <xf numFmtId="0" fontId="16" fillId="0" borderId="30" xfId="3" applyFont="1" applyBorder="1" applyAlignment="1">
      <alignment horizontal="center" vertical="center" wrapText="1"/>
    </xf>
    <xf numFmtId="0" fontId="16" fillId="0" borderId="10" xfId="3" applyFont="1" applyBorder="1" applyAlignment="1">
      <alignment horizontal="center" vertical="center" wrapText="1"/>
    </xf>
    <xf numFmtId="0" fontId="16" fillId="0" borderId="26" xfId="3" applyFont="1" applyBorder="1" applyAlignment="1">
      <alignment horizontal="center" vertical="center"/>
    </xf>
    <xf numFmtId="0" fontId="16" fillId="0" borderId="20" xfId="3" applyFont="1" applyBorder="1" applyAlignment="1">
      <alignment horizontal="center" vertical="center"/>
    </xf>
    <xf numFmtId="0" fontId="16" fillId="0" borderId="26" xfId="3" applyFont="1" applyBorder="1" applyAlignment="1">
      <alignment horizontal="center" vertical="center" wrapText="1"/>
    </xf>
    <xf numFmtId="0" fontId="16" fillId="0" borderId="38" xfId="3" applyFont="1" applyBorder="1" applyAlignment="1">
      <alignment horizontal="center" vertical="center" wrapText="1"/>
    </xf>
    <xf numFmtId="0" fontId="16" fillId="3" borderId="21" xfId="3" applyFont="1" applyFill="1" applyBorder="1" applyAlignment="1">
      <alignment horizontal="center" vertical="center" wrapText="1"/>
    </xf>
    <xf numFmtId="0" fontId="16" fillId="3" borderId="17" xfId="3" applyFont="1" applyFill="1" applyBorder="1" applyAlignment="1">
      <alignment horizontal="center" vertical="center" wrapText="1"/>
    </xf>
    <xf numFmtId="0" fontId="5" fillId="0" borderId="0" xfId="6" applyFont="1" applyBorder="1" applyAlignment="1">
      <alignment horizontal="left" vertical="center"/>
    </xf>
    <xf numFmtId="0" fontId="16" fillId="0" borderId="28" xfId="3" applyFont="1" applyBorder="1" applyAlignment="1">
      <alignment horizontal="center" vertical="center"/>
    </xf>
    <xf numFmtId="0" fontId="16" fillId="0" borderId="19" xfId="3" applyFont="1" applyFill="1" applyBorder="1" applyAlignment="1">
      <alignment horizontal="center" vertical="center"/>
    </xf>
    <xf numFmtId="0" fontId="16" fillId="0" borderId="10" xfId="3" applyFont="1" applyBorder="1" applyAlignment="1">
      <alignment horizontal="center" vertical="center"/>
    </xf>
    <xf numFmtId="0" fontId="16" fillId="0" borderId="24" xfId="3" applyFont="1" applyBorder="1" applyAlignment="1">
      <alignment horizontal="center" vertical="center" wrapText="1"/>
    </xf>
    <xf numFmtId="0" fontId="16" fillId="0" borderId="46" xfId="3" applyFont="1" applyBorder="1" applyAlignment="1">
      <alignment horizontal="center" vertical="center"/>
    </xf>
    <xf numFmtId="0" fontId="16" fillId="0" borderId="14" xfId="3" applyFont="1" applyBorder="1" applyAlignment="1">
      <alignment horizontal="center" vertical="center"/>
    </xf>
    <xf numFmtId="0" fontId="16" fillId="0" borderId="33" xfId="3" applyFont="1" applyBorder="1" applyAlignment="1">
      <alignment horizontal="center" vertical="center" shrinkToFit="1"/>
    </xf>
    <xf numFmtId="0" fontId="16" fillId="0" borderId="35" xfId="3" applyFont="1" applyBorder="1" applyAlignment="1">
      <alignment horizontal="center" vertical="center" shrinkToFit="1"/>
    </xf>
    <xf numFmtId="0" fontId="10" fillId="0" borderId="22" xfId="3" applyFont="1" applyBorder="1" applyAlignment="1">
      <alignment horizontal="left" vertical="center" wrapText="1"/>
    </xf>
    <xf numFmtId="0" fontId="16" fillId="0" borderId="33" xfId="3" applyFont="1" applyBorder="1" applyAlignment="1">
      <alignment horizontal="center" vertical="center"/>
    </xf>
    <xf numFmtId="0" fontId="16" fillId="0" borderId="35" xfId="3" applyFont="1" applyBorder="1" applyAlignment="1">
      <alignment horizontal="center" vertical="center"/>
    </xf>
    <xf numFmtId="0" fontId="16" fillId="0" borderId="37" xfId="3" applyFont="1" applyBorder="1" applyAlignment="1">
      <alignment horizontal="center" vertical="center"/>
    </xf>
    <xf numFmtId="0" fontId="16" fillId="0" borderId="27" xfId="3" applyFont="1" applyBorder="1" applyAlignment="1">
      <alignment vertical="center"/>
    </xf>
    <xf numFmtId="0" fontId="10" fillId="0" borderId="0" xfId="3" applyFont="1" applyBorder="1" applyAlignment="1">
      <alignment horizontal="left" vertical="center" shrinkToFit="1"/>
    </xf>
    <xf numFmtId="0" fontId="16" fillId="0" borderId="38" xfId="3" applyFont="1" applyBorder="1" applyAlignment="1">
      <alignment horizontal="center" vertical="center"/>
    </xf>
    <xf numFmtId="0" fontId="16" fillId="0" borderId="39" xfId="3" applyFont="1" applyBorder="1" applyAlignment="1">
      <alignment horizontal="center" vertical="center"/>
    </xf>
    <xf numFmtId="0" fontId="16" fillId="0" borderId="41" xfId="3" applyFont="1" applyBorder="1" applyAlignment="1">
      <alignment horizontal="center" vertical="center"/>
    </xf>
    <xf numFmtId="0" fontId="16" fillId="0" borderId="30" xfId="3" applyFont="1" applyBorder="1" applyAlignment="1">
      <alignment horizontal="center" wrapText="1"/>
    </xf>
    <xf numFmtId="0" fontId="16" fillId="0" borderId="21" xfId="3" applyFont="1" applyBorder="1" applyAlignment="1">
      <alignment horizontal="center" wrapText="1"/>
    </xf>
    <xf numFmtId="0" fontId="16" fillId="0" borderId="21" xfId="3" applyFont="1" applyBorder="1" applyAlignment="1">
      <alignment horizontal="center" vertical="top" wrapText="1"/>
    </xf>
    <xf numFmtId="0" fontId="16" fillId="0" borderId="17" xfId="3" applyFont="1" applyBorder="1" applyAlignment="1">
      <alignment horizontal="center" vertical="top" wrapText="1"/>
    </xf>
    <xf numFmtId="0" fontId="16" fillId="0" borderId="0" xfId="3" applyFont="1" applyBorder="1" applyAlignment="1">
      <alignment horizontal="center" vertical="center"/>
    </xf>
    <xf numFmtId="0" fontId="16" fillId="0" borderId="42" xfId="3" applyFont="1" applyBorder="1" applyAlignment="1">
      <alignment horizontal="center" vertical="center" wrapText="1"/>
    </xf>
    <xf numFmtId="0" fontId="16" fillId="0" borderId="43" xfId="3" applyFont="1" applyBorder="1" applyAlignment="1">
      <alignment horizontal="center" vertical="center" wrapText="1"/>
    </xf>
    <xf numFmtId="0" fontId="16" fillId="0" borderId="45" xfId="3" applyFont="1" applyBorder="1" applyAlignment="1">
      <alignment horizontal="center" vertical="center"/>
    </xf>
    <xf numFmtId="0" fontId="16" fillId="0" borderId="47" xfId="3" applyFont="1" applyBorder="1" applyAlignment="1">
      <alignment horizontal="center" vertical="center"/>
    </xf>
    <xf numFmtId="0" fontId="16" fillId="0" borderId="40" xfId="3" applyFont="1" applyBorder="1" applyAlignment="1">
      <alignment horizontal="center" vertical="center"/>
    </xf>
    <xf numFmtId="0" fontId="16" fillId="0" borderId="48" xfId="3" applyFont="1" applyBorder="1" applyAlignment="1">
      <alignment horizontal="center" vertical="center" wrapText="1"/>
    </xf>
    <xf numFmtId="0" fontId="23" fillId="0" borderId="22" xfId="3" applyFont="1" applyBorder="1" applyAlignment="1">
      <alignment horizontal="center" vertical="center"/>
    </xf>
    <xf numFmtId="0" fontId="18" fillId="0" borderId="31" xfId="3" applyFont="1" applyBorder="1" applyAlignment="1">
      <alignment horizontal="center" vertical="center"/>
    </xf>
    <xf numFmtId="0" fontId="18" fillId="0" borderId="32" xfId="3" applyFont="1" applyBorder="1" applyAlignment="1">
      <alignment horizontal="center" vertical="center"/>
    </xf>
    <xf numFmtId="0" fontId="18" fillId="0" borderId="50" xfId="3" applyFont="1" applyBorder="1" applyAlignment="1">
      <alignment horizontal="center" vertical="center"/>
    </xf>
    <xf numFmtId="0" fontId="18" fillId="0" borderId="51" xfId="3" applyFont="1" applyBorder="1" applyAlignment="1">
      <alignment horizontal="center" vertical="center"/>
    </xf>
    <xf numFmtId="0" fontId="18" fillId="0" borderId="52" xfId="3" applyFont="1" applyBorder="1" applyAlignment="1">
      <alignment horizontal="center" vertical="center"/>
    </xf>
    <xf numFmtId="0" fontId="18" fillId="0" borderId="29" xfId="3" applyFont="1" applyBorder="1" applyAlignment="1">
      <alignment horizontal="center" vertical="center"/>
    </xf>
    <xf numFmtId="0" fontId="18" fillId="0" borderId="7" xfId="3" applyFont="1" applyBorder="1" applyAlignment="1">
      <alignment horizontal="center" vertical="center"/>
    </xf>
    <xf numFmtId="0" fontId="18" fillId="0" borderId="8" xfId="3" applyFont="1" applyBorder="1" applyAlignment="1">
      <alignment horizontal="center" vertical="center"/>
    </xf>
    <xf numFmtId="0" fontId="18" fillId="0" borderId="13" xfId="3" applyFont="1" applyBorder="1" applyAlignment="1">
      <alignment horizontal="center" vertical="center"/>
    </xf>
    <xf numFmtId="0" fontId="18" fillId="0" borderId="19" xfId="3" applyFont="1" applyBorder="1" applyAlignment="1">
      <alignment horizontal="center" vertical="center"/>
    </xf>
    <xf numFmtId="0" fontId="18" fillId="0" borderId="10" xfId="3" applyFont="1" applyBorder="1" applyAlignment="1">
      <alignment horizontal="center" vertical="center"/>
    </xf>
    <xf numFmtId="0" fontId="18" fillId="0" borderId="20" xfId="3" applyFont="1" applyBorder="1" applyAlignment="1">
      <alignment horizontal="center" vertical="center"/>
    </xf>
    <xf numFmtId="0" fontId="18" fillId="0" borderId="24" xfId="3" applyFont="1" applyBorder="1" applyAlignment="1">
      <alignment horizontal="center" vertical="center"/>
    </xf>
    <xf numFmtId="0" fontId="18" fillId="0" borderId="21" xfId="3" applyFont="1" applyBorder="1" applyAlignment="1">
      <alignment horizontal="center" vertical="center"/>
    </xf>
    <xf numFmtId="0" fontId="18" fillId="0" borderId="17" xfId="3" applyFont="1" applyBorder="1" applyAlignment="1">
      <alignment horizontal="center" vertical="center"/>
    </xf>
    <xf numFmtId="0" fontId="18" fillId="0" borderId="26" xfId="3" applyFont="1" applyBorder="1" applyAlignment="1">
      <alignment horizontal="center" vertical="center"/>
    </xf>
    <xf numFmtId="0" fontId="18" fillId="0" borderId="6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center"/>
    </xf>
    <xf numFmtId="0" fontId="18" fillId="0" borderId="61" xfId="3" applyFont="1" applyBorder="1" applyAlignment="1">
      <alignment horizontal="center" vertical="center"/>
    </xf>
  </cellXfs>
  <cellStyles count="10">
    <cellStyle name="ハイパーリンク" xfId="8" builtinId="8"/>
    <cellStyle name="桁区切り" xfId="9" builtinId="6"/>
    <cellStyle name="桁区切り 2" xfId="1"/>
    <cellStyle name="桁区切り 2 2" xfId="2"/>
    <cellStyle name="標準" xfId="0" builtinId="0"/>
    <cellStyle name="標準 2" xfId="3"/>
    <cellStyle name="標準 3" xfId="4"/>
    <cellStyle name="標準_Sheet1" xfId="5"/>
    <cellStyle name="標準_章見出し" xfId="6"/>
    <cellStyle name="標準_表106～表10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44"/>
  <sheetViews>
    <sheetView showGridLines="0" tabSelected="1" view="pageBreakPreview" zoomScaleNormal="100" zoomScaleSheetLayoutView="100" workbookViewId="0">
      <selection activeCell="P12" sqref="P12"/>
    </sheetView>
  </sheetViews>
  <sheetFormatPr defaultRowHeight="12.9" x14ac:dyDescent="0.15"/>
  <cols>
    <col min="1" max="1" width="14.125" style="1" bestFit="1" customWidth="1"/>
    <col min="2" max="2" width="20.625" style="1" customWidth="1"/>
    <col min="3" max="3" width="10.375" style="1" customWidth="1"/>
    <col min="4" max="12" width="5.625" style="1" customWidth="1"/>
    <col min="13" max="13" width="10.25" style="1" customWidth="1"/>
    <col min="14" max="14" width="5.875" style="1" customWidth="1"/>
    <col min="15" max="15" width="11.75" style="1" bestFit="1" customWidth="1"/>
    <col min="16" max="17" width="10.125" style="1" bestFit="1" customWidth="1"/>
    <col min="18" max="18" width="13" style="1" bestFit="1" customWidth="1"/>
    <col min="19" max="19" width="9" style="1" customWidth="1"/>
    <col min="20" max="16384" width="9" style="1"/>
  </cols>
  <sheetData>
    <row r="1" spans="1:28" ht="13.6" customHeight="1" x14ac:dyDescent="0.15"/>
    <row r="2" spans="1:28" ht="13.6" customHeight="1" x14ac:dyDescent="0.15">
      <c r="A2" s="2"/>
      <c r="B2" s="3"/>
      <c r="C2" s="3"/>
      <c r="D2" s="3"/>
      <c r="E2" s="3"/>
      <c r="F2" s="3"/>
      <c r="G2" s="3"/>
      <c r="H2" s="3"/>
      <c r="I2" s="3"/>
      <c r="J2" s="10"/>
      <c r="K2" s="10"/>
      <c r="L2" s="10"/>
      <c r="M2" s="10"/>
      <c r="N2" s="10"/>
      <c r="O2" s="3"/>
      <c r="P2" s="3"/>
      <c r="Q2" s="20"/>
      <c r="R2" s="12"/>
      <c r="S2" s="7"/>
      <c r="T2" s="7"/>
      <c r="U2" s="7"/>
      <c r="AB2" s="19"/>
    </row>
    <row r="3" spans="1:28" ht="13.6" customHeight="1" x14ac:dyDescent="0.15">
      <c r="B3" s="3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"/>
      <c r="P3" s="3"/>
      <c r="Q3" s="20"/>
      <c r="R3" s="12"/>
      <c r="S3" s="19"/>
      <c r="U3" s="19"/>
    </row>
    <row r="4" spans="1:28" ht="13.6" customHeight="1" x14ac:dyDescent="0.15">
      <c r="B4" s="3"/>
      <c r="C4" s="11"/>
      <c r="D4" s="5"/>
      <c r="E4" s="11"/>
      <c r="F4" s="5"/>
      <c r="G4" s="11"/>
      <c r="H4" s="5"/>
      <c r="I4" s="11"/>
      <c r="J4" s="5"/>
      <c r="K4" s="11"/>
      <c r="L4" s="11"/>
      <c r="M4" s="11"/>
      <c r="N4" s="5"/>
      <c r="O4" s="3"/>
      <c r="P4" s="3"/>
      <c r="Q4" s="20"/>
      <c r="R4" s="12"/>
      <c r="T4" s="19"/>
    </row>
    <row r="5" spans="1:28" ht="13.6" customHeight="1" x14ac:dyDescent="0.15">
      <c r="B5" s="4"/>
      <c r="C5" s="11"/>
      <c r="D5" s="13"/>
      <c r="E5" s="11"/>
      <c r="F5" s="13"/>
      <c r="G5" s="11"/>
      <c r="H5" s="13"/>
      <c r="I5" s="11"/>
      <c r="J5" s="13"/>
      <c r="K5" s="11"/>
      <c r="L5" s="11"/>
      <c r="M5" s="11"/>
      <c r="N5" s="13"/>
      <c r="O5" s="3"/>
      <c r="P5" s="3"/>
      <c r="Q5" s="20"/>
      <c r="R5" s="12"/>
      <c r="T5" s="19"/>
    </row>
    <row r="6" spans="1:28" ht="13.6" customHeight="1" x14ac:dyDescent="0.15">
      <c r="B6" s="5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3"/>
      <c r="P6" s="3"/>
      <c r="Q6" s="20"/>
      <c r="R6" s="12"/>
    </row>
    <row r="7" spans="1:28" ht="13.6" customHeight="1" x14ac:dyDescent="0.15">
      <c r="B7" s="5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3"/>
      <c r="P7" s="3"/>
      <c r="Q7" s="20"/>
      <c r="R7" s="12"/>
    </row>
    <row r="8" spans="1:28" ht="13.6" customHeight="1" x14ac:dyDescent="0.15">
      <c r="B8" s="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3"/>
      <c r="P8" s="3"/>
      <c r="Q8" s="20"/>
      <c r="R8" s="12"/>
    </row>
    <row r="9" spans="1:28" ht="13.6" customHeight="1" x14ac:dyDescent="0.15">
      <c r="B9" s="5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3"/>
      <c r="P9" s="3"/>
      <c r="Q9" s="20"/>
      <c r="R9" s="12"/>
    </row>
    <row r="10" spans="1:28" ht="13.6" customHeight="1" x14ac:dyDescent="0.15">
      <c r="B10" s="5"/>
      <c r="C10" s="12"/>
      <c r="D10" s="12"/>
      <c r="E10" s="14"/>
      <c r="F10" s="12"/>
      <c r="G10" s="12"/>
      <c r="H10" s="12"/>
      <c r="I10" s="12"/>
      <c r="J10" s="12"/>
      <c r="K10" s="12"/>
      <c r="L10" s="12"/>
      <c r="M10" s="12"/>
      <c r="N10" s="12"/>
      <c r="O10" s="3"/>
      <c r="P10" s="3"/>
      <c r="Q10" s="20"/>
      <c r="R10" s="12"/>
    </row>
    <row r="11" spans="1:28" ht="13.6" customHeight="1" x14ac:dyDescent="0.15">
      <c r="B11" s="5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3"/>
      <c r="P11" s="3"/>
      <c r="Q11" s="20"/>
      <c r="R11" s="12"/>
    </row>
    <row r="12" spans="1:28" ht="13.6" customHeight="1" x14ac:dyDescent="0.15">
      <c r="B12" s="5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214">
        <f>C20</f>
        <v>8</v>
      </c>
      <c r="O12" s="3"/>
      <c r="P12" s="3"/>
      <c r="Q12" s="20"/>
      <c r="R12" s="12"/>
    </row>
    <row r="13" spans="1:28" ht="13.6" customHeight="1" x14ac:dyDescent="0.15">
      <c r="B13" s="6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214"/>
      <c r="O13" s="3"/>
      <c r="P13" s="12"/>
      <c r="Q13" s="20"/>
      <c r="R13" s="20"/>
      <c r="V13" s="19"/>
    </row>
    <row r="14" spans="1:28" ht="13.6" customHeight="1" x14ac:dyDescent="0.15">
      <c r="B14" s="5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214"/>
      <c r="O14" s="3"/>
      <c r="P14" s="12"/>
      <c r="Q14" s="20"/>
      <c r="R14" s="12"/>
      <c r="S14" s="13"/>
      <c r="T14" s="13"/>
      <c r="V14" s="15"/>
    </row>
    <row r="15" spans="1:28" ht="13.6" customHeight="1" x14ac:dyDescent="0.15">
      <c r="B15" s="6"/>
      <c r="C15" s="12"/>
      <c r="D15" s="12"/>
      <c r="E15" s="12"/>
      <c r="F15" s="12"/>
      <c r="G15" s="12"/>
      <c r="H15" s="12"/>
      <c r="I15" s="7"/>
      <c r="J15" s="7"/>
      <c r="K15" s="3"/>
      <c r="L15" s="3"/>
      <c r="M15" s="3"/>
      <c r="N15" s="217" t="s">
        <v>111</v>
      </c>
      <c r="O15" s="3"/>
      <c r="P15" s="12"/>
      <c r="Q15" s="3"/>
      <c r="R15" s="3"/>
      <c r="S15" s="13"/>
      <c r="T15" s="13"/>
      <c r="U15" s="19"/>
      <c r="V15" s="19"/>
    </row>
    <row r="16" spans="1:28" ht="13.6" customHeight="1" x14ac:dyDescent="0.15">
      <c r="B16" s="6"/>
      <c r="C16" s="12"/>
      <c r="D16" s="12"/>
      <c r="E16" s="12"/>
      <c r="F16" s="12"/>
      <c r="G16" s="12"/>
      <c r="H16" s="12"/>
      <c r="I16" s="12"/>
      <c r="J16" s="12"/>
      <c r="K16" s="3"/>
      <c r="L16" s="3"/>
      <c r="M16" s="3"/>
      <c r="N16" s="217"/>
      <c r="O16" s="3"/>
      <c r="P16" s="12"/>
      <c r="Q16" s="9"/>
      <c r="R16" s="9"/>
      <c r="S16" s="16"/>
      <c r="T16" s="16"/>
      <c r="U16" s="19"/>
      <c r="V16" s="19"/>
      <c r="W16" s="19"/>
      <c r="X16" s="19"/>
    </row>
    <row r="17" spans="2:32" ht="13.6" customHeight="1" x14ac:dyDescent="0.15">
      <c r="B17" s="6"/>
      <c r="C17" s="12"/>
      <c r="D17" s="12"/>
      <c r="E17" s="12"/>
      <c r="F17" s="12"/>
      <c r="G17" s="12"/>
      <c r="H17" s="12"/>
      <c r="I17" s="7"/>
      <c r="J17" s="15"/>
      <c r="K17" s="3"/>
      <c r="L17" s="3"/>
      <c r="M17" s="3"/>
      <c r="N17" s="217"/>
      <c r="O17" s="3"/>
      <c r="P17" s="12"/>
      <c r="Q17" s="9"/>
      <c r="R17" s="9"/>
      <c r="S17" s="16"/>
      <c r="T17" s="16"/>
    </row>
    <row r="18" spans="2:32" ht="13.6" customHeight="1" x14ac:dyDescent="0.15">
      <c r="B18" s="6"/>
      <c r="C18" s="12"/>
      <c r="D18" s="12"/>
      <c r="E18" s="12"/>
      <c r="F18" s="12"/>
      <c r="G18" s="12"/>
      <c r="H18" s="12"/>
      <c r="I18" s="7"/>
      <c r="J18" s="15"/>
      <c r="K18" s="3"/>
      <c r="L18" s="3"/>
      <c r="M18" s="3"/>
      <c r="N18" s="217"/>
      <c r="O18" s="3"/>
      <c r="P18" s="12"/>
      <c r="Q18" s="9"/>
      <c r="R18" s="9"/>
      <c r="S18" s="16"/>
      <c r="T18" s="16"/>
    </row>
    <row r="19" spans="2:32" ht="13.6" customHeight="1" x14ac:dyDescent="0.15">
      <c r="B19" s="6"/>
      <c r="C19" s="12"/>
      <c r="D19" s="12"/>
      <c r="E19" s="12"/>
      <c r="F19" s="12"/>
      <c r="G19" s="12"/>
      <c r="H19" s="12"/>
      <c r="I19" s="7"/>
      <c r="J19" s="7"/>
      <c r="K19" s="3"/>
      <c r="L19" s="3"/>
      <c r="M19" s="3"/>
      <c r="N19" s="217"/>
      <c r="O19" s="3"/>
      <c r="P19" s="7"/>
      <c r="Q19" s="16"/>
      <c r="R19" s="19"/>
      <c r="S19" s="19"/>
      <c r="T19" s="19"/>
      <c r="U19" s="19"/>
    </row>
    <row r="20" spans="2:32" ht="13.6" customHeight="1" x14ac:dyDescent="0.15">
      <c r="B20" s="6"/>
      <c r="C20" s="215">
        <v>8</v>
      </c>
      <c r="D20" s="216" t="s">
        <v>112</v>
      </c>
      <c r="E20" s="216"/>
      <c r="F20" s="216"/>
      <c r="G20" s="216"/>
      <c r="H20" s="216"/>
      <c r="I20" s="216"/>
      <c r="J20" s="216"/>
      <c r="K20" s="216"/>
      <c r="L20" s="216"/>
      <c r="M20" s="3"/>
      <c r="N20" s="217"/>
      <c r="O20" s="3"/>
      <c r="P20" s="12"/>
    </row>
    <row r="21" spans="2:32" ht="13.6" customHeight="1" x14ac:dyDescent="0.15">
      <c r="B21" s="6"/>
      <c r="C21" s="215"/>
      <c r="D21" s="216"/>
      <c r="E21" s="216"/>
      <c r="F21" s="216"/>
      <c r="G21" s="216"/>
      <c r="H21" s="216"/>
      <c r="I21" s="216"/>
      <c r="J21" s="216"/>
      <c r="K21" s="216"/>
      <c r="L21" s="216"/>
      <c r="M21" s="3"/>
      <c r="N21" s="217"/>
      <c r="O21" s="3"/>
      <c r="P21" s="12"/>
    </row>
    <row r="22" spans="2:32" ht="13.6" customHeight="1" x14ac:dyDescent="0.15">
      <c r="B22" s="6"/>
      <c r="C22" s="215"/>
      <c r="D22" s="216"/>
      <c r="E22" s="216"/>
      <c r="F22" s="216"/>
      <c r="G22" s="216"/>
      <c r="H22" s="216"/>
      <c r="I22" s="216"/>
      <c r="J22" s="216"/>
      <c r="K22" s="216"/>
      <c r="L22" s="216"/>
      <c r="M22" s="3"/>
      <c r="N22" s="217"/>
      <c r="O22" s="3"/>
      <c r="P22" s="12"/>
      <c r="Q22" s="15"/>
      <c r="R22" s="15"/>
      <c r="V22" s="19"/>
    </row>
    <row r="23" spans="2:32" ht="13.6" customHeight="1" x14ac:dyDescent="0.15">
      <c r="B23" s="3"/>
      <c r="C23" s="215"/>
      <c r="D23" s="216"/>
      <c r="E23" s="216"/>
      <c r="F23" s="216"/>
      <c r="G23" s="216"/>
      <c r="H23" s="216"/>
      <c r="I23" s="216"/>
      <c r="J23" s="216"/>
      <c r="K23" s="216"/>
      <c r="L23" s="216"/>
      <c r="M23" s="12"/>
      <c r="N23" s="217"/>
      <c r="O23" s="3"/>
      <c r="P23" s="12"/>
      <c r="Q23" s="18"/>
      <c r="R23" s="18"/>
      <c r="S23" s="18"/>
      <c r="V23" s="19"/>
      <c r="W23" s="19"/>
      <c r="Y23" s="19"/>
    </row>
    <row r="24" spans="2:32" ht="13.6" customHeight="1" x14ac:dyDescent="0.15">
      <c r="B24" s="3"/>
      <c r="C24" s="215"/>
      <c r="D24" s="216"/>
      <c r="E24" s="216"/>
      <c r="F24" s="216"/>
      <c r="G24" s="216"/>
      <c r="H24" s="216"/>
      <c r="I24" s="216"/>
      <c r="J24" s="216"/>
      <c r="K24" s="216"/>
      <c r="L24" s="216"/>
      <c r="M24" s="3"/>
      <c r="N24" s="217"/>
      <c r="O24" s="3"/>
      <c r="P24" s="12"/>
      <c r="Q24" s="15"/>
      <c r="R24" s="15"/>
      <c r="S24" s="15"/>
      <c r="T24" s="15"/>
      <c r="U24" s="15"/>
      <c r="V24" s="18"/>
      <c r="W24" s="18"/>
      <c r="X24" s="18"/>
      <c r="Y24" s="18"/>
      <c r="Z24" s="18"/>
      <c r="AC24" s="19"/>
      <c r="AD24" s="19"/>
      <c r="AF24" s="19"/>
    </row>
    <row r="25" spans="2:32" ht="13.6" customHeight="1" x14ac:dyDescent="0.15">
      <c r="B25" s="6"/>
      <c r="C25" s="215"/>
      <c r="D25" s="216"/>
      <c r="E25" s="216"/>
      <c r="F25" s="216"/>
      <c r="G25" s="216"/>
      <c r="H25" s="216"/>
      <c r="I25" s="216"/>
      <c r="J25" s="216"/>
      <c r="K25" s="216"/>
      <c r="L25" s="216"/>
      <c r="M25" s="3"/>
      <c r="N25" s="17"/>
      <c r="O25" s="3"/>
      <c r="P25" s="12"/>
      <c r="Q25" s="9"/>
      <c r="R25" s="9"/>
      <c r="S25" s="16"/>
      <c r="T25" s="16"/>
    </row>
    <row r="26" spans="2:32" x14ac:dyDescent="0.15">
      <c r="C26" s="9"/>
      <c r="E26" s="15"/>
      <c r="F26" s="15"/>
      <c r="G26" s="7"/>
      <c r="I26" s="16"/>
      <c r="J26" s="16"/>
      <c r="K26" s="16"/>
      <c r="L26" s="16"/>
      <c r="M26" s="16"/>
      <c r="N26" s="16"/>
      <c r="O26" s="16"/>
      <c r="P26" s="16"/>
      <c r="Q26" s="16"/>
      <c r="S26" s="15"/>
      <c r="T26" s="15"/>
      <c r="U26" s="15"/>
      <c r="V26" s="15"/>
      <c r="W26" s="15"/>
      <c r="X26" s="15"/>
      <c r="AA26" s="19"/>
      <c r="AB26" s="15"/>
      <c r="AD26" s="19"/>
    </row>
    <row r="27" spans="2:32" x14ac:dyDescent="0.15">
      <c r="C27" s="9"/>
      <c r="E27" s="15"/>
      <c r="F27" s="15"/>
      <c r="G27" s="7"/>
      <c r="I27" s="16"/>
      <c r="J27" s="16"/>
      <c r="K27" s="16"/>
      <c r="L27" s="16"/>
      <c r="M27" s="16"/>
      <c r="N27" s="16"/>
      <c r="O27" s="16"/>
      <c r="P27" s="16"/>
      <c r="Q27" s="16"/>
      <c r="S27" s="15"/>
      <c r="T27" s="15"/>
      <c r="U27" s="15"/>
      <c r="V27" s="15"/>
      <c r="W27" s="15"/>
      <c r="X27" s="15"/>
      <c r="AB27" s="15"/>
      <c r="AD27" s="19"/>
    </row>
    <row r="28" spans="2:32" x14ac:dyDescent="0.15">
      <c r="C28" s="9"/>
      <c r="E28" s="15"/>
      <c r="F28" s="15"/>
      <c r="G28" s="7"/>
      <c r="I28" s="5"/>
      <c r="J28" s="5"/>
      <c r="K28" s="5"/>
      <c r="L28" s="5"/>
      <c r="M28" s="5"/>
      <c r="N28" s="5"/>
      <c r="O28" s="16"/>
      <c r="P28" s="16"/>
      <c r="Q28" s="16"/>
      <c r="U28" s="15"/>
      <c r="V28" s="15"/>
      <c r="W28" s="15"/>
      <c r="X28" s="15"/>
      <c r="AD28" s="15"/>
    </row>
    <row r="29" spans="2:32" x14ac:dyDescent="0.15">
      <c r="B29" s="7"/>
      <c r="C29" s="7"/>
      <c r="D29" s="7"/>
      <c r="E29" s="15"/>
      <c r="F29" s="15"/>
      <c r="G29" s="7"/>
      <c r="I29" s="5"/>
      <c r="J29" s="5"/>
      <c r="K29" s="5"/>
      <c r="L29" s="5"/>
      <c r="M29" s="5"/>
      <c r="N29" s="5"/>
      <c r="O29" s="5"/>
      <c r="P29" s="5"/>
      <c r="Q29" s="5"/>
      <c r="T29" s="15"/>
      <c r="U29" s="15"/>
      <c r="V29" s="15"/>
      <c r="AB29" s="15"/>
    </row>
    <row r="30" spans="2:32" x14ac:dyDescent="0.15">
      <c r="E30" s="15"/>
      <c r="F30" s="1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18"/>
      <c r="V30" s="18"/>
      <c r="Y30" s="19"/>
      <c r="AB30" s="19"/>
    </row>
    <row r="31" spans="2:32" x14ac:dyDescent="0.15">
      <c r="B31" s="8"/>
      <c r="C31" s="8"/>
      <c r="D31" s="8"/>
      <c r="H31" s="5"/>
      <c r="I31" s="5"/>
      <c r="J31" s="5"/>
      <c r="K31" s="5"/>
      <c r="L31" s="5"/>
      <c r="M31" s="5"/>
      <c r="N31" s="5"/>
      <c r="O31" s="5"/>
      <c r="P31" s="5"/>
      <c r="Q31" s="5"/>
      <c r="R31" s="18"/>
      <c r="S31" s="18"/>
      <c r="T31" s="18"/>
      <c r="U31" s="18"/>
      <c r="V31" s="18"/>
    </row>
    <row r="32" spans="2:32" x14ac:dyDescent="0.15">
      <c r="B32" s="8"/>
      <c r="C32" s="8"/>
      <c r="D32" s="8"/>
      <c r="H32" s="5"/>
      <c r="I32" s="5"/>
      <c r="J32" s="5"/>
      <c r="K32" s="5"/>
      <c r="L32" s="5"/>
      <c r="M32" s="5"/>
      <c r="N32" s="5"/>
      <c r="O32" s="5"/>
      <c r="P32" s="5"/>
      <c r="Q32" s="18"/>
      <c r="R32" s="18"/>
      <c r="S32" s="18"/>
      <c r="T32" s="18"/>
      <c r="U32" s="18"/>
      <c r="Y32" s="19"/>
      <c r="AB32" s="19"/>
    </row>
    <row r="33" spans="2:30" x14ac:dyDescent="0.15">
      <c r="B33" s="8"/>
      <c r="C33" s="8"/>
      <c r="D33" s="8"/>
      <c r="H33" s="5"/>
      <c r="I33" s="5"/>
      <c r="J33" s="5"/>
      <c r="K33" s="5"/>
      <c r="L33" s="5"/>
      <c r="M33" s="5"/>
      <c r="N33" s="5"/>
      <c r="O33" s="5"/>
      <c r="P33" s="5"/>
      <c r="Q33" s="15"/>
      <c r="R33" s="15"/>
      <c r="S33" s="15"/>
      <c r="T33" s="15"/>
      <c r="U33" s="15"/>
      <c r="V33" s="21"/>
      <c r="Y33" s="19"/>
      <c r="AB33" s="19"/>
    </row>
    <row r="34" spans="2:30" x14ac:dyDescent="0.15">
      <c r="B34" s="8"/>
      <c r="C34" s="8"/>
      <c r="D34" s="8"/>
      <c r="H34" s="5"/>
      <c r="I34" s="5"/>
      <c r="J34" s="5"/>
      <c r="K34" s="5"/>
      <c r="L34" s="5"/>
      <c r="M34" s="5"/>
      <c r="N34" s="5"/>
      <c r="O34" s="5"/>
      <c r="P34" s="5"/>
      <c r="Q34" s="15"/>
      <c r="R34" s="15"/>
      <c r="S34" s="15"/>
      <c r="T34" s="15"/>
      <c r="U34" s="15"/>
      <c r="V34" s="15"/>
      <c r="W34" s="15"/>
      <c r="X34" s="15"/>
      <c r="Y34" s="15"/>
      <c r="AB34" s="19"/>
    </row>
    <row r="35" spans="2:30" x14ac:dyDescent="0.15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15"/>
      <c r="R35" s="15"/>
      <c r="S35" s="15"/>
      <c r="T35" s="15"/>
      <c r="U35" s="15"/>
      <c r="V35" s="5"/>
      <c r="W35" s="5"/>
      <c r="X35" s="18"/>
      <c r="Y35" s="18"/>
      <c r="AD35" s="19"/>
    </row>
    <row r="36" spans="2:30" x14ac:dyDescent="0.15">
      <c r="H36" s="15"/>
      <c r="I36" s="15"/>
      <c r="J36" s="15"/>
      <c r="K36" s="15"/>
      <c r="L36" s="15"/>
      <c r="M36" s="15"/>
      <c r="N36" s="15"/>
      <c r="O36" s="5"/>
      <c r="P36" s="5"/>
      <c r="Q36" s="15"/>
      <c r="R36" s="15"/>
      <c r="S36" s="15"/>
      <c r="T36" s="15"/>
      <c r="U36" s="15"/>
      <c r="V36" s="18"/>
      <c r="W36" s="18"/>
      <c r="X36" s="18"/>
      <c r="Y36" s="18"/>
      <c r="AD36" s="15"/>
    </row>
    <row r="37" spans="2:30" x14ac:dyDescent="0.15">
      <c r="B37" s="8"/>
      <c r="C37" s="8"/>
      <c r="D37" s="8"/>
      <c r="E37" s="8"/>
      <c r="F37" s="8"/>
      <c r="I37" s="16"/>
      <c r="J37" s="16"/>
      <c r="K37" s="16"/>
      <c r="L37" s="16"/>
      <c r="M37" s="16"/>
      <c r="N37" s="16"/>
      <c r="O37" s="18"/>
      <c r="P37" s="18"/>
      <c r="Q37" s="18"/>
      <c r="R37" s="18"/>
    </row>
    <row r="38" spans="2:30" x14ac:dyDescent="0.15">
      <c r="B38" s="9"/>
      <c r="C38" s="9"/>
      <c r="D38" s="9"/>
      <c r="E38" s="9"/>
      <c r="F38" s="9"/>
      <c r="G38" s="9"/>
      <c r="H38" s="9"/>
      <c r="I38" s="16"/>
      <c r="J38" s="16"/>
      <c r="K38" s="16"/>
      <c r="L38" s="16"/>
      <c r="M38" s="16"/>
    </row>
    <row r="39" spans="2:30" x14ac:dyDescent="0.15">
      <c r="B39" s="9"/>
      <c r="C39" s="9"/>
      <c r="D39" s="9"/>
      <c r="E39" s="9"/>
      <c r="F39" s="9"/>
      <c r="G39" s="9"/>
      <c r="H39" s="9"/>
      <c r="I39" s="16"/>
      <c r="J39" s="16"/>
      <c r="K39" s="16"/>
      <c r="L39" s="16"/>
      <c r="M39" s="16"/>
      <c r="R39" s="19"/>
    </row>
    <row r="40" spans="2:30" x14ac:dyDescent="0.15">
      <c r="B40" s="9"/>
      <c r="C40" s="9"/>
      <c r="D40" s="9"/>
      <c r="E40" s="9"/>
      <c r="F40" s="9"/>
      <c r="G40" s="9"/>
      <c r="H40" s="9"/>
      <c r="I40" s="16"/>
      <c r="J40" s="16"/>
      <c r="K40" s="16"/>
      <c r="L40" s="16"/>
      <c r="M40" s="16"/>
      <c r="P40" s="19"/>
    </row>
    <row r="41" spans="2:30" x14ac:dyDescent="0.15">
      <c r="I41" s="5"/>
      <c r="J41" s="5"/>
      <c r="K41" s="5"/>
      <c r="L41" s="5"/>
      <c r="M41" s="5"/>
      <c r="P41" s="15"/>
      <c r="R41" s="19"/>
    </row>
    <row r="42" spans="2:30" x14ac:dyDescent="0.15">
      <c r="R42" s="19"/>
    </row>
    <row r="44" spans="2:30" x14ac:dyDescent="0.15">
      <c r="P44" s="19"/>
    </row>
  </sheetData>
  <mergeCells count="4">
    <mergeCell ref="N12:N14"/>
    <mergeCell ref="C20:C25"/>
    <mergeCell ref="D20:L25"/>
    <mergeCell ref="N15:N24"/>
  </mergeCells>
  <phoneticPr fontId="4"/>
  <printOptions horizontalCentered="1"/>
  <pageMargins left="0.51181102362204722" right="0" top="0.74803149606299213" bottom="0.74803149606299213" header="0.51181102362204722" footer="0.51181102362204722"/>
  <pageSetup paperSize="9" scale="99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5"/>
  <sheetViews>
    <sheetView showGridLines="0" view="pageBreakPreview" zoomScaleSheetLayoutView="100" workbookViewId="0">
      <selection activeCell="T9" sqref="T9"/>
    </sheetView>
  </sheetViews>
  <sheetFormatPr defaultColWidth="13.375" defaultRowHeight="17" x14ac:dyDescent="0.2"/>
  <cols>
    <col min="1" max="1" width="13.375" style="22"/>
    <col min="2" max="2" width="2.875" style="23" customWidth="1"/>
    <col min="3" max="3" width="7.125" style="23" customWidth="1"/>
    <col min="4" max="15" width="6.375" style="23" customWidth="1"/>
    <col min="16" max="16" width="7.625" style="23" customWidth="1"/>
    <col min="17" max="18" width="7" style="23" customWidth="1"/>
    <col min="19" max="20" width="7.5" style="23" customWidth="1"/>
    <col min="21" max="21" width="7.375" style="23" customWidth="1"/>
    <col min="22" max="23" width="7.625" style="23" customWidth="1"/>
    <col min="24" max="24" width="7.25" style="23" customWidth="1"/>
    <col min="25" max="25" width="7.625" style="23" customWidth="1"/>
    <col min="26" max="16384" width="13.375" style="23"/>
  </cols>
  <sheetData>
    <row r="2" spans="1:16" ht="21.1" customHeight="1" x14ac:dyDescent="0.25">
      <c r="A2" s="25"/>
      <c r="B2" s="218" t="s">
        <v>257</v>
      </c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</row>
    <row r="3" spans="1:16" ht="11.25" customHeight="1" x14ac:dyDescent="0.25">
      <c r="A3" s="25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</row>
    <row r="4" spans="1:16" s="24" customFormat="1" ht="23.3" customHeight="1" x14ac:dyDescent="0.15">
      <c r="A4" s="26"/>
      <c r="B4" s="28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61" t="s">
        <v>28</v>
      </c>
    </row>
    <row r="5" spans="1:16" ht="23.95" customHeight="1" x14ac:dyDescent="0.2">
      <c r="B5" s="219" t="s">
        <v>30</v>
      </c>
      <c r="C5" s="220"/>
      <c r="D5" s="51" t="s">
        <v>4</v>
      </c>
      <c r="E5" s="55" t="s">
        <v>33</v>
      </c>
      <c r="F5" s="55" t="s">
        <v>35</v>
      </c>
      <c r="G5" s="55" t="s">
        <v>27</v>
      </c>
      <c r="H5" s="55" t="s">
        <v>37</v>
      </c>
      <c r="I5" s="55" t="s">
        <v>20</v>
      </c>
      <c r="J5" s="55" t="s">
        <v>38</v>
      </c>
      <c r="K5" s="55" t="s">
        <v>34</v>
      </c>
      <c r="L5" s="55" t="s">
        <v>5</v>
      </c>
      <c r="M5" s="55" t="s">
        <v>25</v>
      </c>
      <c r="N5" s="55" t="s">
        <v>11</v>
      </c>
      <c r="O5" s="55" t="s">
        <v>39</v>
      </c>
      <c r="P5" s="51" t="s">
        <v>40</v>
      </c>
    </row>
    <row r="6" spans="1:16" ht="20.05" customHeight="1" x14ac:dyDescent="0.2">
      <c r="B6" s="29" t="s">
        <v>42</v>
      </c>
      <c r="C6" s="45" t="s">
        <v>253</v>
      </c>
      <c r="D6" s="52">
        <v>1380296</v>
      </c>
      <c r="E6" s="52">
        <v>1364886</v>
      </c>
      <c r="F6" s="52">
        <v>1478505</v>
      </c>
      <c r="G6" s="52">
        <v>1212425</v>
      </c>
      <c r="H6" s="52">
        <v>1604212</v>
      </c>
      <c r="I6" s="52">
        <v>1420135</v>
      </c>
      <c r="J6" s="52">
        <v>1490292</v>
      </c>
      <c r="K6" s="52">
        <v>1341353</v>
      </c>
      <c r="L6" s="52">
        <v>1364001</v>
      </c>
      <c r="M6" s="56">
        <v>1349471</v>
      </c>
      <c r="N6" s="56">
        <v>1579128</v>
      </c>
      <c r="O6" s="56">
        <v>1516103</v>
      </c>
      <c r="P6" s="56">
        <v>17100807</v>
      </c>
    </row>
    <row r="7" spans="1:16" ht="20.05" customHeight="1" x14ac:dyDescent="0.2">
      <c r="B7" s="30" t="s">
        <v>32</v>
      </c>
      <c r="C7" s="46" t="s">
        <v>26</v>
      </c>
      <c r="D7" s="53">
        <v>1445185</v>
      </c>
      <c r="E7" s="56">
        <v>1350977</v>
      </c>
      <c r="F7" s="56">
        <v>1483471</v>
      </c>
      <c r="G7" s="56">
        <v>1373547</v>
      </c>
      <c r="H7" s="56">
        <v>1508228</v>
      </c>
      <c r="I7" s="56">
        <v>1504256</v>
      </c>
      <c r="J7" s="56">
        <v>1304910</v>
      </c>
      <c r="K7" s="56">
        <v>1258927</v>
      </c>
      <c r="L7" s="56">
        <v>1484290</v>
      </c>
      <c r="M7" s="56">
        <v>1512209</v>
      </c>
      <c r="N7" s="56">
        <v>1583469</v>
      </c>
      <c r="O7" s="56">
        <v>1533966</v>
      </c>
      <c r="P7" s="56">
        <v>17343435</v>
      </c>
    </row>
    <row r="8" spans="1:16" ht="20.05" customHeight="1" x14ac:dyDescent="0.2">
      <c r="B8" s="30" t="s">
        <v>42</v>
      </c>
      <c r="C8" s="47" t="s">
        <v>254</v>
      </c>
      <c r="D8" s="53">
        <v>1329668</v>
      </c>
      <c r="E8" s="56">
        <v>1268489</v>
      </c>
      <c r="F8" s="56">
        <v>1500503</v>
      </c>
      <c r="G8" s="56">
        <v>1394812</v>
      </c>
      <c r="H8" s="56">
        <v>1375328</v>
      </c>
      <c r="I8" s="56">
        <v>1353224</v>
      </c>
      <c r="J8" s="56">
        <v>1444700</v>
      </c>
      <c r="K8" s="56">
        <v>1334714</v>
      </c>
      <c r="L8" s="56">
        <v>1367499</v>
      </c>
      <c r="M8" s="56">
        <v>1368961</v>
      </c>
      <c r="N8" s="56">
        <v>1486940</v>
      </c>
      <c r="O8" s="56">
        <v>1558863</v>
      </c>
      <c r="P8" s="56">
        <v>16783701</v>
      </c>
    </row>
    <row r="9" spans="1:16" ht="20.05" customHeight="1" x14ac:dyDescent="0.2">
      <c r="B9" s="31" t="s">
        <v>43</v>
      </c>
      <c r="C9" s="45" t="s">
        <v>253</v>
      </c>
      <c r="D9" s="52">
        <v>73313</v>
      </c>
      <c r="E9" s="52">
        <v>73643</v>
      </c>
      <c r="F9" s="52">
        <v>95432</v>
      </c>
      <c r="G9" s="52">
        <v>69065</v>
      </c>
      <c r="H9" s="52">
        <v>68682</v>
      </c>
      <c r="I9" s="52">
        <v>58499</v>
      </c>
      <c r="J9" s="52">
        <v>73434</v>
      </c>
      <c r="K9" s="52">
        <v>69516</v>
      </c>
      <c r="L9" s="52">
        <v>84779</v>
      </c>
      <c r="M9" s="56">
        <v>82202</v>
      </c>
      <c r="N9" s="56">
        <v>82811</v>
      </c>
      <c r="O9" s="56">
        <v>89987</v>
      </c>
      <c r="P9" s="56">
        <v>921363</v>
      </c>
    </row>
    <row r="10" spans="1:16" ht="20.05" customHeight="1" x14ac:dyDescent="0.2">
      <c r="B10" s="30" t="s">
        <v>44</v>
      </c>
      <c r="C10" s="46" t="s">
        <v>26</v>
      </c>
      <c r="D10" s="53">
        <v>62704</v>
      </c>
      <c r="E10" s="56">
        <v>79497</v>
      </c>
      <c r="F10" s="56">
        <v>86995</v>
      </c>
      <c r="G10" s="56">
        <v>67992</v>
      </c>
      <c r="H10" s="56">
        <v>79404</v>
      </c>
      <c r="I10" s="56">
        <v>80467</v>
      </c>
      <c r="J10" s="56">
        <v>77966</v>
      </c>
      <c r="K10" s="56">
        <v>78907</v>
      </c>
      <c r="L10" s="56">
        <v>82755</v>
      </c>
      <c r="M10" s="56">
        <v>86235</v>
      </c>
      <c r="N10" s="56">
        <v>82773</v>
      </c>
      <c r="O10" s="56">
        <v>99615</v>
      </c>
      <c r="P10" s="56">
        <v>965310</v>
      </c>
    </row>
    <row r="11" spans="1:16" ht="20.05" customHeight="1" x14ac:dyDescent="0.2">
      <c r="B11" s="32" t="s">
        <v>45</v>
      </c>
      <c r="C11" s="48" t="s">
        <v>254</v>
      </c>
      <c r="D11" s="54">
        <v>78681</v>
      </c>
      <c r="E11" s="54">
        <v>84616</v>
      </c>
      <c r="F11" s="54">
        <v>75883</v>
      </c>
      <c r="G11" s="54">
        <v>83984</v>
      </c>
      <c r="H11" s="54">
        <v>82264</v>
      </c>
      <c r="I11" s="54">
        <v>77732</v>
      </c>
      <c r="J11" s="54">
        <v>86385</v>
      </c>
      <c r="K11" s="54">
        <v>68180</v>
      </c>
      <c r="L11" s="54">
        <v>76684</v>
      </c>
      <c r="M11" s="54">
        <v>73295</v>
      </c>
      <c r="N11" s="54">
        <v>78564</v>
      </c>
      <c r="O11" s="54">
        <v>85550</v>
      </c>
      <c r="P11" s="54">
        <v>951818</v>
      </c>
    </row>
    <row r="12" spans="1:16" ht="16.5" customHeight="1" x14ac:dyDescent="0.2">
      <c r="B12" s="33" t="s">
        <v>16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</row>
    <row r="13" spans="1:16" ht="16.5" customHeight="1" x14ac:dyDescent="0.2">
      <c r="B13" s="33" t="s">
        <v>176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44"/>
      <c r="N13" s="44"/>
      <c r="O13" s="44"/>
      <c r="P13" s="44"/>
    </row>
    <row r="14" spans="1:16" ht="21.1" customHeight="1" x14ac:dyDescent="0.2">
      <c r="B14" s="38"/>
      <c r="C14" s="50"/>
      <c r="D14" s="50"/>
      <c r="E14" s="41"/>
      <c r="F14" s="41"/>
      <c r="H14" s="50"/>
      <c r="I14" s="50"/>
      <c r="J14" s="50"/>
      <c r="K14" s="50"/>
      <c r="M14" s="40"/>
    </row>
    <row r="15" spans="1:16" ht="21.1" customHeight="1" x14ac:dyDescent="0.2">
      <c r="B15" s="38"/>
      <c r="C15" s="50"/>
      <c r="D15" s="38"/>
      <c r="F15" s="41"/>
      <c r="I15" s="59"/>
      <c r="J15" s="59"/>
      <c r="K15" s="59"/>
      <c r="M15" s="41"/>
    </row>
    <row r="16" spans="1:16" ht="21.1" customHeight="1" x14ac:dyDescent="0.2">
      <c r="B16" s="39"/>
      <c r="C16" s="39"/>
      <c r="D16" s="39"/>
      <c r="E16" s="34"/>
      <c r="F16" s="41"/>
      <c r="G16" s="41"/>
      <c r="H16" s="41"/>
      <c r="I16" s="50"/>
      <c r="J16" s="50"/>
      <c r="K16" s="50"/>
      <c r="L16" s="50"/>
      <c r="M16" s="41"/>
    </row>
    <row r="17" spans="2:13" ht="21.1" customHeight="1" x14ac:dyDescent="0.2">
      <c r="B17" s="34"/>
      <c r="C17" s="34"/>
      <c r="D17" s="34"/>
      <c r="E17" s="34"/>
      <c r="F17" s="41"/>
      <c r="G17" s="41"/>
      <c r="H17" s="41"/>
      <c r="I17" s="50"/>
      <c r="J17" s="50"/>
      <c r="K17" s="50"/>
      <c r="L17" s="50"/>
      <c r="M17" s="60"/>
    </row>
    <row r="18" spans="2:13" ht="21.1" customHeight="1" x14ac:dyDescent="0.2">
      <c r="E18" s="36"/>
      <c r="F18" s="35"/>
      <c r="M18" s="35"/>
    </row>
    <row r="19" spans="2:13" ht="21.1" customHeight="1" x14ac:dyDescent="0.2">
      <c r="E19" s="36"/>
      <c r="F19" s="35"/>
      <c r="M19" s="36"/>
    </row>
    <row r="20" spans="2:13" ht="21.1" customHeight="1" x14ac:dyDescent="0.2">
      <c r="E20" s="36"/>
      <c r="F20" s="35"/>
      <c r="M20" s="36"/>
    </row>
    <row r="21" spans="2:13" ht="21.1" customHeight="1" x14ac:dyDescent="0.2">
      <c r="D21" s="36"/>
      <c r="E21" s="36"/>
      <c r="F21" s="36"/>
      <c r="H21" s="36"/>
      <c r="M21" s="36"/>
    </row>
    <row r="22" spans="2:13" ht="21.1" customHeight="1" x14ac:dyDescent="0.2"/>
    <row r="23" spans="2:13" ht="21.1" customHeight="1" x14ac:dyDescent="0.2"/>
    <row r="24" spans="2:13" ht="21.1" customHeight="1" x14ac:dyDescent="0.2">
      <c r="B24" s="36"/>
      <c r="D24" s="36"/>
      <c r="E24" s="36"/>
      <c r="F24" s="36"/>
      <c r="H24" s="36"/>
      <c r="M24" s="36"/>
    </row>
    <row r="25" spans="2:13" ht="21.1" customHeight="1" x14ac:dyDescent="0.2">
      <c r="B25" s="35"/>
      <c r="C25" s="35"/>
      <c r="D25" s="36"/>
      <c r="E25" s="36"/>
      <c r="F25" s="36"/>
      <c r="G25" s="36"/>
      <c r="H25" s="36"/>
      <c r="I25" s="36"/>
      <c r="J25" s="36"/>
      <c r="K25" s="36"/>
      <c r="L25" s="36"/>
      <c r="M25" s="36"/>
    </row>
    <row r="26" spans="2:13" ht="21.1" customHeight="1" x14ac:dyDescent="0.2"/>
    <row r="27" spans="2:13" ht="21.1" customHeight="1" x14ac:dyDescent="0.2"/>
    <row r="28" spans="2:13" ht="21.1" customHeight="1" x14ac:dyDescent="0.2"/>
    <row r="29" spans="2:13" ht="21.1" customHeight="1" x14ac:dyDescent="0.2"/>
    <row r="30" spans="2:13" ht="21.1" customHeight="1" x14ac:dyDescent="0.2"/>
    <row r="31" spans="2:13" ht="21.1" customHeight="1" x14ac:dyDescent="0.2">
      <c r="B31" s="37"/>
      <c r="E31" s="49"/>
      <c r="F31" s="49"/>
    </row>
    <row r="32" spans="2:13" ht="21.1" customHeight="1" x14ac:dyDescent="0.2"/>
    <row r="33" spans="2:13" ht="21.1" customHeight="1" x14ac:dyDescent="0.2">
      <c r="D33" s="41"/>
      <c r="E33" s="41"/>
    </row>
    <row r="34" spans="2:13" ht="21.1" customHeight="1" x14ac:dyDescent="0.2">
      <c r="B34" s="40"/>
      <c r="C34" s="40"/>
      <c r="D34" s="41"/>
      <c r="E34" s="41"/>
      <c r="F34" s="41"/>
      <c r="G34" s="41"/>
      <c r="H34" s="41"/>
      <c r="I34" s="41"/>
      <c r="J34" s="41"/>
      <c r="K34" s="41"/>
      <c r="L34" s="41"/>
      <c r="M34" s="40"/>
    </row>
    <row r="35" spans="2:13" ht="21.1" customHeight="1" x14ac:dyDescent="0.2"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34"/>
    </row>
    <row r="36" spans="2:13" ht="21.1" customHeight="1" x14ac:dyDescent="0.2">
      <c r="B36" s="40"/>
      <c r="C36" s="40"/>
      <c r="D36" s="35"/>
      <c r="E36" s="36"/>
      <c r="F36" s="36"/>
      <c r="G36" s="36"/>
      <c r="H36" s="36"/>
      <c r="I36" s="36"/>
      <c r="J36" s="36"/>
      <c r="K36" s="36"/>
      <c r="L36" s="36"/>
      <c r="M36" s="36"/>
    </row>
    <row r="37" spans="2:13" ht="21.1" customHeight="1" x14ac:dyDescent="0.2">
      <c r="B37" s="42"/>
      <c r="C37" s="42"/>
      <c r="D37" s="35"/>
      <c r="E37" s="36"/>
      <c r="F37" s="36"/>
      <c r="G37" s="36"/>
      <c r="H37" s="36"/>
      <c r="I37" s="36"/>
      <c r="J37" s="36"/>
      <c r="K37" s="36"/>
      <c r="L37" s="36"/>
      <c r="M37" s="36"/>
    </row>
    <row r="38" spans="2:13" ht="21.1" customHeight="1" x14ac:dyDescent="0.2">
      <c r="B38" s="42"/>
      <c r="C38" s="42"/>
      <c r="D38" s="35"/>
      <c r="E38" s="36"/>
      <c r="F38" s="36"/>
      <c r="G38" s="36"/>
      <c r="H38" s="36"/>
      <c r="I38" s="36"/>
      <c r="J38" s="36"/>
      <c r="K38" s="36"/>
      <c r="L38" s="36"/>
      <c r="M38" s="36"/>
    </row>
    <row r="39" spans="2:13" ht="21.1" customHeight="1" x14ac:dyDescent="0.2">
      <c r="B39" s="42"/>
      <c r="C39" s="42"/>
      <c r="D39" s="35"/>
      <c r="E39" s="36"/>
      <c r="F39" s="36"/>
      <c r="G39" s="36"/>
      <c r="H39" s="36"/>
      <c r="I39" s="36"/>
      <c r="J39" s="36"/>
      <c r="K39" s="36"/>
      <c r="L39" s="36"/>
      <c r="M39" s="36"/>
    </row>
    <row r="40" spans="2:13" ht="21.1" customHeight="1" x14ac:dyDescent="0.2">
      <c r="B40" s="42"/>
      <c r="C40" s="42"/>
      <c r="E40" s="57"/>
      <c r="F40" s="57"/>
      <c r="G40" s="57"/>
      <c r="H40" s="57"/>
      <c r="I40" s="57"/>
      <c r="J40" s="57"/>
      <c r="K40" s="57"/>
      <c r="L40" s="57"/>
      <c r="M40" s="57"/>
    </row>
    <row r="41" spans="2:13" ht="21.1" customHeight="1" x14ac:dyDescent="0.2">
      <c r="B41" s="40"/>
      <c r="C41" s="40"/>
      <c r="D41" s="35"/>
      <c r="E41" s="36"/>
      <c r="F41" s="36"/>
      <c r="G41" s="36"/>
      <c r="H41" s="36"/>
      <c r="I41" s="36"/>
      <c r="J41" s="36"/>
      <c r="K41" s="57"/>
      <c r="L41" s="57"/>
      <c r="M41" s="57"/>
    </row>
    <row r="42" spans="2:13" ht="21.1" customHeight="1" x14ac:dyDescent="0.2">
      <c r="B42" s="40"/>
      <c r="C42" s="40"/>
      <c r="D42" s="35"/>
      <c r="E42" s="36"/>
      <c r="F42" s="36"/>
      <c r="G42" s="36"/>
      <c r="H42" s="36"/>
      <c r="I42" s="36"/>
      <c r="J42" s="36"/>
      <c r="K42" s="57"/>
      <c r="L42" s="57"/>
      <c r="M42" s="57"/>
    </row>
    <row r="43" spans="2:13" ht="21.1" customHeight="1" x14ac:dyDescent="0.2">
      <c r="B43" s="40"/>
      <c r="C43" s="40"/>
      <c r="D43" s="35"/>
      <c r="E43" s="36"/>
      <c r="F43" s="36"/>
      <c r="G43" s="36"/>
      <c r="H43" s="36"/>
      <c r="I43" s="36"/>
      <c r="J43" s="36"/>
      <c r="K43" s="57"/>
      <c r="L43" s="57"/>
      <c r="M43" s="57"/>
    </row>
    <row r="44" spans="2:13" ht="21.1" customHeight="1" x14ac:dyDescent="0.2">
      <c r="B44" s="43"/>
      <c r="C44" s="43"/>
      <c r="D44" s="43"/>
      <c r="E44" s="43"/>
      <c r="F44" s="43"/>
    </row>
    <row r="45" spans="2:13" ht="21.1" customHeight="1" x14ac:dyDescent="0.2">
      <c r="B45" s="43"/>
      <c r="C45" s="43"/>
      <c r="D45" s="43"/>
      <c r="E45" s="43"/>
    </row>
  </sheetData>
  <mergeCells count="2">
    <mergeCell ref="B2:P2"/>
    <mergeCell ref="B5:C5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61"/>
  <sheetViews>
    <sheetView showGridLines="0" view="pageBreakPreview" zoomScaleNormal="130" zoomScaleSheetLayoutView="100" workbookViewId="0">
      <selection activeCell="P12" sqref="P12"/>
    </sheetView>
  </sheetViews>
  <sheetFormatPr defaultColWidth="13.375" defaultRowHeight="17" x14ac:dyDescent="0.2"/>
  <cols>
    <col min="1" max="1" width="13.375" style="22"/>
    <col min="2" max="2" width="13" style="23" customWidth="1"/>
    <col min="3" max="14" width="6.625" style="23" customWidth="1"/>
    <col min="15" max="15" width="6.875" style="23" customWidth="1"/>
    <col min="16" max="17" width="7" style="23" customWidth="1"/>
    <col min="18" max="19" width="7.5" style="23" customWidth="1"/>
    <col min="20" max="20" width="7.375" style="23" customWidth="1"/>
    <col min="21" max="22" width="7.625" style="23" customWidth="1"/>
    <col min="23" max="23" width="7.25" style="23" customWidth="1"/>
    <col min="24" max="24" width="7.625" style="23" customWidth="1"/>
    <col min="25" max="16384" width="13.375" style="23"/>
  </cols>
  <sheetData>
    <row r="2" spans="1:14" ht="28.55" customHeight="1" x14ac:dyDescent="0.2">
      <c r="A2" s="25"/>
      <c r="B2" s="221" t="s">
        <v>239</v>
      </c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</row>
    <row r="3" spans="1:14" ht="20.05" customHeight="1" x14ac:dyDescent="0.2">
      <c r="B3" s="44"/>
      <c r="C3" s="44"/>
      <c r="D3" s="44"/>
      <c r="E3" s="95"/>
      <c r="F3" s="44"/>
      <c r="G3" s="18"/>
      <c r="H3" s="18"/>
      <c r="I3" s="18"/>
      <c r="J3" s="18"/>
      <c r="K3" s="18"/>
      <c r="L3" s="18"/>
      <c r="M3" s="44"/>
      <c r="N3" s="61" t="s">
        <v>46</v>
      </c>
    </row>
    <row r="4" spans="1:14" s="144" customFormat="1" ht="40.6" customHeight="1" x14ac:dyDescent="0.2">
      <c r="A4" s="145"/>
      <c r="B4" s="146" t="s">
        <v>48</v>
      </c>
      <c r="C4" s="149" t="s">
        <v>49</v>
      </c>
      <c r="D4" s="149" t="s">
        <v>54</v>
      </c>
      <c r="E4" s="149" t="s">
        <v>31</v>
      </c>
      <c r="F4" s="152" t="s">
        <v>14</v>
      </c>
      <c r="G4" s="152" t="s">
        <v>56</v>
      </c>
      <c r="H4" s="149" t="s">
        <v>58</v>
      </c>
      <c r="I4" s="149" t="s">
        <v>1</v>
      </c>
      <c r="J4" s="149" t="s">
        <v>53</v>
      </c>
      <c r="K4" s="149" t="s">
        <v>47</v>
      </c>
      <c r="L4" s="154" t="s">
        <v>59</v>
      </c>
      <c r="M4" s="154" t="s">
        <v>8</v>
      </c>
      <c r="N4" s="155" t="s">
        <v>61</v>
      </c>
    </row>
    <row r="5" spans="1:14" ht="40.6" customHeight="1" x14ac:dyDescent="0.2">
      <c r="B5" s="147" t="s">
        <v>101</v>
      </c>
      <c r="C5" s="150">
        <v>1998</v>
      </c>
      <c r="D5" s="89">
        <v>403</v>
      </c>
      <c r="E5" s="102" t="s">
        <v>62</v>
      </c>
      <c r="F5" s="153" t="s">
        <v>62</v>
      </c>
      <c r="G5" s="153" t="s">
        <v>62</v>
      </c>
      <c r="H5" s="153">
        <v>130</v>
      </c>
      <c r="I5" s="153" t="s">
        <v>62</v>
      </c>
      <c r="J5" s="153" t="s">
        <v>62</v>
      </c>
      <c r="K5" s="153" t="s">
        <v>62</v>
      </c>
      <c r="L5" s="153" t="s">
        <v>62</v>
      </c>
      <c r="M5" s="153" t="s">
        <v>62</v>
      </c>
      <c r="N5" s="156">
        <v>508</v>
      </c>
    </row>
    <row r="6" spans="1:14" ht="18" customHeight="1" x14ac:dyDescent="0.2">
      <c r="B6" s="33" t="s">
        <v>51</v>
      </c>
      <c r="C6" s="33"/>
      <c r="D6" s="33"/>
      <c r="E6" s="68"/>
      <c r="F6" s="68"/>
      <c r="G6" s="68"/>
      <c r="H6" s="68"/>
      <c r="I6" s="68"/>
      <c r="J6" s="68"/>
      <c r="K6" s="68"/>
      <c r="L6" s="68"/>
      <c r="M6" s="68"/>
      <c r="N6" s="68"/>
    </row>
    <row r="7" spans="1:14" ht="18" customHeight="1" x14ac:dyDescent="0.2">
      <c r="B7" s="33" t="s">
        <v>63</v>
      </c>
      <c r="C7" s="33"/>
      <c r="D7" s="33"/>
      <c r="E7" s="33"/>
      <c r="F7" s="68"/>
      <c r="G7" s="68"/>
      <c r="H7" s="68"/>
      <c r="I7" s="68"/>
      <c r="J7" s="68"/>
      <c r="K7" s="68"/>
      <c r="L7" s="68"/>
      <c r="M7" s="68"/>
      <c r="N7" s="68"/>
    </row>
    <row r="8" spans="1:14" ht="18" customHeight="1" x14ac:dyDescent="0.2">
      <c r="B8" s="222" t="s">
        <v>65</v>
      </c>
      <c r="C8" s="222"/>
      <c r="D8" s="222"/>
      <c r="E8" s="222"/>
      <c r="F8" s="222"/>
      <c r="G8" s="222"/>
      <c r="H8" s="222"/>
      <c r="I8" s="222"/>
      <c r="J8" s="222"/>
      <c r="K8" s="222"/>
      <c r="L8" s="222"/>
      <c r="M8" s="222"/>
      <c r="N8" s="222"/>
    </row>
    <row r="9" spans="1:14" ht="18" customHeight="1" x14ac:dyDescent="0.2">
      <c r="B9" s="68" t="s">
        <v>66</v>
      </c>
      <c r="C9" s="148"/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</row>
    <row r="10" spans="1:14" ht="18" customHeight="1" x14ac:dyDescent="0.2">
      <c r="B10" s="68" t="s">
        <v>67</v>
      </c>
      <c r="C10" s="33"/>
      <c r="D10" s="33"/>
      <c r="E10" s="33"/>
      <c r="F10" s="68"/>
      <c r="G10" s="68"/>
      <c r="H10" s="68"/>
      <c r="I10" s="68"/>
      <c r="J10" s="68"/>
      <c r="K10" s="68"/>
      <c r="L10" s="68"/>
      <c r="M10" s="68"/>
      <c r="N10" s="68"/>
    </row>
    <row r="11" spans="1:14" ht="20.05" customHeight="1" x14ac:dyDescent="0.2">
      <c r="D11" s="151"/>
      <c r="E11" s="151"/>
      <c r="G11" s="40"/>
      <c r="H11" s="40"/>
      <c r="I11" s="40"/>
      <c r="J11" s="40"/>
      <c r="K11" s="40"/>
      <c r="L11" s="40"/>
    </row>
    <row r="12" spans="1:14" ht="21.1" customHeight="1" x14ac:dyDescent="0.2">
      <c r="F12" s="41"/>
      <c r="G12" s="40"/>
      <c r="H12" s="40"/>
      <c r="I12" s="40"/>
      <c r="J12" s="40"/>
      <c r="K12" s="60"/>
      <c r="L12" s="60"/>
    </row>
    <row r="13" spans="1:14" ht="21.1" customHeight="1" x14ac:dyDescent="0.2">
      <c r="B13" s="34"/>
      <c r="C13" s="34"/>
      <c r="D13" s="34"/>
      <c r="E13" s="34"/>
      <c r="F13" s="41"/>
      <c r="G13" s="34"/>
      <c r="H13" s="34"/>
      <c r="I13" s="34"/>
      <c r="J13" s="34"/>
      <c r="K13" s="60"/>
      <c r="L13" s="60"/>
    </row>
    <row r="14" spans="1:14" ht="21.1" customHeight="1" x14ac:dyDescent="0.2">
      <c r="B14" s="34"/>
      <c r="C14" s="34"/>
      <c r="D14" s="34"/>
      <c r="E14" s="34"/>
      <c r="F14" s="58"/>
      <c r="G14" s="34"/>
      <c r="H14" s="34"/>
      <c r="I14" s="34"/>
      <c r="J14" s="34"/>
      <c r="K14" s="60"/>
      <c r="L14" s="60"/>
    </row>
    <row r="15" spans="1:14" ht="21.1" customHeight="1" x14ac:dyDescent="0.2">
      <c r="B15" s="35"/>
      <c r="C15" s="35"/>
      <c r="D15" s="35"/>
      <c r="E15" s="35"/>
      <c r="F15" s="35"/>
      <c r="G15" s="35"/>
      <c r="H15" s="35"/>
      <c r="I15" s="36"/>
      <c r="J15" s="36"/>
      <c r="K15" s="36"/>
      <c r="L15" s="36"/>
    </row>
    <row r="16" spans="1:14" ht="21.1" customHeight="1" x14ac:dyDescent="0.2">
      <c r="B16" s="35"/>
      <c r="C16" s="35"/>
      <c r="D16" s="35"/>
      <c r="E16" s="35"/>
      <c r="F16" s="35"/>
      <c r="G16" s="35"/>
      <c r="H16" s="35"/>
      <c r="I16" s="36"/>
      <c r="J16" s="36"/>
      <c r="K16" s="36"/>
      <c r="L16" s="36"/>
    </row>
    <row r="17" spans="2:12" ht="21.1" customHeight="1" x14ac:dyDescent="0.2">
      <c r="B17" s="35"/>
      <c r="C17" s="35"/>
      <c r="D17" s="35"/>
      <c r="E17" s="35"/>
      <c r="F17" s="35"/>
      <c r="G17" s="35"/>
      <c r="H17" s="35"/>
      <c r="I17" s="36"/>
      <c r="J17" s="36"/>
      <c r="K17" s="36"/>
      <c r="L17" s="36"/>
    </row>
    <row r="18" spans="2:12" ht="21.1" customHeight="1" x14ac:dyDescent="0.2">
      <c r="B18" s="36"/>
      <c r="C18" s="35"/>
      <c r="D18" s="35"/>
      <c r="E18" s="35"/>
      <c r="F18" s="35"/>
      <c r="G18" s="36"/>
      <c r="H18" s="35"/>
      <c r="I18" s="36"/>
      <c r="J18" s="36"/>
      <c r="K18" s="36"/>
      <c r="L18" s="36"/>
    </row>
    <row r="19" spans="2:12" ht="21.1" customHeight="1" x14ac:dyDescent="0.2">
      <c r="I19" s="57"/>
      <c r="J19" s="57"/>
      <c r="K19" s="57"/>
      <c r="L19" s="57"/>
    </row>
    <row r="20" spans="2:12" ht="21.1" customHeight="1" x14ac:dyDescent="0.2">
      <c r="I20" s="57"/>
      <c r="J20" s="57"/>
      <c r="K20" s="57"/>
      <c r="L20" s="57"/>
    </row>
    <row r="21" spans="2:12" ht="21.1" customHeight="1" x14ac:dyDescent="0.2">
      <c r="B21" s="36"/>
      <c r="G21" s="36"/>
      <c r="I21" s="57"/>
      <c r="J21" s="57"/>
      <c r="K21" s="57"/>
      <c r="L21" s="57"/>
    </row>
    <row r="22" spans="2:12" ht="21.1" customHeight="1" x14ac:dyDescent="0.2">
      <c r="B22" s="36"/>
      <c r="C22" s="35"/>
      <c r="D22" s="36"/>
      <c r="E22" s="35"/>
      <c r="F22" s="35"/>
      <c r="G22" s="36"/>
      <c r="H22" s="35"/>
      <c r="I22" s="57"/>
      <c r="J22" s="57"/>
      <c r="K22" s="36"/>
      <c r="L22" s="36"/>
    </row>
    <row r="23" spans="2:12" ht="21.1" customHeight="1" x14ac:dyDescent="0.2"/>
    <row r="24" spans="2:12" ht="21.1" customHeight="1" x14ac:dyDescent="0.2"/>
    <row r="25" spans="2:12" ht="21.1" customHeight="1" x14ac:dyDescent="0.2"/>
    <row r="26" spans="2:12" ht="21.1" customHeight="1" x14ac:dyDescent="0.2">
      <c r="J26" s="36"/>
    </row>
    <row r="27" spans="2:12" ht="21.1" customHeight="1" x14ac:dyDescent="0.2">
      <c r="B27" s="37"/>
      <c r="C27" s="49"/>
      <c r="D27" s="49"/>
      <c r="E27" s="40"/>
    </row>
    <row r="28" spans="2:12" ht="21.1" customHeight="1" x14ac:dyDescent="0.2"/>
    <row r="29" spans="2:12" ht="21.1" customHeight="1" x14ac:dyDescent="0.2">
      <c r="L29" s="40"/>
    </row>
    <row r="30" spans="2:12" ht="21.1" customHeight="1" x14ac:dyDescent="0.2">
      <c r="B30" s="38"/>
      <c r="C30" s="50"/>
      <c r="D30" s="50"/>
      <c r="E30" s="41"/>
      <c r="G30" s="50"/>
      <c r="H30" s="50"/>
      <c r="I30" s="50"/>
      <c r="J30" s="50"/>
      <c r="L30" s="40"/>
    </row>
    <row r="31" spans="2:12" ht="21.1" customHeight="1" x14ac:dyDescent="0.2">
      <c r="B31" s="38"/>
      <c r="C31" s="50"/>
      <c r="D31" s="38"/>
      <c r="E31" s="41"/>
      <c r="H31" s="59"/>
      <c r="I31" s="59"/>
      <c r="J31" s="59"/>
      <c r="L31" s="41"/>
    </row>
    <row r="32" spans="2:12" ht="21.1" customHeight="1" x14ac:dyDescent="0.2">
      <c r="B32" s="39"/>
      <c r="C32" s="39"/>
      <c r="D32" s="39"/>
      <c r="E32" s="41"/>
      <c r="F32" s="41"/>
      <c r="G32" s="41"/>
      <c r="H32" s="50"/>
      <c r="I32" s="50"/>
      <c r="J32" s="50"/>
      <c r="K32" s="50"/>
      <c r="L32" s="41"/>
    </row>
    <row r="33" spans="2:12" ht="21.1" customHeight="1" x14ac:dyDescent="0.2">
      <c r="B33" s="34"/>
      <c r="C33" s="34"/>
      <c r="D33" s="34"/>
      <c r="E33" s="41"/>
      <c r="F33" s="41"/>
      <c r="G33" s="41"/>
      <c r="H33" s="50"/>
      <c r="I33" s="50"/>
      <c r="J33" s="50"/>
      <c r="K33" s="50"/>
      <c r="L33" s="60"/>
    </row>
    <row r="34" spans="2:12" ht="21.1" customHeight="1" x14ac:dyDescent="0.2">
      <c r="E34" s="35"/>
      <c r="L34" s="35"/>
    </row>
    <row r="35" spans="2:12" ht="21.1" customHeight="1" x14ac:dyDescent="0.2">
      <c r="E35" s="35"/>
      <c r="L35" s="36"/>
    </row>
    <row r="36" spans="2:12" ht="21.1" customHeight="1" x14ac:dyDescent="0.2">
      <c r="E36" s="35"/>
      <c r="L36" s="36"/>
    </row>
    <row r="37" spans="2:12" ht="21.1" customHeight="1" x14ac:dyDescent="0.2">
      <c r="D37" s="36"/>
      <c r="E37" s="36"/>
      <c r="G37" s="36"/>
      <c r="L37" s="36"/>
    </row>
    <row r="38" spans="2:12" ht="21.1" customHeight="1" x14ac:dyDescent="0.2"/>
    <row r="39" spans="2:12" ht="21.1" customHeight="1" x14ac:dyDescent="0.2"/>
    <row r="40" spans="2:12" ht="21.1" customHeight="1" x14ac:dyDescent="0.2">
      <c r="B40" s="36"/>
      <c r="D40" s="36"/>
      <c r="E40" s="36"/>
      <c r="G40" s="36"/>
      <c r="L40" s="36"/>
    </row>
    <row r="41" spans="2:12" ht="21.1" customHeight="1" x14ac:dyDescent="0.2">
      <c r="B41" s="35"/>
      <c r="C41" s="35"/>
      <c r="D41" s="36"/>
      <c r="E41" s="36"/>
      <c r="F41" s="36"/>
      <c r="G41" s="36"/>
      <c r="H41" s="36"/>
      <c r="I41" s="36"/>
      <c r="J41" s="36"/>
      <c r="K41" s="36"/>
      <c r="L41" s="36"/>
    </row>
    <row r="42" spans="2:12" ht="21.1" customHeight="1" x14ac:dyDescent="0.2"/>
    <row r="43" spans="2:12" ht="21.1" customHeight="1" x14ac:dyDescent="0.2"/>
    <row r="44" spans="2:12" ht="21.1" customHeight="1" x14ac:dyDescent="0.2"/>
    <row r="45" spans="2:12" ht="21.1" customHeight="1" x14ac:dyDescent="0.2"/>
    <row r="46" spans="2:12" ht="21.1" customHeight="1" x14ac:dyDescent="0.2"/>
    <row r="47" spans="2:12" ht="21.1" customHeight="1" x14ac:dyDescent="0.2">
      <c r="B47" s="37"/>
      <c r="E47" s="49"/>
    </row>
    <row r="48" spans="2:12" ht="21.1" customHeight="1" x14ac:dyDescent="0.2"/>
    <row r="49" spans="2:12" ht="21.1" customHeight="1" x14ac:dyDescent="0.2">
      <c r="D49" s="41"/>
    </row>
    <row r="50" spans="2:12" ht="21.1" customHeight="1" x14ac:dyDescent="0.2">
      <c r="B50" s="40"/>
      <c r="C50" s="40"/>
      <c r="D50" s="41"/>
      <c r="E50" s="41"/>
      <c r="F50" s="41"/>
      <c r="G50" s="41"/>
      <c r="H50" s="41"/>
      <c r="I50" s="41"/>
      <c r="J50" s="41"/>
      <c r="K50" s="41"/>
      <c r="L50" s="40"/>
    </row>
    <row r="51" spans="2:12" ht="21.1" customHeight="1" x14ac:dyDescent="0.2"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34"/>
    </row>
    <row r="52" spans="2:12" ht="21.1" customHeight="1" x14ac:dyDescent="0.2">
      <c r="B52" s="40"/>
      <c r="C52" s="40"/>
      <c r="D52" s="35"/>
      <c r="E52" s="36"/>
      <c r="F52" s="36"/>
      <c r="G52" s="36"/>
      <c r="H52" s="36"/>
      <c r="I52" s="36"/>
      <c r="J52" s="36"/>
      <c r="K52" s="36"/>
      <c r="L52" s="36"/>
    </row>
    <row r="53" spans="2:12" ht="21.1" customHeight="1" x14ac:dyDescent="0.2">
      <c r="B53" s="42"/>
      <c r="C53" s="42"/>
      <c r="D53" s="35"/>
      <c r="E53" s="36"/>
      <c r="F53" s="36"/>
      <c r="G53" s="36"/>
      <c r="H53" s="36"/>
      <c r="I53" s="36"/>
      <c r="J53" s="36"/>
      <c r="K53" s="36"/>
      <c r="L53" s="36"/>
    </row>
    <row r="54" spans="2:12" ht="21.1" customHeight="1" x14ac:dyDescent="0.2">
      <c r="B54" s="42"/>
      <c r="C54" s="42"/>
      <c r="D54" s="35"/>
      <c r="E54" s="36"/>
      <c r="F54" s="36"/>
      <c r="G54" s="36"/>
      <c r="H54" s="36"/>
      <c r="I54" s="36"/>
      <c r="J54" s="36"/>
      <c r="K54" s="36"/>
      <c r="L54" s="36"/>
    </row>
    <row r="55" spans="2:12" ht="21.1" customHeight="1" x14ac:dyDescent="0.2">
      <c r="B55" s="42"/>
      <c r="C55" s="42"/>
      <c r="D55" s="35"/>
      <c r="E55" s="36"/>
      <c r="F55" s="36"/>
      <c r="G55" s="36"/>
      <c r="H55" s="36"/>
      <c r="I55" s="36"/>
      <c r="J55" s="36"/>
      <c r="K55" s="36"/>
      <c r="L55" s="36"/>
    </row>
    <row r="56" spans="2:12" ht="21.1" customHeight="1" x14ac:dyDescent="0.2">
      <c r="B56" s="42"/>
      <c r="C56" s="42"/>
      <c r="E56" s="57"/>
      <c r="F56" s="57"/>
      <c r="G56" s="57"/>
      <c r="H56" s="57"/>
      <c r="I56" s="57"/>
      <c r="J56" s="57"/>
      <c r="K56" s="57"/>
      <c r="L56" s="57"/>
    </row>
    <row r="57" spans="2:12" ht="21.1" customHeight="1" x14ac:dyDescent="0.2">
      <c r="B57" s="40"/>
      <c r="C57" s="40"/>
      <c r="D57" s="35"/>
      <c r="E57" s="36"/>
      <c r="F57" s="36"/>
      <c r="G57" s="36"/>
      <c r="H57" s="36"/>
      <c r="I57" s="36"/>
      <c r="J57" s="57"/>
      <c r="K57" s="57"/>
      <c r="L57" s="57"/>
    </row>
    <row r="58" spans="2:12" ht="21.1" customHeight="1" x14ac:dyDescent="0.2">
      <c r="B58" s="40"/>
      <c r="C58" s="40"/>
      <c r="D58" s="35"/>
      <c r="E58" s="36"/>
      <c r="F58" s="36"/>
      <c r="G58" s="36"/>
      <c r="H58" s="36"/>
      <c r="I58" s="36"/>
      <c r="J58" s="57"/>
      <c r="K58" s="57"/>
      <c r="L58" s="57"/>
    </row>
    <row r="59" spans="2:12" ht="21.1" customHeight="1" x14ac:dyDescent="0.2">
      <c r="B59" s="40"/>
      <c r="C59" s="40"/>
      <c r="D59" s="35"/>
      <c r="E59" s="36"/>
      <c r="F59" s="36"/>
      <c r="G59" s="36"/>
      <c r="H59" s="36"/>
      <c r="I59" s="36"/>
      <c r="J59" s="57"/>
      <c r="K59" s="57"/>
      <c r="L59" s="57"/>
    </row>
    <row r="60" spans="2:12" ht="21.1" customHeight="1" x14ac:dyDescent="0.2">
      <c r="B60" s="43"/>
      <c r="C60" s="43"/>
      <c r="D60" s="43"/>
      <c r="E60" s="43"/>
    </row>
    <row r="61" spans="2:12" ht="21.1" customHeight="1" x14ac:dyDescent="0.2">
      <c r="B61" s="43"/>
      <c r="C61" s="43"/>
      <c r="D61" s="43"/>
    </row>
  </sheetData>
  <mergeCells count="2">
    <mergeCell ref="B2:N2"/>
    <mergeCell ref="B8:N8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scale="9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showGridLines="0" view="pageBreakPreview" zoomScale="110" zoomScaleSheetLayoutView="110" workbookViewId="0">
      <selection activeCell="P12" sqref="P12"/>
    </sheetView>
  </sheetViews>
  <sheetFormatPr defaultRowHeight="12.9" x14ac:dyDescent="0.15"/>
  <cols>
    <col min="1" max="1" width="15.5" style="1" bestFit="1" customWidth="1"/>
    <col min="2" max="2" width="16.25" style="1" customWidth="1"/>
    <col min="3" max="8" width="13" style="1" customWidth="1"/>
    <col min="9" max="12" width="9" style="1" customWidth="1"/>
    <col min="13" max="13" width="11.25" style="1" bestFit="1" customWidth="1"/>
    <col min="14" max="14" width="9" style="1" customWidth="1"/>
    <col min="15" max="16384" width="9" style="1"/>
  </cols>
  <sheetData>
    <row r="1" spans="1:16" x14ac:dyDescent="0.15">
      <c r="C1" s="69"/>
      <c r="D1" s="69"/>
      <c r="E1" s="69"/>
      <c r="F1" s="69"/>
      <c r="G1" s="69"/>
      <c r="H1" s="69"/>
    </row>
    <row r="2" spans="1:16" ht="28.55" customHeight="1" x14ac:dyDescent="0.2">
      <c r="A2" s="62"/>
      <c r="B2" s="221" t="s">
        <v>68</v>
      </c>
      <c r="C2" s="221"/>
      <c r="D2" s="221"/>
      <c r="E2" s="221"/>
      <c r="F2" s="221"/>
      <c r="G2" s="221"/>
      <c r="H2" s="221"/>
    </row>
    <row r="3" spans="1:16" ht="23.3" customHeight="1" x14ac:dyDescent="0.15">
      <c r="B3" s="63" t="s">
        <v>255</v>
      </c>
      <c r="C3" s="44"/>
      <c r="D3" s="44"/>
      <c r="E3" s="44"/>
      <c r="F3" s="44"/>
      <c r="G3" s="73"/>
      <c r="H3" s="74" t="s">
        <v>69</v>
      </c>
      <c r="N3" s="5"/>
      <c r="O3" s="5"/>
    </row>
    <row r="4" spans="1:16" ht="24.65" customHeight="1" x14ac:dyDescent="0.15">
      <c r="B4" s="224" t="s">
        <v>189</v>
      </c>
      <c r="C4" s="226" t="s">
        <v>73</v>
      </c>
      <c r="D4" s="226" t="s">
        <v>75</v>
      </c>
      <c r="E4" s="228" t="s">
        <v>76</v>
      </c>
      <c r="F4" s="228" t="s">
        <v>78</v>
      </c>
      <c r="G4" s="228" t="s">
        <v>79</v>
      </c>
      <c r="H4" s="231" t="s">
        <v>80</v>
      </c>
      <c r="I4" s="18"/>
      <c r="J4" s="18"/>
      <c r="K4" s="18"/>
      <c r="L4" s="18"/>
      <c r="M4" s="13"/>
      <c r="N4" s="5"/>
      <c r="O4" s="18"/>
    </row>
    <row r="5" spans="1:16" ht="24.65" customHeight="1" x14ac:dyDescent="0.15">
      <c r="B5" s="225"/>
      <c r="C5" s="227"/>
      <c r="D5" s="227"/>
      <c r="E5" s="229"/>
      <c r="F5" s="229"/>
      <c r="G5" s="230"/>
      <c r="H5" s="232"/>
      <c r="I5" s="18"/>
      <c r="J5" s="18"/>
      <c r="K5" s="18"/>
      <c r="L5" s="18"/>
      <c r="M5" s="13"/>
      <c r="N5" s="18"/>
      <c r="O5" s="18"/>
      <c r="P5" s="82"/>
    </row>
    <row r="6" spans="1:16" ht="23.95" customHeight="1" x14ac:dyDescent="0.15">
      <c r="B6" s="64" t="s">
        <v>240</v>
      </c>
      <c r="C6" s="72">
        <v>1146</v>
      </c>
      <c r="D6" s="72">
        <v>47175</v>
      </c>
      <c r="E6" s="72">
        <v>21020519</v>
      </c>
      <c r="F6" s="72">
        <v>80254371</v>
      </c>
      <c r="G6" s="72">
        <v>170023445</v>
      </c>
      <c r="H6" s="72">
        <v>85538070</v>
      </c>
      <c r="I6" s="76"/>
      <c r="J6" s="76"/>
      <c r="K6" s="76"/>
      <c r="L6" s="76"/>
      <c r="M6" s="76"/>
      <c r="N6" s="76"/>
      <c r="O6" s="9"/>
    </row>
    <row r="7" spans="1:16" ht="23.95" customHeight="1" x14ac:dyDescent="0.15">
      <c r="B7" s="65" t="s">
        <v>241</v>
      </c>
      <c r="C7" s="72">
        <v>1137</v>
      </c>
      <c r="D7" s="72">
        <v>47398</v>
      </c>
      <c r="E7" s="72">
        <v>21071757</v>
      </c>
      <c r="F7" s="72">
        <v>82758490</v>
      </c>
      <c r="G7" s="72">
        <v>178084032</v>
      </c>
      <c r="H7" s="72">
        <v>89865811</v>
      </c>
      <c r="I7" s="76"/>
      <c r="J7" s="76"/>
      <c r="K7" s="76"/>
      <c r="L7" s="76"/>
      <c r="M7" s="76"/>
      <c r="N7" s="76"/>
      <c r="O7" s="9"/>
    </row>
    <row r="8" spans="1:16" ht="23.95" customHeight="1" x14ac:dyDescent="0.15">
      <c r="B8" s="65" t="s">
        <v>200</v>
      </c>
      <c r="C8" s="72">
        <v>1090</v>
      </c>
      <c r="D8" s="72">
        <v>47191</v>
      </c>
      <c r="E8" s="72">
        <v>21203103</v>
      </c>
      <c r="F8" s="72">
        <v>89592469</v>
      </c>
      <c r="G8" s="72">
        <v>185335637</v>
      </c>
      <c r="H8" s="72">
        <v>90131063</v>
      </c>
      <c r="I8" s="76"/>
      <c r="J8" s="76"/>
      <c r="K8" s="76"/>
      <c r="L8" s="76"/>
      <c r="M8" s="76"/>
      <c r="N8" s="76"/>
      <c r="O8" s="9"/>
    </row>
    <row r="9" spans="1:16" ht="19.55" customHeight="1" x14ac:dyDescent="0.15">
      <c r="B9" s="65"/>
      <c r="C9" s="72"/>
      <c r="D9" s="72"/>
      <c r="E9" s="72"/>
      <c r="F9" s="72"/>
      <c r="G9" s="72"/>
      <c r="H9" s="72"/>
      <c r="I9" s="76"/>
      <c r="J9" s="76"/>
      <c r="K9" s="76"/>
      <c r="L9" s="76"/>
      <c r="M9" s="76"/>
      <c r="N9" s="76"/>
      <c r="O9" s="9"/>
    </row>
    <row r="10" spans="1:16" ht="24.8" customHeight="1" x14ac:dyDescent="0.15">
      <c r="B10" s="66" t="s">
        <v>82</v>
      </c>
      <c r="C10" s="72">
        <v>296</v>
      </c>
      <c r="D10" s="72">
        <v>9835</v>
      </c>
      <c r="E10" s="72">
        <v>4453543</v>
      </c>
      <c r="F10" s="72">
        <v>14737745</v>
      </c>
      <c r="G10" s="72">
        <v>40560319</v>
      </c>
      <c r="H10" s="72">
        <v>24203492</v>
      </c>
      <c r="I10" s="77"/>
      <c r="J10" s="81"/>
      <c r="K10" s="81"/>
      <c r="L10" s="9"/>
      <c r="M10" s="9"/>
      <c r="N10" s="9"/>
      <c r="O10" s="7"/>
    </row>
    <row r="11" spans="1:16" ht="24.8" customHeight="1" x14ac:dyDescent="0.15">
      <c r="B11" s="66" t="s">
        <v>83</v>
      </c>
      <c r="C11" s="72">
        <v>108</v>
      </c>
      <c r="D11" s="72">
        <v>5051</v>
      </c>
      <c r="E11" s="72">
        <v>2444637</v>
      </c>
      <c r="F11" s="72">
        <v>11169242</v>
      </c>
      <c r="G11" s="72">
        <v>26758918</v>
      </c>
      <c r="H11" s="72">
        <v>14530516</v>
      </c>
      <c r="K11" s="81"/>
      <c r="M11" s="9"/>
      <c r="N11" s="9"/>
      <c r="O11" s="9"/>
    </row>
    <row r="12" spans="1:16" ht="24.8" customHeight="1" x14ac:dyDescent="0.15">
      <c r="B12" s="66" t="s">
        <v>85</v>
      </c>
      <c r="C12" s="72">
        <v>79</v>
      </c>
      <c r="D12" s="72">
        <v>1914</v>
      </c>
      <c r="E12" s="72">
        <v>759975</v>
      </c>
      <c r="F12" s="72">
        <v>3723822</v>
      </c>
      <c r="G12" s="72">
        <v>5868218</v>
      </c>
      <c r="H12" s="72">
        <v>2015174</v>
      </c>
      <c r="I12" s="78"/>
      <c r="J12" s="5"/>
      <c r="K12" s="81"/>
      <c r="M12" s="9"/>
      <c r="N12" s="9"/>
      <c r="O12" s="9"/>
    </row>
    <row r="13" spans="1:16" ht="24.8" customHeight="1" x14ac:dyDescent="0.15">
      <c r="B13" s="66" t="s">
        <v>86</v>
      </c>
      <c r="C13" s="72">
        <v>113</v>
      </c>
      <c r="D13" s="72">
        <v>10960</v>
      </c>
      <c r="E13" s="72">
        <v>5994895</v>
      </c>
      <c r="F13" s="72">
        <v>28741639</v>
      </c>
      <c r="G13" s="72">
        <v>47872562</v>
      </c>
      <c r="H13" s="72">
        <v>18157779</v>
      </c>
      <c r="I13" s="78"/>
      <c r="J13" s="5"/>
      <c r="K13" s="81"/>
      <c r="M13" s="9"/>
      <c r="N13" s="9"/>
      <c r="O13" s="9"/>
    </row>
    <row r="14" spans="1:16" ht="24.8" customHeight="1" x14ac:dyDescent="0.15">
      <c r="B14" s="66" t="s">
        <v>87</v>
      </c>
      <c r="C14" s="72">
        <v>62</v>
      </c>
      <c r="D14" s="72">
        <v>1958</v>
      </c>
      <c r="E14" s="72">
        <v>629473</v>
      </c>
      <c r="F14" s="72">
        <v>2027029</v>
      </c>
      <c r="G14" s="72">
        <v>3694214</v>
      </c>
      <c r="H14" s="72">
        <v>1553360</v>
      </c>
      <c r="I14" s="78"/>
      <c r="J14" s="5"/>
      <c r="K14" s="81"/>
      <c r="M14" s="9"/>
      <c r="N14" s="9"/>
      <c r="O14" s="9"/>
    </row>
    <row r="15" spans="1:16" ht="24.8" customHeight="1" x14ac:dyDescent="0.15">
      <c r="B15" s="66" t="s">
        <v>88</v>
      </c>
      <c r="C15" s="72">
        <v>71</v>
      </c>
      <c r="D15" s="72">
        <v>2390</v>
      </c>
      <c r="E15" s="72">
        <v>772429</v>
      </c>
      <c r="F15" s="72">
        <v>2899200</v>
      </c>
      <c r="G15" s="72">
        <v>4970591</v>
      </c>
      <c r="H15" s="72">
        <v>1934818</v>
      </c>
      <c r="I15" s="78"/>
      <c r="J15" s="5"/>
      <c r="K15" s="81"/>
      <c r="M15" s="9"/>
      <c r="N15" s="9"/>
      <c r="O15" s="9"/>
      <c r="P15" s="19"/>
    </row>
    <row r="16" spans="1:16" ht="24.8" customHeight="1" x14ac:dyDescent="0.15">
      <c r="B16" s="66" t="s">
        <v>89</v>
      </c>
      <c r="C16" s="72">
        <v>31</v>
      </c>
      <c r="D16" s="72">
        <v>1204</v>
      </c>
      <c r="E16" s="72">
        <v>463658</v>
      </c>
      <c r="F16" s="72">
        <v>2267513</v>
      </c>
      <c r="G16" s="72">
        <v>3957700</v>
      </c>
      <c r="H16" s="72">
        <v>1603506</v>
      </c>
      <c r="I16" s="78"/>
      <c r="J16" s="5"/>
      <c r="K16" s="81"/>
      <c r="M16" s="9"/>
      <c r="N16" s="9"/>
      <c r="O16" s="9"/>
      <c r="P16" s="19"/>
    </row>
    <row r="17" spans="2:16" ht="24.8" customHeight="1" x14ac:dyDescent="0.15">
      <c r="B17" s="66" t="s">
        <v>91</v>
      </c>
      <c r="C17" s="72">
        <v>43</v>
      </c>
      <c r="D17" s="72">
        <v>1196</v>
      </c>
      <c r="E17" s="72">
        <v>425745</v>
      </c>
      <c r="F17" s="72">
        <v>1464735</v>
      </c>
      <c r="G17" s="72">
        <v>2684056</v>
      </c>
      <c r="H17" s="72">
        <v>1139903</v>
      </c>
      <c r="I17" s="78"/>
      <c r="J17" s="5"/>
      <c r="K17" s="81"/>
      <c r="M17" s="9"/>
      <c r="N17" s="9"/>
      <c r="O17" s="9"/>
      <c r="P17" s="19"/>
    </row>
    <row r="18" spans="2:16" ht="24.8" customHeight="1" x14ac:dyDescent="0.15">
      <c r="B18" s="66" t="s">
        <v>92</v>
      </c>
      <c r="C18" s="72">
        <v>11</v>
      </c>
      <c r="D18" s="72">
        <v>428</v>
      </c>
      <c r="E18" s="72" t="s">
        <v>62</v>
      </c>
      <c r="F18" s="72" t="s">
        <v>62</v>
      </c>
      <c r="G18" s="72" t="s">
        <v>62</v>
      </c>
      <c r="H18" s="72" t="s">
        <v>62</v>
      </c>
      <c r="I18" s="78"/>
      <c r="J18" s="5"/>
      <c r="K18" s="81"/>
      <c r="M18" s="9"/>
      <c r="N18" s="9"/>
      <c r="O18" s="9"/>
      <c r="P18" s="19"/>
    </row>
    <row r="19" spans="2:16" ht="24.8" customHeight="1" x14ac:dyDescent="0.15">
      <c r="B19" s="66" t="s">
        <v>22</v>
      </c>
      <c r="C19" s="72">
        <v>2</v>
      </c>
      <c r="D19" s="72">
        <v>28</v>
      </c>
      <c r="E19" s="72" t="s">
        <v>62</v>
      </c>
      <c r="F19" s="72" t="s">
        <v>62</v>
      </c>
      <c r="G19" s="72" t="s">
        <v>62</v>
      </c>
      <c r="H19" s="72" t="s">
        <v>62</v>
      </c>
      <c r="K19" s="81"/>
      <c r="M19" s="9"/>
      <c r="N19" s="9"/>
      <c r="O19" s="9"/>
      <c r="P19" s="19"/>
    </row>
    <row r="20" spans="2:16" ht="24.8" customHeight="1" x14ac:dyDescent="0.15">
      <c r="B20" s="66" t="s">
        <v>93</v>
      </c>
      <c r="C20" s="72">
        <v>3</v>
      </c>
      <c r="D20" s="72">
        <v>41</v>
      </c>
      <c r="E20" s="72">
        <v>4408</v>
      </c>
      <c r="F20" s="72">
        <v>31691</v>
      </c>
      <c r="G20" s="72">
        <v>42370</v>
      </c>
      <c r="H20" s="72">
        <v>9888</v>
      </c>
      <c r="I20" s="5"/>
      <c r="J20" s="5"/>
      <c r="K20" s="5"/>
      <c r="M20" s="9"/>
      <c r="N20" s="9"/>
      <c r="O20" s="9"/>
    </row>
    <row r="21" spans="2:16" ht="24.8" customHeight="1" x14ac:dyDescent="0.15">
      <c r="B21" s="66" t="s">
        <v>94</v>
      </c>
      <c r="C21" s="72">
        <v>41</v>
      </c>
      <c r="D21" s="72">
        <v>1684</v>
      </c>
      <c r="E21" s="72">
        <v>518912</v>
      </c>
      <c r="F21" s="72">
        <v>2440636</v>
      </c>
      <c r="G21" s="72">
        <v>3702198</v>
      </c>
      <c r="H21" s="72">
        <v>1184016</v>
      </c>
      <c r="I21" s="79"/>
      <c r="K21" s="81"/>
      <c r="M21" s="9"/>
      <c r="N21" s="9"/>
      <c r="O21" s="9"/>
      <c r="P21" s="19"/>
    </row>
    <row r="22" spans="2:16" ht="24.8" customHeight="1" x14ac:dyDescent="0.15">
      <c r="B22" s="66" t="s">
        <v>95</v>
      </c>
      <c r="C22" s="72">
        <v>6</v>
      </c>
      <c r="D22" s="72">
        <v>85</v>
      </c>
      <c r="E22" s="72">
        <v>28569</v>
      </c>
      <c r="F22" s="72">
        <v>69616</v>
      </c>
      <c r="G22" s="72">
        <v>133955</v>
      </c>
      <c r="H22" s="72">
        <v>59576</v>
      </c>
      <c r="I22" s="79"/>
      <c r="K22" s="81"/>
      <c r="M22" s="9"/>
      <c r="N22" s="9"/>
      <c r="O22" s="9"/>
      <c r="P22" s="19"/>
    </row>
    <row r="23" spans="2:16" ht="24.8" customHeight="1" x14ac:dyDescent="0.15">
      <c r="B23" s="66" t="s">
        <v>96</v>
      </c>
      <c r="C23" s="72">
        <v>22</v>
      </c>
      <c r="D23" s="72">
        <v>629</v>
      </c>
      <c r="E23" s="72">
        <v>319443</v>
      </c>
      <c r="F23" s="72">
        <v>1106735</v>
      </c>
      <c r="G23" s="72">
        <v>2911468</v>
      </c>
      <c r="H23" s="72">
        <v>1681460</v>
      </c>
      <c r="I23" s="79"/>
      <c r="K23" s="81"/>
      <c r="M23" s="9"/>
      <c r="N23" s="9"/>
      <c r="O23" s="9"/>
      <c r="P23" s="19"/>
    </row>
    <row r="24" spans="2:16" ht="24.8" customHeight="1" x14ac:dyDescent="0.15">
      <c r="B24" s="66" t="s">
        <v>98</v>
      </c>
      <c r="C24" s="72">
        <v>6</v>
      </c>
      <c r="D24" s="72">
        <v>105</v>
      </c>
      <c r="E24" s="72">
        <v>37465</v>
      </c>
      <c r="F24" s="72">
        <v>30521</v>
      </c>
      <c r="G24" s="72">
        <v>75355</v>
      </c>
      <c r="H24" s="72">
        <v>41625</v>
      </c>
      <c r="K24" s="81"/>
      <c r="M24" s="9"/>
      <c r="N24" s="9"/>
      <c r="O24" s="9"/>
      <c r="P24" s="19"/>
    </row>
    <row r="25" spans="2:16" ht="24.8" customHeight="1" x14ac:dyDescent="0.15">
      <c r="B25" s="66" t="s">
        <v>3</v>
      </c>
      <c r="C25" s="72">
        <v>10</v>
      </c>
      <c r="D25" s="72">
        <v>180</v>
      </c>
      <c r="E25" s="72">
        <v>41849</v>
      </c>
      <c r="F25" s="72">
        <v>118082</v>
      </c>
      <c r="G25" s="72">
        <v>196675</v>
      </c>
      <c r="H25" s="72">
        <v>72732</v>
      </c>
      <c r="K25" s="81"/>
      <c r="M25" s="9"/>
      <c r="N25" s="9"/>
      <c r="O25" s="9"/>
      <c r="P25" s="19"/>
    </row>
    <row r="26" spans="2:16" ht="24.8" customHeight="1" x14ac:dyDescent="0.15">
      <c r="B26" s="66" t="s">
        <v>99</v>
      </c>
      <c r="C26" s="72">
        <v>17</v>
      </c>
      <c r="D26" s="72">
        <v>652</v>
      </c>
      <c r="E26" s="72">
        <v>153811</v>
      </c>
      <c r="F26" s="72">
        <v>1445514</v>
      </c>
      <c r="G26" s="72">
        <v>2245582</v>
      </c>
      <c r="H26" s="72">
        <v>744393</v>
      </c>
      <c r="I26" s="79"/>
      <c r="K26" s="81"/>
      <c r="M26" s="9"/>
      <c r="N26" s="9"/>
      <c r="O26" s="9"/>
    </row>
    <row r="27" spans="2:16" ht="24.8" customHeight="1" x14ac:dyDescent="0.15">
      <c r="B27" s="66" t="s">
        <v>100</v>
      </c>
      <c r="C27" s="72">
        <v>27</v>
      </c>
      <c r="D27" s="72">
        <v>2335</v>
      </c>
      <c r="E27" s="72">
        <v>1068037</v>
      </c>
      <c r="F27" s="72">
        <v>5326092</v>
      </c>
      <c r="G27" s="72">
        <v>10137849</v>
      </c>
      <c r="H27" s="72">
        <v>4730418</v>
      </c>
      <c r="I27" s="79"/>
      <c r="K27" s="81"/>
      <c r="M27" s="9"/>
      <c r="N27" s="9"/>
      <c r="O27" s="9"/>
      <c r="P27" s="19"/>
    </row>
    <row r="28" spans="2:16" ht="24.8" customHeight="1" x14ac:dyDescent="0.15">
      <c r="B28" s="66" t="s">
        <v>102</v>
      </c>
      <c r="C28" s="72">
        <v>29</v>
      </c>
      <c r="D28" s="72">
        <v>1318</v>
      </c>
      <c r="E28" s="72">
        <v>629937</v>
      </c>
      <c r="F28" s="72">
        <v>2940118</v>
      </c>
      <c r="G28" s="72">
        <v>5896306</v>
      </c>
      <c r="H28" s="72">
        <v>2811135</v>
      </c>
      <c r="I28" s="79"/>
      <c r="K28" s="81"/>
      <c r="M28" s="9"/>
      <c r="N28" s="9"/>
      <c r="O28" s="9"/>
      <c r="P28" s="19"/>
    </row>
    <row r="29" spans="2:16" ht="24.8" customHeight="1" x14ac:dyDescent="0.15">
      <c r="B29" s="66" t="s">
        <v>104</v>
      </c>
      <c r="C29" s="72">
        <v>28</v>
      </c>
      <c r="D29" s="72">
        <v>2414</v>
      </c>
      <c r="E29" s="72">
        <v>1333118</v>
      </c>
      <c r="F29" s="72">
        <v>4623483</v>
      </c>
      <c r="G29" s="72">
        <v>7452635</v>
      </c>
      <c r="H29" s="72">
        <v>2776253</v>
      </c>
      <c r="I29" s="80"/>
      <c r="J29" s="80"/>
      <c r="K29" s="80"/>
      <c r="M29" s="9"/>
      <c r="N29" s="9"/>
      <c r="O29" s="9"/>
      <c r="P29" s="19"/>
    </row>
    <row r="30" spans="2:16" ht="24.8" customHeight="1" x14ac:dyDescent="0.15">
      <c r="B30" s="66" t="s">
        <v>105</v>
      </c>
      <c r="C30" s="72">
        <v>21</v>
      </c>
      <c r="D30" s="72">
        <v>756</v>
      </c>
      <c r="E30" s="72">
        <v>355757</v>
      </c>
      <c r="F30" s="72">
        <v>1032256</v>
      </c>
      <c r="G30" s="72">
        <v>10869775</v>
      </c>
      <c r="H30" s="72">
        <v>9117338</v>
      </c>
      <c r="I30" s="80"/>
      <c r="J30" s="80"/>
      <c r="K30" s="80"/>
      <c r="M30" s="9"/>
      <c r="N30" s="9"/>
      <c r="O30" s="9"/>
      <c r="P30" s="19"/>
    </row>
    <row r="31" spans="2:16" ht="24.8" customHeight="1" x14ac:dyDescent="0.15">
      <c r="B31" s="66" t="s">
        <v>106</v>
      </c>
      <c r="C31" s="72">
        <v>20</v>
      </c>
      <c r="D31" s="72">
        <v>403</v>
      </c>
      <c r="E31" s="72">
        <v>144752</v>
      </c>
      <c r="F31" s="72">
        <v>194639</v>
      </c>
      <c r="G31" s="72">
        <v>538916</v>
      </c>
      <c r="H31" s="72">
        <v>301852</v>
      </c>
      <c r="I31" s="80"/>
      <c r="J31" s="80"/>
      <c r="K31" s="80"/>
      <c r="M31" s="9"/>
      <c r="N31" s="9"/>
      <c r="O31" s="9"/>
      <c r="P31" s="19"/>
    </row>
    <row r="32" spans="2:16" ht="24.8" customHeight="1" x14ac:dyDescent="0.15">
      <c r="B32" s="66" t="s">
        <v>109</v>
      </c>
      <c r="C32" s="72">
        <v>26</v>
      </c>
      <c r="D32" s="72">
        <v>1108</v>
      </c>
      <c r="E32" s="72">
        <v>310322</v>
      </c>
      <c r="F32" s="72">
        <v>1759709</v>
      </c>
      <c r="G32" s="72">
        <v>2856821</v>
      </c>
      <c r="H32" s="72">
        <v>1025593</v>
      </c>
      <c r="I32" s="80"/>
      <c r="J32" s="80"/>
      <c r="K32" s="80"/>
      <c r="M32" s="9"/>
      <c r="N32" s="9"/>
      <c r="O32" s="7"/>
    </row>
    <row r="33" spans="2:15" ht="24.8" customHeight="1" x14ac:dyDescent="0.15">
      <c r="B33" s="67" t="s">
        <v>110</v>
      </c>
      <c r="C33" s="71">
        <v>18</v>
      </c>
      <c r="D33" s="71">
        <v>517</v>
      </c>
      <c r="E33" s="71">
        <v>128046</v>
      </c>
      <c r="F33" s="71">
        <v>305105</v>
      </c>
      <c r="G33" s="71">
        <v>536754</v>
      </c>
      <c r="H33" s="75">
        <v>214992</v>
      </c>
      <c r="I33" s="80"/>
      <c r="J33" s="80"/>
      <c r="K33" s="80"/>
      <c r="M33" s="7"/>
      <c r="N33" s="7"/>
      <c r="O33" s="7"/>
    </row>
    <row r="34" spans="2:15" ht="14.3" customHeight="1" x14ac:dyDescent="0.15">
      <c r="B34" s="68" t="s">
        <v>245</v>
      </c>
      <c r="C34" s="68"/>
      <c r="D34" s="68"/>
      <c r="E34" s="68"/>
      <c r="F34" s="68"/>
      <c r="G34" s="68"/>
      <c r="H34" s="68"/>
    </row>
    <row r="35" spans="2:15" x14ac:dyDescent="0.15">
      <c r="B35" s="223" t="s">
        <v>72</v>
      </c>
      <c r="C35" s="223"/>
      <c r="D35" s="223"/>
    </row>
    <row r="36" spans="2:15" x14ac:dyDescent="0.15">
      <c r="C36" s="69"/>
    </row>
  </sheetData>
  <mergeCells count="9">
    <mergeCell ref="B2:H2"/>
    <mergeCell ref="B35:D35"/>
    <mergeCell ref="B4:B5"/>
    <mergeCell ref="C4:C5"/>
    <mergeCell ref="D4:D5"/>
    <mergeCell ref="E4:E5"/>
    <mergeCell ref="F4:F5"/>
    <mergeCell ref="G4:G5"/>
    <mergeCell ref="H4:H5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6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9"/>
  <sheetViews>
    <sheetView showGridLines="0" view="pageBreakPreview" zoomScaleSheetLayoutView="100" workbookViewId="0">
      <selection activeCell="A23" sqref="A23"/>
    </sheetView>
  </sheetViews>
  <sheetFormatPr defaultRowHeight="12.9" x14ac:dyDescent="0.15"/>
  <cols>
    <col min="1" max="1" width="13.25" style="1" bestFit="1" customWidth="1"/>
    <col min="2" max="2" width="9.625" style="1" customWidth="1"/>
    <col min="3" max="10" width="10.5" style="1" customWidth="1"/>
    <col min="11" max="11" width="0.5" style="1" customWidth="1"/>
    <col min="12" max="20" width="10.375" style="1" customWidth="1"/>
    <col min="21" max="21" width="9" style="1" customWidth="1"/>
    <col min="22" max="16384" width="9" style="1"/>
  </cols>
  <sheetData>
    <row r="2" spans="1:21" ht="28.55" customHeight="1" x14ac:dyDescent="0.2">
      <c r="A2" s="62"/>
      <c r="B2" s="221" t="s">
        <v>114</v>
      </c>
      <c r="C2" s="221"/>
      <c r="D2" s="221"/>
      <c r="E2" s="221"/>
      <c r="F2" s="221"/>
      <c r="G2" s="221"/>
      <c r="H2" s="221"/>
      <c r="I2" s="221"/>
      <c r="J2" s="221"/>
      <c r="K2" s="44"/>
      <c r="L2" s="95"/>
      <c r="M2" s="44"/>
      <c r="N2" s="44"/>
      <c r="O2" s="44"/>
      <c r="P2" s="44"/>
      <c r="Q2" s="44"/>
      <c r="R2" s="44"/>
      <c r="S2" s="44"/>
      <c r="T2" s="44"/>
      <c r="U2" s="62"/>
    </row>
    <row r="3" spans="1:21" s="44" customFormat="1" ht="23.3" customHeight="1" x14ac:dyDescent="0.15">
      <c r="B3" s="83" t="s">
        <v>194</v>
      </c>
      <c r="C3" s="86"/>
      <c r="D3" s="86"/>
      <c r="E3" s="86"/>
      <c r="F3" s="86"/>
      <c r="G3" s="86"/>
      <c r="H3" s="86"/>
      <c r="I3" s="86"/>
      <c r="J3" s="86"/>
      <c r="K3" s="18"/>
      <c r="L3" s="86"/>
      <c r="M3" s="86"/>
      <c r="N3" s="86"/>
      <c r="O3" s="86"/>
      <c r="P3" s="86"/>
      <c r="Q3" s="86"/>
      <c r="R3" s="233" t="s">
        <v>24</v>
      </c>
      <c r="S3" s="233"/>
      <c r="T3" s="233"/>
    </row>
    <row r="4" spans="1:21" ht="18" customHeight="1" x14ac:dyDescent="0.15">
      <c r="B4" s="224" t="s">
        <v>115</v>
      </c>
      <c r="C4" s="226" t="s">
        <v>73</v>
      </c>
      <c r="D4" s="234" t="s">
        <v>116</v>
      </c>
      <c r="E4" s="235"/>
      <c r="F4" s="235"/>
      <c r="G4" s="235"/>
      <c r="H4" s="235"/>
      <c r="I4" s="235"/>
      <c r="J4" s="235"/>
      <c r="K4" s="94"/>
      <c r="L4" s="239" t="s">
        <v>57</v>
      </c>
      <c r="M4" s="228" t="s">
        <v>117</v>
      </c>
      <c r="N4" s="97"/>
      <c r="O4" s="236" t="s">
        <v>118</v>
      </c>
      <c r="P4" s="236"/>
      <c r="Q4" s="236"/>
      <c r="R4" s="236"/>
      <c r="S4" s="236"/>
      <c r="T4" s="99"/>
    </row>
    <row r="5" spans="1:21" ht="13.6" customHeight="1" x14ac:dyDescent="0.15">
      <c r="B5" s="237"/>
      <c r="C5" s="238"/>
      <c r="D5" s="243" t="s">
        <v>119</v>
      </c>
      <c r="E5" s="91" t="s">
        <v>120</v>
      </c>
      <c r="F5" s="91" t="s">
        <v>120</v>
      </c>
      <c r="G5" s="91" t="s">
        <v>120</v>
      </c>
      <c r="H5" s="91" t="s">
        <v>120</v>
      </c>
      <c r="I5" s="91" t="s">
        <v>120</v>
      </c>
      <c r="J5" s="91" t="s">
        <v>120</v>
      </c>
      <c r="K5" s="68"/>
      <c r="L5" s="240"/>
      <c r="M5" s="242"/>
      <c r="N5" s="243" t="s">
        <v>119</v>
      </c>
      <c r="O5" s="90" t="s">
        <v>120</v>
      </c>
      <c r="P5" s="90" t="s">
        <v>120</v>
      </c>
      <c r="Q5" s="90" t="s">
        <v>120</v>
      </c>
      <c r="R5" s="90" t="s">
        <v>120</v>
      </c>
      <c r="S5" s="90" t="s">
        <v>120</v>
      </c>
      <c r="T5" s="91" t="s">
        <v>120</v>
      </c>
    </row>
    <row r="6" spans="1:21" x14ac:dyDescent="0.15">
      <c r="B6" s="225"/>
      <c r="C6" s="227"/>
      <c r="D6" s="227"/>
      <c r="E6" s="70" t="s">
        <v>121</v>
      </c>
      <c r="F6" s="70" t="s">
        <v>122</v>
      </c>
      <c r="G6" s="70" t="s">
        <v>113</v>
      </c>
      <c r="H6" s="70" t="s">
        <v>55</v>
      </c>
      <c r="I6" s="92" t="s">
        <v>124</v>
      </c>
      <c r="J6" s="93" t="s">
        <v>126</v>
      </c>
      <c r="K6" s="68"/>
      <c r="L6" s="241"/>
      <c r="M6" s="229"/>
      <c r="N6" s="227"/>
      <c r="O6" s="70" t="s">
        <v>121</v>
      </c>
      <c r="P6" s="70" t="s">
        <v>122</v>
      </c>
      <c r="Q6" s="70" t="s">
        <v>113</v>
      </c>
      <c r="R6" s="70" t="s">
        <v>55</v>
      </c>
      <c r="S6" s="92" t="s">
        <v>124</v>
      </c>
      <c r="T6" s="93" t="s">
        <v>126</v>
      </c>
    </row>
    <row r="7" spans="1:21" x14ac:dyDescent="0.15">
      <c r="B7" s="84" t="s">
        <v>107</v>
      </c>
      <c r="C7" s="87">
        <v>1256</v>
      </c>
      <c r="D7" s="87">
        <v>45652</v>
      </c>
      <c r="E7" s="87">
        <v>3401</v>
      </c>
      <c r="F7" s="87">
        <v>4327</v>
      </c>
      <c r="G7" s="87">
        <v>3801</v>
      </c>
      <c r="H7" s="87">
        <v>9052</v>
      </c>
      <c r="I7" s="87">
        <v>8619</v>
      </c>
      <c r="J7" s="87">
        <v>16452</v>
      </c>
      <c r="K7" s="87"/>
      <c r="L7" s="87">
        <v>198515.13</v>
      </c>
      <c r="M7" s="87">
        <v>813155.52</v>
      </c>
      <c r="N7" s="87">
        <v>1783862.62</v>
      </c>
      <c r="O7" s="87">
        <v>37928.129999999997</v>
      </c>
      <c r="P7" s="87">
        <v>54138.720000000001</v>
      </c>
      <c r="Q7" s="87">
        <v>72674.2</v>
      </c>
      <c r="R7" s="87">
        <v>222322.18</v>
      </c>
      <c r="S7" s="87">
        <v>384560.87</v>
      </c>
      <c r="T7" s="87">
        <v>1012238.52</v>
      </c>
    </row>
    <row r="8" spans="1:21" x14ac:dyDescent="0.15">
      <c r="B8" s="65" t="s">
        <v>70</v>
      </c>
      <c r="C8" s="87">
        <v>1335</v>
      </c>
      <c r="D8" s="87">
        <v>45087</v>
      </c>
      <c r="E8" s="87">
        <v>3852</v>
      </c>
      <c r="F8" s="87">
        <v>4091</v>
      </c>
      <c r="G8" s="87">
        <v>3457</v>
      </c>
      <c r="H8" s="87">
        <v>9301</v>
      </c>
      <c r="I8" s="87">
        <v>9024</v>
      </c>
      <c r="J8" s="87">
        <v>15362</v>
      </c>
      <c r="K8" s="87"/>
      <c r="L8" s="87">
        <v>196206</v>
      </c>
      <c r="M8" s="87">
        <v>760276</v>
      </c>
      <c r="N8" s="98">
        <v>1698480</v>
      </c>
      <c r="O8" s="98">
        <v>37864</v>
      </c>
      <c r="P8" s="98">
        <v>68047</v>
      </c>
      <c r="Q8" s="98">
        <v>67846</v>
      </c>
      <c r="R8" s="98">
        <v>282228</v>
      </c>
      <c r="S8" s="98">
        <v>397716</v>
      </c>
      <c r="T8" s="98">
        <v>844781</v>
      </c>
    </row>
    <row r="9" spans="1:21" x14ac:dyDescent="0.15">
      <c r="B9" s="65" t="s">
        <v>127</v>
      </c>
      <c r="C9" s="87">
        <v>1146</v>
      </c>
      <c r="D9" s="87">
        <v>47175</v>
      </c>
      <c r="E9" s="87">
        <v>2887</v>
      </c>
      <c r="F9" s="87">
        <v>4117</v>
      </c>
      <c r="G9" s="87">
        <v>3591</v>
      </c>
      <c r="H9" s="87">
        <v>8930</v>
      </c>
      <c r="I9" s="87">
        <v>10728</v>
      </c>
      <c r="J9" s="87">
        <v>16922</v>
      </c>
      <c r="K9" s="87"/>
      <c r="L9" s="87">
        <v>210205</v>
      </c>
      <c r="M9" s="87">
        <v>802544</v>
      </c>
      <c r="N9" s="98">
        <v>1700234</v>
      </c>
      <c r="O9" s="98">
        <v>30260</v>
      </c>
      <c r="P9" s="98">
        <v>55832</v>
      </c>
      <c r="Q9" s="98">
        <v>71858</v>
      </c>
      <c r="R9" s="98">
        <v>224837</v>
      </c>
      <c r="S9" s="98">
        <v>461327</v>
      </c>
      <c r="T9" s="98">
        <v>856121</v>
      </c>
    </row>
    <row r="10" spans="1:21" x14ac:dyDescent="0.15">
      <c r="B10" s="65" t="s">
        <v>36</v>
      </c>
      <c r="C10" s="88">
        <v>1137</v>
      </c>
      <c r="D10" s="87">
        <v>47398</v>
      </c>
      <c r="E10" s="87">
        <v>2838</v>
      </c>
      <c r="F10" s="87">
        <v>4016</v>
      </c>
      <c r="G10" s="87">
        <v>3764</v>
      </c>
      <c r="H10" s="87">
        <v>9039</v>
      </c>
      <c r="I10" s="87">
        <v>10491</v>
      </c>
      <c r="J10" s="87">
        <v>17250</v>
      </c>
      <c r="L10" s="87">
        <v>210718</v>
      </c>
      <c r="M10" s="87">
        <v>827585</v>
      </c>
      <c r="N10" s="87">
        <v>1780840</v>
      </c>
      <c r="O10" s="87">
        <v>31326</v>
      </c>
      <c r="P10" s="87">
        <v>48509</v>
      </c>
      <c r="Q10" s="87">
        <v>82410</v>
      </c>
      <c r="R10" s="87">
        <v>228153</v>
      </c>
      <c r="S10" s="87">
        <v>485397</v>
      </c>
      <c r="T10" s="87">
        <v>905045</v>
      </c>
    </row>
    <row r="11" spans="1:21" x14ac:dyDescent="0.15">
      <c r="B11" s="85" t="s">
        <v>26</v>
      </c>
      <c r="C11" s="89">
        <v>1090</v>
      </c>
      <c r="D11" s="89">
        <v>47191</v>
      </c>
      <c r="E11" s="89">
        <v>2584</v>
      </c>
      <c r="F11" s="89">
        <v>3957</v>
      </c>
      <c r="G11" s="89">
        <v>3496</v>
      </c>
      <c r="H11" s="89">
        <v>8834</v>
      </c>
      <c r="I11" s="89">
        <v>10674</v>
      </c>
      <c r="J11" s="89">
        <v>17646</v>
      </c>
      <c r="L11" s="89">
        <v>212031</v>
      </c>
      <c r="M11" s="89">
        <v>895925</v>
      </c>
      <c r="N11" s="89">
        <v>1853356</v>
      </c>
      <c r="O11" s="89">
        <v>27312</v>
      </c>
      <c r="P11" s="89">
        <v>56780</v>
      </c>
      <c r="Q11" s="89">
        <v>74918</v>
      </c>
      <c r="R11" s="89">
        <v>240311</v>
      </c>
      <c r="S11" s="89">
        <v>512851</v>
      </c>
      <c r="T11" s="89">
        <v>941185</v>
      </c>
    </row>
    <row r="12" spans="1:21" s="10" customFormat="1" ht="18" customHeight="1" x14ac:dyDescent="0.15">
      <c r="B12" s="33" t="s">
        <v>131</v>
      </c>
      <c r="C12" s="33"/>
      <c r="D12" s="33"/>
      <c r="E12" s="33"/>
      <c r="F12" s="33"/>
      <c r="G12" s="33"/>
      <c r="H12" s="33"/>
      <c r="I12" s="33"/>
      <c r="J12" s="33"/>
      <c r="L12" s="96"/>
    </row>
    <row r="13" spans="1:21" s="10" customFormat="1" ht="18" customHeight="1" x14ac:dyDescent="0.15">
      <c r="B13" s="68" t="s">
        <v>231</v>
      </c>
      <c r="C13" s="33"/>
      <c r="D13" s="33"/>
      <c r="E13" s="33"/>
      <c r="F13" s="33"/>
      <c r="G13" s="33"/>
      <c r="H13" s="33"/>
      <c r="I13" s="33"/>
      <c r="J13" s="33"/>
    </row>
    <row r="14" spans="1:21" s="10" customFormat="1" ht="14.3" customHeight="1" x14ac:dyDescent="0.15">
      <c r="B14" s="223" t="s">
        <v>128</v>
      </c>
      <c r="C14" s="223"/>
      <c r="D14" s="223"/>
      <c r="E14" s="223"/>
      <c r="F14" s="223"/>
      <c r="G14" s="223"/>
      <c r="H14" s="223"/>
      <c r="I14" s="3"/>
      <c r="J14" s="3"/>
    </row>
    <row r="15" spans="1:21" ht="10.050000000000001" customHeight="1" x14ac:dyDescent="0.15">
      <c r="B15" s="3"/>
      <c r="C15" s="3"/>
      <c r="D15" s="3"/>
      <c r="E15" s="3"/>
      <c r="F15" s="3"/>
      <c r="G15" s="3"/>
      <c r="H15" s="3"/>
      <c r="I15" s="3"/>
    </row>
    <row r="16" spans="1:21" ht="10.050000000000001" customHeight="1" x14ac:dyDescent="0.15"/>
    <row r="17" ht="10.050000000000001" customHeight="1" x14ac:dyDescent="0.15"/>
    <row r="18" ht="10.050000000000001" customHeight="1" x14ac:dyDescent="0.15"/>
    <row r="19" ht="10.050000000000001" customHeight="1" x14ac:dyDescent="0.15"/>
  </sheetData>
  <mergeCells count="11">
    <mergeCell ref="B2:J2"/>
    <mergeCell ref="R3:T3"/>
    <mergeCell ref="D4:J4"/>
    <mergeCell ref="O4:S4"/>
    <mergeCell ref="B14:H14"/>
    <mergeCell ref="B4:B6"/>
    <mergeCell ref="C4:C6"/>
    <mergeCell ref="L4:L6"/>
    <mergeCell ref="M4:M6"/>
    <mergeCell ref="D5:D6"/>
    <mergeCell ref="N5:N6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orientation="portrait" r:id="rId1"/>
  <headerFooter scaleWithDoc="0" alignWithMargins="0"/>
  <colBreaks count="1" manualBreakCount="1">
    <brk id="11" min="1" max="76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showGridLines="0" view="pageBreakPreview" zoomScaleNormal="90" zoomScaleSheetLayoutView="100" workbookViewId="0">
      <selection activeCell="A41" sqref="A41"/>
    </sheetView>
  </sheetViews>
  <sheetFormatPr defaultRowHeight="12.9" x14ac:dyDescent="0.15"/>
  <cols>
    <col min="1" max="1" width="13.25" style="23" bestFit="1" customWidth="1"/>
    <col min="2" max="2" width="32.625" style="23" customWidth="1"/>
    <col min="3" max="3" width="15.125" style="23" customWidth="1"/>
    <col min="4" max="5" width="15.5" style="23" customWidth="1"/>
    <col min="6" max="6" width="15.375" style="23" customWidth="1"/>
    <col min="7" max="7" width="6.25" style="23" customWidth="1"/>
    <col min="8" max="9" width="11.625" style="23" customWidth="1"/>
    <col min="10" max="14" width="11.875" style="23" customWidth="1"/>
    <col min="15" max="15" width="11.625" style="23" customWidth="1"/>
    <col min="16" max="17" width="7.75" style="23" customWidth="1"/>
    <col min="18" max="18" width="12" style="23" customWidth="1"/>
    <col min="19" max="19" width="10.75" style="23" customWidth="1"/>
    <col min="20" max="20" width="10.5" style="23" bestFit="1" customWidth="1"/>
    <col min="21" max="21" width="9" style="23" customWidth="1"/>
    <col min="22" max="16384" width="9" style="23"/>
  </cols>
  <sheetData>
    <row r="1" spans="1:18" ht="21.75" x14ac:dyDescent="0.25">
      <c r="A1" s="157"/>
      <c r="B1" s="244" t="s">
        <v>130</v>
      </c>
      <c r="C1" s="244"/>
      <c r="D1" s="244"/>
      <c r="E1" s="244"/>
      <c r="F1" s="244"/>
      <c r="G1" s="103"/>
      <c r="H1" s="3"/>
      <c r="I1" s="10"/>
      <c r="J1" s="3"/>
      <c r="K1" s="3"/>
      <c r="L1" s="3"/>
      <c r="M1" s="3"/>
      <c r="N1" s="3"/>
      <c r="O1" s="3"/>
      <c r="P1" s="151"/>
      <c r="Q1" s="151"/>
      <c r="R1" s="151"/>
    </row>
    <row r="2" spans="1:18" s="24" customFormat="1" ht="23.95" customHeight="1" x14ac:dyDescent="0.15">
      <c r="B2" s="158" t="s">
        <v>256</v>
      </c>
      <c r="C2" s="161"/>
      <c r="D2" s="110"/>
      <c r="E2" s="110"/>
      <c r="F2" s="110"/>
      <c r="G2" s="44"/>
      <c r="H2" s="86"/>
      <c r="I2" s="86"/>
      <c r="J2" s="86"/>
      <c r="K2" s="86"/>
      <c r="L2" s="86"/>
      <c r="M2" s="86"/>
      <c r="N2" s="86"/>
      <c r="O2" s="73" t="s">
        <v>132</v>
      </c>
    </row>
    <row r="3" spans="1:18" ht="16" customHeight="1" x14ac:dyDescent="0.15">
      <c r="B3" s="251" t="s">
        <v>133</v>
      </c>
      <c r="C3" s="252" t="s">
        <v>12</v>
      </c>
      <c r="D3" s="245" t="s">
        <v>134</v>
      </c>
      <c r="E3" s="246"/>
      <c r="F3" s="246"/>
      <c r="G3" s="18"/>
      <c r="H3" s="239" t="s">
        <v>57</v>
      </c>
      <c r="I3" s="228" t="s">
        <v>117</v>
      </c>
      <c r="J3" s="247" t="s">
        <v>135</v>
      </c>
      <c r="K3" s="248"/>
      <c r="L3" s="248"/>
      <c r="M3" s="248"/>
      <c r="N3" s="249"/>
      <c r="O3" s="231" t="s">
        <v>74</v>
      </c>
    </row>
    <row r="4" spans="1:18" ht="16" customHeight="1" x14ac:dyDescent="0.15">
      <c r="B4" s="237"/>
      <c r="C4" s="242"/>
      <c r="D4" s="254" t="s">
        <v>136</v>
      </c>
      <c r="E4" s="254" t="s">
        <v>247</v>
      </c>
      <c r="F4" s="256" t="s">
        <v>248</v>
      </c>
      <c r="G4" s="18"/>
      <c r="H4" s="240"/>
      <c r="I4" s="242"/>
      <c r="J4" s="242" t="s">
        <v>137</v>
      </c>
      <c r="K4" s="242" t="s">
        <v>138</v>
      </c>
      <c r="L4" s="258" t="s">
        <v>140</v>
      </c>
      <c r="M4" s="258" t="s">
        <v>141</v>
      </c>
      <c r="N4" s="258" t="s">
        <v>142</v>
      </c>
      <c r="O4" s="253"/>
    </row>
    <row r="5" spans="1:18" ht="16" customHeight="1" x14ac:dyDescent="0.15">
      <c r="B5" s="225"/>
      <c r="C5" s="229"/>
      <c r="D5" s="255"/>
      <c r="E5" s="255"/>
      <c r="F5" s="257"/>
      <c r="G5" s="44"/>
      <c r="H5" s="241"/>
      <c r="I5" s="229"/>
      <c r="J5" s="229"/>
      <c r="K5" s="229"/>
      <c r="L5" s="259"/>
      <c r="M5" s="259"/>
      <c r="N5" s="259"/>
      <c r="O5" s="232"/>
    </row>
    <row r="6" spans="1:18" ht="16" customHeight="1" x14ac:dyDescent="0.15">
      <c r="B6" s="64" t="s">
        <v>242</v>
      </c>
      <c r="C6" s="108">
        <v>1146</v>
      </c>
      <c r="D6" s="108">
        <v>47175</v>
      </c>
      <c r="E6" s="98">
        <v>43721</v>
      </c>
      <c r="F6" s="98">
        <v>180</v>
      </c>
      <c r="G6" s="87"/>
      <c r="H6" s="108">
        <v>210205</v>
      </c>
      <c r="I6" s="108">
        <v>802544</v>
      </c>
      <c r="J6" s="108">
        <v>1700234</v>
      </c>
      <c r="K6" s="98">
        <v>1595023</v>
      </c>
      <c r="L6" s="98">
        <v>33559</v>
      </c>
      <c r="M6" s="98">
        <v>4116</v>
      </c>
      <c r="N6" s="98">
        <v>67537</v>
      </c>
      <c r="O6" s="108">
        <v>855381</v>
      </c>
    </row>
    <row r="7" spans="1:18" ht="16" customHeight="1" x14ac:dyDescent="0.15">
      <c r="B7" s="65" t="s">
        <v>123</v>
      </c>
      <c r="C7" s="108">
        <v>1137</v>
      </c>
      <c r="D7" s="108">
        <v>47398</v>
      </c>
      <c r="E7" s="87">
        <v>43832</v>
      </c>
      <c r="F7" s="87">
        <v>167</v>
      </c>
      <c r="G7" s="87"/>
      <c r="H7" s="164">
        <v>210717570</v>
      </c>
      <c r="I7" s="164">
        <v>827584900</v>
      </c>
      <c r="J7" s="164">
        <v>1780840320</v>
      </c>
      <c r="K7" s="164">
        <v>1654849360</v>
      </c>
      <c r="L7" s="164">
        <v>36800210</v>
      </c>
      <c r="M7" s="164">
        <v>4083590</v>
      </c>
      <c r="N7" s="164">
        <v>85107160</v>
      </c>
      <c r="O7" s="164">
        <v>898658110</v>
      </c>
    </row>
    <row r="8" spans="1:18" ht="16" customHeight="1" x14ac:dyDescent="0.15">
      <c r="B8" s="65" t="s">
        <v>243</v>
      </c>
      <c r="C8" s="108">
        <v>1090</v>
      </c>
      <c r="D8" s="108">
        <v>47191</v>
      </c>
      <c r="E8" s="87">
        <v>43730</v>
      </c>
      <c r="F8" s="87">
        <v>134</v>
      </c>
      <c r="G8" s="87"/>
      <c r="H8" s="165">
        <v>212031</v>
      </c>
      <c r="I8" s="165">
        <v>895925</v>
      </c>
      <c r="J8" s="165">
        <v>1853356</v>
      </c>
      <c r="K8" s="165">
        <v>1735420</v>
      </c>
      <c r="L8" s="165">
        <v>38498</v>
      </c>
      <c r="M8" s="165">
        <v>5353</v>
      </c>
      <c r="N8" s="165">
        <v>74086</v>
      </c>
      <c r="O8" s="165">
        <v>901311</v>
      </c>
    </row>
    <row r="9" spans="1:18" ht="7.5" customHeight="1" x14ac:dyDescent="0.15">
      <c r="B9" s="84"/>
      <c r="C9" s="68"/>
      <c r="D9" s="68"/>
      <c r="E9" s="68"/>
      <c r="F9" s="68"/>
      <c r="G9" s="68"/>
      <c r="H9" s="166"/>
      <c r="I9" s="166"/>
      <c r="J9" s="166"/>
      <c r="K9" s="166"/>
      <c r="L9" s="166"/>
      <c r="M9" s="166"/>
      <c r="N9" s="166"/>
      <c r="O9" s="166"/>
    </row>
    <row r="10" spans="1:18" ht="7.5" customHeight="1" x14ac:dyDescent="0.15">
      <c r="B10" s="104" t="s">
        <v>41</v>
      </c>
      <c r="C10" s="68"/>
      <c r="D10" s="68"/>
      <c r="E10" s="68"/>
      <c r="F10" s="68"/>
      <c r="G10" s="98"/>
      <c r="H10" s="166"/>
      <c r="I10" s="166"/>
      <c r="J10" s="166"/>
      <c r="K10" s="166"/>
      <c r="L10" s="166"/>
      <c r="M10" s="166"/>
      <c r="N10" s="166"/>
      <c r="O10" s="166"/>
    </row>
    <row r="11" spans="1:18" ht="16" customHeight="1" x14ac:dyDescent="0.15">
      <c r="B11" s="104" t="s">
        <v>143</v>
      </c>
      <c r="C11" s="87">
        <v>252</v>
      </c>
      <c r="D11" s="87">
        <v>6845</v>
      </c>
      <c r="E11" s="87">
        <v>6169</v>
      </c>
      <c r="F11" s="87">
        <v>55</v>
      </c>
      <c r="G11" s="98"/>
      <c r="H11" s="115">
        <v>19372</v>
      </c>
      <c r="I11" s="115">
        <v>91489</v>
      </c>
      <c r="J11" s="115">
        <v>143667</v>
      </c>
      <c r="K11" s="168">
        <v>131197</v>
      </c>
      <c r="L11" s="168">
        <v>1285</v>
      </c>
      <c r="M11" s="112" t="s">
        <v>144</v>
      </c>
      <c r="N11" s="168">
        <v>11186</v>
      </c>
      <c r="O11" s="115">
        <v>48589</v>
      </c>
    </row>
    <row r="12" spans="1:18" ht="16" customHeight="1" x14ac:dyDescent="0.15">
      <c r="B12" s="104" t="s">
        <v>145</v>
      </c>
      <c r="C12" s="87">
        <v>18</v>
      </c>
      <c r="D12" s="87">
        <v>596</v>
      </c>
      <c r="E12" s="87">
        <v>507</v>
      </c>
      <c r="F12" s="87">
        <v>4</v>
      </c>
      <c r="G12" s="98"/>
      <c r="H12" s="115">
        <v>2290</v>
      </c>
      <c r="I12" s="115">
        <v>21424</v>
      </c>
      <c r="J12" s="115">
        <v>34257</v>
      </c>
      <c r="K12" s="168">
        <v>31641</v>
      </c>
      <c r="L12" s="168">
        <v>564</v>
      </c>
      <c r="M12" s="112" t="s">
        <v>144</v>
      </c>
      <c r="N12" s="168">
        <v>2052</v>
      </c>
      <c r="O12" s="115">
        <v>11593</v>
      </c>
    </row>
    <row r="13" spans="1:18" ht="16" customHeight="1" x14ac:dyDescent="0.15">
      <c r="B13" s="104" t="s">
        <v>146</v>
      </c>
      <c r="C13" s="87">
        <v>101</v>
      </c>
      <c r="D13" s="87">
        <v>1917</v>
      </c>
      <c r="E13" s="87">
        <v>1751</v>
      </c>
      <c r="F13" s="87">
        <v>23</v>
      </c>
      <c r="G13" s="98"/>
      <c r="H13" s="115">
        <v>4813</v>
      </c>
      <c r="I13" s="115">
        <v>16005</v>
      </c>
      <c r="J13" s="115">
        <v>25201</v>
      </c>
      <c r="K13" s="168">
        <v>20312</v>
      </c>
      <c r="L13" s="168">
        <v>4160</v>
      </c>
      <c r="M13" s="115">
        <v>3</v>
      </c>
      <c r="N13" s="168">
        <v>726</v>
      </c>
      <c r="O13" s="115">
        <v>8510</v>
      </c>
    </row>
    <row r="14" spans="1:18" ht="16" customHeight="1" x14ac:dyDescent="0.15">
      <c r="B14" s="104" t="s">
        <v>147</v>
      </c>
      <c r="C14" s="87">
        <v>78</v>
      </c>
      <c r="D14" s="87">
        <v>1413</v>
      </c>
      <c r="E14" s="87">
        <v>1237</v>
      </c>
      <c r="F14" s="87">
        <v>15</v>
      </c>
      <c r="G14" s="98"/>
      <c r="H14" s="115">
        <v>5007</v>
      </c>
      <c r="I14" s="115">
        <v>24723</v>
      </c>
      <c r="J14" s="115">
        <v>37928</v>
      </c>
      <c r="K14" s="168">
        <v>35442</v>
      </c>
      <c r="L14" s="168">
        <v>1555</v>
      </c>
      <c r="M14" s="112" t="s">
        <v>144</v>
      </c>
      <c r="N14" s="168">
        <v>931</v>
      </c>
      <c r="O14" s="115">
        <v>12372</v>
      </c>
    </row>
    <row r="15" spans="1:18" ht="16" customHeight="1" x14ac:dyDescent="0.15">
      <c r="B15" s="104" t="s">
        <v>148</v>
      </c>
      <c r="C15" s="87">
        <v>74</v>
      </c>
      <c r="D15" s="87">
        <v>1533</v>
      </c>
      <c r="E15" s="87">
        <v>1374</v>
      </c>
      <c r="F15" s="87">
        <v>13</v>
      </c>
      <c r="G15" s="98"/>
      <c r="H15" s="115">
        <v>5339</v>
      </c>
      <c r="I15" s="115">
        <v>15903</v>
      </c>
      <c r="J15" s="115">
        <v>27247</v>
      </c>
      <c r="K15" s="168">
        <v>23719</v>
      </c>
      <c r="L15" s="168">
        <v>656</v>
      </c>
      <c r="M15" s="115">
        <v>58</v>
      </c>
      <c r="N15" s="168">
        <v>2814</v>
      </c>
      <c r="O15" s="115">
        <v>10542</v>
      </c>
    </row>
    <row r="16" spans="1:18" ht="16" customHeight="1" x14ac:dyDescent="0.15">
      <c r="B16" s="104" t="s">
        <v>149</v>
      </c>
      <c r="C16" s="87">
        <v>36</v>
      </c>
      <c r="D16" s="87">
        <v>2362</v>
      </c>
      <c r="E16" s="87">
        <v>2282</v>
      </c>
      <c r="F16" s="87">
        <v>2</v>
      </c>
      <c r="G16" s="98"/>
      <c r="H16" s="115">
        <v>12459</v>
      </c>
      <c r="I16" s="115">
        <v>81847</v>
      </c>
      <c r="J16" s="115">
        <v>120565</v>
      </c>
      <c r="K16" s="168">
        <v>110799</v>
      </c>
      <c r="L16" s="168">
        <v>3552</v>
      </c>
      <c r="M16" s="115">
        <v>11</v>
      </c>
      <c r="N16" s="168">
        <v>6202</v>
      </c>
      <c r="O16" s="115">
        <v>36363</v>
      </c>
    </row>
    <row r="17" spans="2:16" ht="16" customHeight="1" x14ac:dyDescent="0.15">
      <c r="B17" s="104" t="s">
        <v>150</v>
      </c>
      <c r="C17" s="87">
        <v>43</v>
      </c>
      <c r="D17" s="87">
        <v>994</v>
      </c>
      <c r="E17" s="87">
        <v>893</v>
      </c>
      <c r="F17" s="87">
        <v>3</v>
      </c>
      <c r="G17" s="98"/>
      <c r="H17" s="115">
        <v>3765</v>
      </c>
      <c r="I17" s="115">
        <v>5366</v>
      </c>
      <c r="J17" s="115">
        <v>12110</v>
      </c>
      <c r="K17" s="168">
        <v>9396</v>
      </c>
      <c r="L17" s="168">
        <v>2670</v>
      </c>
      <c r="M17" s="112" t="s">
        <v>144</v>
      </c>
      <c r="N17" s="168">
        <v>44</v>
      </c>
      <c r="O17" s="115">
        <v>6247</v>
      </c>
    </row>
    <row r="18" spans="2:16" ht="16" customHeight="1" x14ac:dyDescent="0.15">
      <c r="B18" s="104" t="s">
        <v>151</v>
      </c>
      <c r="C18" s="87">
        <v>43</v>
      </c>
      <c r="D18" s="87">
        <v>7043</v>
      </c>
      <c r="E18" s="87">
        <v>6561</v>
      </c>
      <c r="F18" s="112" t="s">
        <v>144</v>
      </c>
      <c r="G18" s="98"/>
      <c r="H18" s="115">
        <v>41041</v>
      </c>
      <c r="I18" s="115">
        <v>153181</v>
      </c>
      <c r="J18" s="115">
        <v>563159</v>
      </c>
      <c r="K18" s="115">
        <v>542857</v>
      </c>
      <c r="L18" s="115">
        <v>9165</v>
      </c>
      <c r="M18" s="112" t="s">
        <v>144</v>
      </c>
      <c r="N18" s="115">
        <v>11137</v>
      </c>
      <c r="O18" s="115">
        <v>383625</v>
      </c>
    </row>
    <row r="19" spans="2:16" ht="16" customHeight="1" x14ac:dyDescent="0.15">
      <c r="B19" s="104" t="s">
        <v>152</v>
      </c>
      <c r="C19" s="87">
        <v>4</v>
      </c>
      <c r="D19" s="87">
        <v>27</v>
      </c>
      <c r="E19" s="87">
        <v>25</v>
      </c>
      <c r="F19" s="112" t="s">
        <v>144</v>
      </c>
      <c r="G19" s="98"/>
      <c r="H19" s="115">
        <v>135</v>
      </c>
      <c r="I19" s="115">
        <v>1563</v>
      </c>
      <c r="J19" s="115">
        <v>2035</v>
      </c>
      <c r="K19" s="115">
        <v>1977</v>
      </c>
      <c r="L19" s="112" t="s">
        <v>144</v>
      </c>
      <c r="M19" s="112" t="s">
        <v>144</v>
      </c>
      <c r="N19" s="115">
        <v>58</v>
      </c>
      <c r="O19" s="115">
        <v>437</v>
      </c>
    </row>
    <row r="20" spans="2:16" ht="16" customHeight="1" x14ac:dyDescent="0.15">
      <c r="B20" s="104" t="s">
        <v>153</v>
      </c>
      <c r="C20" s="98">
        <v>36</v>
      </c>
      <c r="D20" s="98">
        <v>1794</v>
      </c>
      <c r="E20" s="87">
        <v>1708</v>
      </c>
      <c r="F20" s="112" t="s">
        <v>144</v>
      </c>
      <c r="G20" s="98"/>
      <c r="H20" s="115">
        <v>7537</v>
      </c>
      <c r="I20" s="115">
        <v>29591</v>
      </c>
      <c r="J20" s="115">
        <v>51931</v>
      </c>
      <c r="K20" s="168">
        <v>50585</v>
      </c>
      <c r="L20" s="168">
        <v>306</v>
      </c>
      <c r="M20" s="115">
        <v>2</v>
      </c>
      <c r="N20" s="168">
        <v>1039</v>
      </c>
      <c r="O20" s="115">
        <v>20976</v>
      </c>
      <c r="P20" s="170"/>
    </row>
    <row r="21" spans="2:16" ht="16" customHeight="1" x14ac:dyDescent="0.15">
      <c r="B21" s="104" t="s">
        <v>154</v>
      </c>
      <c r="C21" s="87">
        <v>12</v>
      </c>
      <c r="D21" s="87">
        <v>466</v>
      </c>
      <c r="E21" s="87">
        <v>448</v>
      </c>
      <c r="F21" s="87">
        <v>1</v>
      </c>
      <c r="G21" s="98"/>
      <c r="H21" s="115">
        <v>1617</v>
      </c>
      <c r="I21" s="115">
        <v>4878</v>
      </c>
      <c r="J21" s="115">
        <v>8712</v>
      </c>
      <c r="K21" s="115">
        <v>8589</v>
      </c>
      <c r="L21" s="115">
        <v>123</v>
      </c>
      <c r="M21" s="112" t="s">
        <v>144</v>
      </c>
      <c r="N21" s="112" t="s">
        <v>144</v>
      </c>
      <c r="O21" s="115">
        <v>3575</v>
      </c>
    </row>
    <row r="22" spans="2:16" ht="16" customHeight="1" x14ac:dyDescent="0.15">
      <c r="B22" s="104" t="s">
        <v>157</v>
      </c>
      <c r="C22" s="87">
        <v>2</v>
      </c>
      <c r="D22" s="87">
        <v>37</v>
      </c>
      <c r="E22" s="87">
        <v>36</v>
      </c>
      <c r="F22" s="87">
        <v>1</v>
      </c>
      <c r="G22" s="98"/>
      <c r="H22" s="115" t="s">
        <v>62</v>
      </c>
      <c r="I22" s="115" t="s">
        <v>62</v>
      </c>
      <c r="J22" s="115" t="s">
        <v>62</v>
      </c>
      <c r="K22" s="115" t="s">
        <v>62</v>
      </c>
      <c r="L22" s="115" t="s">
        <v>62</v>
      </c>
      <c r="M22" s="115" t="s">
        <v>62</v>
      </c>
      <c r="N22" s="115" t="s">
        <v>62</v>
      </c>
      <c r="O22" s="115" t="s">
        <v>62</v>
      </c>
    </row>
    <row r="23" spans="2:16" ht="16" customHeight="1" x14ac:dyDescent="0.15">
      <c r="B23" s="104" t="s">
        <v>159</v>
      </c>
      <c r="C23" s="98">
        <v>55</v>
      </c>
      <c r="D23" s="98">
        <v>937</v>
      </c>
      <c r="E23" s="87">
        <v>829</v>
      </c>
      <c r="F23" s="112" t="s">
        <v>144</v>
      </c>
      <c r="G23" s="98"/>
      <c r="H23" s="115">
        <v>3155</v>
      </c>
      <c r="I23" s="115">
        <v>10129</v>
      </c>
      <c r="J23" s="115">
        <v>17943</v>
      </c>
      <c r="K23" s="168">
        <v>17594</v>
      </c>
      <c r="L23" s="168">
        <v>15</v>
      </c>
      <c r="M23" s="112" t="s">
        <v>144</v>
      </c>
      <c r="N23" s="168">
        <v>335</v>
      </c>
      <c r="O23" s="115">
        <v>7244</v>
      </c>
    </row>
    <row r="24" spans="2:16" ht="16" customHeight="1" x14ac:dyDescent="0.15">
      <c r="B24" s="104" t="s">
        <v>161</v>
      </c>
      <c r="C24" s="87">
        <v>10</v>
      </c>
      <c r="D24" s="87">
        <v>549</v>
      </c>
      <c r="E24" s="87">
        <v>507</v>
      </c>
      <c r="F24" s="112" t="s">
        <v>144</v>
      </c>
      <c r="G24" s="98"/>
      <c r="H24" s="115">
        <v>2816</v>
      </c>
      <c r="I24" s="115">
        <v>35928</v>
      </c>
      <c r="J24" s="115">
        <v>42649</v>
      </c>
      <c r="K24" s="168">
        <v>39470</v>
      </c>
      <c r="L24" s="168">
        <v>345</v>
      </c>
      <c r="M24" s="112" t="s">
        <v>144</v>
      </c>
      <c r="N24" s="168">
        <v>2833</v>
      </c>
      <c r="O24" s="115">
        <v>6663</v>
      </c>
    </row>
    <row r="25" spans="2:16" ht="16" customHeight="1" x14ac:dyDescent="0.15">
      <c r="B25" s="104" t="s">
        <v>10</v>
      </c>
      <c r="C25" s="98">
        <v>1</v>
      </c>
      <c r="D25" s="98">
        <v>43</v>
      </c>
      <c r="E25" s="87">
        <v>37</v>
      </c>
      <c r="F25" s="112" t="s">
        <v>144</v>
      </c>
      <c r="G25" s="98"/>
      <c r="H25" s="115" t="s">
        <v>62</v>
      </c>
      <c r="I25" s="115" t="s">
        <v>62</v>
      </c>
      <c r="J25" s="115" t="s">
        <v>62</v>
      </c>
      <c r="K25" s="115" t="s">
        <v>62</v>
      </c>
      <c r="L25" s="115" t="s">
        <v>62</v>
      </c>
      <c r="M25" s="115" t="s">
        <v>62</v>
      </c>
      <c r="N25" s="115" t="s">
        <v>62</v>
      </c>
      <c r="O25" s="115" t="s">
        <v>62</v>
      </c>
    </row>
    <row r="26" spans="2:16" ht="16" customHeight="1" x14ac:dyDescent="0.15">
      <c r="B26" s="104" t="s">
        <v>162</v>
      </c>
      <c r="C26" s="98">
        <v>97</v>
      </c>
      <c r="D26" s="98">
        <v>3006</v>
      </c>
      <c r="E26" s="87">
        <v>2754</v>
      </c>
      <c r="F26" s="87">
        <v>5</v>
      </c>
      <c r="G26" s="98"/>
      <c r="H26" s="115">
        <v>13400</v>
      </c>
      <c r="I26" s="115">
        <v>41260</v>
      </c>
      <c r="J26" s="115">
        <v>74564</v>
      </c>
      <c r="K26" s="168">
        <v>61758</v>
      </c>
      <c r="L26" s="168">
        <v>5677</v>
      </c>
      <c r="M26" s="115">
        <v>6</v>
      </c>
      <c r="N26" s="168">
        <v>7123</v>
      </c>
      <c r="O26" s="115">
        <v>31017</v>
      </c>
    </row>
    <row r="27" spans="2:16" ht="16" customHeight="1" x14ac:dyDescent="0.15">
      <c r="B27" s="104" t="s">
        <v>163</v>
      </c>
      <c r="C27" s="87">
        <v>32</v>
      </c>
      <c r="D27" s="87">
        <v>2240</v>
      </c>
      <c r="E27" s="87">
        <v>2171</v>
      </c>
      <c r="F27" s="112" t="s">
        <v>144</v>
      </c>
      <c r="G27" s="98"/>
      <c r="H27" s="115">
        <v>11436</v>
      </c>
      <c r="I27" s="115">
        <v>46465</v>
      </c>
      <c r="J27" s="115">
        <v>71187</v>
      </c>
      <c r="K27" s="115">
        <v>67932</v>
      </c>
      <c r="L27" s="115">
        <v>973</v>
      </c>
      <c r="M27" s="115">
        <v>1652</v>
      </c>
      <c r="N27" s="115">
        <v>631</v>
      </c>
      <c r="O27" s="115">
        <v>24447</v>
      </c>
    </row>
    <row r="28" spans="2:16" ht="16" customHeight="1" x14ac:dyDescent="0.15">
      <c r="B28" s="104" t="s">
        <v>164</v>
      </c>
      <c r="C28" s="87">
        <v>74</v>
      </c>
      <c r="D28" s="87">
        <v>2274</v>
      </c>
      <c r="E28" s="87">
        <v>2060</v>
      </c>
      <c r="F28" s="87">
        <v>4</v>
      </c>
      <c r="G28" s="98"/>
      <c r="H28" s="115">
        <v>11551</v>
      </c>
      <c r="I28" s="115">
        <v>34762</v>
      </c>
      <c r="J28" s="115">
        <v>62063</v>
      </c>
      <c r="K28" s="168">
        <v>48242</v>
      </c>
      <c r="L28" s="168">
        <v>1759</v>
      </c>
      <c r="M28" s="115">
        <v>3525</v>
      </c>
      <c r="N28" s="168">
        <v>8537</v>
      </c>
      <c r="O28" s="115">
        <v>26299</v>
      </c>
    </row>
    <row r="29" spans="2:16" ht="16" customHeight="1" x14ac:dyDescent="0.15">
      <c r="B29" s="104" t="s">
        <v>77</v>
      </c>
      <c r="C29" s="87">
        <v>5</v>
      </c>
      <c r="D29" s="87">
        <v>39</v>
      </c>
      <c r="E29" s="87">
        <v>28</v>
      </c>
      <c r="F29" s="112" t="s">
        <v>144</v>
      </c>
      <c r="G29" s="98"/>
      <c r="H29" s="115">
        <v>163</v>
      </c>
      <c r="I29" s="115">
        <v>121</v>
      </c>
      <c r="J29" s="115">
        <v>388</v>
      </c>
      <c r="K29" s="168">
        <v>272</v>
      </c>
      <c r="L29" s="168">
        <v>101</v>
      </c>
      <c r="M29" s="112">
        <v>0</v>
      </c>
      <c r="N29" s="168">
        <v>15</v>
      </c>
      <c r="O29" s="115">
        <v>247</v>
      </c>
    </row>
    <row r="30" spans="2:16" ht="16" customHeight="1" x14ac:dyDescent="0.15">
      <c r="B30" s="104" t="s">
        <v>13</v>
      </c>
      <c r="C30" s="87">
        <v>10</v>
      </c>
      <c r="D30" s="87">
        <v>9064</v>
      </c>
      <c r="E30" s="87">
        <v>8699</v>
      </c>
      <c r="F30" s="112" t="s">
        <v>144</v>
      </c>
      <c r="G30" s="98"/>
      <c r="H30" s="115">
        <v>50869</v>
      </c>
      <c r="I30" s="115">
        <v>212054</v>
      </c>
      <c r="J30" s="115">
        <v>441883</v>
      </c>
      <c r="K30" s="168">
        <v>433291</v>
      </c>
      <c r="L30" s="168">
        <v>2145</v>
      </c>
      <c r="M30" s="112" t="s">
        <v>144</v>
      </c>
      <c r="N30" s="168">
        <v>6447</v>
      </c>
      <c r="O30" s="115">
        <v>216706</v>
      </c>
    </row>
    <row r="31" spans="2:16" ht="16" customHeight="1" x14ac:dyDescent="0.15">
      <c r="B31" s="104" t="s">
        <v>6</v>
      </c>
      <c r="C31" s="87">
        <v>39</v>
      </c>
      <c r="D31" s="87">
        <v>2515</v>
      </c>
      <c r="E31" s="87">
        <v>2388</v>
      </c>
      <c r="F31" s="112" t="s">
        <v>144</v>
      </c>
      <c r="G31" s="98"/>
      <c r="H31" s="115">
        <v>9336</v>
      </c>
      <c r="I31" s="115">
        <v>50704</v>
      </c>
      <c r="J31" s="115">
        <v>67546</v>
      </c>
      <c r="K31" s="168">
        <v>53997</v>
      </c>
      <c r="L31" s="168">
        <v>1605</v>
      </c>
      <c r="M31" s="115">
        <v>6</v>
      </c>
      <c r="N31" s="168">
        <v>11938</v>
      </c>
      <c r="O31" s="115">
        <v>18100</v>
      </c>
    </row>
    <row r="32" spans="2:16" ht="16" customHeight="1" x14ac:dyDescent="0.15">
      <c r="B32" s="104" t="s">
        <v>165</v>
      </c>
      <c r="C32" s="87">
        <v>1</v>
      </c>
      <c r="D32" s="87">
        <v>62</v>
      </c>
      <c r="E32" s="87">
        <v>57</v>
      </c>
      <c r="F32" s="112" t="s">
        <v>144</v>
      </c>
      <c r="G32" s="98"/>
      <c r="H32" s="115" t="s">
        <v>62</v>
      </c>
      <c r="I32" s="115" t="s">
        <v>62</v>
      </c>
      <c r="J32" s="115" t="s">
        <v>62</v>
      </c>
      <c r="K32" s="115" t="s">
        <v>62</v>
      </c>
      <c r="L32" s="115" t="s">
        <v>62</v>
      </c>
      <c r="M32" s="115" t="s">
        <v>62</v>
      </c>
      <c r="N32" s="115" t="s">
        <v>62</v>
      </c>
      <c r="O32" s="115" t="s">
        <v>62</v>
      </c>
      <c r="P32" s="170"/>
    </row>
    <row r="33" spans="2:16" ht="16" customHeight="1" x14ac:dyDescent="0.15">
      <c r="B33" s="104" t="s">
        <v>166</v>
      </c>
      <c r="C33" s="98">
        <v>24</v>
      </c>
      <c r="D33" s="98">
        <v>580</v>
      </c>
      <c r="E33" s="87">
        <v>496</v>
      </c>
      <c r="F33" s="112" t="s">
        <v>144</v>
      </c>
      <c r="G33" s="98"/>
      <c r="H33" s="115">
        <v>2352</v>
      </c>
      <c r="I33" s="115">
        <v>12124</v>
      </c>
      <c r="J33" s="115">
        <v>18558</v>
      </c>
      <c r="K33" s="168">
        <v>17489</v>
      </c>
      <c r="L33" s="168">
        <v>1030</v>
      </c>
      <c r="M33" s="115">
        <v>10</v>
      </c>
      <c r="N33" s="115">
        <v>29</v>
      </c>
      <c r="O33" s="115">
        <v>5983</v>
      </c>
      <c r="P33" s="170"/>
    </row>
    <row r="34" spans="2:16" ht="16" customHeight="1" x14ac:dyDescent="0.15">
      <c r="B34" s="106" t="s">
        <v>160</v>
      </c>
      <c r="C34" s="102">
        <v>43</v>
      </c>
      <c r="D34" s="102">
        <v>855</v>
      </c>
      <c r="E34" s="89">
        <v>713</v>
      </c>
      <c r="F34" s="89">
        <v>8</v>
      </c>
      <c r="G34" s="98"/>
      <c r="H34" s="167">
        <v>2993</v>
      </c>
      <c r="I34" s="167">
        <v>5901</v>
      </c>
      <c r="J34" s="167">
        <v>28193</v>
      </c>
      <c r="K34" s="167">
        <v>27401</v>
      </c>
      <c r="L34" s="167">
        <v>781</v>
      </c>
      <c r="M34" s="169">
        <v>3</v>
      </c>
      <c r="N34" s="169">
        <v>9</v>
      </c>
      <c r="O34" s="169">
        <v>20766</v>
      </c>
    </row>
    <row r="35" spans="2:16" ht="18" customHeight="1" x14ac:dyDescent="0.15">
      <c r="B35" s="250" t="s">
        <v>245</v>
      </c>
      <c r="C35" s="250"/>
      <c r="D35" s="250"/>
      <c r="E35" s="250"/>
      <c r="F35" s="250"/>
      <c r="G35" s="163"/>
      <c r="H35" s="163"/>
      <c r="I35" s="10"/>
      <c r="J35" s="10"/>
      <c r="K35" s="10"/>
      <c r="L35" s="10"/>
      <c r="M35" s="10"/>
      <c r="N35" s="10"/>
      <c r="O35" s="10"/>
    </row>
    <row r="36" spans="2:16" ht="16.5" customHeight="1" x14ac:dyDescent="0.15">
      <c r="B36" s="159" t="s">
        <v>167</v>
      </c>
      <c r="C36" s="10"/>
      <c r="D36" s="10"/>
      <c r="E36" s="10"/>
      <c r="F36" s="10"/>
      <c r="G36" s="15"/>
      <c r="H36" s="15"/>
      <c r="I36" s="10"/>
      <c r="J36" s="10"/>
      <c r="K36" s="10"/>
      <c r="L36" s="10"/>
      <c r="M36" s="10"/>
      <c r="N36" s="10"/>
      <c r="O36" s="10"/>
    </row>
    <row r="37" spans="2:16" ht="16.5" customHeight="1" x14ac:dyDescent="0.15">
      <c r="B37" s="160"/>
      <c r="C37" s="24"/>
      <c r="F37" s="40"/>
      <c r="G37" s="41"/>
      <c r="H37" s="41"/>
    </row>
    <row r="38" spans="2:16" ht="16.5" customHeight="1" x14ac:dyDescent="0.15">
      <c r="B38" s="41"/>
      <c r="C38" s="41"/>
      <c r="D38" s="41"/>
      <c r="E38" s="41"/>
      <c r="F38" s="41"/>
      <c r="G38" s="41"/>
      <c r="H38" s="41"/>
    </row>
    <row r="39" spans="2:16" ht="16.5" customHeight="1" x14ac:dyDescent="0.15">
      <c r="B39" s="41"/>
      <c r="C39" s="41"/>
      <c r="D39" s="41"/>
      <c r="E39" s="41"/>
      <c r="F39" s="41"/>
      <c r="G39" s="41"/>
      <c r="H39" s="41"/>
      <c r="O39" s="170"/>
    </row>
    <row r="40" spans="2:16" ht="16.5" customHeight="1" x14ac:dyDescent="0.15">
      <c r="B40" s="41"/>
      <c r="C40" s="57"/>
      <c r="D40" s="57"/>
      <c r="E40" s="57"/>
      <c r="F40" s="57"/>
      <c r="G40" s="57"/>
      <c r="H40" s="57"/>
      <c r="I40" s="49"/>
      <c r="O40" s="170"/>
    </row>
    <row r="41" spans="2:16" ht="16.5" customHeight="1" x14ac:dyDescent="0.15">
      <c r="B41" s="40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170"/>
    </row>
    <row r="42" spans="2:16" ht="16.5" customHeight="1" x14ac:dyDescent="0.15">
      <c r="B42" s="42"/>
      <c r="C42" s="57"/>
      <c r="D42" s="57"/>
      <c r="E42" s="57"/>
      <c r="F42" s="57"/>
      <c r="G42" s="57"/>
      <c r="H42" s="57"/>
      <c r="I42" s="40"/>
      <c r="J42" s="40"/>
      <c r="K42" s="40"/>
      <c r="L42" s="40"/>
      <c r="M42" s="40"/>
      <c r="N42" s="40"/>
    </row>
    <row r="43" spans="2:16" ht="16.5" customHeight="1" x14ac:dyDescent="0.15">
      <c r="B43" s="42"/>
      <c r="C43" s="57"/>
      <c r="D43" s="57"/>
      <c r="E43" s="57"/>
      <c r="F43" s="57"/>
      <c r="G43" s="57"/>
      <c r="H43" s="57"/>
      <c r="I43" s="41"/>
      <c r="J43" s="41"/>
      <c r="K43" s="41"/>
      <c r="L43" s="41"/>
      <c r="M43" s="41"/>
      <c r="N43" s="41"/>
    </row>
    <row r="44" spans="2:16" ht="16.5" customHeight="1" x14ac:dyDescent="0.15">
      <c r="B44" s="42"/>
      <c r="C44" s="57"/>
      <c r="D44" s="57"/>
      <c r="E44" s="57"/>
      <c r="F44" s="57"/>
      <c r="G44" s="57"/>
      <c r="H44" s="57"/>
      <c r="I44" s="41"/>
      <c r="J44" s="41"/>
      <c r="K44" s="41"/>
      <c r="L44" s="41"/>
      <c r="M44" s="41"/>
      <c r="N44" s="41"/>
    </row>
    <row r="45" spans="2:16" ht="16.5" customHeight="1" x14ac:dyDescent="0.15">
      <c r="B45" s="42"/>
      <c r="C45" s="43"/>
      <c r="D45" s="43"/>
      <c r="E45" s="43"/>
      <c r="F45" s="162"/>
      <c r="G45" s="162"/>
      <c r="H45" s="162"/>
    </row>
    <row r="46" spans="2:16" ht="14.95" customHeight="1" x14ac:dyDescent="0.15">
      <c r="B46" s="43"/>
      <c r="C46" s="35"/>
      <c r="D46" s="35"/>
      <c r="E46" s="35"/>
      <c r="F46" s="162"/>
      <c r="G46" s="162"/>
      <c r="H46" s="162"/>
    </row>
    <row r="47" spans="2:16" ht="14.95" customHeight="1" x14ac:dyDescent="0.15">
      <c r="B47" s="42"/>
      <c r="C47" s="35"/>
      <c r="D47" s="35"/>
      <c r="E47" s="35"/>
      <c r="F47" s="162"/>
      <c r="G47" s="162"/>
      <c r="H47" s="162"/>
    </row>
    <row r="48" spans="2:16" ht="14.95" customHeight="1" x14ac:dyDescent="0.15">
      <c r="B48" s="42"/>
      <c r="C48" s="35"/>
      <c r="D48" s="35"/>
      <c r="E48" s="35"/>
      <c r="F48" s="162"/>
      <c r="G48" s="162"/>
      <c r="H48" s="162"/>
    </row>
    <row r="49" spans="2:8" ht="14.95" customHeight="1" x14ac:dyDescent="0.15">
      <c r="B49" s="42"/>
      <c r="F49" s="40"/>
      <c r="G49" s="40"/>
      <c r="H49" s="40"/>
    </row>
    <row r="50" spans="2:8" ht="14.95" customHeight="1" x14ac:dyDescent="0.15">
      <c r="B50" s="42"/>
    </row>
    <row r="51" spans="2:8" ht="13.6" customHeight="1" x14ac:dyDescent="0.15">
      <c r="B51" s="24"/>
    </row>
    <row r="52" spans="2:8" ht="13.6" customHeight="1" x14ac:dyDescent="0.15">
      <c r="B52" s="24"/>
    </row>
    <row r="53" spans="2:8" x14ac:dyDescent="0.15">
      <c r="B53" s="24"/>
    </row>
  </sheetData>
  <mergeCells count="17">
    <mergeCell ref="O3:O5"/>
    <mergeCell ref="D4:D5"/>
    <mergeCell ref="E4:E5"/>
    <mergeCell ref="F4:F5"/>
    <mergeCell ref="J4:J5"/>
    <mergeCell ref="K4:K5"/>
    <mergeCell ref="L4:L5"/>
    <mergeCell ref="M4:M5"/>
    <mergeCell ref="N4:N5"/>
    <mergeCell ref="B1:F1"/>
    <mergeCell ref="D3:F3"/>
    <mergeCell ref="J3:N3"/>
    <mergeCell ref="B35:F35"/>
    <mergeCell ref="B3:B5"/>
    <mergeCell ref="C3:C5"/>
    <mergeCell ref="H3:H5"/>
    <mergeCell ref="I3:I5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scale="93" orientation="portrait" r:id="rId1"/>
  <headerFooter alignWithMargins="0"/>
  <colBreaks count="1" manualBreakCount="1">
    <brk id="7" max="3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0"/>
  <sheetViews>
    <sheetView showGridLines="0" view="pageBreakPreview" zoomScaleSheetLayoutView="100" workbookViewId="0">
      <selection activeCell="E19" sqref="E19"/>
    </sheetView>
  </sheetViews>
  <sheetFormatPr defaultRowHeight="12.9" x14ac:dyDescent="0.15"/>
  <cols>
    <col min="1" max="1" width="13.25" style="1" bestFit="1" customWidth="1"/>
    <col min="2" max="2" width="9.625" style="1" customWidth="1"/>
    <col min="3" max="7" width="16.75" style="1" customWidth="1"/>
    <col min="8" max="8" width="0.75" style="1" customWidth="1"/>
    <col min="9" max="13" width="18.75" style="1" customWidth="1"/>
    <col min="14" max="14" width="9" style="1" customWidth="1"/>
    <col min="15" max="16384" width="9" style="1"/>
  </cols>
  <sheetData>
    <row r="2" spans="2:13" ht="28.55" customHeight="1" x14ac:dyDescent="0.15">
      <c r="B2" s="221" t="s">
        <v>169</v>
      </c>
      <c r="C2" s="221"/>
      <c r="D2" s="221"/>
      <c r="E2" s="221"/>
      <c r="F2" s="221"/>
      <c r="G2" s="221"/>
      <c r="H2" s="44"/>
      <c r="I2" s="260" t="s">
        <v>2</v>
      </c>
      <c r="J2" s="260"/>
      <c r="K2" s="260"/>
      <c r="L2" s="260"/>
      <c r="M2" s="260"/>
    </row>
    <row r="3" spans="2:13" s="44" customFormat="1" ht="23.3" customHeight="1" x14ac:dyDescent="0.15">
      <c r="B3" s="100" t="s">
        <v>249</v>
      </c>
      <c r="C3" s="86"/>
      <c r="D3" s="86"/>
      <c r="E3" s="86"/>
      <c r="F3" s="86"/>
      <c r="G3" s="86"/>
      <c r="H3" s="18"/>
      <c r="I3" s="86"/>
      <c r="J3" s="86"/>
      <c r="K3" s="86"/>
      <c r="L3" s="233" t="s">
        <v>24</v>
      </c>
      <c r="M3" s="233"/>
    </row>
    <row r="4" spans="2:13" ht="13.6" customHeight="1" x14ac:dyDescent="0.15">
      <c r="B4" s="224" t="s">
        <v>115</v>
      </c>
      <c r="C4" s="234" t="s">
        <v>170</v>
      </c>
      <c r="D4" s="235"/>
      <c r="E4" s="235"/>
      <c r="F4" s="261"/>
      <c r="G4" s="262" t="s">
        <v>171</v>
      </c>
      <c r="H4" s="94"/>
      <c r="I4" s="224" t="s">
        <v>173</v>
      </c>
      <c r="J4" s="228" t="s">
        <v>174</v>
      </c>
      <c r="K4" s="228" t="s">
        <v>175</v>
      </c>
      <c r="L4" s="228" t="s">
        <v>178</v>
      </c>
      <c r="M4" s="231" t="s">
        <v>156</v>
      </c>
    </row>
    <row r="5" spans="2:13" ht="13.6" customHeight="1" x14ac:dyDescent="0.15">
      <c r="B5" s="237"/>
      <c r="C5" s="243" t="s">
        <v>119</v>
      </c>
      <c r="D5" s="91" t="s">
        <v>120</v>
      </c>
      <c r="E5" s="91" t="s">
        <v>120</v>
      </c>
      <c r="F5" s="90" t="s">
        <v>120</v>
      </c>
      <c r="G5" s="263"/>
      <c r="H5" s="68"/>
      <c r="I5" s="237"/>
      <c r="J5" s="242"/>
      <c r="K5" s="242"/>
      <c r="L5" s="242"/>
      <c r="M5" s="253"/>
    </row>
    <row r="6" spans="2:13" ht="13.6" customHeight="1" x14ac:dyDescent="0.15">
      <c r="B6" s="225"/>
      <c r="C6" s="227"/>
      <c r="D6" s="70" t="s">
        <v>55</v>
      </c>
      <c r="E6" s="93" t="s">
        <v>124</v>
      </c>
      <c r="F6" s="70" t="s">
        <v>108</v>
      </c>
      <c r="G6" s="255"/>
      <c r="H6" s="68"/>
      <c r="I6" s="225"/>
      <c r="J6" s="229"/>
      <c r="K6" s="229"/>
      <c r="L6" s="229"/>
      <c r="M6" s="232"/>
    </row>
    <row r="7" spans="2:13" ht="13.6" customHeight="1" x14ac:dyDescent="0.15">
      <c r="B7" s="84" t="s">
        <v>107</v>
      </c>
      <c r="C7" s="87">
        <v>231</v>
      </c>
      <c r="D7" s="87">
        <v>159</v>
      </c>
      <c r="E7" s="87">
        <v>52</v>
      </c>
      <c r="F7" s="87">
        <v>20</v>
      </c>
      <c r="G7" s="87">
        <v>34123</v>
      </c>
      <c r="H7" s="87"/>
      <c r="I7" s="87">
        <v>166571.57</v>
      </c>
      <c r="J7" s="87">
        <v>721733.35</v>
      </c>
      <c r="K7" s="98">
        <v>1619121.57</v>
      </c>
      <c r="L7" s="98">
        <v>1569045.11</v>
      </c>
      <c r="M7" s="98">
        <v>784794.39</v>
      </c>
    </row>
    <row r="8" spans="2:13" ht="13.6" customHeight="1" x14ac:dyDescent="0.15">
      <c r="B8" s="65" t="s">
        <v>70</v>
      </c>
      <c r="C8" s="87">
        <v>242</v>
      </c>
      <c r="D8" s="98">
        <v>171</v>
      </c>
      <c r="E8" s="98">
        <v>54</v>
      </c>
      <c r="F8" s="98">
        <v>17</v>
      </c>
      <c r="G8" s="87">
        <v>33687</v>
      </c>
      <c r="H8" s="87"/>
      <c r="I8" s="87">
        <v>166308</v>
      </c>
      <c r="J8" s="87">
        <v>672746</v>
      </c>
      <c r="K8" s="87">
        <v>1524724</v>
      </c>
      <c r="L8" s="87">
        <v>1479901</v>
      </c>
      <c r="M8" s="87">
        <v>744993</v>
      </c>
    </row>
    <row r="9" spans="2:13" ht="13.6" customHeight="1" x14ac:dyDescent="0.15">
      <c r="B9" s="65" t="s">
        <v>127</v>
      </c>
      <c r="C9" s="87">
        <v>242</v>
      </c>
      <c r="D9" s="98">
        <v>161</v>
      </c>
      <c r="E9" s="98">
        <v>63</v>
      </c>
      <c r="F9" s="98">
        <v>18</v>
      </c>
      <c r="G9" s="87">
        <v>36580</v>
      </c>
      <c r="H9" s="87"/>
      <c r="I9" s="87">
        <v>180261</v>
      </c>
      <c r="J9" s="87">
        <v>716776</v>
      </c>
      <c r="K9" s="87">
        <v>1542285</v>
      </c>
      <c r="L9" s="87">
        <v>1470863</v>
      </c>
      <c r="M9" s="87">
        <v>692667</v>
      </c>
    </row>
    <row r="10" spans="2:13" ht="13.6" customHeight="1" x14ac:dyDescent="0.15">
      <c r="B10" s="65" t="s">
        <v>36</v>
      </c>
      <c r="C10" s="88">
        <v>239</v>
      </c>
      <c r="D10" s="98">
        <v>159</v>
      </c>
      <c r="E10" s="98">
        <v>61</v>
      </c>
      <c r="F10" s="98">
        <v>19</v>
      </c>
      <c r="G10" s="87">
        <v>36780</v>
      </c>
      <c r="H10" s="87"/>
      <c r="I10" s="87">
        <v>180796</v>
      </c>
      <c r="J10" s="87">
        <v>735386</v>
      </c>
      <c r="K10" s="87">
        <v>1618595</v>
      </c>
      <c r="L10" s="87">
        <v>1546879</v>
      </c>
      <c r="M10" s="87">
        <v>756935</v>
      </c>
    </row>
    <row r="11" spans="2:13" ht="13.6" customHeight="1" x14ac:dyDescent="0.15">
      <c r="B11" s="101" t="s">
        <v>26</v>
      </c>
      <c r="C11" s="89">
        <v>240</v>
      </c>
      <c r="D11" s="102">
        <v>158</v>
      </c>
      <c r="E11" s="102">
        <v>63</v>
      </c>
      <c r="F11" s="102">
        <v>19</v>
      </c>
      <c r="G11" s="89">
        <v>37154</v>
      </c>
      <c r="H11" s="89"/>
      <c r="I11" s="89">
        <v>182983</v>
      </c>
      <c r="J11" s="89">
        <v>808528</v>
      </c>
      <c r="K11" s="89">
        <v>1694347</v>
      </c>
      <c r="L11" s="89">
        <v>1641437</v>
      </c>
      <c r="M11" s="89">
        <v>767911</v>
      </c>
    </row>
    <row r="12" spans="2:13" ht="18" customHeight="1" x14ac:dyDescent="0.15">
      <c r="B12" s="68" t="s">
        <v>131</v>
      </c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</row>
    <row r="13" spans="2:13" ht="18" customHeight="1" x14ac:dyDescent="0.15">
      <c r="B13" s="68" t="s">
        <v>231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</row>
    <row r="14" spans="2:13" ht="16.5" customHeight="1" x14ac:dyDescent="0.15">
      <c r="B14" s="223" t="s">
        <v>128</v>
      </c>
      <c r="C14" s="223"/>
      <c r="D14" s="223"/>
      <c r="E14" s="223"/>
      <c r="F14" s="223"/>
      <c r="G14" s="223"/>
      <c r="H14" s="223"/>
      <c r="I14" s="68"/>
      <c r="J14" s="68"/>
      <c r="K14" s="68"/>
      <c r="L14" s="68"/>
      <c r="M14" s="68"/>
    </row>
    <row r="15" spans="2:13" ht="10.050000000000001" customHeight="1" x14ac:dyDescent="0.15"/>
    <row r="16" spans="2:13" ht="10.050000000000001" customHeight="1" x14ac:dyDescent="0.15"/>
    <row r="17" ht="10.050000000000001" customHeight="1" x14ac:dyDescent="0.15"/>
    <row r="18" ht="10.050000000000001" customHeight="1" x14ac:dyDescent="0.15"/>
    <row r="19" ht="10.050000000000001" customHeight="1" x14ac:dyDescent="0.15"/>
    <row r="20" ht="10.050000000000001" customHeight="1" x14ac:dyDescent="0.15"/>
    <row r="21" ht="10.050000000000001" customHeight="1" x14ac:dyDescent="0.15"/>
    <row r="22" ht="10.050000000000001" customHeight="1" x14ac:dyDescent="0.15"/>
    <row r="23" ht="10.050000000000001" customHeight="1" x14ac:dyDescent="0.15"/>
    <row r="24" ht="10.050000000000001" customHeight="1" x14ac:dyDescent="0.15"/>
    <row r="25" ht="10.050000000000001" customHeight="1" x14ac:dyDescent="0.15"/>
    <row r="26" ht="10.050000000000001" customHeight="1" x14ac:dyDescent="0.15"/>
    <row r="27" ht="10.050000000000001" customHeight="1" x14ac:dyDescent="0.15"/>
    <row r="28" ht="10.050000000000001" customHeight="1" x14ac:dyDescent="0.15"/>
    <row r="29" ht="10.050000000000001" customHeight="1" x14ac:dyDescent="0.15"/>
    <row r="30" ht="10.050000000000001" customHeight="1" x14ac:dyDescent="0.15"/>
    <row r="31" ht="10.050000000000001" customHeight="1" x14ac:dyDescent="0.15"/>
    <row r="32" ht="10.050000000000001" customHeight="1" x14ac:dyDescent="0.15"/>
    <row r="33" ht="10.050000000000001" customHeight="1" x14ac:dyDescent="0.15"/>
    <row r="34" ht="10.050000000000001" customHeight="1" x14ac:dyDescent="0.15"/>
    <row r="35" ht="10.050000000000001" customHeight="1" x14ac:dyDescent="0.15"/>
    <row r="36" ht="10.050000000000001" customHeight="1" x14ac:dyDescent="0.15"/>
    <row r="37" ht="10.050000000000001" customHeight="1" x14ac:dyDescent="0.15"/>
    <row r="38" ht="10.050000000000001" customHeight="1" x14ac:dyDescent="0.15"/>
    <row r="39" ht="10.050000000000001" customHeight="1" x14ac:dyDescent="0.15"/>
    <row r="40" ht="10.050000000000001" customHeight="1" x14ac:dyDescent="0.15"/>
    <row r="41" ht="10.050000000000001" customHeight="1" x14ac:dyDescent="0.15"/>
    <row r="42" ht="10.050000000000001" customHeight="1" x14ac:dyDescent="0.15"/>
    <row r="43" ht="10.050000000000001" customHeight="1" x14ac:dyDescent="0.15"/>
    <row r="44" ht="10.050000000000001" customHeight="1" x14ac:dyDescent="0.15"/>
    <row r="45" ht="10.050000000000001" customHeight="1" x14ac:dyDescent="0.15"/>
    <row r="46" ht="10.050000000000001" customHeight="1" x14ac:dyDescent="0.15"/>
    <row r="47" ht="10.050000000000001" customHeight="1" x14ac:dyDescent="0.15"/>
    <row r="48" ht="10.050000000000001" customHeight="1" x14ac:dyDescent="0.15"/>
    <row r="49" ht="10.050000000000001" customHeight="1" x14ac:dyDescent="0.15"/>
    <row r="50" ht="10.050000000000001" customHeight="1" x14ac:dyDescent="0.15"/>
  </sheetData>
  <mergeCells count="13">
    <mergeCell ref="B2:G2"/>
    <mergeCell ref="I2:M2"/>
    <mergeCell ref="L3:M3"/>
    <mergeCell ref="C4:F4"/>
    <mergeCell ref="B14:H14"/>
    <mergeCell ref="B4:B6"/>
    <mergeCell ref="G4:G6"/>
    <mergeCell ref="I4:I6"/>
    <mergeCell ref="J4:J6"/>
    <mergeCell ref="K4:K6"/>
    <mergeCell ref="L4:L6"/>
    <mergeCell ref="M4:M6"/>
    <mergeCell ref="C5:C6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orientation="portrait" r:id="rId1"/>
  <headerFooter scaleWithDoc="0" alignWithMargins="0"/>
  <colBreaks count="1" manualBreakCount="1">
    <brk id="8" min="1" max="76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54"/>
  <sheetViews>
    <sheetView showGridLines="0" view="pageBreakPreview" zoomScaleNormal="100" zoomScaleSheetLayoutView="100" workbookViewId="0">
      <selection activeCell="A15" sqref="A15"/>
    </sheetView>
  </sheetViews>
  <sheetFormatPr defaultRowHeight="12.9" x14ac:dyDescent="0.15"/>
  <cols>
    <col min="1" max="1" width="13.25" style="1" bestFit="1" customWidth="1"/>
    <col min="2" max="2" width="32.5" style="1" customWidth="1"/>
    <col min="3" max="10" width="7.5" style="1" customWidth="1"/>
    <col min="11" max="11" width="0.25" style="1" customWidth="1"/>
    <col min="12" max="19" width="11.375" style="1" customWidth="1"/>
    <col min="20" max="20" width="6.25" style="1" customWidth="1"/>
    <col min="21" max="21" width="9" style="1" customWidth="1"/>
    <col min="22" max="16384" width="9" style="1"/>
  </cols>
  <sheetData>
    <row r="2" spans="2:19" s="44" customFormat="1" ht="20.05" customHeight="1" x14ac:dyDescent="0.15">
      <c r="B2" s="158" t="s">
        <v>204</v>
      </c>
      <c r="C2" s="161"/>
      <c r="D2" s="110"/>
      <c r="E2" s="110"/>
      <c r="F2" s="110"/>
      <c r="G2" s="110"/>
      <c r="H2" s="110"/>
      <c r="I2" s="110"/>
      <c r="J2" s="110"/>
      <c r="L2" s="86"/>
      <c r="M2" s="86"/>
      <c r="N2" s="86"/>
      <c r="O2" s="86"/>
      <c r="P2" s="86"/>
      <c r="Q2" s="86"/>
      <c r="S2" s="73" t="s">
        <v>180</v>
      </c>
    </row>
    <row r="3" spans="2:19" ht="15.8" customHeight="1" x14ac:dyDescent="0.15">
      <c r="B3" s="251" t="s">
        <v>133</v>
      </c>
      <c r="C3" s="252" t="s">
        <v>12</v>
      </c>
      <c r="D3" s="245" t="s">
        <v>116</v>
      </c>
      <c r="E3" s="246"/>
      <c r="F3" s="246"/>
      <c r="G3" s="246"/>
      <c r="H3" s="246"/>
      <c r="I3" s="246"/>
      <c r="J3" s="246"/>
      <c r="K3" s="94"/>
      <c r="L3" s="239" t="s">
        <v>57</v>
      </c>
      <c r="M3" s="228" t="s">
        <v>117</v>
      </c>
      <c r="N3" s="234" t="s">
        <v>181</v>
      </c>
      <c r="O3" s="235"/>
      <c r="P3" s="235"/>
      <c r="Q3" s="235"/>
      <c r="R3" s="261"/>
      <c r="S3" s="231" t="s">
        <v>74</v>
      </c>
    </row>
    <row r="4" spans="2:19" ht="15.8" customHeight="1" x14ac:dyDescent="0.15">
      <c r="B4" s="237"/>
      <c r="C4" s="242"/>
      <c r="D4" s="243" t="s">
        <v>136</v>
      </c>
      <c r="E4" s="254" t="s">
        <v>250</v>
      </c>
      <c r="F4" s="265"/>
      <c r="G4" s="266"/>
      <c r="H4" s="267" t="s">
        <v>9</v>
      </c>
      <c r="I4" s="268"/>
      <c r="J4" s="268"/>
      <c r="K4" s="94"/>
      <c r="L4" s="240"/>
      <c r="M4" s="242"/>
      <c r="N4" s="243" t="s">
        <v>137</v>
      </c>
      <c r="O4" s="264" t="s">
        <v>138</v>
      </c>
      <c r="P4" s="264" t="s">
        <v>140</v>
      </c>
      <c r="Q4" s="264" t="s">
        <v>141</v>
      </c>
      <c r="R4" s="264" t="s">
        <v>142</v>
      </c>
      <c r="S4" s="253"/>
    </row>
    <row r="5" spans="2:19" ht="15.8" customHeight="1" x14ac:dyDescent="0.15">
      <c r="B5" s="225"/>
      <c r="C5" s="229"/>
      <c r="D5" s="255"/>
      <c r="E5" s="109" t="s">
        <v>119</v>
      </c>
      <c r="F5" s="109" t="s">
        <v>60</v>
      </c>
      <c r="G5" s="109" t="s">
        <v>184</v>
      </c>
      <c r="H5" s="109" t="s">
        <v>119</v>
      </c>
      <c r="I5" s="109" t="s">
        <v>60</v>
      </c>
      <c r="J5" s="111" t="s">
        <v>184</v>
      </c>
      <c r="K5" s="68"/>
      <c r="L5" s="241"/>
      <c r="M5" s="229"/>
      <c r="N5" s="227"/>
      <c r="O5" s="230"/>
      <c r="P5" s="230"/>
      <c r="Q5" s="230"/>
      <c r="R5" s="230"/>
      <c r="S5" s="232"/>
    </row>
    <row r="6" spans="2:19" ht="15.8" customHeight="1" x14ac:dyDescent="0.15">
      <c r="B6" s="64" t="s">
        <v>242</v>
      </c>
      <c r="C6" s="108">
        <v>242</v>
      </c>
      <c r="D6" s="108">
        <v>36580</v>
      </c>
      <c r="E6" s="72">
        <v>34791</v>
      </c>
      <c r="F6" s="72">
        <v>26129</v>
      </c>
      <c r="G6" s="72">
        <v>8662</v>
      </c>
      <c r="H6" s="61" t="s">
        <v>144</v>
      </c>
      <c r="I6" s="61" t="s">
        <v>144</v>
      </c>
      <c r="J6" s="61" t="s">
        <v>144</v>
      </c>
      <c r="K6" s="87"/>
      <c r="L6" s="108">
        <v>180261.29</v>
      </c>
      <c r="M6" s="108">
        <v>716775.51</v>
      </c>
      <c r="N6" s="108">
        <v>1542284.78</v>
      </c>
      <c r="O6" s="175">
        <v>1460606.83</v>
      </c>
      <c r="P6" s="175">
        <v>19181.87</v>
      </c>
      <c r="Q6" s="175">
        <v>3509.32</v>
      </c>
      <c r="R6" s="175">
        <v>58986.76</v>
      </c>
      <c r="S6" s="108">
        <v>788530.98</v>
      </c>
    </row>
    <row r="7" spans="2:19" ht="15.8" customHeight="1" x14ac:dyDescent="0.15">
      <c r="B7" s="65" t="s">
        <v>123</v>
      </c>
      <c r="C7" s="108">
        <v>239</v>
      </c>
      <c r="D7" s="108">
        <v>36780</v>
      </c>
      <c r="E7" s="98">
        <v>34852</v>
      </c>
      <c r="F7" s="98">
        <v>26174</v>
      </c>
      <c r="G7" s="98">
        <v>8678</v>
      </c>
      <c r="H7" s="61" t="s">
        <v>144</v>
      </c>
      <c r="I7" s="61" t="s">
        <v>144</v>
      </c>
      <c r="J7" s="61" t="s">
        <v>144</v>
      </c>
      <c r="K7" s="87"/>
      <c r="L7" s="108">
        <f>180796300/1000</f>
        <v>180796.3</v>
      </c>
      <c r="M7" s="108">
        <f>735385920/1000</f>
        <v>735385.92</v>
      </c>
      <c r="N7" s="108">
        <f>1618595420/1000</f>
        <v>1618595.42</v>
      </c>
      <c r="O7" s="108">
        <f>1515718800/1000</f>
        <v>1515718.8</v>
      </c>
      <c r="P7" s="108">
        <f>22050690/1000</f>
        <v>22050.69</v>
      </c>
      <c r="Q7" s="108">
        <f>3559900/1000</f>
        <v>3559.9</v>
      </c>
      <c r="R7" s="108">
        <f>77266030/1000</f>
        <v>77266.03</v>
      </c>
      <c r="S7" s="108">
        <f>833800500/1000</f>
        <v>833800.5</v>
      </c>
    </row>
    <row r="8" spans="2:19" ht="15.8" customHeight="1" x14ac:dyDescent="0.15">
      <c r="B8" s="65" t="s">
        <v>243</v>
      </c>
      <c r="C8" s="108">
        <v>240</v>
      </c>
      <c r="D8" s="108">
        <v>37154</v>
      </c>
      <c r="E8" s="98">
        <v>35240</v>
      </c>
      <c r="F8" s="98">
        <v>26518</v>
      </c>
      <c r="G8" s="98">
        <v>8722</v>
      </c>
      <c r="H8" s="61" t="s">
        <v>144</v>
      </c>
      <c r="I8" s="61" t="s">
        <v>144</v>
      </c>
      <c r="J8" s="61" t="s">
        <v>144</v>
      </c>
      <c r="K8" s="87"/>
      <c r="L8" s="171">
        <v>182983</v>
      </c>
      <c r="M8" s="171">
        <v>808528</v>
      </c>
      <c r="N8" s="171">
        <v>1694347</v>
      </c>
      <c r="O8" s="171">
        <v>1600714</v>
      </c>
      <c r="P8" s="171">
        <v>23988</v>
      </c>
      <c r="Q8" s="171">
        <v>4730</v>
      </c>
      <c r="R8" s="171">
        <v>64915</v>
      </c>
      <c r="S8" s="171">
        <v>835050</v>
      </c>
    </row>
    <row r="9" spans="2:19" ht="7.5" customHeight="1" x14ac:dyDescent="0.15">
      <c r="B9" s="84"/>
      <c r="C9" s="68"/>
      <c r="D9" s="68"/>
      <c r="E9" s="98"/>
      <c r="F9" s="98"/>
      <c r="G9" s="98"/>
      <c r="H9" s="68"/>
      <c r="I9" s="68"/>
      <c r="J9" s="68"/>
      <c r="K9" s="68"/>
      <c r="L9" s="166"/>
      <c r="M9" s="166"/>
      <c r="N9" s="166"/>
      <c r="O9" s="166"/>
      <c r="P9" s="166"/>
      <c r="Q9" s="166"/>
      <c r="R9" s="166"/>
      <c r="S9" s="166"/>
    </row>
    <row r="10" spans="2:19" ht="7.5" customHeight="1" x14ac:dyDescent="0.15">
      <c r="B10" s="104" t="s">
        <v>41</v>
      </c>
      <c r="C10" s="68"/>
      <c r="D10" s="68"/>
      <c r="E10" s="98"/>
      <c r="F10" s="98"/>
      <c r="G10" s="98"/>
      <c r="H10" s="98"/>
      <c r="I10" s="98"/>
      <c r="J10" s="98"/>
      <c r="K10" s="98"/>
      <c r="L10" s="166"/>
      <c r="M10" s="166"/>
      <c r="N10" s="166"/>
      <c r="O10" s="166"/>
      <c r="P10" s="166"/>
      <c r="Q10" s="166"/>
      <c r="R10" s="166"/>
      <c r="S10" s="166"/>
    </row>
    <row r="11" spans="2:19" ht="15.8" customHeight="1" x14ac:dyDescent="0.15">
      <c r="B11" s="104" t="s">
        <v>143</v>
      </c>
      <c r="C11" s="87">
        <v>44</v>
      </c>
      <c r="D11" s="87">
        <v>4429</v>
      </c>
      <c r="E11" s="98">
        <v>4131</v>
      </c>
      <c r="F11" s="98">
        <v>1786</v>
      </c>
      <c r="G11" s="98">
        <v>2345</v>
      </c>
      <c r="H11" s="61" t="s">
        <v>144</v>
      </c>
      <c r="I11" s="61" t="s">
        <v>144</v>
      </c>
      <c r="J11" s="61" t="s">
        <v>144</v>
      </c>
      <c r="K11" s="98"/>
      <c r="L11" s="172">
        <v>13761</v>
      </c>
      <c r="M11" s="172">
        <v>73864</v>
      </c>
      <c r="N11" s="172">
        <v>111562</v>
      </c>
      <c r="O11" s="172">
        <v>104866</v>
      </c>
      <c r="P11" s="172">
        <v>328</v>
      </c>
      <c r="Q11" s="61" t="s">
        <v>144</v>
      </c>
      <c r="R11" s="172">
        <v>6367</v>
      </c>
      <c r="S11" s="172">
        <v>35184</v>
      </c>
    </row>
    <row r="12" spans="2:19" ht="15.8" customHeight="1" x14ac:dyDescent="0.15">
      <c r="B12" s="104" t="s">
        <v>145</v>
      </c>
      <c r="C12" s="87">
        <v>5</v>
      </c>
      <c r="D12" s="87">
        <v>457</v>
      </c>
      <c r="E12" s="98">
        <v>400</v>
      </c>
      <c r="F12" s="98">
        <v>313</v>
      </c>
      <c r="G12" s="98">
        <v>87</v>
      </c>
      <c r="H12" s="61" t="s">
        <v>144</v>
      </c>
      <c r="I12" s="61" t="s">
        <v>144</v>
      </c>
      <c r="J12" s="61" t="s">
        <v>144</v>
      </c>
      <c r="K12" s="98"/>
      <c r="L12" s="172">
        <v>1946</v>
      </c>
      <c r="M12" s="172">
        <v>19175</v>
      </c>
      <c r="N12" s="172">
        <v>31184</v>
      </c>
      <c r="O12" s="172">
        <v>28976</v>
      </c>
      <c r="P12" s="172">
        <v>207</v>
      </c>
      <c r="Q12" s="61" t="s">
        <v>144</v>
      </c>
      <c r="R12" s="172">
        <v>2001</v>
      </c>
      <c r="S12" s="172">
        <v>10942</v>
      </c>
    </row>
    <row r="13" spans="2:19" ht="15.8" customHeight="1" x14ac:dyDescent="0.15">
      <c r="B13" s="104" t="s">
        <v>146</v>
      </c>
      <c r="C13" s="87">
        <v>9</v>
      </c>
      <c r="D13" s="87">
        <v>810</v>
      </c>
      <c r="E13" s="98">
        <v>792</v>
      </c>
      <c r="F13" s="98">
        <v>331</v>
      </c>
      <c r="G13" s="98">
        <v>461</v>
      </c>
      <c r="H13" s="61" t="s">
        <v>144</v>
      </c>
      <c r="I13" s="61" t="s">
        <v>144</v>
      </c>
      <c r="J13" s="61" t="s">
        <v>144</v>
      </c>
      <c r="K13" s="98"/>
      <c r="L13" s="172">
        <v>2709</v>
      </c>
      <c r="M13" s="172">
        <v>12815</v>
      </c>
      <c r="N13" s="172">
        <v>18290</v>
      </c>
      <c r="O13" s="172">
        <v>17187</v>
      </c>
      <c r="P13" s="172">
        <v>1103</v>
      </c>
      <c r="Q13" s="61" t="s">
        <v>144</v>
      </c>
      <c r="R13" s="61" t="s">
        <v>144</v>
      </c>
      <c r="S13" s="172">
        <v>5064</v>
      </c>
    </row>
    <row r="14" spans="2:19" ht="15.8" customHeight="1" x14ac:dyDescent="0.15">
      <c r="B14" s="104" t="s">
        <v>147</v>
      </c>
      <c r="C14" s="87">
        <v>9</v>
      </c>
      <c r="D14" s="87">
        <v>716</v>
      </c>
      <c r="E14" s="98">
        <v>635</v>
      </c>
      <c r="F14" s="98">
        <v>546</v>
      </c>
      <c r="G14" s="98">
        <v>89</v>
      </c>
      <c r="H14" s="61" t="s">
        <v>144</v>
      </c>
      <c r="I14" s="61" t="s">
        <v>144</v>
      </c>
      <c r="J14" s="61" t="s">
        <v>144</v>
      </c>
      <c r="K14" s="98"/>
      <c r="L14" s="172">
        <v>2938</v>
      </c>
      <c r="M14" s="172">
        <v>18293</v>
      </c>
      <c r="N14" s="172">
        <v>26492</v>
      </c>
      <c r="O14" s="172">
        <v>24938</v>
      </c>
      <c r="P14" s="172">
        <v>983</v>
      </c>
      <c r="Q14" s="61" t="s">
        <v>144</v>
      </c>
      <c r="R14" s="172">
        <v>571</v>
      </c>
      <c r="S14" s="172">
        <v>7736</v>
      </c>
    </row>
    <row r="15" spans="2:19" ht="15.8" customHeight="1" x14ac:dyDescent="0.15">
      <c r="B15" s="104" t="s">
        <v>148</v>
      </c>
      <c r="C15" s="87">
        <v>9</v>
      </c>
      <c r="D15" s="87">
        <v>899</v>
      </c>
      <c r="E15" s="98">
        <v>855</v>
      </c>
      <c r="F15" s="98">
        <v>697</v>
      </c>
      <c r="G15" s="98">
        <v>158</v>
      </c>
      <c r="H15" s="61" t="s">
        <v>144</v>
      </c>
      <c r="I15" s="61" t="s">
        <v>144</v>
      </c>
      <c r="J15" s="61" t="s">
        <v>144</v>
      </c>
      <c r="K15" s="98"/>
      <c r="L15" s="172">
        <v>3653</v>
      </c>
      <c r="M15" s="172">
        <v>12668</v>
      </c>
      <c r="N15" s="172">
        <v>20497</v>
      </c>
      <c r="O15" s="172">
        <v>17721</v>
      </c>
      <c r="P15" s="172">
        <v>264</v>
      </c>
      <c r="Q15" s="173">
        <v>20</v>
      </c>
      <c r="R15" s="172">
        <v>2492</v>
      </c>
      <c r="S15" s="172">
        <v>7287</v>
      </c>
    </row>
    <row r="16" spans="2:19" ht="15.8" customHeight="1" x14ac:dyDescent="0.15">
      <c r="B16" s="104" t="s">
        <v>149</v>
      </c>
      <c r="C16" s="87">
        <v>18</v>
      </c>
      <c r="D16" s="87">
        <v>2164</v>
      </c>
      <c r="E16" s="98">
        <v>2117</v>
      </c>
      <c r="F16" s="98">
        <v>1772</v>
      </c>
      <c r="G16" s="98">
        <v>345</v>
      </c>
      <c r="H16" s="61" t="s">
        <v>144</v>
      </c>
      <c r="I16" s="61" t="s">
        <v>144</v>
      </c>
      <c r="J16" s="61" t="s">
        <v>144</v>
      </c>
      <c r="K16" s="98"/>
      <c r="L16" s="172">
        <v>11797</v>
      </c>
      <c r="M16" s="172">
        <v>79663</v>
      </c>
      <c r="N16" s="172">
        <v>116603</v>
      </c>
      <c r="O16" s="172">
        <v>107678</v>
      </c>
      <c r="P16" s="172">
        <v>2956</v>
      </c>
      <c r="Q16" s="61" t="s">
        <v>144</v>
      </c>
      <c r="R16" s="172">
        <v>5969</v>
      </c>
      <c r="S16" s="172">
        <v>34714</v>
      </c>
    </row>
    <row r="17" spans="2:20" ht="15.8" customHeight="1" x14ac:dyDescent="0.15">
      <c r="B17" s="104" t="s">
        <v>150</v>
      </c>
      <c r="C17" s="87">
        <v>7</v>
      </c>
      <c r="D17" s="87">
        <v>601</v>
      </c>
      <c r="E17" s="98">
        <v>565</v>
      </c>
      <c r="F17" s="98">
        <v>413</v>
      </c>
      <c r="G17" s="98">
        <v>152</v>
      </c>
      <c r="H17" s="61" t="s">
        <v>144</v>
      </c>
      <c r="I17" s="61" t="s">
        <v>144</v>
      </c>
      <c r="J17" s="61" t="s">
        <v>144</v>
      </c>
      <c r="K17" s="98"/>
      <c r="L17" s="172">
        <v>2573</v>
      </c>
      <c r="M17" s="172">
        <v>3760</v>
      </c>
      <c r="N17" s="172">
        <v>8223</v>
      </c>
      <c r="O17" s="172">
        <v>5955</v>
      </c>
      <c r="P17" s="172">
        <v>2248</v>
      </c>
      <c r="Q17" s="61" t="s">
        <v>144</v>
      </c>
      <c r="R17" s="173">
        <v>21</v>
      </c>
      <c r="S17" s="172">
        <v>4136</v>
      </c>
    </row>
    <row r="18" spans="2:20" ht="15.8" customHeight="1" x14ac:dyDescent="0.15">
      <c r="B18" s="104" t="s">
        <v>151</v>
      </c>
      <c r="C18" s="87">
        <v>31</v>
      </c>
      <c r="D18" s="87">
        <v>6781</v>
      </c>
      <c r="E18" s="98">
        <v>6341</v>
      </c>
      <c r="F18" s="98">
        <v>4897</v>
      </c>
      <c r="G18" s="98">
        <v>1444</v>
      </c>
      <c r="H18" s="61" t="s">
        <v>144</v>
      </c>
      <c r="I18" s="61" t="s">
        <v>144</v>
      </c>
      <c r="J18" s="61" t="s">
        <v>144</v>
      </c>
      <c r="K18" s="98"/>
      <c r="L18" s="172">
        <v>40022</v>
      </c>
      <c r="M18" s="172">
        <v>145084</v>
      </c>
      <c r="N18" s="172">
        <v>549796</v>
      </c>
      <c r="O18" s="172">
        <v>530595</v>
      </c>
      <c r="P18" s="172">
        <v>8711</v>
      </c>
      <c r="Q18" s="61" t="s">
        <v>144</v>
      </c>
      <c r="R18" s="172">
        <v>10490</v>
      </c>
      <c r="S18" s="172">
        <v>378699</v>
      </c>
    </row>
    <row r="19" spans="2:20" ht="15.8" customHeight="1" x14ac:dyDescent="0.15">
      <c r="B19" s="104" t="s">
        <v>152</v>
      </c>
      <c r="C19" s="98" t="s">
        <v>144</v>
      </c>
      <c r="D19" s="61" t="s">
        <v>144</v>
      </c>
      <c r="E19" s="61" t="s">
        <v>144</v>
      </c>
      <c r="F19" s="61" t="s">
        <v>144</v>
      </c>
      <c r="G19" s="61" t="s">
        <v>144</v>
      </c>
      <c r="H19" s="61" t="s">
        <v>144</v>
      </c>
      <c r="I19" s="61" t="s">
        <v>144</v>
      </c>
      <c r="J19" s="61" t="s">
        <v>144</v>
      </c>
      <c r="K19" s="98"/>
      <c r="L19" s="61" t="s">
        <v>144</v>
      </c>
      <c r="M19" s="61" t="s">
        <v>144</v>
      </c>
      <c r="N19" s="61" t="s">
        <v>144</v>
      </c>
      <c r="O19" s="61" t="s">
        <v>144</v>
      </c>
      <c r="P19" s="61" t="s">
        <v>144</v>
      </c>
      <c r="Q19" s="61" t="s">
        <v>144</v>
      </c>
      <c r="R19" s="61" t="s">
        <v>144</v>
      </c>
      <c r="S19" s="61" t="s">
        <v>144</v>
      </c>
    </row>
    <row r="20" spans="2:20" ht="15.8" customHeight="1" x14ac:dyDescent="0.15">
      <c r="B20" s="104" t="s">
        <v>153</v>
      </c>
      <c r="C20" s="98">
        <v>12</v>
      </c>
      <c r="D20" s="98">
        <v>1455</v>
      </c>
      <c r="E20" s="98">
        <v>1406</v>
      </c>
      <c r="F20" s="98">
        <v>1009</v>
      </c>
      <c r="G20" s="98">
        <v>397</v>
      </c>
      <c r="H20" s="61" t="s">
        <v>144</v>
      </c>
      <c r="I20" s="61" t="s">
        <v>144</v>
      </c>
      <c r="J20" s="61" t="s">
        <v>144</v>
      </c>
      <c r="K20" s="98"/>
      <c r="L20" s="172">
        <v>6519</v>
      </c>
      <c r="M20" s="172">
        <v>25129</v>
      </c>
      <c r="N20" s="172">
        <v>45262</v>
      </c>
      <c r="O20" s="172">
        <v>44406</v>
      </c>
      <c r="P20" s="172">
        <v>81</v>
      </c>
      <c r="Q20" s="61" t="s">
        <v>144</v>
      </c>
      <c r="R20" s="172">
        <v>775</v>
      </c>
      <c r="S20" s="172">
        <v>18931</v>
      </c>
      <c r="T20" s="19"/>
    </row>
    <row r="21" spans="2:20" ht="15.8" customHeight="1" x14ac:dyDescent="0.15">
      <c r="B21" s="104" t="s">
        <v>154</v>
      </c>
      <c r="C21" s="87">
        <v>1</v>
      </c>
      <c r="D21" s="87">
        <v>321</v>
      </c>
      <c r="E21" s="98">
        <v>321</v>
      </c>
      <c r="F21" s="98">
        <v>263</v>
      </c>
      <c r="G21" s="98">
        <v>58</v>
      </c>
      <c r="H21" s="61" t="s">
        <v>144</v>
      </c>
      <c r="I21" s="61" t="s">
        <v>144</v>
      </c>
      <c r="J21" s="61" t="s">
        <v>144</v>
      </c>
      <c r="K21" s="98"/>
      <c r="L21" s="173" t="s">
        <v>62</v>
      </c>
      <c r="M21" s="173" t="s">
        <v>62</v>
      </c>
      <c r="N21" s="173" t="s">
        <v>62</v>
      </c>
      <c r="O21" s="173" t="s">
        <v>62</v>
      </c>
      <c r="P21" s="173" t="s">
        <v>62</v>
      </c>
      <c r="Q21" s="173" t="s">
        <v>62</v>
      </c>
      <c r="R21" s="173" t="s">
        <v>62</v>
      </c>
      <c r="S21" s="173" t="s">
        <v>62</v>
      </c>
    </row>
    <row r="22" spans="2:20" ht="15.8" customHeight="1" x14ac:dyDescent="0.15">
      <c r="B22" s="104" t="s">
        <v>157</v>
      </c>
      <c r="C22" s="98" t="s">
        <v>144</v>
      </c>
      <c r="D22" s="61" t="s">
        <v>144</v>
      </c>
      <c r="E22" s="61" t="s">
        <v>144</v>
      </c>
      <c r="F22" s="61" t="s">
        <v>144</v>
      </c>
      <c r="G22" s="61" t="s">
        <v>144</v>
      </c>
      <c r="H22" s="61" t="s">
        <v>144</v>
      </c>
      <c r="I22" s="61" t="s">
        <v>144</v>
      </c>
      <c r="J22" s="61" t="s">
        <v>144</v>
      </c>
      <c r="K22" s="98"/>
      <c r="L22" s="61" t="s">
        <v>144</v>
      </c>
      <c r="M22" s="61" t="s">
        <v>144</v>
      </c>
      <c r="N22" s="61" t="s">
        <v>144</v>
      </c>
      <c r="O22" s="61" t="s">
        <v>144</v>
      </c>
      <c r="P22" s="61" t="s">
        <v>144</v>
      </c>
      <c r="Q22" s="61" t="s">
        <v>144</v>
      </c>
      <c r="R22" s="61" t="s">
        <v>144</v>
      </c>
      <c r="S22" s="61" t="s">
        <v>144</v>
      </c>
    </row>
    <row r="23" spans="2:20" ht="15.8" customHeight="1" x14ac:dyDescent="0.15">
      <c r="B23" s="104" t="s">
        <v>159</v>
      </c>
      <c r="C23" s="98">
        <v>4</v>
      </c>
      <c r="D23" s="98">
        <v>248</v>
      </c>
      <c r="E23" s="98">
        <v>232</v>
      </c>
      <c r="F23" s="98">
        <v>159</v>
      </c>
      <c r="G23" s="98">
        <v>73</v>
      </c>
      <c r="H23" s="61" t="s">
        <v>144</v>
      </c>
      <c r="I23" s="61" t="s">
        <v>144</v>
      </c>
      <c r="J23" s="61" t="s">
        <v>144</v>
      </c>
      <c r="K23" s="98"/>
      <c r="L23" s="172">
        <v>737</v>
      </c>
      <c r="M23" s="172">
        <v>1340</v>
      </c>
      <c r="N23" s="172">
        <v>2431</v>
      </c>
      <c r="O23" s="172">
        <v>2415</v>
      </c>
      <c r="P23" s="61" t="s">
        <v>144</v>
      </c>
      <c r="Q23" s="61" t="s">
        <v>144</v>
      </c>
      <c r="R23" s="173">
        <v>16</v>
      </c>
      <c r="S23" s="172">
        <v>1020</v>
      </c>
    </row>
    <row r="24" spans="2:20" ht="15.8" customHeight="1" x14ac:dyDescent="0.15">
      <c r="B24" s="104" t="s">
        <v>161</v>
      </c>
      <c r="C24" s="87">
        <v>4</v>
      </c>
      <c r="D24" s="87">
        <v>465</v>
      </c>
      <c r="E24" s="98">
        <v>440</v>
      </c>
      <c r="F24" s="98">
        <v>402</v>
      </c>
      <c r="G24" s="98">
        <v>38</v>
      </c>
      <c r="H24" s="61" t="s">
        <v>144</v>
      </c>
      <c r="I24" s="61" t="s">
        <v>144</v>
      </c>
      <c r="J24" s="61" t="s">
        <v>144</v>
      </c>
      <c r="K24" s="98"/>
      <c r="L24" s="173">
        <v>2497</v>
      </c>
      <c r="M24" s="173">
        <v>35203</v>
      </c>
      <c r="N24" s="173">
        <v>40676</v>
      </c>
      <c r="O24" s="173">
        <v>37552</v>
      </c>
      <c r="P24" s="173">
        <v>345</v>
      </c>
      <c r="Q24" s="61" t="s">
        <v>144</v>
      </c>
      <c r="R24" s="173">
        <v>2779</v>
      </c>
      <c r="S24" s="173">
        <v>5508</v>
      </c>
    </row>
    <row r="25" spans="2:20" ht="15.8" customHeight="1" x14ac:dyDescent="0.15">
      <c r="B25" s="104" t="s">
        <v>10</v>
      </c>
      <c r="C25" s="98">
        <v>1</v>
      </c>
      <c r="D25" s="98">
        <v>43</v>
      </c>
      <c r="E25" s="98">
        <v>37</v>
      </c>
      <c r="F25" s="98">
        <v>33</v>
      </c>
      <c r="G25" s="98">
        <v>4</v>
      </c>
      <c r="H25" s="61" t="s">
        <v>144</v>
      </c>
      <c r="I25" s="61" t="s">
        <v>144</v>
      </c>
      <c r="J25" s="61" t="s">
        <v>144</v>
      </c>
      <c r="K25" s="98"/>
      <c r="L25" s="173" t="s">
        <v>62</v>
      </c>
      <c r="M25" s="173" t="s">
        <v>62</v>
      </c>
      <c r="N25" s="173" t="s">
        <v>62</v>
      </c>
      <c r="O25" s="173" t="s">
        <v>62</v>
      </c>
      <c r="P25" s="173" t="s">
        <v>62</v>
      </c>
      <c r="Q25" s="173" t="s">
        <v>62</v>
      </c>
      <c r="R25" s="173" t="s">
        <v>62</v>
      </c>
      <c r="S25" s="173" t="s">
        <v>62</v>
      </c>
    </row>
    <row r="26" spans="2:20" ht="15.8" customHeight="1" x14ac:dyDescent="0.15">
      <c r="B26" s="104" t="s">
        <v>162</v>
      </c>
      <c r="C26" s="98">
        <v>20</v>
      </c>
      <c r="D26" s="98">
        <v>2143</v>
      </c>
      <c r="E26" s="98">
        <v>2042</v>
      </c>
      <c r="F26" s="98">
        <v>1731</v>
      </c>
      <c r="G26" s="98">
        <v>311</v>
      </c>
      <c r="H26" s="61" t="s">
        <v>144</v>
      </c>
      <c r="I26" s="61" t="s">
        <v>144</v>
      </c>
      <c r="J26" s="61" t="s">
        <v>144</v>
      </c>
      <c r="K26" s="98"/>
      <c r="L26" s="172">
        <v>10240</v>
      </c>
      <c r="M26" s="172">
        <v>29468</v>
      </c>
      <c r="N26" s="172">
        <v>53606</v>
      </c>
      <c r="O26" s="172">
        <v>44520</v>
      </c>
      <c r="P26" s="172">
        <v>2625</v>
      </c>
      <c r="Q26" s="61" t="s">
        <v>144</v>
      </c>
      <c r="R26" s="172">
        <v>6461</v>
      </c>
      <c r="S26" s="172">
        <v>22530</v>
      </c>
    </row>
    <row r="27" spans="2:20" ht="15.8" customHeight="1" x14ac:dyDescent="0.15">
      <c r="B27" s="104" t="s">
        <v>163</v>
      </c>
      <c r="C27" s="87">
        <v>11</v>
      </c>
      <c r="D27" s="87">
        <v>1975</v>
      </c>
      <c r="E27" s="98">
        <v>1937</v>
      </c>
      <c r="F27" s="98">
        <v>1714</v>
      </c>
      <c r="G27" s="98">
        <v>223</v>
      </c>
      <c r="H27" s="61" t="s">
        <v>144</v>
      </c>
      <c r="I27" s="61" t="s">
        <v>144</v>
      </c>
      <c r="J27" s="61" t="s">
        <v>144</v>
      </c>
      <c r="K27" s="98"/>
      <c r="L27" s="172">
        <v>10343</v>
      </c>
      <c r="M27" s="172">
        <v>45191</v>
      </c>
      <c r="N27" s="172">
        <v>67749</v>
      </c>
      <c r="O27" s="172">
        <v>65978</v>
      </c>
      <c r="P27" s="173">
        <v>28</v>
      </c>
      <c r="Q27" s="173">
        <v>1117</v>
      </c>
      <c r="R27" s="172">
        <v>626</v>
      </c>
      <c r="S27" s="172">
        <v>22443</v>
      </c>
    </row>
    <row r="28" spans="2:20" ht="15.8" customHeight="1" x14ac:dyDescent="0.15">
      <c r="B28" s="104" t="s">
        <v>164</v>
      </c>
      <c r="C28" s="87">
        <v>18</v>
      </c>
      <c r="D28" s="87">
        <v>1578</v>
      </c>
      <c r="E28" s="98">
        <v>1491</v>
      </c>
      <c r="F28" s="98">
        <v>1289</v>
      </c>
      <c r="G28" s="98">
        <v>202</v>
      </c>
      <c r="H28" s="61" t="s">
        <v>144</v>
      </c>
      <c r="I28" s="61" t="s">
        <v>144</v>
      </c>
      <c r="J28" s="61" t="s">
        <v>144</v>
      </c>
      <c r="K28" s="98"/>
      <c r="L28" s="172">
        <v>8856</v>
      </c>
      <c r="M28" s="172">
        <v>30516</v>
      </c>
      <c r="N28" s="172">
        <v>52130</v>
      </c>
      <c r="O28" s="172">
        <v>39994</v>
      </c>
      <c r="P28" s="172">
        <v>546</v>
      </c>
      <c r="Q28" s="173">
        <v>3518</v>
      </c>
      <c r="R28" s="172">
        <v>8072</v>
      </c>
      <c r="S28" s="172">
        <v>21031</v>
      </c>
    </row>
    <row r="29" spans="2:20" ht="15.8" customHeight="1" x14ac:dyDescent="0.15">
      <c r="B29" s="104" t="s">
        <v>77</v>
      </c>
      <c r="C29" s="98" t="s">
        <v>144</v>
      </c>
      <c r="D29" s="61" t="s">
        <v>144</v>
      </c>
      <c r="E29" s="61" t="s">
        <v>144</v>
      </c>
      <c r="F29" s="61" t="s">
        <v>144</v>
      </c>
      <c r="G29" s="61" t="s">
        <v>144</v>
      </c>
      <c r="H29" s="61" t="s">
        <v>144</v>
      </c>
      <c r="I29" s="61" t="s">
        <v>144</v>
      </c>
      <c r="J29" s="61" t="s">
        <v>144</v>
      </c>
      <c r="K29" s="98"/>
      <c r="L29" s="61" t="s">
        <v>144</v>
      </c>
      <c r="M29" s="61" t="s">
        <v>144</v>
      </c>
      <c r="N29" s="61" t="s">
        <v>144</v>
      </c>
      <c r="O29" s="61" t="s">
        <v>144</v>
      </c>
      <c r="P29" s="61" t="s">
        <v>144</v>
      </c>
      <c r="Q29" s="61" t="s">
        <v>144</v>
      </c>
      <c r="R29" s="61" t="s">
        <v>144</v>
      </c>
      <c r="S29" s="61" t="s">
        <v>144</v>
      </c>
    </row>
    <row r="30" spans="2:20" ht="15.8" customHeight="1" x14ac:dyDescent="0.15">
      <c r="B30" s="104" t="s">
        <v>13</v>
      </c>
      <c r="C30" s="87">
        <v>8</v>
      </c>
      <c r="D30" s="87">
        <v>9029</v>
      </c>
      <c r="E30" s="98">
        <v>8665</v>
      </c>
      <c r="F30" s="98">
        <v>7309</v>
      </c>
      <c r="G30" s="98">
        <v>1356</v>
      </c>
      <c r="H30" s="61" t="s">
        <v>144</v>
      </c>
      <c r="I30" s="61" t="s">
        <v>144</v>
      </c>
      <c r="J30" s="61" t="s">
        <v>144</v>
      </c>
      <c r="K30" s="98"/>
      <c r="L30" s="173" t="s">
        <v>62</v>
      </c>
      <c r="M30" s="173" t="s">
        <v>62</v>
      </c>
      <c r="N30" s="173" t="s">
        <v>62</v>
      </c>
      <c r="O30" s="173" t="s">
        <v>62</v>
      </c>
      <c r="P30" s="173" t="s">
        <v>62</v>
      </c>
      <c r="Q30" s="173" t="s">
        <v>62</v>
      </c>
      <c r="R30" s="173" t="s">
        <v>62</v>
      </c>
      <c r="S30" s="173" t="s">
        <v>62</v>
      </c>
    </row>
    <row r="31" spans="2:20" ht="15.8" customHeight="1" x14ac:dyDescent="0.15">
      <c r="B31" s="104" t="s">
        <v>6</v>
      </c>
      <c r="C31" s="87">
        <v>18</v>
      </c>
      <c r="D31" s="87">
        <v>2154</v>
      </c>
      <c r="E31" s="98">
        <v>2054</v>
      </c>
      <c r="F31" s="98">
        <v>1288</v>
      </c>
      <c r="G31" s="98">
        <v>766</v>
      </c>
      <c r="H31" s="61" t="s">
        <v>144</v>
      </c>
      <c r="I31" s="61" t="s">
        <v>144</v>
      </c>
      <c r="J31" s="61" t="s">
        <v>144</v>
      </c>
      <c r="K31" s="98"/>
      <c r="L31" s="172">
        <v>8348</v>
      </c>
      <c r="M31" s="172">
        <v>47792</v>
      </c>
      <c r="N31" s="172">
        <v>62525</v>
      </c>
      <c r="O31" s="172">
        <v>49581</v>
      </c>
      <c r="P31" s="172">
        <v>1136</v>
      </c>
      <c r="Q31" s="61" t="s">
        <v>144</v>
      </c>
      <c r="R31" s="172">
        <v>11809</v>
      </c>
      <c r="S31" s="172">
        <v>16142</v>
      </c>
    </row>
    <row r="32" spans="2:20" ht="15.8" customHeight="1" x14ac:dyDescent="0.15">
      <c r="B32" s="104" t="s">
        <v>165</v>
      </c>
      <c r="C32" s="87">
        <v>1</v>
      </c>
      <c r="D32" s="87">
        <v>62</v>
      </c>
      <c r="E32" s="98">
        <v>57</v>
      </c>
      <c r="F32" s="98">
        <v>40</v>
      </c>
      <c r="G32" s="98">
        <v>17</v>
      </c>
      <c r="H32" s="61" t="s">
        <v>144</v>
      </c>
      <c r="I32" s="61" t="s">
        <v>144</v>
      </c>
      <c r="J32" s="61" t="s">
        <v>144</v>
      </c>
      <c r="K32" s="98"/>
      <c r="L32" s="173" t="s">
        <v>62</v>
      </c>
      <c r="M32" s="173" t="s">
        <v>62</v>
      </c>
      <c r="N32" s="173" t="s">
        <v>62</v>
      </c>
      <c r="O32" s="173" t="s">
        <v>62</v>
      </c>
      <c r="P32" s="173" t="s">
        <v>62</v>
      </c>
      <c r="Q32" s="173" t="s">
        <v>62</v>
      </c>
      <c r="R32" s="173" t="s">
        <v>62</v>
      </c>
      <c r="S32" s="173" t="s">
        <v>62</v>
      </c>
      <c r="T32" s="19"/>
    </row>
    <row r="33" spans="2:20" ht="15.8" customHeight="1" x14ac:dyDescent="0.15">
      <c r="B33" s="104" t="s">
        <v>166</v>
      </c>
      <c r="C33" s="98">
        <v>5</v>
      </c>
      <c r="D33" s="98">
        <v>319</v>
      </c>
      <c r="E33" s="98">
        <v>269</v>
      </c>
      <c r="F33" s="98">
        <v>252</v>
      </c>
      <c r="G33" s="98">
        <v>17</v>
      </c>
      <c r="H33" s="61" t="s">
        <v>144</v>
      </c>
      <c r="I33" s="61" t="s">
        <v>144</v>
      </c>
      <c r="J33" s="61" t="s">
        <v>144</v>
      </c>
      <c r="K33" s="98"/>
      <c r="L33" s="172">
        <v>1342</v>
      </c>
      <c r="M33" s="172">
        <v>6794</v>
      </c>
      <c r="N33" s="172">
        <v>10959</v>
      </c>
      <c r="O33" s="172">
        <v>10915</v>
      </c>
      <c r="P33" s="172">
        <v>18</v>
      </c>
      <c r="Q33" s="61" t="s">
        <v>144</v>
      </c>
      <c r="R33" s="173">
        <v>27</v>
      </c>
      <c r="S33" s="172">
        <v>3882</v>
      </c>
      <c r="T33" s="19"/>
    </row>
    <row r="34" spans="2:20" ht="15.8" customHeight="1" x14ac:dyDescent="0.15">
      <c r="B34" s="106" t="s">
        <v>160</v>
      </c>
      <c r="C34" s="102">
        <v>5</v>
      </c>
      <c r="D34" s="102">
        <v>505</v>
      </c>
      <c r="E34" s="102">
        <v>453</v>
      </c>
      <c r="F34" s="102">
        <v>274</v>
      </c>
      <c r="G34" s="102">
        <v>179</v>
      </c>
      <c r="H34" s="153" t="s">
        <v>144</v>
      </c>
      <c r="I34" s="153" t="s">
        <v>144</v>
      </c>
      <c r="J34" s="153" t="s">
        <v>144</v>
      </c>
      <c r="K34" s="98"/>
      <c r="L34" s="174">
        <v>2101</v>
      </c>
      <c r="M34" s="174">
        <v>4918</v>
      </c>
      <c r="N34" s="174">
        <v>25530</v>
      </c>
      <c r="O34" s="174">
        <v>25158</v>
      </c>
      <c r="P34" s="174">
        <v>372</v>
      </c>
      <c r="Q34" s="174" t="s">
        <v>144</v>
      </c>
      <c r="R34" s="174" t="s">
        <v>144</v>
      </c>
      <c r="S34" s="174">
        <v>19211</v>
      </c>
    </row>
    <row r="35" spans="2:20" ht="18" customHeight="1" x14ac:dyDescent="0.15">
      <c r="B35" s="107" t="s">
        <v>244</v>
      </c>
      <c r="C35" s="107"/>
      <c r="D35" s="107"/>
      <c r="E35" s="107"/>
      <c r="F35" s="107"/>
      <c r="G35" s="107"/>
      <c r="H35" s="107"/>
      <c r="I35" s="107"/>
      <c r="J35" s="107"/>
      <c r="K35" s="3"/>
      <c r="L35" s="3"/>
      <c r="M35" s="3"/>
      <c r="N35" s="3"/>
      <c r="O35" s="3"/>
      <c r="P35" s="3"/>
      <c r="Q35" s="3"/>
      <c r="R35" s="3"/>
      <c r="S35" s="3"/>
      <c r="T35" s="19"/>
    </row>
    <row r="36" spans="2:20" ht="16.5" customHeight="1" x14ac:dyDescent="0.15">
      <c r="B36" s="68" t="s">
        <v>167</v>
      </c>
      <c r="C36" s="3"/>
      <c r="D36" s="3"/>
      <c r="E36" s="3"/>
      <c r="F36" s="3"/>
      <c r="G36" s="3"/>
      <c r="H36" s="3"/>
      <c r="I36" s="3"/>
      <c r="J36" s="3"/>
      <c r="K36" s="3"/>
      <c r="L36" s="15"/>
      <c r="M36" s="15"/>
      <c r="N36" s="15"/>
      <c r="S36" s="72"/>
      <c r="T36" s="15"/>
    </row>
    <row r="37" spans="2:20" ht="16.5" customHeight="1" x14ac:dyDescent="0.15">
      <c r="B37" s="68"/>
      <c r="I37" s="15"/>
      <c r="J37" s="15"/>
      <c r="K37" s="15"/>
      <c r="L37" s="15"/>
      <c r="R37" s="15"/>
    </row>
    <row r="38" spans="2:20" ht="16.5" customHeight="1" x14ac:dyDescent="0.15">
      <c r="C38" s="44"/>
      <c r="F38" s="5"/>
      <c r="G38" s="5"/>
      <c r="H38" s="5"/>
      <c r="I38" s="5"/>
      <c r="J38" s="18"/>
      <c r="K38" s="18"/>
      <c r="L38" s="18"/>
      <c r="O38" s="19"/>
      <c r="R38" s="19"/>
    </row>
    <row r="39" spans="2:20" ht="16.5" customHeight="1" x14ac:dyDescent="0.15"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</row>
    <row r="40" spans="2:20" ht="16.5" customHeight="1" x14ac:dyDescent="0.15"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P40" s="19"/>
      <c r="S40" s="19"/>
    </row>
    <row r="41" spans="2:20" ht="16.5" customHeight="1" x14ac:dyDescent="0.15">
      <c r="B41" s="18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21"/>
      <c r="P41" s="19"/>
      <c r="S41" s="19"/>
    </row>
    <row r="42" spans="2:20" ht="16.5" customHeight="1" x14ac:dyDescent="0.15">
      <c r="B42" s="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S42" s="19"/>
    </row>
    <row r="43" spans="2:20" ht="16.5" customHeight="1" x14ac:dyDescent="0.15">
      <c r="B43" s="6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5"/>
      <c r="N43" s="5"/>
      <c r="O43" s="18"/>
      <c r="P43" s="18"/>
    </row>
    <row r="44" spans="2:20" ht="16.5" customHeight="1" x14ac:dyDescent="0.15">
      <c r="B44" s="6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8"/>
      <c r="N44" s="18"/>
      <c r="O44" s="18"/>
      <c r="P44" s="18"/>
    </row>
    <row r="45" spans="2:20" ht="16.5" customHeight="1" x14ac:dyDescent="0.15">
      <c r="B45" s="6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8"/>
      <c r="N45" s="18"/>
      <c r="O45" s="18"/>
      <c r="P45" s="18"/>
    </row>
    <row r="46" spans="2:20" ht="16.5" customHeight="1" x14ac:dyDescent="0.15">
      <c r="B46" s="6"/>
      <c r="C46" s="8"/>
      <c r="D46" s="8"/>
      <c r="E46" s="8"/>
      <c r="H46" s="16"/>
      <c r="I46" s="16"/>
      <c r="J46" s="16"/>
      <c r="K46" s="16"/>
      <c r="L46" s="16"/>
    </row>
    <row r="47" spans="2:20" ht="14.95" customHeight="1" x14ac:dyDescent="0.15">
      <c r="B47" s="8"/>
      <c r="C47" s="9"/>
      <c r="D47" s="9"/>
      <c r="E47" s="9"/>
      <c r="F47" s="9"/>
      <c r="G47" s="9"/>
      <c r="H47" s="16"/>
      <c r="I47" s="16"/>
      <c r="J47" s="16"/>
      <c r="K47" s="16"/>
      <c r="L47" s="16"/>
      <c r="Q47" s="19"/>
    </row>
    <row r="48" spans="2:20" ht="14.95" customHeight="1" x14ac:dyDescent="0.15">
      <c r="B48" s="6"/>
      <c r="C48" s="9"/>
      <c r="D48" s="9"/>
      <c r="E48" s="9"/>
      <c r="F48" s="9"/>
      <c r="G48" s="9"/>
      <c r="H48" s="16"/>
      <c r="I48" s="16"/>
      <c r="J48" s="16"/>
      <c r="K48" s="16"/>
      <c r="L48" s="16"/>
      <c r="O48" s="19"/>
    </row>
    <row r="49" spans="2:17" ht="14.95" customHeight="1" x14ac:dyDescent="0.15">
      <c r="B49" s="6"/>
      <c r="C49" s="9"/>
      <c r="D49" s="9"/>
      <c r="E49" s="9"/>
      <c r="F49" s="9"/>
      <c r="G49" s="9"/>
      <c r="H49" s="16"/>
      <c r="I49" s="16"/>
      <c r="J49" s="16"/>
      <c r="K49" s="16"/>
      <c r="L49" s="16"/>
      <c r="O49" s="15"/>
      <c r="Q49" s="19"/>
    </row>
    <row r="50" spans="2:17" ht="14.95" customHeight="1" x14ac:dyDescent="0.15">
      <c r="B50" s="6"/>
      <c r="H50" s="5"/>
      <c r="I50" s="5"/>
      <c r="J50" s="5"/>
      <c r="K50" s="5"/>
      <c r="L50" s="5"/>
      <c r="Q50" s="19"/>
    </row>
    <row r="51" spans="2:17" ht="14.95" customHeight="1" x14ac:dyDescent="0.15">
      <c r="B51" s="6"/>
    </row>
    <row r="52" spans="2:17" ht="13.6" customHeight="1" x14ac:dyDescent="0.15">
      <c r="B52" s="44"/>
      <c r="O52" s="19"/>
    </row>
    <row r="53" spans="2:17" ht="13.6" customHeight="1" x14ac:dyDescent="0.15">
      <c r="B53" s="44"/>
    </row>
    <row r="54" spans="2:17" x14ac:dyDescent="0.15">
      <c r="B54" s="44"/>
    </row>
  </sheetData>
  <mergeCells count="15">
    <mergeCell ref="B3:B5"/>
    <mergeCell ref="C3:C5"/>
    <mergeCell ref="L3:L5"/>
    <mergeCell ref="M3:M5"/>
    <mergeCell ref="S3:S5"/>
    <mergeCell ref="D4:D5"/>
    <mergeCell ref="N4:N5"/>
    <mergeCell ref="O4:O5"/>
    <mergeCell ref="P4:P5"/>
    <mergeCell ref="Q4:Q5"/>
    <mergeCell ref="R4:R5"/>
    <mergeCell ref="D3:J3"/>
    <mergeCell ref="N3:R3"/>
    <mergeCell ref="E4:G4"/>
    <mergeCell ref="H4:J4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  <colBreaks count="1" manualBreakCount="1">
    <brk id="11" min="1" max="36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53"/>
  <sheetViews>
    <sheetView showGridLines="0" view="pageBreakPreview" zoomScaleSheetLayoutView="100" workbookViewId="0">
      <selection activeCell="P12" sqref="P12"/>
    </sheetView>
  </sheetViews>
  <sheetFormatPr defaultRowHeight="12.9" x14ac:dyDescent="0.15"/>
  <cols>
    <col min="1" max="1" width="13.25" style="1" bestFit="1" customWidth="1"/>
    <col min="2" max="2" width="31.125" style="1" customWidth="1"/>
    <col min="3" max="7" width="12.5" style="1" customWidth="1"/>
    <col min="8" max="8" width="0.5" style="1" customWidth="1"/>
    <col min="9" max="16" width="11.75" style="1" customWidth="1"/>
    <col min="17" max="17" width="9" style="1" customWidth="1"/>
    <col min="18" max="16384" width="9" style="1"/>
  </cols>
  <sheetData>
    <row r="2" spans="1:21" ht="28.55" customHeight="1" x14ac:dyDescent="0.2">
      <c r="A2" s="62"/>
      <c r="B2" s="221" t="s">
        <v>114</v>
      </c>
      <c r="C2" s="221"/>
      <c r="D2" s="221"/>
      <c r="E2" s="221"/>
      <c r="F2" s="221"/>
      <c r="G2" s="221"/>
      <c r="H2" s="44"/>
      <c r="I2" s="95"/>
      <c r="J2" s="44"/>
      <c r="K2" s="95"/>
      <c r="L2" s="44"/>
      <c r="M2" s="44"/>
      <c r="N2" s="44"/>
      <c r="O2" s="44"/>
      <c r="P2" s="44"/>
      <c r="Q2" s="3"/>
      <c r="R2" s="3"/>
      <c r="S2" s="3"/>
      <c r="T2" s="3"/>
      <c r="U2" s="62"/>
    </row>
    <row r="3" spans="1:21" ht="32.950000000000003" customHeight="1" x14ac:dyDescent="0.15">
      <c r="B3" s="269" t="s">
        <v>251</v>
      </c>
      <c r="C3" s="269"/>
      <c r="D3" s="269"/>
      <c r="E3" s="269"/>
      <c r="F3" s="110"/>
      <c r="G3" s="110"/>
      <c r="H3" s="44"/>
      <c r="I3" s="86"/>
      <c r="J3" s="86"/>
      <c r="K3" s="86"/>
      <c r="L3" s="86"/>
      <c r="M3" s="86"/>
      <c r="N3" s="86"/>
      <c r="O3" s="44"/>
      <c r="P3" s="73" t="s">
        <v>69</v>
      </c>
    </row>
    <row r="4" spans="1:21" ht="23.3" customHeight="1" x14ac:dyDescent="0.15">
      <c r="B4" s="251" t="s">
        <v>133</v>
      </c>
      <c r="C4" s="252" t="s">
        <v>12</v>
      </c>
      <c r="D4" s="245" t="s">
        <v>116</v>
      </c>
      <c r="E4" s="246"/>
      <c r="F4" s="246"/>
      <c r="G4" s="246"/>
      <c r="H4" s="94"/>
      <c r="I4" s="239" t="s">
        <v>57</v>
      </c>
      <c r="J4" s="228" t="s">
        <v>117</v>
      </c>
      <c r="K4" s="234" t="s">
        <v>181</v>
      </c>
      <c r="L4" s="235"/>
      <c r="M4" s="235"/>
      <c r="N4" s="235"/>
      <c r="O4" s="261"/>
      <c r="P4" s="231" t="s">
        <v>74</v>
      </c>
    </row>
    <row r="5" spans="1:21" ht="23.3" customHeight="1" x14ac:dyDescent="0.15">
      <c r="B5" s="237"/>
      <c r="C5" s="242"/>
      <c r="D5" s="243" t="s">
        <v>136</v>
      </c>
      <c r="E5" s="270" t="s">
        <v>250</v>
      </c>
      <c r="F5" s="271"/>
      <c r="G5" s="271"/>
      <c r="H5" s="94"/>
      <c r="I5" s="240"/>
      <c r="J5" s="242"/>
      <c r="K5" s="243" t="s">
        <v>119</v>
      </c>
      <c r="L5" s="90" t="s">
        <v>97</v>
      </c>
      <c r="M5" s="90" t="s">
        <v>185</v>
      </c>
      <c r="N5" s="90" t="s">
        <v>186</v>
      </c>
      <c r="O5" s="90" t="s">
        <v>125</v>
      </c>
      <c r="P5" s="253"/>
    </row>
    <row r="6" spans="1:21" ht="23.3" customHeight="1" x14ac:dyDescent="0.15">
      <c r="B6" s="225"/>
      <c r="C6" s="229"/>
      <c r="D6" s="255"/>
      <c r="E6" s="109" t="s">
        <v>119</v>
      </c>
      <c r="F6" s="109" t="s">
        <v>60</v>
      </c>
      <c r="G6" s="111" t="s">
        <v>184</v>
      </c>
      <c r="H6" s="68"/>
      <c r="I6" s="241"/>
      <c r="J6" s="229"/>
      <c r="K6" s="227"/>
      <c r="L6" s="93" t="s">
        <v>187</v>
      </c>
      <c r="M6" s="93" t="s">
        <v>23</v>
      </c>
      <c r="N6" s="93" t="s">
        <v>23</v>
      </c>
      <c r="O6" s="93" t="s">
        <v>23</v>
      </c>
      <c r="P6" s="232"/>
    </row>
    <row r="7" spans="1:21" ht="23.3" customHeight="1" x14ac:dyDescent="0.15">
      <c r="B7" s="64" t="s">
        <v>242</v>
      </c>
      <c r="C7" s="108">
        <v>1043</v>
      </c>
      <c r="D7" s="108">
        <v>46485</v>
      </c>
      <c r="E7" s="108">
        <v>43231</v>
      </c>
      <c r="F7" s="108">
        <v>31213</v>
      </c>
      <c r="G7" s="108">
        <v>12018</v>
      </c>
      <c r="H7" s="87"/>
      <c r="I7" s="87">
        <v>20913794</v>
      </c>
      <c r="J7" s="108">
        <v>80106583</v>
      </c>
      <c r="K7" s="108">
        <v>169700247</v>
      </c>
      <c r="L7" s="108">
        <v>159279062</v>
      </c>
      <c r="M7" s="108">
        <v>3264694</v>
      </c>
      <c r="N7" s="108">
        <v>411533</v>
      </c>
      <c r="O7" s="108">
        <v>6744958</v>
      </c>
      <c r="P7" s="108">
        <v>85375554</v>
      </c>
    </row>
    <row r="8" spans="1:21" ht="23.3" customHeight="1" x14ac:dyDescent="0.15">
      <c r="B8" s="65" t="s">
        <v>123</v>
      </c>
      <c r="C8" s="108">
        <v>1029</v>
      </c>
      <c r="D8" s="108">
        <v>46671</v>
      </c>
      <c r="E8" s="108">
        <v>43281</v>
      </c>
      <c r="F8" s="108">
        <v>31249</v>
      </c>
      <c r="G8" s="108">
        <v>12032</v>
      </c>
      <c r="H8" s="87"/>
      <c r="I8" s="87">
        <v>20968597</v>
      </c>
      <c r="J8" s="108">
        <v>82609779</v>
      </c>
      <c r="K8" s="108">
        <v>177732434</v>
      </c>
      <c r="L8" s="108">
        <v>165259356</v>
      </c>
      <c r="M8" s="108">
        <v>3561873</v>
      </c>
      <c r="N8" s="108">
        <v>407797</v>
      </c>
      <c r="O8" s="108">
        <v>8503408</v>
      </c>
      <c r="P8" s="108">
        <v>89678437</v>
      </c>
    </row>
    <row r="9" spans="1:21" ht="23.3" customHeight="1" x14ac:dyDescent="0.15">
      <c r="B9" s="65" t="s">
        <v>243</v>
      </c>
      <c r="C9" s="108">
        <v>996</v>
      </c>
      <c r="D9" s="108">
        <v>46528</v>
      </c>
      <c r="E9" s="108">
        <v>43208</v>
      </c>
      <c r="F9" s="108">
        <v>31317</v>
      </c>
      <c r="G9" s="108">
        <v>11891</v>
      </c>
      <c r="H9" s="87"/>
      <c r="I9" s="87">
        <v>21108177</v>
      </c>
      <c r="J9" s="108">
        <v>89466030</v>
      </c>
      <c r="K9" s="108">
        <v>185028214</v>
      </c>
      <c r="L9" s="108">
        <v>173354571</v>
      </c>
      <c r="M9" s="108">
        <v>3737877</v>
      </c>
      <c r="N9" s="108">
        <v>534651</v>
      </c>
      <c r="O9" s="108">
        <v>7401115</v>
      </c>
      <c r="P9" s="108">
        <v>89963478</v>
      </c>
    </row>
    <row r="10" spans="1:21" ht="21.75" customHeight="1" x14ac:dyDescent="0.15">
      <c r="B10" s="84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</row>
    <row r="11" spans="1:21" ht="23.95" customHeight="1" x14ac:dyDescent="0.2">
      <c r="B11" s="104" t="s">
        <v>143</v>
      </c>
      <c r="C11" s="87">
        <v>217</v>
      </c>
      <c r="D11" s="87">
        <v>6592</v>
      </c>
      <c r="E11" s="87">
        <v>5973</v>
      </c>
      <c r="F11" s="87">
        <v>2596</v>
      </c>
      <c r="G11" s="87">
        <v>3377</v>
      </c>
      <c r="H11" s="98"/>
      <c r="I11" s="98">
        <v>1904315</v>
      </c>
      <c r="J11" s="98">
        <v>9104077</v>
      </c>
      <c r="K11" s="98">
        <v>14265206</v>
      </c>
      <c r="L11" s="98">
        <v>13028917</v>
      </c>
      <c r="M11" s="98">
        <v>121197</v>
      </c>
      <c r="N11" s="112" t="s">
        <v>144</v>
      </c>
      <c r="O11" s="98">
        <v>1115092</v>
      </c>
      <c r="P11" s="98">
        <v>4806462</v>
      </c>
      <c r="R11" s="113"/>
    </row>
    <row r="12" spans="1:21" ht="23.95" customHeight="1" x14ac:dyDescent="0.15">
      <c r="B12" s="104" t="s">
        <v>188</v>
      </c>
      <c r="C12" s="87">
        <v>17</v>
      </c>
      <c r="D12" s="87">
        <v>592</v>
      </c>
      <c r="E12" s="87">
        <v>507</v>
      </c>
      <c r="F12" s="87">
        <v>383</v>
      </c>
      <c r="G12" s="87">
        <v>124</v>
      </c>
      <c r="H12" s="98"/>
      <c r="I12" s="98" t="s">
        <v>62</v>
      </c>
      <c r="J12" s="98" t="s">
        <v>62</v>
      </c>
      <c r="K12" s="98" t="s">
        <v>62</v>
      </c>
      <c r="L12" s="98" t="s">
        <v>62</v>
      </c>
      <c r="M12" s="98" t="s">
        <v>62</v>
      </c>
      <c r="N12" s="98" t="s">
        <v>62</v>
      </c>
      <c r="O12" s="98" t="s">
        <v>62</v>
      </c>
      <c r="P12" s="98" t="s">
        <v>62</v>
      </c>
    </row>
    <row r="13" spans="1:21" ht="23.95" customHeight="1" x14ac:dyDescent="0.15">
      <c r="B13" s="104" t="s">
        <v>146</v>
      </c>
      <c r="C13" s="87">
        <v>83</v>
      </c>
      <c r="D13" s="87">
        <v>1772</v>
      </c>
      <c r="E13" s="87">
        <v>1633</v>
      </c>
      <c r="F13" s="87">
        <v>473</v>
      </c>
      <c r="G13" s="87">
        <v>1160</v>
      </c>
      <c r="H13" s="98"/>
      <c r="I13" s="98">
        <v>462867</v>
      </c>
      <c r="J13" s="98">
        <v>1591113</v>
      </c>
      <c r="K13" s="98">
        <v>2484685</v>
      </c>
      <c r="L13" s="98">
        <v>2031199</v>
      </c>
      <c r="M13" s="98">
        <v>380582</v>
      </c>
      <c r="N13" s="98">
        <v>328</v>
      </c>
      <c r="O13" s="98">
        <v>72576</v>
      </c>
      <c r="P13" s="98">
        <v>826874</v>
      </c>
    </row>
    <row r="14" spans="1:21" ht="23.95" customHeight="1" x14ac:dyDescent="0.15">
      <c r="B14" s="104" t="s">
        <v>147</v>
      </c>
      <c r="C14" s="87">
        <v>70</v>
      </c>
      <c r="D14" s="87">
        <v>1372</v>
      </c>
      <c r="E14" s="87">
        <v>1211</v>
      </c>
      <c r="F14" s="87">
        <v>1012</v>
      </c>
      <c r="G14" s="87">
        <v>199</v>
      </c>
      <c r="H14" s="98"/>
      <c r="I14" s="98">
        <v>494950</v>
      </c>
      <c r="J14" s="98">
        <v>2459044</v>
      </c>
      <c r="K14" s="98">
        <v>3766291</v>
      </c>
      <c r="L14" s="98">
        <v>3524450</v>
      </c>
      <c r="M14" s="98">
        <v>152297</v>
      </c>
      <c r="N14" s="112" t="s">
        <v>144</v>
      </c>
      <c r="O14" s="98">
        <v>89544</v>
      </c>
      <c r="P14" s="98">
        <v>1224894</v>
      </c>
    </row>
    <row r="15" spans="1:21" ht="23.95" customHeight="1" x14ac:dyDescent="0.15">
      <c r="B15" s="104" t="s">
        <v>148</v>
      </c>
      <c r="C15" s="87">
        <v>63</v>
      </c>
      <c r="D15" s="87">
        <v>1457</v>
      </c>
      <c r="E15" s="87">
        <v>1311</v>
      </c>
      <c r="F15" s="87">
        <v>1049</v>
      </c>
      <c r="G15" s="87">
        <v>262</v>
      </c>
      <c r="H15" s="98"/>
      <c r="I15" s="98">
        <v>520299</v>
      </c>
      <c r="J15" s="98">
        <v>1568697</v>
      </c>
      <c r="K15" s="98">
        <v>2675633</v>
      </c>
      <c r="L15" s="98">
        <v>2337656</v>
      </c>
      <c r="M15" s="98">
        <v>51408</v>
      </c>
      <c r="N15" s="98">
        <v>5195</v>
      </c>
      <c r="O15" s="98">
        <v>281374</v>
      </c>
      <c r="P15" s="98">
        <v>1028751</v>
      </c>
    </row>
    <row r="16" spans="1:21" ht="23.95" customHeight="1" x14ac:dyDescent="0.15">
      <c r="B16" s="104" t="s">
        <v>149</v>
      </c>
      <c r="C16" s="87">
        <v>34</v>
      </c>
      <c r="D16" s="87">
        <v>2351</v>
      </c>
      <c r="E16" s="87">
        <v>2273</v>
      </c>
      <c r="F16" s="87">
        <v>1879</v>
      </c>
      <c r="G16" s="87">
        <v>394</v>
      </c>
      <c r="H16" s="98"/>
      <c r="I16" s="98" t="s">
        <v>62</v>
      </c>
      <c r="J16" s="98" t="s">
        <v>62</v>
      </c>
      <c r="K16" s="98" t="s">
        <v>62</v>
      </c>
      <c r="L16" s="98" t="s">
        <v>62</v>
      </c>
      <c r="M16" s="98" t="s">
        <v>62</v>
      </c>
      <c r="N16" s="98" t="s">
        <v>62</v>
      </c>
      <c r="O16" s="98" t="s">
        <v>62</v>
      </c>
      <c r="P16" s="98" t="s">
        <v>62</v>
      </c>
    </row>
    <row r="17" spans="2:20" ht="23.95" customHeight="1" x14ac:dyDescent="0.15">
      <c r="B17" s="104" t="s">
        <v>150</v>
      </c>
      <c r="C17" s="87">
        <v>40</v>
      </c>
      <c r="D17" s="87">
        <v>980</v>
      </c>
      <c r="E17" s="87">
        <v>882</v>
      </c>
      <c r="F17" s="87">
        <v>600</v>
      </c>
      <c r="G17" s="87">
        <v>282</v>
      </c>
      <c r="H17" s="98"/>
      <c r="I17" s="98">
        <v>374174</v>
      </c>
      <c r="J17" s="98">
        <v>533498</v>
      </c>
      <c r="K17" s="98">
        <v>1203668</v>
      </c>
      <c r="L17" s="98">
        <v>932458</v>
      </c>
      <c r="M17" s="98">
        <v>267003</v>
      </c>
      <c r="N17" s="112" t="s">
        <v>144</v>
      </c>
      <c r="O17" s="98">
        <v>4207</v>
      </c>
      <c r="P17" s="98">
        <v>620850</v>
      </c>
    </row>
    <row r="18" spans="2:20" ht="23.95" customHeight="1" x14ac:dyDescent="0.15">
      <c r="B18" s="104" t="s">
        <v>151</v>
      </c>
      <c r="C18" s="87">
        <v>43</v>
      </c>
      <c r="D18" s="87">
        <v>7043</v>
      </c>
      <c r="E18" s="87">
        <v>6561</v>
      </c>
      <c r="F18" s="87">
        <v>5062</v>
      </c>
      <c r="G18" s="87">
        <v>1499</v>
      </c>
      <c r="H18" s="98"/>
      <c r="I18" s="98">
        <v>4104113</v>
      </c>
      <c r="J18" s="98">
        <v>15318142</v>
      </c>
      <c r="K18" s="98">
        <v>56315890</v>
      </c>
      <c r="L18" s="98">
        <v>54285691</v>
      </c>
      <c r="M18" s="98">
        <v>916478</v>
      </c>
      <c r="N18" s="112" t="s">
        <v>144</v>
      </c>
      <c r="O18" s="98">
        <v>1113721</v>
      </c>
      <c r="P18" s="98">
        <v>38362530</v>
      </c>
    </row>
    <row r="19" spans="2:20" ht="23.95" customHeight="1" x14ac:dyDescent="0.15">
      <c r="B19" s="104" t="s">
        <v>152</v>
      </c>
      <c r="C19" s="87">
        <v>4</v>
      </c>
      <c r="D19" s="87">
        <v>27</v>
      </c>
      <c r="E19" s="87">
        <v>25</v>
      </c>
      <c r="F19" s="87">
        <v>21</v>
      </c>
      <c r="G19" s="87">
        <v>4</v>
      </c>
      <c r="H19" s="98"/>
      <c r="I19" s="98">
        <v>13523</v>
      </c>
      <c r="J19" s="98">
        <v>156253</v>
      </c>
      <c r="K19" s="98">
        <v>203502</v>
      </c>
      <c r="L19" s="98">
        <v>197664</v>
      </c>
      <c r="M19" s="112" t="s">
        <v>144</v>
      </c>
      <c r="N19" s="112" t="s">
        <v>144</v>
      </c>
      <c r="O19" s="98">
        <v>5838</v>
      </c>
      <c r="P19" s="98">
        <v>43749</v>
      </c>
    </row>
    <row r="20" spans="2:20" ht="23.95" customHeight="1" x14ac:dyDescent="0.15">
      <c r="B20" s="104" t="s">
        <v>153</v>
      </c>
      <c r="C20" s="98">
        <v>36</v>
      </c>
      <c r="D20" s="98">
        <v>1794</v>
      </c>
      <c r="E20" s="98">
        <v>1708</v>
      </c>
      <c r="F20" s="98">
        <v>1190</v>
      </c>
      <c r="G20" s="98">
        <v>518</v>
      </c>
      <c r="H20" s="98"/>
      <c r="I20" s="98">
        <v>753727</v>
      </c>
      <c r="J20" s="98">
        <v>2959120</v>
      </c>
      <c r="K20" s="98">
        <v>5193114</v>
      </c>
      <c r="L20" s="98">
        <v>5058455</v>
      </c>
      <c r="M20" s="98">
        <v>30606</v>
      </c>
      <c r="N20" s="98">
        <v>194</v>
      </c>
      <c r="O20" s="98">
        <v>103859</v>
      </c>
      <c r="P20" s="98">
        <v>2097614</v>
      </c>
      <c r="Q20" s="19"/>
      <c r="R20" s="19"/>
    </row>
    <row r="21" spans="2:20" ht="23.95" customHeight="1" x14ac:dyDescent="0.15">
      <c r="B21" s="104" t="s">
        <v>154</v>
      </c>
      <c r="C21" s="87">
        <v>11</v>
      </c>
      <c r="D21" s="87">
        <v>458</v>
      </c>
      <c r="E21" s="87">
        <v>442</v>
      </c>
      <c r="F21" s="87">
        <v>325</v>
      </c>
      <c r="G21" s="87">
        <v>117</v>
      </c>
      <c r="H21" s="98"/>
      <c r="I21" s="98" t="s">
        <v>62</v>
      </c>
      <c r="J21" s="98" t="s">
        <v>62</v>
      </c>
      <c r="K21" s="98" t="s">
        <v>62</v>
      </c>
      <c r="L21" s="98" t="s">
        <v>62</v>
      </c>
      <c r="M21" s="98" t="s">
        <v>62</v>
      </c>
      <c r="N21" s="98" t="s">
        <v>62</v>
      </c>
      <c r="O21" s="98" t="s">
        <v>62</v>
      </c>
      <c r="P21" s="98" t="s">
        <v>62</v>
      </c>
    </row>
    <row r="22" spans="2:20" ht="23.95" customHeight="1" x14ac:dyDescent="0.15">
      <c r="B22" s="104" t="s">
        <v>157</v>
      </c>
      <c r="C22" s="87">
        <v>1</v>
      </c>
      <c r="D22" s="87">
        <v>27</v>
      </c>
      <c r="E22" s="87">
        <v>27</v>
      </c>
      <c r="F22" s="87">
        <v>3</v>
      </c>
      <c r="G22" s="87">
        <v>24</v>
      </c>
      <c r="H22" s="98"/>
      <c r="I22" s="98" t="s">
        <v>62</v>
      </c>
      <c r="J22" s="98" t="s">
        <v>62</v>
      </c>
      <c r="K22" s="98" t="s">
        <v>62</v>
      </c>
      <c r="L22" s="98" t="s">
        <v>62</v>
      </c>
      <c r="M22" s="98" t="s">
        <v>62</v>
      </c>
      <c r="N22" s="98" t="s">
        <v>62</v>
      </c>
      <c r="O22" s="98" t="s">
        <v>62</v>
      </c>
      <c r="P22" s="98" t="s">
        <v>62</v>
      </c>
    </row>
    <row r="23" spans="2:20" ht="23.95" customHeight="1" x14ac:dyDescent="0.15">
      <c r="B23" s="104" t="s">
        <v>159</v>
      </c>
      <c r="C23" s="98">
        <v>55</v>
      </c>
      <c r="D23" s="98">
        <v>937</v>
      </c>
      <c r="E23" s="98">
        <v>829</v>
      </c>
      <c r="F23" s="98">
        <v>677</v>
      </c>
      <c r="G23" s="98">
        <v>152</v>
      </c>
      <c r="H23" s="98"/>
      <c r="I23" s="98">
        <v>315541</v>
      </c>
      <c r="J23" s="98">
        <v>1012938</v>
      </c>
      <c r="K23" s="98">
        <v>1794307</v>
      </c>
      <c r="L23" s="98">
        <v>1759358</v>
      </c>
      <c r="M23" s="98">
        <v>1462</v>
      </c>
      <c r="N23" s="112" t="s">
        <v>144</v>
      </c>
      <c r="O23" s="98">
        <v>33487</v>
      </c>
      <c r="P23" s="98">
        <v>724392</v>
      </c>
    </row>
    <row r="24" spans="2:20" ht="23.95" customHeight="1" x14ac:dyDescent="0.15">
      <c r="B24" s="104" t="s">
        <v>161</v>
      </c>
      <c r="C24" s="87">
        <v>10</v>
      </c>
      <c r="D24" s="87">
        <v>549</v>
      </c>
      <c r="E24" s="87">
        <v>507</v>
      </c>
      <c r="F24" s="87">
        <v>453</v>
      </c>
      <c r="G24" s="87">
        <v>54</v>
      </c>
      <c r="H24" s="98"/>
      <c r="I24" s="98">
        <v>281620</v>
      </c>
      <c r="J24" s="98">
        <v>3592823</v>
      </c>
      <c r="K24" s="98">
        <v>4264891</v>
      </c>
      <c r="L24" s="98">
        <v>3947028</v>
      </c>
      <c r="M24" s="98">
        <v>34516</v>
      </c>
      <c r="N24" s="112" t="s">
        <v>144</v>
      </c>
      <c r="O24" s="98">
        <v>283347</v>
      </c>
      <c r="P24" s="98">
        <v>666283</v>
      </c>
    </row>
    <row r="25" spans="2:20" ht="23.95" customHeight="1" x14ac:dyDescent="0.15">
      <c r="B25" s="104" t="s">
        <v>10</v>
      </c>
      <c r="C25" s="98">
        <v>1</v>
      </c>
      <c r="D25" s="98">
        <v>43</v>
      </c>
      <c r="E25" s="98">
        <v>37</v>
      </c>
      <c r="F25" s="98">
        <v>33</v>
      </c>
      <c r="G25" s="98">
        <v>4</v>
      </c>
      <c r="H25" s="98"/>
      <c r="I25" s="98" t="s">
        <v>62</v>
      </c>
      <c r="J25" s="98" t="s">
        <v>62</v>
      </c>
      <c r="K25" s="98" t="s">
        <v>62</v>
      </c>
      <c r="L25" s="98" t="s">
        <v>62</v>
      </c>
      <c r="M25" s="98" t="s">
        <v>62</v>
      </c>
      <c r="N25" s="98" t="s">
        <v>62</v>
      </c>
      <c r="O25" s="98" t="s">
        <v>62</v>
      </c>
      <c r="P25" s="98" t="s">
        <v>62</v>
      </c>
    </row>
    <row r="26" spans="2:20" ht="23.95" customHeight="1" x14ac:dyDescent="0.15">
      <c r="B26" s="104" t="s">
        <v>162</v>
      </c>
      <c r="C26" s="98">
        <v>93</v>
      </c>
      <c r="D26" s="98">
        <v>2979</v>
      </c>
      <c r="E26" s="98">
        <v>2732</v>
      </c>
      <c r="F26" s="98">
        <v>2296</v>
      </c>
      <c r="G26" s="98">
        <v>436</v>
      </c>
      <c r="H26" s="98"/>
      <c r="I26" s="98">
        <v>1333689</v>
      </c>
      <c r="J26" s="98">
        <v>4105669</v>
      </c>
      <c r="K26" s="98">
        <v>7408358</v>
      </c>
      <c r="L26" s="98">
        <v>6170548</v>
      </c>
      <c r="M26" s="98">
        <v>524929</v>
      </c>
      <c r="N26" s="98">
        <v>628</v>
      </c>
      <c r="O26" s="98">
        <v>712253</v>
      </c>
      <c r="P26" s="98">
        <v>3076042</v>
      </c>
    </row>
    <row r="27" spans="2:20" ht="23.95" customHeight="1" x14ac:dyDescent="0.15">
      <c r="B27" s="104" t="s">
        <v>163</v>
      </c>
      <c r="C27" s="87">
        <v>31</v>
      </c>
      <c r="D27" s="87">
        <v>2236</v>
      </c>
      <c r="E27" s="87">
        <v>2167</v>
      </c>
      <c r="F27" s="87">
        <v>1914</v>
      </c>
      <c r="G27" s="87">
        <v>253</v>
      </c>
      <c r="H27" s="98"/>
      <c r="I27" s="98" t="s">
        <v>62</v>
      </c>
      <c r="J27" s="98" t="s">
        <v>62</v>
      </c>
      <c r="K27" s="98" t="s">
        <v>62</v>
      </c>
      <c r="L27" s="98" t="s">
        <v>62</v>
      </c>
      <c r="M27" s="98" t="s">
        <v>62</v>
      </c>
      <c r="N27" s="98" t="s">
        <v>62</v>
      </c>
      <c r="O27" s="98" t="s">
        <v>62</v>
      </c>
      <c r="P27" s="98" t="s">
        <v>62</v>
      </c>
    </row>
    <row r="28" spans="2:20" ht="23.95" customHeight="1" x14ac:dyDescent="0.15">
      <c r="B28" s="104" t="s">
        <v>164</v>
      </c>
      <c r="C28" s="87">
        <v>71</v>
      </c>
      <c r="D28" s="87">
        <v>2261</v>
      </c>
      <c r="E28" s="87">
        <v>2051</v>
      </c>
      <c r="F28" s="87">
        <v>1744</v>
      </c>
      <c r="G28" s="87">
        <v>307</v>
      </c>
      <c r="H28" s="98"/>
      <c r="I28" s="98">
        <v>1152595</v>
      </c>
      <c r="J28" s="98">
        <v>3472585</v>
      </c>
      <c r="K28" s="98">
        <v>6199635</v>
      </c>
      <c r="L28" s="98">
        <v>4818103</v>
      </c>
      <c r="M28" s="98">
        <v>175323</v>
      </c>
      <c r="N28" s="98">
        <v>352511</v>
      </c>
      <c r="O28" s="98">
        <v>853698</v>
      </c>
      <c r="P28" s="98">
        <v>2627065</v>
      </c>
    </row>
    <row r="29" spans="2:20" ht="23.95" customHeight="1" x14ac:dyDescent="0.15">
      <c r="B29" s="104" t="s">
        <v>77</v>
      </c>
      <c r="C29" s="87">
        <v>5</v>
      </c>
      <c r="D29" s="87">
        <v>39</v>
      </c>
      <c r="E29" s="87">
        <v>28</v>
      </c>
      <c r="F29" s="87">
        <v>23</v>
      </c>
      <c r="G29" s="87">
        <v>5</v>
      </c>
      <c r="H29" s="98"/>
      <c r="I29" s="98">
        <v>16291</v>
      </c>
      <c r="J29" s="98">
        <v>12097</v>
      </c>
      <c r="K29" s="98">
        <v>38762</v>
      </c>
      <c r="L29" s="98">
        <v>27162</v>
      </c>
      <c r="M29" s="98">
        <v>10120</v>
      </c>
      <c r="N29" s="98">
        <v>3</v>
      </c>
      <c r="O29" s="98">
        <v>1477</v>
      </c>
      <c r="P29" s="98">
        <v>24690</v>
      </c>
      <c r="R29" s="19"/>
    </row>
    <row r="30" spans="2:20" ht="23.95" customHeight="1" x14ac:dyDescent="0.15">
      <c r="B30" s="105" t="s">
        <v>13</v>
      </c>
      <c r="C30" s="87">
        <v>10</v>
      </c>
      <c r="D30" s="87">
        <v>9064</v>
      </c>
      <c r="E30" s="87">
        <v>8699</v>
      </c>
      <c r="F30" s="87">
        <v>7313</v>
      </c>
      <c r="G30" s="87">
        <v>1386</v>
      </c>
      <c r="H30" s="98"/>
      <c r="I30" s="98">
        <v>5086918</v>
      </c>
      <c r="J30" s="98">
        <v>21205410</v>
      </c>
      <c r="K30" s="98">
        <v>44188322</v>
      </c>
      <c r="L30" s="98">
        <v>43329101</v>
      </c>
      <c r="M30" s="98">
        <v>214498</v>
      </c>
      <c r="N30" s="112" t="s">
        <v>144</v>
      </c>
      <c r="O30" s="98">
        <v>644723</v>
      </c>
      <c r="P30" s="98">
        <v>21670574</v>
      </c>
      <c r="R30" s="19"/>
    </row>
    <row r="31" spans="2:20" ht="23.95" customHeight="1" x14ac:dyDescent="0.15">
      <c r="B31" s="104" t="s">
        <v>6</v>
      </c>
      <c r="C31" s="87">
        <v>39</v>
      </c>
      <c r="D31" s="87">
        <v>2515</v>
      </c>
      <c r="E31" s="87">
        <v>2388</v>
      </c>
      <c r="F31" s="87">
        <v>1414</v>
      </c>
      <c r="G31" s="87">
        <v>974</v>
      </c>
      <c r="H31" s="98"/>
      <c r="I31" s="98">
        <v>933628</v>
      </c>
      <c r="J31" s="98">
        <v>5070357</v>
      </c>
      <c r="K31" s="98">
        <v>6754588</v>
      </c>
      <c r="L31" s="98">
        <v>5399729</v>
      </c>
      <c r="M31" s="98">
        <v>160488</v>
      </c>
      <c r="N31" s="98">
        <v>563</v>
      </c>
      <c r="O31" s="98">
        <v>1193808</v>
      </c>
      <c r="P31" s="98">
        <v>1810042</v>
      </c>
      <c r="R31" s="19"/>
    </row>
    <row r="32" spans="2:20" ht="23.95" customHeight="1" x14ac:dyDescent="0.15">
      <c r="B32" s="104" t="s">
        <v>165</v>
      </c>
      <c r="C32" s="87">
        <v>1</v>
      </c>
      <c r="D32" s="87">
        <v>62</v>
      </c>
      <c r="E32" s="87">
        <v>57</v>
      </c>
      <c r="F32" s="87">
        <v>40</v>
      </c>
      <c r="G32" s="87">
        <v>17</v>
      </c>
      <c r="H32" s="98"/>
      <c r="I32" s="98" t="s">
        <v>62</v>
      </c>
      <c r="J32" s="98" t="s">
        <v>62</v>
      </c>
      <c r="K32" s="98" t="s">
        <v>62</v>
      </c>
      <c r="L32" s="98" t="s">
        <v>62</v>
      </c>
      <c r="M32" s="98" t="s">
        <v>62</v>
      </c>
      <c r="N32" s="98" t="s">
        <v>62</v>
      </c>
      <c r="O32" s="98" t="s">
        <v>62</v>
      </c>
      <c r="P32" s="98" t="s">
        <v>62</v>
      </c>
      <c r="Q32" s="19"/>
      <c r="R32" s="19"/>
      <c r="T32" s="19"/>
    </row>
    <row r="33" spans="2:20" ht="23.95" customHeight="1" x14ac:dyDescent="0.15">
      <c r="B33" s="104" t="s">
        <v>166</v>
      </c>
      <c r="C33" s="98">
        <v>23</v>
      </c>
      <c r="D33" s="98">
        <v>568</v>
      </c>
      <c r="E33" s="98">
        <v>484</v>
      </c>
      <c r="F33" s="98">
        <v>434</v>
      </c>
      <c r="G33" s="98">
        <v>50</v>
      </c>
      <c r="H33" s="98"/>
      <c r="I33" s="98" t="s">
        <v>62</v>
      </c>
      <c r="J33" s="98" t="s">
        <v>62</v>
      </c>
      <c r="K33" s="98" t="s">
        <v>62</v>
      </c>
      <c r="L33" s="98" t="s">
        <v>62</v>
      </c>
      <c r="M33" s="98" t="s">
        <v>62</v>
      </c>
      <c r="N33" s="98" t="s">
        <v>62</v>
      </c>
      <c r="O33" s="98" t="s">
        <v>62</v>
      </c>
      <c r="P33" s="98" t="s">
        <v>62</v>
      </c>
      <c r="Q33" s="19"/>
      <c r="R33" s="19"/>
      <c r="T33" s="19"/>
    </row>
    <row r="34" spans="2:20" ht="23.95" customHeight="1" x14ac:dyDescent="0.15">
      <c r="B34" s="106" t="s">
        <v>160</v>
      </c>
      <c r="C34" s="102">
        <v>38</v>
      </c>
      <c r="D34" s="102">
        <v>810</v>
      </c>
      <c r="E34" s="102">
        <v>676</v>
      </c>
      <c r="F34" s="102">
        <v>383</v>
      </c>
      <c r="G34" s="102">
        <v>293</v>
      </c>
      <c r="H34" s="98"/>
      <c r="I34" s="102">
        <v>293587</v>
      </c>
      <c r="J34" s="102">
        <v>583567</v>
      </c>
      <c r="K34" s="102">
        <v>2801199</v>
      </c>
      <c r="L34" s="102">
        <v>2724514</v>
      </c>
      <c r="M34" s="102">
        <v>75510</v>
      </c>
      <c r="N34" s="102">
        <v>324</v>
      </c>
      <c r="O34" s="102">
        <v>851</v>
      </c>
      <c r="P34" s="102">
        <v>2065909</v>
      </c>
    </row>
    <row r="35" spans="2:20" ht="16.5" customHeight="1" x14ac:dyDescent="0.15">
      <c r="B35" s="107" t="s">
        <v>244</v>
      </c>
      <c r="C35" s="107"/>
      <c r="D35" s="107"/>
      <c r="E35" s="107"/>
      <c r="F35" s="107"/>
      <c r="G35" s="107"/>
      <c r="H35" s="68"/>
      <c r="I35" s="68"/>
      <c r="J35" s="68"/>
      <c r="K35" s="68"/>
      <c r="L35" s="68"/>
      <c r="M35" s="68"/>
      <c r="N35" s="68"/>
      <c r="O35" s="68"/>
      <c r="P35" s="68"/>
      <c r="Q35" s="19"/>
    </row>
    <row r="36" spans="2:20" ht="16.5" customHeight="1" x14ac:dyDescent="0.15">
      <c r="B36" s="223" t="s">
        <v>167</v>
      </c>
      <c r="C36" s="223"/>
      <c r="D36" s="3"/>
      <c r="E36" s="3"/>
      <c r="F36" s="3"/>
      <c r="G36" s="3"/>
      <c r="H36" s="3"/>
      <c r="I36" s="15"/>
      <c r="J36" s="15"/>
      <c r="K36" s="15"/>
      <c r="Q36" s="15"/>
    </row>
    <row r="37" spans="2:20" ht="16.5" customHeight="1" x14ac:dyDescent="0.15">
      <c r="H37" s="15"/>
      <c r="I37" s="15"/>
      <c r="O37" s="15"/>
    </row>
    <row r="38" spans="2:20" ht="16.5" customHeight="1" x14ac:dyDescent="0.15">
      <c r="B38" s="18"/>
      <c r="C38" s="44"/>
      <c r="F38" s="5"/>
      <c r="G38" s="5"/>
      <c r="H38" s="18"/>
      <c r="I38" s="18"/>
      <c r="L38" s="19"/>
      <c r="O38" s="19"/>
    </row>
    <row r="39" spans="2:20" ht="16.5" customHeight="1" x14ac:dyDescent="0.15">
      <c r="B39" s="18"/>
      <c r="C39" s="18"/>
      <c r="D39" s="18"/>
      <c r="E39" s="18"/>
      <c r="F39" s="18"/>
      <c r="G39" s="18"/>
      <c r="H39" s="18"/>
      <c r="I39" s="18"/>
    </row>
    <row r="40" spans="2:20" ht="16.5" customHeight="1" x14ac:dyDescent="0.15">
      <c r="B40" s="18"/>
      <c r="C40" s="18"/>
      <c r="D40" s="18"/>
      <c r="E40" s="18"/>
      <c r="F40" s="18"/>
      <c r="G40" s="18"/>
      <c r="H40" s="18"/>
      <c r="I40" s="18"/>
      <c r="M40" s="19"/>
      <c r="P40" s="19"/>
    </row>
    <row r="41" spans="2:20" ht="16.5" customHeight="1" x14ac:dyDescent="0.15">
      <c r="B41" s="5"/>
      <c r="C41" s="15"/>
      <c r="D41" s="15"/>
      <c r="E41" s="15"/>
      <c r="F41" s="15"/>
      <c r="G41" s="15"/>
      <c r="H41" s="15"/>
      <c r="I41" s="15"/>
      <c r="J41" s="21"/>
      <c r="M41" s="19"/>
      <c r="P41" s="19"/>
    </row>
    <row r="42" spans="2:20" ht="16.5" customHeight="1" x14ac:dyDescent="0.15">
      <c r="B42" s="6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P42" s="19"/>
    </row>
    <row r="43" spans="2:20" ht="16.5" customHeight="1" x14ac:dyDescent="0.15">
      <c r="B43" s="6"/>
      <c r="C43" s="15"/>
      <c r="D43" s="15"/>
      <c r="E43" s="15"/>
      <c r="F43" s="15"/>
      <c r="G43" s="15"/>
      <c r="H43" s="15"/>
      <c r="I43" s="15"/>
      <c r="J43" s="5"/>
      <c r="K43" s="5"/>
      <c r="L43" s="18"/>
      <c r="M43" s="18"/>
      <c r="R43" s="19"/>
    </row>
    <row r="44" spans="2:20" ht="16.5" customHeight="1" x14ac:dyDescent="0.15">
      <c r="B44" s="6"/>
      <c r="C44" s="15"/>
      <c r="D44" s="15"/>
      <c r="E44" s="15"/>
      <c r="F44" s="15"/>
      <c r="G44" s="15"/>
      <c r="H44" s="15"/>
      <c r="I44" s="15"/>
      <c r="J44" s="18"/>
      <c r="K44" s="18"/>
      <c r="L44" s="18"/>
      <c r="M44" s="18"/>
      <c r="R44" s="15"/>
    </row>
    <row r="45" spans="2:20" ht="16.5" customHeight="1" x14ac:dyDescent="0.15">
      <c r="B45" s="6"/>
      <c r="C45" s="15"/>
      <c r="D45" s="15"/>
      <c r="E45" s="15"/>
      <c r="F45" s="15"/>
      <c r="G45" s="15"/>
      <c r="H45" s="15"/>
      <c r="I45" s="15"/>
      <c r="J45" s="18"/>
      <c r="K45" s="18"/>
      <c r="L45" s="18"/>
      <c r="M45" s="18"/>
    </row>
    <row r="46" spans="2:20" ht="16.5" customHeight="1" x14ac:dyDescent="0.15">
      <c r="B46" s="8"/>
      <c r="C46" s="8"/>
      <c r="D46" s="8"/>
      <c r="E46" s="8"/>
      <c r="H46" s="16"/>
      <c r="I46" s="16"/>
    </row>
    <row r="47" spans="2:20" ht="14.95" customHeight="1" x14ac:dyDescent="0.15">
      <c r="B47" s="6"/>
      <c r="C47" s="9"/>
      <c r="D47" s="9"/>
      <c r="E47" s="9"/>
      <c r="F47" s="9"/>
      <c r="G47" s="9"/>
      <c r="H47" s="16"/>
      <c r="I47" s="16"/>
      <c r="N47" s="19"/>
    </row>
    <row r="48" spans="2:20" ht="14.95" customHeight="1" x14ac:dyDescent="0.15">
      <c r="B48" s="6"/>
      <c r="C48" s="9"/>
      <c r="D48" s="9"/>
      <c r="E48" s="9"/>
      <c r="F48" s="9"/>
      <c r="G48" s="9"/>
      <c r="H48" s="16"/>
      <c r="I48" s="16"/>
      <c r="L48" s="19"/>
    </row>
    <row r="49" spans="2:14" ht="14.95" customHeight="1" x14ac:dyDescent="0.15">
      <c r="B49" s="6"/>
      <c r="C49" s="9"/>
      <c r="D49" s="9"/>
      <c r="E49" s="9"/>
      <c r="F49" s="9"/>
      <c r="G49" s="9"/>
      <c r="H49" s="16"/>
      <c r="I49" s="16"/>
      <c r="L49" s="15"/>
      <c r="N49" s="19"/>
    </row>
    <row r="50" spans="2:14" ht="14.95" customHeight="1" x14ac:dyDescent="0.15">
      <c r="B50" s="6"/>
      <c r="H50" s="5"/>
      <c r="I50" s="5"/>
      <c r="N50" s="19"/>
    </row>
    <row r="51" spans="2:14" ht="14.95" customHeight="1" x14ac:dyDescent="0.15">
      <c r="B51" s="44"/>
    </row>
    <row r="52" spans="2:14" ht="13.6" customHeight="1" x14ac:dyDescent="0.15">
      <c r="B52" s="44"/>
      <c r="L52" s="19"/>
    </row>
    <row r="53" spans="2:14" ht="13.6" customHeight="1" x14ac:dyDescent="0.15">
      <c r="B53" s="44"/>
    </row>
  </sheetData>
  <mergeCells count="13">
    <mergeCell ref="P4:P6"/>
    <mergeCell ref="D5:D6"/>
    <mergeCell ref="K5:K6"/>
    <mergeCell ref="B36:C36"/>
    <mergeCell ref="B4:B6"/>
    <mergeCell ref="C4:C6"/>
    <mergeCell ref="I4:I6"/>
    <mergeCell ref="J4:J6"/>
    <mergeCell ref="B2:G2"/>
    <mergeCell ref="B3:E3"/>
    <mergeCell ref="D4:G4"/>
    <mergeCell ref="K4:O4"/>
    <mergeCell ref="E5:G5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4" fitToWidth="2" orientation="portrait" r:id="rId1"/>
  <headerFooter scaleWithDoc="0" alignWithMargins="0"/>
  <colBreaks count="1" manualBreakCount="1">
    <brk id="8" min="1" max="36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W54"/>
  <sheetViews>
    <sheetView showGridLines="0" view="pageBreakPreview" zoomScaleSheetLayoutView="100" workbookViewId="0">
      <selection activeCell="M9" sqref="M9"/>
    </sheetView>
  </sheetViews>
  <sheetFormatPr defaultRowHeight="12.9" x14ac:dyDescent="0.15"/>
  <cols>
    <col min="1" max="1" width="13.25" style="1" bestFit="1" customWidth="1"/>
    <col min="2" max="2" width="31.125" style="1" customWidth="1"/>
    <col min="3" max="3" width="9" style="1" customWidth="1"/>
    <col min="4" max="10" width="7.625" style="1" customWidth="1"/>
    <col min="11" max="11" width="0.25" style="1" customWidth="1"/>
    <col min="12" max="19" width="11.75" style="1" customWidth="1"/>
    <col min="20" max="20" width="9" style="1" customWidth="1"/>
    <col min="21" max="16384" width="9" style="1"/>
  </cols>
  <sheetData>
    <row r="2" spans="1:21" ht="28.55" customHeight="1" x14ac:dyDescent="0.2">
      <c r="A2" s="62"/>
      <c r="B2" s="221" t="s">
        <v>114</v>
      </c>
      <c r="C2" s="221"/>
      <c r="D2" s="221"/>
      <c r="E2" s="221"/>
      <c r="F2" s="221"/>
      <c r="G2" s="221"/>
      <c r="H2" s="221"/>
      <c r="I2" s="221"/>
      <c r="J2" s="221"/>
      <c r="K2" s="95"/>
      <c r="L2" s="44"/>
      <c r="M2" s="44"/>
      <c r="N2" s="44"/>
      <c r="O2" s="44"/>
      <c r="P2" s="44"/>
      <c r="Q2" s="3"/>
      <c r="R2" s="3"/>
      <c r="S2" s="3"/>
      <c r="T2" s="3"/>
      <c r="U2" s="62"/>
    </row>
    <row r="3" spans="1:21" ht="32.950000000000003" customHeight="1" x14ac:dyDescent="0.15">
      <c r="B3" s="269" t="s">
        <v>246</v>
      </c>
      <c r="C3" s="269"/>
      <c r="D3" s="269"/>
      <c r="E3" s="269"/>
      <c r="F3" s="269"/>
      <c r="G3" s="269"/>
      <c r="H3" s="114"/>
      <c r="I3" s="110"/>
      <c r="J3" s="110"/>
      <c r="K3" s="44"/>
      <c r="L3" s="86"/>
      <c r="M3" s="86"/>
      <c r="N3" s="86"/>
      <c r="O3" s="86"/>
      <c r="P3" s="86"/>
      <c r="Q3" s="86"/>
      <c r="R3" s="44"/>
      <c r="S3" s="73" t="s">
        <v>69</v>
      </c>
    </row>
    <row r="4" spans="1:21" ht="22.6" customHeight="1" x14ac:dyDescent="0.15">
      <c r="B4" s="251" t="s">
        <v>133</v>
      </c>
      <c r="C4" s="252" t="s">
        <v>12</v>
      </c>
      <c r="D4" s="245" t="s">
        <v>116</v>
      </c>
      <c r="E4" s="246"/>
      <c r="F4" s="246"/>
      <c r="G4" s="246"/>
      <c r="H4" s="246"/>
      <c r="I4" s="246"/>
      <c r="J4" s="246"/>
      <c r="K4" s="94"/>
      <c r="L4" s="239" t="s">
        <v>57</v>
      </c>
      <c r="M4" s="228" t="s">
        <v>117</v>
      </c>
      <c r="N4" s="234" t="s">
        <v>181</v>
      </c>
      <c r="O4" s="235"/>
      <c r="P4" s="235"/>
      <c r="Q4" s="235"/>
      <c r="R4" s="261"/>
      <c r="S4" s="231" t="s">
        <v>74</v>
      </c>
    </row>
    <row r="5" spans="1:21" ht="22.6" customHeight="1" x14ac:dyDescent="0.15">
      <c r="B5" s="237"/>
      <c r="C5" s="242"/>
      <c r="D5" s="254" t="s">
        <v>136</v>
      </c>
      <c r="E5" s="270" t="s">
        <v>250</v>
      </c>
      <c r="F5" s="271"/>
      <c r="G5" s="272"/>
      <c r="H5" s="267" t="s">
        <v>9</v>
      </c>
      <c r="I5" s="268"/>
      <c r="J5" s="268"/>
      <c r="K5" s="94"/>
      <c r="L5" s="240"/>
      <c r="M5" s="242"/>
      <c r="N5" s="243" t="s">
        <v>119</v>
      </c>
      <c r="O5" s="90" t="s">
        <v>97</v>
      </c>
      <c r="P5" s="90" t="s">
        <v>185</v>
      </c>
      <c r="Q5" s="90" t="s">
        <v>186</v>
      </c>
      <c r="R5" s="90" t="s">
        <v>125</v>
      </c>
      <c r="S5" s="253"/>
    </row>
    <row r="6" spans="1:21" ht="22.6" customHeight="1" x14ac:dyDescent="0.15">
      <c r="B6" s="225"/>
      <c r="C6" s="229"/>
      <c r="D6" s="255"/>
      <c r="E6" s="109" t="s">
        <v>119</v>
      </c>
      <c r="F6" s="109" t="s">
        <v>60</v>
      </c>
      <c r="G6" s="109" t="s">
        <v>184</v>
      </c>
      <c r="H6" s="109" t="s">
        <v>119</v>
      </c>
      <c r="I6" s="109" t="s">
        <v>60</v>
      </c>
      <c r="J6" s="111" t="s">
        <v>184</v>
      </c>
      <c r="K6" s="68"/>
      <c r="L6" s="241"/>
      <c r="M6" s="229"/>
      <c r="N6" s="227"/>
      <c r="O6" s="93" t="s">
        <v>187</v>
      </c>
      <c r="P6" s="93" t="s">
        <v>23</v>
      </c>
      <c r="Q6" s="93" t="s">
        <v>23</v>
      </c>
      <c r="R6" s="93" t="s">
        <v>23</v>
      </c>
      <c r="S6" s="232"/>
    </row>
    <row r="7" spans="1:21" ht="22.6" customHeight="1" x14ac:dyDescent="0.15">
      <c r="B7" s="64" t="s">
        <v>242</v>
      </c>
      <c r="C7" s="72">
        <v>103</v>
      </c>
      <c r="D7" s="72">
        <v>690</v>
      </c>
      <c r="E7" s="72">
        <v>490</v>
      </c>
      <c r="F7" s="72">
        <v>195</v>
      </c>
      <c r="G7" s="72">
        <v>295</v>
      </c>
      <c r="H7" s="72">
        <v>180</v>
      </c>
      <c r="I7" s="72">
        <v>110</v>
      </c>
      <c r="J7" s="72">
        <v>70</v>
      </c>
      <c r="K7" s="98"/>
      <c r="L7" s="72">
        <v>106725</v>
      </c>
      <c r="M7" s="72">
        <v>147788</v>
      </c>
      <c r="N7" s="72">
        <v>323198</v>
      </c>
      <c r="O7" s="72">
        <v>223188</v>
      </c>
      <c r="P7" s="72">
        <v>91239</v>
      </c>
      <c r="Q7" s="72">
        <v>50</v>
      </c>
      <c r="R7" s="72">
        <v>8721</v>
      </c>
      <c r="S7" s="72">
        <v>162516</v>
      </c>
    </row>
    <row r="8" spans="1:21" ht="22.6" customHeight="1" x14ac:dyDescent="0.15">
      <c r="B8" s="65" t="s">
        <v>123</v>
      </c>
      <c r="C8" s="108">
        <v>108</v>
      </c>
      <c r="D8" s="108">
        <v>727</v>
      </c>
      <c r="E8" s="108">
        <v>551</v>
      </c>
      <c r="F8" s="108">
        <v>236</v>
      </c>
      <c r="G8" s="108">
        <v>315</v>
      </c>
      <c r="H8" s="108">
        <v>167</v>
      </c>
      <c r="I8" s="108">
        <v>107</v>
      </c>
      <c r="J8" s="108">
        <v>60</v>
      </c>
      <c r="K8" s="87"/>
      <c r="L8" s="72">
        <v>103160</v>
      </c>
      <c r="M8" s="72">
        <v>148711</v>
      </c>
      <c r="N8" s="72">
        <v>351598</v>
      </c>
      <c r="O8" s="72">
        <v>225580</v>
      </c>
      <c r="P8" s="72">
        <v>118148</v>
      </c>
      <c r="Q8" s="72">
        <v>562</v>
      </c>
      <c r="R8" s="72">
        <v>7308</v>
      </c>
      <c r="S8" s="72">
        <v>187374</v>
      </c>
    </row>
    <row r="9" spans="1:21" ht="22.6" customHeight="1" x14ac:dyDescent="0.15">
      <c r="B9" s="65" t="s">
        <v>243</v>
      </c>
      <c r="C9" s="108">
        <v>94</v>
      </c>
      <c r="D9" s="108">
        <v>663</v>
      </c>
      <c r="E9" s="108">
        <v>522</v>
      </c>
      <c r="F9" s="108">
        <v>227</v>
      </c>
      <c r="G9" s="108">
        <v>295</v>
      </c>
      <c r="H9" s="108">
        <v>134</v>
      </c>
      <c r="I9" s="108">
        <v>89</v>
      </c>
      <c r="J9" s="108">
        <v>45</v>
      </c>
      <c r="K9" s="87"/>
      <c r="L9" s="72">
        <v>94926</v>
      </c>
      <c r="M9" s="72">
        <v>126439</v>
      </c>
      <c r="N9" s="72">
        <v>307423</v>
      </c>
      <c r="O9" s="72">
        <v>187417</v>
      </c>
      <c r="P9" s="72">
        <v>111936</v>
      </c>
      <c r="Q9" s="72">
        <v>615</v>
      </c>
      <c r="R9" s="72">
        <v>7455</v>
      </c>
      <c r="S9" s="72">
        <v>167585</v>
      </c>
    </row>
    <row r="10" spans="1:21" ht="22.6" customHeight="1" x14ac:dyDescent="0.15">
      <c r="B10" s="84"/>
      <c r="C10" s="68"/>
      <c r="D10" s="68"/>
      <c r="E10" s="68"/>
      <c r="F10" s="68"/>
      <c r="G10" s="68"/>
      <c r="H10" s="68"/>
      <c r="I10" s="68"/>
      <c r="J10" s="68"/>
      <c r="K10" s="68"/>
      <c r="L10" s="61"/>
      <c r="M10" s="61"/>
      <c r="N10" s="61"/>
      <c r="O10" s="61"/>
      <c r="P10" s="61"/>
      <c r="Q10" s="61"/>
      <c r="R10" s="61"/>
      <c r="S10" s="61"/>
    </row>
    <row r="11" spans="1:21" ht="23.95" customHeight="1" x14ac:dyDescent="0.2">
      <c r="B11" s="104" t="s">
        <v>143</v>
      </c>
      <c r="C11" s="87">
        <v>35</v>
      </c>
      <c r="D11" s="87">
        <v>253</v>
      </c>
      <c r="E11" s="87">
        <v>196</v>
      </c>
      <c r="F11" s="87">
        <v>98</v>
      </c>
      <c r="G11" s="87">
        <v>98</v>
      </c>
      <c r="H11" s="87">
        <v>55</v>
      </c>
      <c r="I11" s="87">
        <v>34</v>
      </c>
      <c r="J11" s="87">
        <v>21</v>
      </c>
      <c r="K11" s="98"/>
      <c r="L11" s="98">
        <v>32850</v>
      </c>
      <c r="M11" s="98">
        <v>44838</v>
      </c>
      <c r="N11" s="98">
        <v>101516</v>
      </c>
      <c r="O11" s="98">
        <v>90743</v>
      </c>
      <c r="P11" s="98">
        <v>7305</v>
      </c>
      <c r="Q11" s="112" t="s">
        <v>144</v>
      </c>
      <c r="R11" s="98">
        <v>3468</v>
      </c>
      <c r="S11" s="98">
        <v>52479</v>
      </c>
      <c r="U11" s="113"/>
    </row>
    <row r="12" spans="1:21" ht="23.95" customHeight="1" x14ac:dyDescent="0.15">
      <c r="B12" s="104" t="s">
        <v>188</v>
      </c>
      <c r="C12" s="87">
        <v>1</v>
      </c>
      <c r="D12" s="87">
        <v>4</v>
      </c>
      <c r="E12" s="112" t="s">
        <v>144</v>
      </c>
      <c r="F12" s="112" t="s">
        <v>144</v>
      </c>
      <c r="G12" s="112" t="s">
        <v>144</v>
      </c>
      <c r="H12" s="87">
        <v>4</v>
      </c>
      <c r="I12" s="87">
        <v>1</v>
      </c>
      <c r="J12" s="87">
        <v>3</v>
      </c>
      <c r="K12" s="98"/>
      <c r="L12" s="98" t="s">
        <v>62</v>
      </c>
      <c r="M12" s="98" t="s">
        <v>62</v>
      </c>
      <c r="N12" s="98" t="s">
        <v>62</v>
      </c>
      <c r="O12" s="98" t="s">
        <v>62</v>
      </c>
      <c r="P12" s="98" t="s">
        <v>62</v>
      </c>
      <c r="Q12" s="98" t="s">
        <v>62</v>
      </c>
      <c r="R12" s="98" t="s">
        <v>62</v>
      </c>
      <c r="S12" s="115" t="s">
        <v>62</v>
      </c>
    </row>
    <row r="13" spans="1:21" ht="23.95" customHeight="1" x14ac:dyDescent="0.15">
      <c r="B13" s="104" t="s">
        <v>146</v>
      </c>
      <c r="C13" s="87">
        <v>18</v>
      </c>
      <c r="D13" s="87">
        <v>145</v>
      </c>
      <c r="E13" s="87">
        <v>118</v>
      </c>
      <c r="F13" s="87">
        <v>8</v>
      </c>
      <c r="G13" s="87">
        <v>110</v>
      </c>
      <c r="H13" s="87">
        <v>23</v>
      </c>
      <c r="I13" s="98">
        <v>14</v>
      </c>
      <c r="J13" s="87">
        <v>9</v>
      </c>
      <c r="K13" s="98"/>
      <c r="L13" s="98">
        <v>18396</v>
      </c>
      <c r="M13" s="98">
        <v>9421</v>
      </c>
      <c r="N13" s="98">
        <v>35443</v>
      </c>
      <c r="O13" s="112" t="s">
        <v>144</v>
      </c>
      <c r="P13" s="98">
        <v>35393</v>
      </c>
      <c r="Q13" s="112" t="s">
        <v>144</v>
      </c>
      <c r="R13" s="98">
        <v>50</v>
      </c>
      <c r="S13" s="98">
        <v>24096</v>
      </c>
    </row>
    <row r="14" spans="1:21" ht="23.95" customHeight="1" x14ac:dyDescent="0.15">
      <c r="B14" s="104" t="s">
        <v>147</v>
      </c>
      <c r="C14" s="87">
        <v>8</v>
      </c>
      <c r="D14" s="87">
        <v>41</v>
      </c>
      <c r="E14" s="87">
        <v>26</v>
      </c>
      <c r="F14" s="87">
        <v>16</v>
      </c>
      <c r="G14" s="87">
        <v>10</v>
      </c>
      <c r="H14" s="87">
        <v>15</v>
      </c>
      <c r="I14" s="87">
        <v>10</v>
      </c>
      <c r="J14" s="87">
        <v>5</v>
      </c>
      <c r="K14" s="98"/>
      <c r="L14" s="98">
        <v>5791</v>
      </c>
      <c r="M14" s="98">
        <v>13283</v>
      </c>
      <c r="N14" s="98">
        <v>26520</v>
      </c>
      <c r="O14" s="98">
        <v>19720</v>
      </c>
      <c r="P14" s="98">
        <v>3233</v>
      </c>
      <c r="Q14" s="112" t="s">
        <v>144</v>
      </c>
      <c r="R14" s="98">
        <v>3567</v>
      </c>
      <c r="S14" s="98">
        <v>12256</v>
      </c>
    </row>
    <row r="15" spans="1:21" ht="23.95" customHeight="1" x14ac:dyDescent="0.15">
      <c r="B15" s="104" t="s">
        <v>148</v>
      </c>
      <c r="C15" s="87">
        <v>11</v>
      </c>
      <c r="D15" s="87">
        <v>76</v>
      </c>
      <c r="E15" s="87">
        <v>63</v>
      </c>
      <c r="F15" s="87">
        <v>48</v>
      </c>
      <c r="G15" s="87">
        <v>15</v>
      </c>
      <c r="H15" s="87">
        <v>13</v>
      </c>
      <c r="I15" s="87">
        <v>11</v>
      </c>
      <c r="J15" s="87">
        <v>2</v>
      </c>
      <c r="K15" s="98"/>
      <c r="L15" s="98">
        <v>13590</v>
      </c>
      <c r="M15" s="98">
        <v>21568</v>
      </c>
      <c r="N15" s="98">
        <v>49054</v>
      </c>
      <c r="O15" s="98">
        <v>34283</v>
      </c>
      <c r="P15" s="98">
        <v>14156</v>
      </c>
      <c r="Q15" s="98">
        <v>615</v>
      </c>
      <c r="R15" s="112" t="s">
        <v>144</v>
      </c>
      <c r="S15" s="98">
        <v>25455</v>
      </c>
    </row>
    <row r="16" spans="1:21" ht="23.95" customHeight="1" x14ac:dyDescent="0.15">
      <c r="B16" s="104" t="s">
        <v>149</v>
      </c>
      <c r="C16" s="87">
        <v>2</v>
      </c>
      <c r="D16" s="87">
        <v>11</v>
      </c>
      <c r="E16" s="87">
        <v>9</v>
      </c>
      <c r="F16" s="87">
        <v>4</v>
      </c>
      <c r="G16" s="87">
        <v>5</v>
      </c>
      <c r="H16" s="87">
        <v>2</v>
      </c>
      <c r="I16" s="87">
        <v>2</v>
      </c>
      <c r="J16" s="112" t="s">
        <v>144</v>
      </c>
      <c r="K16" s="98"/>
      <c r="L16" s="98" t="s">
        <v>62</v>
      </c>
      <c r="M16" s="98" t="s">
        <v>62</v>
      </c>
      <c r="N16" s="98" t="s">
        <v>62</v>
      </c>
      <c r="O16" s="98" t="s">
        <v>62</v>
      </c>
      <c r="P16" s="98" t="s">
        <v>62</v>
      </c>
      <c r="Q16" s="98" t="s">
        <v>62</v>
      </c>
      <c r="R16" s="98" t="s">
        <v>62</v>
      </c>
      <c r="S16" s="98" t="s">
        <v>62</v>
      </c>
    </row>
    <row r="17" spans="2:23" ht="23.95" customHeight="1" x14ac:dyDescent="0.15">
      <c r="B17" s="104" t="s">
        <v>150</v>
      </c>
      <c r="C17" s="87">
        <v>3</v>
      </c>
      <c r="D17" s="87">
        <v>14</v>
      </c>
      <c r="E17" s="87">
        <v>11</v>
      </c>
      <c r="F17" s="87">
        <v>4</v>
      </c>
      <c r="G17" s="87">
        <v>7</v>
      </c>
      <c r="H17" s="87">
        <v>3</v>
      </c>
      <c r="I17" s="87">
        <v>3</v>
      </c>
      <c r="J17" s="112" t="s">
        <v>144</v>
      </c>
      <c r="K17" s="98"/>
      <c r="L17" s="98">
        <v>2368</v>
      </c>
      <c r="M17" s="98">
        <v>3124</v>
      </c>
      <c r="N17" s="98">
        <v>7312</v>
      </c>
      <c r="O17" s="98">
        <v>7097</v>
      </c>
      <c r="P17" s="112" t="s">
        <v>144</v>
      </c>
      <c r="Q17" s="112" t="s">
        <v>144</v>
      </c>
      <c r="R17" s="98">
        <v>215</v>
      </c>
      <c r="S17" s="98">
        <v>3878</v>
      </c>
    </row>
    <row r="18" spans="2:23" ht="23.95" customHeight="1" x14ac:dyDescent="0.15">
      <c r="B18" s="104" t="s">
        <v>151</v>
      </c>
      <c r="C18" s="112" t="s">
        <v>144</v>
      </c>
      <c r="D18" s="112" t="s">
        <v>144</v>
      </c>
      <c r="E18" s="112" t="s">
        <v>144</v>
      </c>
      <c r="F18" s="112" t="s">
        <v>144</v>
      </c>
      <c r="G18" s="112" t="s">
        <v>144</v>
      </c>
      <c r="H18" s="112" t="s">
        <v>144</v>
      </c>
      <c r="I18" s="112" t="s">
        <v>144</v>
      </c>
      <c r="J18" s="112" t="s">
        <v>144</v>
      </c>
      <c r="K18" s="112" t="s">
        <v>144</v>
      </c>
      <c r="L18" s="112" t="s">
        <v>144</v>
      </c>
      <c r="M18" s="112" t="s">
        <v>144</v>
      </c>
      <c r="N18" s="112" t="s">
        <v>144</v>
      </c>
      <c r="O18" s="112" t="s">
        <v>144</v>
      </c>
      <c r="P18" s="112" t="s">
        <v>144</v>
      </c>
      <c r="Q18" s="112" t="s">
        <v>144</v>
      </c>
      <c r="R18" s="112" t="s">
        <v>144</v>
      </c>
      <c r="S18" s="112" t="s">
        <v>144</v>
      </c>
    </row>
    <row r="19" spans="2:23" ht="23.95" customHeight="1" x14ac:dyDescent="0.15">
      <c r="B19" s="104" t="s">
        <v>152</v>
      </c>
      <c r="C19" s="112" t="s">
        <v>144</v>
      </c>
      <c r="D19" s="112" t="s">
        <v>144</v>
      </c>
      <c r="E19" s="112" t="s">
        <v>144</v>
      </c>
      <c r="F19" s="112" t="s">
        <v>144</v>
      </c>
      <c r="G19" s="112" t="s">
        <v>144</v>
      </c>
      <c r="H19" s="112" t="s">
        <v>144</v>
      </c>
      <c r="I19" s="112" t="s">
        <v>144</v>
      </c>
      <c r="J19" s="112" t="s">
        <v>144</v>
      </c>
      <c r="K19" s="112" t="s">
        <v>144</v>
      </c>
      <c r="L19" s="112" t="s">
        <v>144</v>
      </c>
      <c r="M19" s="112" t="s">
        <v>144</v>
      </c>
      <c r="N19" s="112" t="s">
        <v>144</v>
      </c>
      <c r="O19" s="112" t="s">
        <v>144</v>
      </c>
      <c r="P19" s="112" t="s">
        <v>144</v>
      </c>
      <c r="Q19" s="112" t="s">
        <v>144</v>
      </c>
      <c r="R19" s="112" t="s">
        <v>144</v>
      </c>
      <c r="S19" s="112" t="s">
        <v>144</v>
      </c>
    </row>
    <row r="20" spans="2:23" ht="23.95" customHeight="1" x14ac:dyDescent="0.15">
      <c r="B20" s="104" t="s">
        <v>153</v>
      </c>
      <c r="C20" s="112" t="s">
        <v>144</v>
      </c>
      <c r="D20" s="112" t="s">
        <v>144</v>
      </c>
      <c r="E20" s="112" t="s">
        <v>144</v>
      </c>
      <c r="F20" s="112" t="s">
        <v>144</v>
      </c>
      <c r="G20" s="112" t="s">
        <v>144</v>
      </c>
      <c r="H20" s="112" t="s">
        <v>144</v>
      </c>
      <c r="I20" s="112" t="s">
        <v>144</v>
      </c>
      <c r="J20" s="112" t="s">
        <v>144</v>
      </c>
      <c r="K20" s="112" t="s">
        <v>144</v>
      </c>
      <c r="L20" s="112" t="s">
        <v>144</v>
      </c>
      <c r="M20" s="112" t="s">
        <v>144</v>
      </c>
      <c r="N20" s="112" t="s">
        <v>144</v>
      </c>
      <c r="O20" s="112" t="s">
        <v>144</v>
      </c>
      <c r="P20" s="112" t="s">
        <v>144</v>
      </c>
      <c r="Q20" s="112" t="s">
        <v>144</v>
      </c>
      <c r="R20" s="112" t="s">
        <v>144</v>
      </c>
      <c r="S20" s="112" t="s">
        <v>144</v>
      </c>
      <c r="T20" s="19"/>
      <c r="U20" s="19"/>
    </row>
    <row r="21" spans="2:23" ht="23.95" customHeight="1" x14ac:dyDescent="0.15">
      <c r="B21" s="104" t="s">
        <v>154</v>
      </c>
      <c r="C21" s="98">
        <v>1</v>
      </c>
      <c r="D21" s="98">
        <v>8</v>
      </c>
      <c r="E21" s="98">
        <v>6</v>
      </c>
      <c r="F21" s="98">
        <v>1</v>
      </c>
      <c r="G21" s="98">
        <v>5</v>
      </c>
      <c r="H21" s="98">
        <v>1</v>
      </c>
      <c r="I21" s="98">
        <v>1</v>
      </c>
      <c r="J21" s="112" t="s">
        <v>144</v>
      </c>
      <c r="K21" s="98"/>
      <c r="L21" s="98" t="s">
        <v>62</v>
      </c>
      <c r="M21" s="98" t="s">
        <v>62</v>
      </c>
      <c r="N21" s="98" t="s">
        <v>62</v>
      </c>
      <c r="O21" s="98" t="s">
        <v>62</v>
      </c>
      <c r="P21" s="98" t="s">
        <v>62</v>
      </c>
      <c r="Q21" s="98" t="s">
        <v>62</v>
      </c>
      <c r="R21" s="98" t="s">
        <v>62</v>
      </c>
      <c r="S21" s="98" t="s">
        <v>62</v>
      </c>
    </row>
    <row r="22" spans="2:23" ht="23.95" customHeight="1" x14ac:dyDescent="0.15">
      <c r="B22" s="104" t="s">
        <v>157</v>
      </c>
      <c r="C22" s="87">
        <v>1</v>
      </c>
      <c r="D22" s="87">
        <v>10</v>
      </c>
      <c r="E22" s="87">
        <v>9</v>
      </c>
      <c r="F22" s="87">
        <v>3</v>
      </c>
      <c r="G22" s="87">
        <v>6</v>
      </c>
      <c r="H22" s="87">
        <v>1</v>
      </c>
      <c r="I22" s="87">
        <v>1</v>
      </c>
      <c r="J22" s="112" t="s">
        <v>144</v>
      </c>
      <c r="K22" s="98"/>
      <c r="L22" s="98" t="s">
        <v>62</v>
      </c>
      <c r="M22" s="98" t="s">
        <v>62</v>
      </c>
      <c r="N22" s="98" t="s">
        <v>62</v>
      </c>
      <c r="O22" s="98" t="s">
        <v>62</v>
      </c>
      <c r="P22" s="98" t="s">
        <v>62</v>
      </c>
      <c r="Q22" s="98" t="s">
        <v>62</v>
      </c>
      <c r="R22" s="98" t="s">
        <v>62</v>
      </c>
      <c r="S22" s="98" t="s">
        <v>62</v>
      </c>
    </row>
    <row r="23" spans="2:23" ht="23.95" customHeight="1" x14ac:dyDescent="0.15">
      <c r="B23" s="104" t="s">
        <v>159</v>
      </c>
      <c r="C23" s="98" t="s">
        <v>144</v>
      </c>
      <c r="D23" s="112" t="s">
        <v>144</v>
      </c>
      <c r="E23" s="112" t="s">
        <v>144</v>
      </c>
      <c r="F23" s="112" t="s">
        <v>144</v>
      </c>
      <c r="G23" s="112" t="s">
        <v>144</v>
      </c>
      <c r="H23" s="112" t="s">
        <v>144</v>
      </c>
      <c r="I23" s="112" t="s">
        <v>144</v>
      </c>
      <c r="J23" s="112" t="s">
        <v>144</v>
      </c>
      <c r="K23" s="112" t="s">
        <v>144</v>
      </c>
      <c r="L23" s="112" t="s">
        <v>144</v>
      </c>
      <c r="M23" s="112" t="s">
        <v>144</v>
      </c>
      <c r="N23" s="112" t="s">
        <v>144</v>
      </c>
      <c r="O23" s="112" t="s">
        <v>144</v>
      </c>
      <c r="P23" s="112" t="s">
        <v>144</v>
      </c>
      <c r="Q23" s="112" t="s">
        <v>144</v>
      </c>
      <c r="R23" s="112" t="s">
        <v>144</v>
      </c>
      <c r="S23" s="112" t="s">
        <v>144</v>
      </c>
    </row>
    <row r="24" spans="2:23" ht="23.95" customHeight="1" x14ac:dyDescent="0.15">
      <c r="B24" s="104" t="s">
        <v>161</v>
      </c>
      <c r="C24" s="98" t="s">
        <v>144</v>
      </c>
      <c r="D24" s="112" t="s">
        <v>144</v>
      </c>
      <c r="E24" s="112" t="s">
        <v>144</v>
      </c>
      <c r="F24" s="112" t="s">
        <v>144</v>
      </c>
      <c r="G24" s="112" t="s">
        <v>144</v>
      </c>
      <c r="H24" s="112" t="s">
        <v>144</v>
      </c>
      <c r="I24" s="112" t="s">
        <v>144</v>
      </c>
      <c r="J24" s="112" t="s">
        <v>144</v>
      </c>
      <c r="K24" s="112" t="s">
        <v>144</v>
      </c>
      <c r="L24" s="112" t="s">
        <v>144</v>
      </c>
      <c r="M24" s="112" t="s">
        <v>144</v>
      </c>
      <c r="N24" s="112" t="s">
        <v>144</v>
      </c>
      <c r="O24" s="112" t="s">
        <v>144</v>
      </c>
      <c r="P24" s="112" t="s">
        <v>144</v>
      </c>
      <c r="Q24" s="112" t="s">
        <v>144</v>
      </c>
      <c r="R24" s="112" t="s">
        <v>144</v>
      </c>
      <c r="S24" s="112" t="s">
        <v>144</v>
      </c>
    </row>
    <row r="25" spans="2:23" ht="23.95" customHeight="1" x14ac:dyDescent="0.15">
      <c r="B25" s="104" t="s">
        <v>10</v>
      </c>
      <c r="C25" s="98" t="s">
        <v>144</v>
      </c>
      <c r="D25" s="112" t="s">
        <v>144</v>
      </c>
      <c r="E25" s="112" t="s">
        <v>144</v>
      </c>
      <c r="F25" s="112" t="s">
        <v>144</v>
      </c>
      <c r="G25" s="112" t="s">
        <v>144</v>
      </c>
      <c r="H25" s="112" t="s">
        <v>144</v>
      </c>
      <c r="I25" s="112" t="s">
        <v>144</v>
      </c>
      <c r="J25" s="112" t="s">
        <v>144</v>
      </c>
      <c r="K25" s="112" t="s">
        <v>144</v>
      </c>
      <c r="L25" s="112" t="s">
        <v>144</v>
      </c>
      <c r="M25" s="112" t="s">
        <v>144</v>
      </c>
      <c r="N25" s="112" t="s">
        <v>144</v>
      </c>
      <c r="O25" s="112" t="s">
        <v>144</v>
      </c>
      <c r="P25" s="112" t="s">
        <v>144</v>
      </c>
      <c r="Q25" s="112" t="s">
        <v>144</v>
      </c>
      <c r="R25" s="112" t="s">
        <v>144</v>
      </c>
      <c r="S25" s="112" t="s">
        <v>144</v>
      </c>
    </row>
    <row r="26" spans="2:23" ht="23.95" customHeight="1" x14ac:dyDescent="0.15">
      <c r="B26" s="104" t="s">
        <v>162</v>
      </c>
      <c r="C26" s="98">
        <v>4</v>
      </c>
      <c r="D26" s="98">
        <v>27</v>
      </c>
      <c r="E26" s="98">
        <v>22</v>
      </c>
      <c r="F26" s="98">
        <v>8</v>
      </c>
      <c r="G26" s="98">
        <v>14</v>
      </c>
      <c r="H26" s="98">
        <v>5</v>
      </c>
      <c r="I26" s="98">
        <v>4</v>
      </c>
      <c r="J26" s="98">
        <v>1</v>
      </c>
      <c r="K26" s="98"/>
      <c r="L26" s="98">
        <v>6308</v>
      </c>
      <c r="M26" s="98">
        <v>20365</v>
      </c>
      <c r="N26" s="98">
        <v>48026</v>
      </c>
      <c r="O26" s="98">
        <v>5206</v>
      </c>
      <c r="P26" s="98">
        <v>42820</v>
      </c>
      <c r="Q26" s="112" t="s">
        <v>144</v>
      </c>
      <c r="R26" s="112" t="s">
        <v>144</v>
      </c>
      <c r="S26" s="98">
        <v>25613</v>
      </c>
    </row>
    <row r="27" spans="2:23" ht="23.95" customHeight="1" x14ac:dyDescent="0.15">
      <c r="B27" s="104" t="s">
        <v>163</v>
      </c>
      <c r="C27" s="87">
        <v>1</v>
      </c>
      <c r="D27" s="87">
        <v>4</v>
      </c>
      <c r="E27" s="87">
        <v>4</v>
      </c>
      <c r="F27" s="87">
        <v>3</v>
      </c>
      <c r="G27" s="98">
        <v>1</v>
      </c>
      <c r="H27" s="98" t="s">
        <v>144</v>
      </c>
      <c r="I27" s="98" t="s">
        <v>144</v>
      </c>
      <c r="J27" s="98" t="s">
        <v>144</v>
      </c>
      <c r="K27" s="98"/>
      <c r="L27" s="98" t="s">
        <v>62</v>
      </c>
      <c r="M27" s="98" t="s">
        <v>62</v>
      </c>
      <c r="N27" s="98" t="s">
        <v>62</v>
      </c>
      <c r="O27" s="98" t="s">
        <v>62</v>
      </c>
      <c r="P27" s="98" t="s">
        <v>62</v>
      </c>
      <c r="Q27" s="98" t="s">
        <v>62</v>
      </c>
      <c r="R27" s="98" t="s">
        <v>62</v>
      </c>
      <c r="S27" s="98" t="s">
        <v>62</v>
      </c>
    </row>
    <row r="28" spans="2:23" ht="23.95" customHeight="1" x14ac:dyDescent="0.15">
      <c r="B28" s="104" t="s">
        <v>164</v>
      </c>
      <c r="C28" s="87">
        <v>3</v>
      </c>
      <c r="D28" s="87">
        <v>13</v>
      </c>
      <c r="E28" s="87">
        <v>9</v>
      </c>
      <c r="F28" s="87">
        <v>8</v>
      </c>
      <c r="G28" s="87">
        <v>1</v>
      </c>
      <c r="H28" s="87">
        <v>4</v>
      </c>
      <c r="I28" s="87">
        <v>3</v>
      </c>
      <c r="J28" s="87">
        <v>1</v>
      </c>
      <c r="K28" s="98"/>
      <c r="L28" s="98">
        <v>2475</v>
      </c>
      <c r="M28" s="98">
        <v>3606</v>
      </c>
      <c r="N28" s="98">
        <v>6702</v>
      </c>
      <c r="O28" s="98">
        <v>6094</v>
      </c>
      <c r="P28" s="98">
        <v>608</v>
      </c>
      <c r="Q28" s="98" t="s">
        <v>144</v>
      </c>
      <c r="R28" s="98" t="s">
        <v>144</v>
      </c>
      <c r="S28" s="98">
        <v>2866</v>
      </c>
    </row>
    <row r="29" spans="2:23" ht="23.95" customHeight="1" x14ac:dyDescent="0.15">
      <c r="B29" s="104" t="s">
        <v>77</v>
      </c>
      <c r="C29" s="98" t="s">
        <v>144</v>
      </c>
      <c r="D29" s="98" t="s">
        <v>144</v>
      </c>
      <c r="E29" s="98" t="s">
        <v>144</v>
      </c>
      <c r="F29" s="98" t="s">
        <v>144</v>
      </c>
      <c r="G29" s="98" t="s">
        <v>144</v>
      </c>
      <c r="H29" s="98" t="s">
        <v>144</v>
      </c>
      <c r="I29" s="98" t="s">
        <v>144</v>
      </c>
      <c r="J29" s="98" t="s">
        <v>144</v>
      </c>
      <c r="K29" s="98" t="s">
        <v>144</v>
      </c>
      <c r="L29" s="98" t="s">
        <v>144</v>
      </c>
      <c r="M29" s="98" t="s">
        <v>144</v>
      </c>
      <c r="N29" s="98" t="s">
        <v>144</v>
      </c>
      <c r="O29" s="98" t="s">
        <v>144</v>
      </c>
      <c r="P29" s="98" t="s">
        <v>144</v>
      </c>
      <c r="Q29" s="98" t="s">
        <v>144</v>
      </c>
      <c r="R29" s="98" t="s">
        <v>144</v>
      </c>
      <c r="S29" s="98" t="s">
        <v>144</v>
      </c>
      <c r="U29" s="19"/>
    </row>
    <row r="30" spans="2:23" ht="23.95" customHeight="1" x14ac:dyDescent="0.15">
      <c r="B30" s="105" t="s">
        <v>13</v>
      </c>
      <c r="C30" s="98" t="s">
        <v>144</v>
      </c>
      <c r="D30" s="98" t="s">
        <v>144</v>
      </c>
      <c r="E30" s="98" t="s">
        <v>144</v>
      </c>
      <c r="F30" s="98" t="s">
        <v>144</v>
      </c>
      <c r="G30" s="98" t="s">
        <v>144</v>
      </c>
      <c r="H30" s="98" t="s">
        <v>144</v>
      </c>
      <c r="I30" s="98" t="s">
        <v>144</v>
      </c>
      <c r="J30" s="98" t="s">
        <v>144</v>
      </c>
      <c r="K30" s="98" t="s">
        <v>144</v>
      </c>
      <c r="L30" s="98" t="s">
        <v>144</v>
      </c>
      <c r="M30" s="98" t="s">
        <v>144</v>
      </c>
      <c r="N30" s="98" t="s">
        <v>144</v>
      </c>
      <c r="O30" s="98" t="s">
        <v>144</v>
      </c>
      <c r="P30" s="98" t="s">
        <v>144</v>
      </c>
      <c r="Q30" s="98" t="s">
        <v>144</v>
      </c>
      <c r="R30" s="98" t="s">
        <v>144</v>
      </c>
      <c r="S30" s="98" t="s">
        <v>144</v>
      </c>
      <c r="U30" s="19"/>
    </row>
    <row r="31" spans="2:23" ht="23.95" customHeight="1" x14ac:dyDescent="0.15">
      <c r="B31" s="104" t="s">
        <v>6</v>
      </c>
      <c r="C31" s="98" t="s">
        <v>144</v>
      </c>
      <c r="D31" s="98" t="s">
        <v>144</v>
      </c>
      <c r="E31" s="98" t="s">
        <v>144</v>
      </c>
      <c r="F31" s="98" t="s">
        <v>144</v>
      </c>
      <c r="G31" s="98" t="s">
        <v>144</v>
      </c>
      <c r="H31" s="98" t="s">
        <v>144</v>
      </c>
      <c r="I31" s="98" t="s">
        <v>144</v>
      </c>
      <c r="J31" s="98" t="s">
        <v>144</v>
      </c>
      <c r="K31" s="98" t="s">
        <v>144</v>
      </c>
      <c r="L31" s="98" t="s">
        <v>144</v>
      </c>
      <c r="M31" s="98" t="s">
        <v>144</v>
      </c>
      <c r="N31" s="98" t="s">
        <v>144</v>
      </c>
      <c r="O31" s="98" t="s">
        <v>144</v>
      </c>
      <c r="P31" s="98" t="s">
        <v>144</v>
      </c>
      <c r="Q31" s="98" t="s">
        <v>144</v>
      </c>
      <c r="R31" s="98" t="s">
        <v>144</v>
      </c>
      <c r="S31" s="98" t="s">
        <v>144</v>
      </c>
      <c r="U31" s="19"/>
    </row>
    <row r="32" spans="2:23" ht="23.95" customHeight="1" x14ac:dyDescent="0.15">
      <c r="B32" s="104" t="s">
        <v>165</v>
      </c>
      <c r="C32" s="98" t="s">
        <v>144</v>
      </c>
      <c r="D32" s="98" t="s">
        <v>144</v>
      </c>
      <c r="E32" s="98" t="s">
        <v>144</v>
      </c>
      <c r="F32" s="98" t="s">
        <v>144</v>
      </c>
      <c r="G32" s="98" t="s">
        <v>144</v>
      </c>
      <c r="H32" s="98" t="s">
        <v>144</v>
      </c>
      <c r="I32" s="98" t="s">
        <v>144</v>
      </c>
      <c r="J32" s="98" t="s">
        <v>144</v>
      </c>
      <c r="K32" s="98" t="s">
        <v>144</v>
      </c>
      <c r="L32" s="98" t="s">
        <v>144</v>
      </c>
      <c r="M32" s="98" t="s">
        <v>144</v>
      </c>
      <c r="N32" s="98" t="s">
        <v>144</v>
      </c>
      <c r="O32" s="98" t="s">
        <v>144</v>
      </c>
      <c r="P32" s="98" t="s">
        <v>144</v>
      </c>
      <c r="Q32" s="98" t="s">
        <v>144</v>
      </c>
      <c r="R32" s="98" t="s">
        <v>144</v>
      </c>
      <c r="S32" s="98" t="s">
        <v>144</v>
      </c>
      <c r="T32" s="19"/>
      <c r="U32" s="19"/>
      <c r="W32" s="19"/>
    </row>
    <row r="33" spans="2:23" ht="23.95" customHeight="1" x14ac:dyDescent="0.15">
      <c r="B33" s="104" t="s">
        <v>166</v>
      </c>
      <c r="C33" s="98">
        <v>1</v>
      </c>
      <c r="D33" s="98">
        <v>12</v>
      </c>
      <c r="E33" s="98">
        <v>12</v>
      </c>
      <c r="F33" s="98">
        <v>9</v>
      </c>
      <c r="G33" s="98">
        <v>3</v>
      </c>
      <c r="H33" s="98" t="s">
        <v>144</v>
      </c>
      <c r="I33" s="98" t="s">
        <v>144</v>
      </c>
      <c r="J33" s="98" t="s">
        <v>144</v>
      </c>
      <c r="K33" s="98"/>
      <c r="L33" s="98" t="s">
        <v>62</v>
      </c>
      <c r="M33" s="98" t="s">
        <v>62</v>
      </c>
      <c r="N33" s="98" t="s">
        <v>62</v>
      </c>
      <c r="O33" s="98" t="s">
        <v>62</v>
      </c>
      <c r="P33" s="98" t="s">
        <v>62</v>
      </c>
      <c r="Q33" s="98" t="s">
        <v>62</v>
      </c>
      <c r="R33" s="98" t="s">
        <v>62</v>
      </c>
      <c r="S33" s="98" t="s">
        <v>62</v>
      </c>
      <c r="T33" s="19"/>
      <c r="U33" s="19"/>
      <c r="W33" s="19"/>
    </row>
    <row r="34" spans="2:23" ht="23.95" customHeight="1" x14ac:dyDescent="0.15">
      <c r="B34" s="106" t="s">
        <v>160</v>
      </c>
      <c r="C34" s="102">
        <v>5</v>
      </c>
      <c r="D34" s="102">
        <v>45</v>
      </c>
      <c r="E34" s="102">
        <v>37</v>
      </c>
      <c r="F34" s="102">
        <v>17</v>
      </c>
      <c r="G34" s="102">
        <v>20</v>
      </c>
      <c r="H34" s="102">
        <v>8</v>
      </c>
      <c r="I34" s="102">
        <v>5</v>
      </c>
      <c r="J34" s="102">
        <v>3</v>
      </c>
      <c r="K34" s="98"/>
      <c r="L34" s="102">
        <v>5762</v>
      </c>
      <c r="M34" s="102">
        <v>6523</v>
      </c>
      <c r="N34" s="102">
        <v>18116</v>
      </c>
      <c r="O34" s="102">
        <v>15545</v>
      </c>
      <c r="P34" s="102">
        <v>2571</v>
      </c>
      <c r="Q34" s="102" t="s">
        <v>144</v>
      </c>
      <c r="R34" s="102" t="s">
        <v>144</v>
      </c>
      <c r="S34" s="102">
        <v>10735</v>
      </c>
    </row>
    <row r="35" spans="2:23" ht="17.350000000000001" customHeight="1" x14ac:dyDescent="0.15">
      <c r="B35" s="273" t="s">
        <v>244</v>
      </c>
      <c r="C35" s="273"/>
      <c r="D35" s="273"/>
      <c r="E35" s="273"/>
      <c r="F35" s="273"/>
      <c r="G35" s="273"/>
      <c r="H35" s="273"/>
      <c r="I35" s="273"/>
      <c r="J35" s="273"/>
      <c r="K35" s="3"/>
      <c r="L35" s="3"/>
      <c r="M35" s="3"/>
      <c r="N35" s="3"/>
      <c r="O35" s="3"/>
      <c r="P35" s="3"/>
      <c r="Q35" s="3"/>
      <c r="R35" s="3"/>
      <c r="S35" s="3"/>
      <c r="T35" s="19"/>
    </row>
    <row r="36" spans="2:23" ht="16.5" customHeight="1" x14ac:dyDescent="0.15">
      <c r="B36" s="223" t="s">
        <v>128</v>
      </c>
      <c r="C36" s="223"/>
      <c r="D36" s="223"/>
      <c r="E36" s="223"/>
      <c r="F36" s="223"/>
      <c r="G36" s="223"/>
      <c r="H36" s="223"/>
      <c r="I36" s="3"/>
      <c r="J36" s="3"/>
      <c r="K36" s="3"/>
      <c r="L36" s="15"/>
      <c r="M36" s="15"/>
      <c r="N36" s="15"/>
      <c r="T36" s="15"/>
    </row>
    <row r="37" spans="2:23" ht="16.5" customHeight="1" x14ac:dyDescent="0.15">
      <c r="B37" s="3"/>
      <c r="C37" s="3"/>
      <c r="D37" s="3"/>
      <c r="E37" s="3"/>
      <c r="F37" s="3"/>
      <c r="G37" s="3"/>
      <c r="H37" s="3"/>
      <c r="K37" s="15"/>
      <c r="L37" s="15"/>
      <c r="R37" s="15"/>
    </row>
    <row r="38" spans="2:23" ht="16.5" customHeight="1" x14ac:dyDescent="0.15">
      <c r="I38" s="5"/>
      <c r="J38" s="5"/>
      <c r="K38" s="18"/>
      <c r="L38" s="18"/>
      <c r="O38" s="19"/>
      <c r="R38" s="19"/>
    </row>
    <row r="39" spans="2:23" ht="16.5" customHeight="1" x14ac:dyDescent="0.15">
      <c r="B39" s="18"/>
      <c r="C39" s="44"/>
      <c r="F39" s="5"/>
      <c r="G39" s="5"/>
      <c r="H39" s="5"/>
      <c r="I39" s="18"/>
      <c r="J39" s="18"/>
      <c r="K39" s="18"/>
      <c r="L39" s="18"/>
    </row>
    <row r="40" spans="2:23" ht="16.5" customHeight="1" x14ac:dyDescent="0.15"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P40" s="19"/>
      <c r="S40" s="19"/>
    </row>
    <row r="41" spans="2:23" ht="16.5" customHeight="1" x14ac:dyDescent="0.15">
      <c r="B41" s="18"/>
      <c r="C41" s="18"/>
      <c r="D41" s="18"/>
      <c r="E41" s="18"/>
      <c r="F41" s="18"/>
      <c r="G41" s="18"/>
      <c r="H41" s="18"/>
      <c r="I41" s="15"/>
      <c r="J41" s="15"/>
      <c r="K41" s="15"/>
      <c r="L41" s="15"/>
      <c r="M41" s="21"/>
      <c r="P41" s="19"/>
      <c r="S41" s="19"/>
    </row>
    <row r="42" spans="2:23" ht="16.5" customHeight="1" x14ac:dyDescent="0.15">
      <c r="B42" s="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S42" s="19"/>
    </row>
    <row r="43" spans="2:23" ht="16.5" customHeight="1" x14ac:dyDescent="0.15">
      <c r="B43" s="6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5"/>
      <c r="N43" s="5"/>
      <c r="O43" s="18"/>
      <c r="P43" s="18"/>
      <c r="U43" s="19"/>
    </row>
    <row r="44" spans="2:23" ht="16.5" customHeight="1" x14ac:dyDescent="0.15">
      <c r="B44" s="6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8"/>
      <c r="N44" s="18"/>
      <c r="O44" s="18"/>
      <c r="P44" s="18"/>
      <c r="U44" s="15"/>
    </row>
    <row r="45" spans="2:23" ht="16.5" customHeight="1" x14ac:dyDescent="0.15">
      <c r="B45" s="6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8"/>
      <c r="N45" s="18"/>
      <c r="O45" s="18"/>
      <c r="P45" s="18"/>
    </row>
    <row r="46" spans="2:23" ht="16.5" customHeight="1" x14ac:dyDescent="0.15">
      <c r="B46" s="6"/>
      <c r="C46" s="15"/>
      <c r="D46" s="15"/>
      <c r="E46" s="15"/>
      <c r="F46" s="15"/>
      <c r="G46" s="15"/>
      <c r="H46" s="15"/>
      <c r="K46" s="16"/>
      <c r="L46" s="16"/>
    </row>
    <row r="47" spans="2:23" ht="14.95" customHeight="1" x14ac:dyDescent="0.15">
      <c r="B47" s="8"/>
      <c r="C47" s="8"/>
      <c r="D47" s="8"/>
      <c r="E47" s="8"/>
      <c r="I47" s="9"/>
      <c r="J47" s="9"/>
      <c r="K47" s="16"/>
      <c r="L47" s="16"/>
      <c r="Q47" s="19"/>
    </row>
    <row r="48" spans="2:23" ht="14.95" customHeight="1" x14ac:dyDescent="0.15">
      <c r="B48" s="6"/>
      <c r="C48" s="9"/>
      <c r="D48" s="9"/>
      <c r="E48" s="9"/>
      <c r="F48" s="9"/>
      <c r="G48" s="9"/>
      <c r="H48" s="9"/>
      <c r="I48" s="9"/>
      <c r="J48" s="9"/>
      <c r="K48" s="16"/>
      <c r="L48" s="16"/>
      <c r="O48" s="19"/>
    </row>
    <row r="49" spans="2:17" ht="14.95" customHeight="1" x14ac:dyDescent="0.15">
      <c r="B49" s="6"/>
      <c r="C49" s="9"/>
      <c r="D49" s="9"/>
      <c r="E49" s="9"/>
      <c r="F49" s="9"/>
      <c r="G49" s="9"/>
      <c r="H49" s="9"/>
      <c r="I49" s="9"/>
      <c r="J49" s="9"/>
      <c r="K49" s="16"/>
      <c r="L49" s="16"/>
      <c r="O49" s="15"/>
      <c r="Q49" s="19"/>
    </row>
    <row r="50" spans="2:17" ht="14.95" customHeight="1" x14ac:dyDescent="0.15">
      <c r="B50" s="6"/>
      <c r="C50" s="9"/>
      <c r="D50" s="9"/>
      <c r="E50" s="9"/>
      <c r="F50" s="9"/>
      <c r="G50" s="9"/>
      <c r="H50" s="9"/>
      <c r="K50" s="5"/>
      <c r="L50" s="5"/>
      <c r="Q50" s="19"/>
    </row>
    <row r="51" spans="2:17" ht="14.95" customHeight="1" x14ac:dyDescent="0.15">
      <c r="B51" s="6"/>
    </row>
    <row r="52" spans="2:17" ht="13.6" customHeight="1" x14ac:dyDescent="0.15">
      <c r="B52" s="44"/>
      <c r="O52" s="19"/>
    </row>
    <row r="53" spans="2:17" ht="13.6" customHeight="1" x14ac:dyDescent="0.15">
      <c r="B53" s="44"/>
    </row>
    <row r="54" spans="2:17" x14ac:dyDescent="0.15">
      <c r="B54" s="44"/>
    </row>
  </sheetData>
  <mergeCells count="15">
    <mergeCell ref="S4:S6"/>
    <mergeCell ref="D5:D6"/>
    <mergeCell ref="N5:N6"/>
    <mergeCell ref="B35:J35"/>
    <mergeCell ref="B36:H36"/>
    <mergeCell ref="B4:B6"/>
    <mergeCell ref="C4:C6"/>
    <mergeCell ref="L4:L6"/>
    <mergeCell ref="B2:J2"/>
    <mergeCell ref="B3:G3"/>
    <mergeCell ref="D4:J4"/>
    <mergeCell ref="N4:R4"/>
    <mergeCell ref="E5:G5"/>
    <mergeCell ref="H5:J5"/>
    <mergeCell ref="M4:M6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5" fitToWidth="2" orientation="portrait" r:id="rId1"/>
  <headerFooter scaleWithDoc="0" alignWithMargins="0"/>
  <colBreaks count="1" manualBreakCount="1">
    <brk id="11" min="1" max="36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showGridLines="0" view="pageBreakPreview" zoomScaleSheetLayoutView="100" workbookViewId="0">
      <selection activeCell="A2" sqref="A2"/>
    </sheetView>
  </sheetViews>
  <sheetFormatPr defaultRowHeight="12.9" x14ac:dyDescent="0.15"/>
  <cols>
    <col min="1" max="1" width="13.25" style="1" bestFit="1" customWidth="1"/>
    <col min="2" max="2" width="31.125" style="1" customWidth="1"/>
    <col min="3" max="3" width="4.875" style="1" customWidth="1"/>
    <col min="4" max="5" width="8.875" style="1" customWidth="1"/>
    <col min="6" max="6" width="7.375" style="1" customWidth="1"/>
    <col min="7" max="8" width="6.625" style="1" customWidth="1"/>
    <col min="9" max="9" width="7.625" style="1" customWidth="1"/>
    <col min="10" max="10" width="9" style="1" customWidth="1"/>
    <col min="11" max="16384" width="9" style="1"/>
  </cols>
  <sheetData>
    <row r="1" spans="1:9" ht="21.75" x14ac:dyDescent="0.25">
      <c r="A1" s="62"/>
      <c r="C1" s="103"/>
      <c r="D1" s="3"/>
      <c r="E1" s="3"/>
      <c r="F1" s="3"/>
    </row>
    <row r="2" spans="1:9" s="44" customFormat="1" ht="28.55" customHeight="1" x14ac:dyDescent="0.15">
      <c r="B2" s="221" t="s">
        <v>190</v>
      </c>
      <c r="C2" s="221"/>
      <c r="D2" s="221"/>
      <c r="E2" s="221"/>
      <c r="F2" s="221"/>
      <c r="G2" s="221"/>
      <c r="H2" s="221"/>
      <c r="I2" s="221"/>
    </row>
    <row r="3" spans="1:9" s="44" customFormat="1" ht="23.3" customHeight="1" x14ac:dyDescent="0.15">
      <c r="B3" s="274" t="s">
        <v>252</v>
      </c>
      <c r="C3" s="274"/>
      <c r="D3" s="274"/>
      <c r="E3" s="274"/>
      <c r="F3" s="274"/>
      <c r="G3" s="274"/>
      <c r="H3" s="274"/>
      <c r="I3" s="274"/>
    </row>
    <row r="4" spans="1:9" ht="23.95" customHeight="1" x14ac:dyDescent="0.15">
      <c r="B4" s="251" t="s">
        <v>133</v>
      </c>
      <c r="C4" s="252" t="s">
        <v>12</v>
      </c>
      <c r="D4" s="278" t="s">
        <v>191</v>
      </c>
      <c r="E4" s="234" t="s">
        <v>50</v>
      </c>
      <c r="F4" s="235"/>
      <c r="G4" s="235"/>
      <c r="H4" s="235"/>
      <c r="I4" s="235"/>
    </row>
    <row r="5" spans="1:9" ht="23.95" customHeight="1" x14ac:dyDescent="0.15">
      <c r="B5" s="237"/>
      <c r="C5" s="242"/>
      <c r="D5" s="279"/>
      <c r="E5" s="275" t="s">
        <v>192</v>
      </c>
      <c r="F5" s="276"/>
      <c r="G5" s="276"/>
      <c r="H5" s="276"/>
      <c r="I5" s="276"/>
    </row>
    <row r="6" spans="1:9" ht="23.95" customHeight="1" x14ac:dyDescent="0.15">
      <c r="B6" s="237"/>
      <c r="C6" s="242"/>
      <c r="D6" s="280" t="s">
        <v>193</v>
      </c>
      <c r="E6" s="238" t="s">
        <v>119</v>
      </c>
      <c r="F6" s="276" t="s">
        <v>197</v>
      </c>
      <c r="G6" s="277"/>
      <c r="H6" s="282" t="s">
        <v>198</v>
      </c>
      <c r="I6" s="283" t="s">
        <v>199</v>
      </c>
    </row>
    <row r="7" spans="1:9" ht="23.95" customHeight="1" x14ac:dyDescent="0.15">
      <c r="B7" s="225"/>
      <c r="C7" s="229"/>
      <c r="D7" s="281"/>
      <c r="E7" s="227"/>
      <c r="F7" s="123" t="s">
        <v>201</v>
      </c>
      <c r="G7" s="124" t="s">
        <v>168</v>
      </c>
      <c r="H7" s="276"/>
      <c r="I7" s="284"/>
    </row>
    <row r="8" spans="1:9" ht="23.3" customHeight="1" x14ac:dyDescent="0.15">
      <c r="B8" s="64" t="s">
        <v>242</v>
      </c>
      <c r="C8" s="117">
        <v>242</v>
      </c>
      <c r="D8" s="120">
        <v>423736</v>
      </c>
      <c r="E8" s="120">
        <v>423736</v>
      </c>
      <c r="F8" s="120">
        <v>142087</v>
      </c>
      <c r="G8" s="120">
        <v>8512</v>
      </c>
      <c r="H8" s="120">
        <v>63439</v>
      </c>
      <c r="I8" s="120">
        <v>209698</v>
      </c>
    </row>
    <row r="9" spans="1:9" ht="23.3" customHeight="1" x14ac:dyDescent="0.15">
      <c r="B9" s="65" t="s">
        <v>123</v>
      </c>
      <c r="C9" s="117">
        <v>239</v>
      </c>
      <c r="D9" s="120">
        <v>409855</v>
      </c>
      <c r="E9" s="120">
        <v>409855</v>
      </c>
      <c r="F9" s="120">
        <v>126500</v>
      </c>
      <c r="G9" s="120">
        <v>9320</v>
      </c>
      <c r="H9" s="120">
        <v>66093</v>
      </c>
      <c r="I9" s="120">
        <v>207942</v>
      </c>
    </row>
    <row r="10" spans="1:9" ht="23.3" customHeight="1" x14ac:dyDescent="0.15">
      <c r="B10" s="65" t="s">
        <v>243</v>
      </c>
      <c r="C10" s="117">
        <v>240</v>
      </c>
      <c r="D10" s="120">
        <v>376324</v>
      </c>
      <c r="E10" s="120">
        <v>376324</v>
      </c>
      <c r="F10" s="120">
        <v>94301</v>
      </c>
      <c r="G10" s="120">
        <v>8511</v>
      </c>
      <c r="H10" s="120">
        <v>66203</v>
      </c>
      <c r="I10" s="120">
        <v>207309</v>
      </c>
    </row>
    <row r="11" spans="1:9" ht="24.8" customHeight="1" x14ac:dyDescent="0.15">
      <c r="B11" s="116"/>
      <c r="D11" s="120"/>
      <c r="E11" s="117"/>
      <c r="F11" s="117"/>
      <c r="G11" s="117"/>
      <c r="H11" s="117"/>
      <c r="I11" s="117"/>
    </row>
    <row r="12" spans="1:9" ht="23.3" customHeight="1" x14ac:dyDescent="0.15">
      <c r="B12" s="104" t="s">
        <v>143</v>
      </c>
      <c r="C12" s="118">
        <v>44</v>
      </c>
      <c r="D12" s="121">
        <v>15671</v>
      </c>
      <c r="E12" s="118">
        <v>15671</v>
      </c>
      <c r="F12" s="118">
        <v>880</v>
      </c>
      <c r="G12" s="118">
        <v>1215</v>
      </c>
      <c r="H12" s="118">
        <v>13576</v>
      </c>
      <c r="I12" s="112" t="s">
        <v>144</v>
      </c>
    </row>
    <row r="13" spans="1:9" ht="23.3" customHeight="1" x14ac:dyDescent="0.15">
      <c r="B13" s="104" t="s">
        <v>145</v>
      </c>
      <c r="C13" s="118">
        <v>5</v>
      </c>
      <c r="D13" s="121">
        <v>8446</v>
      </c>
      <c r="E13" s="118">
        <v>8446</v>
      </c>
      <c r="F13" s="118">
        <v>3980</v>
      </c>
      <c r="G13" s="118">
        <v>19</v>
      </c>
      <c r="H13" s="118">
        <v>4447</v>
      </c>
      <c r="I13" s="112" t="s">
        <v>144</v>
      </c>
    </row>
    <row r="14" spans="1:9" ht="23.3" customHeight="1" x14ac:dyDescent="0.15">
      <c r="B14" s="104" t="s">
        <v>146</v>
      </c>
      <c r="C14" s="118">
        <v>9</v>
      </c>
      <c r="D14" s="121">
        <v>9247</v>
      </c>
      <c r="E14" s="118">
        <v>9247</v>
      </c>
      <c r="F14" s="118">
        <v>4782</v>
      </c>
      <c r="G14" s="118">
        <v>83</v>
      </c>
      <c r="H14" s="118">
        <v>3802</v>
      </c>
      <c r="I14" s="118">
        <v>580</v>
      </c>
    </row>
    <row r="15" spans="1:9" ht="23.3" customHeight="1" x14ac:dyDescent="0.15">
      <c r="B15" s="104" t="s">
        <v>147</v>
      </c>
      <c r="C15" s="118">
        <v>9</v>
      </c>
      <c r="D15" s="121">
        <v>1782</v>
      </c>
      <c r="E15" s="118">
        <v>1782</v>
      </c>
      <c r="F15" s="118">
        <v>400</v>
      </c>
      <c r="G15" s="118">
        <v>1359</v>
      </c>
      <c r="H15" s="118">
        <v>23</v>
      </c>
      <c r="I15" s="112" t="s">
        <v>144</v>
      </c>
    </row>
    <row r="16" spans="1:9" ht="23.3" customHeight="1" x14ac:dyDescent="0.15">
      <c r="B16" s="104" t="s">
        <v>148</v>
      </c>
      <c r="C16" s="118">
        <v>9</v>
      </c>
      <c r="D16" s="121">
        <v>406</v>
      </c>
      <c r="E16" s="118">
        <v>406</v>
      </c>
      <c r="F16" s="112" t="s">
        <v>144</v>
      </c>
      <c r="G16" s="118">
        <v>64</v>
      </c>
      <c r="H16" s="118">
        <v>342</v>
      </c>
      <c r="I16" s="112" t="s">
        <v>144</v>
      </c>
    </row>
    <row r="17" spans="2:9" ht="23.3" customHeight="1" x14ac:dyDescent="0.15">
      <c r="B17" s="104" t="s">
        <v>149</v>
      </c>
      <c r="C17" s="118">
        <v>18</v>
      </c>
      <c r="D17" s="121">
        <v>221211</v>
      </c>
      <c r="E17" s="118">
        <v>221211</v>
      </c>
      <c r="F17" s="118">
        <v>11610</v>
      </c>
      <c r="G17" s="118">
        <v>635</v>
      </c>
      <c r="H17" s="118">
        <v>14801</v>
      </c>
      <c r="I17" s="118">
        <v>194165</v>
      </c>
    </row>
    <row r="18" spans="2:9" ht="23.3" customHeight="1" x14ac:dyDescent="0.15">
      <c r="B18" s="104" t="s">
        <v>150</v>
      </c>
      <c r="C18" s="118">
        <v>7</v>
      </c>
      <c r="D18" s="121">
        <v>90</v>
      </c>
      <c r="E18" s="118">
        <v>90</v>
      </c>
      <c r="F18" s="112" t="s">
        <v>144</v>
      </c>
      <c r="G18" s="118">
        <v>71</v>
      </c>
      <c r="H18" s="118">
        <v>19</v>
      </c>
      <c r="I18" s="112" t="s">
        <v>144</v>
      </c>
    </row>
    <row r="19" spans="2:9" ht="23.3" customHeight="1" x14ac:dyDescent="0.15">
      <c r="B19" s="104" t="s">
        <v>151</v>
      </c>
      <c r="C19" s="118">
        <v>31</v>
      </c>
      <c r="D19" s="121">
        <v>59797</v>
      </c>
      <c r="E19" s="118">
        <v>59797</v>
      </c>
      <c r="F19" s="118">
        <v>32183</v>
      </c>
      <c r="G19" s="118">
        <v>2321</v>
      </c>
      <c r="H19" s="118">
        <v>13470</v>
      </c>
      <c r="I19" s="118">
        <v>11823</v>
      </c>
    </row>
    <row r="20" spans="2:9" ht="23.3" customHeight="1" x14ac:dyDescent="0.15">
      <c r="B20" s="104" t="s">
        <v>152</v>
      </c>
      <c r="C20" s="112" t="s">
        <v>144</v>
      </c>
      <c r="D20" s="112" t="s">
        <v>144</v>
      </c>
      <c r="E20" s="112" t="s">
        <v>144</v>
      </c>
      <c r="F20" s="112" t="s">
        <v>144</v>
      </c>
      <c r="G20" s="112" t="s">
        <v>144</v>
      </c>
      <c r="H20" s="112" t="s">
        <v>144</v>
      </c>
      <c r="I20" s="112" t="s">
        <v>144</v>
      </c>
    </row>
    <row r="21" spans="2:9" ht="23.3" customHeight="1" x14ac:dyDescent="0.15">
      <c r="B21" s="104" t="s">
        <v>153</v>
      </c>
      <c r="C21" s="118">
        <v>12</v>
      </c>
      <c r="D21" s="121">
        <v>4250</v>
      </c>
      <c r="E21" s="118">
        <v>4250</v>
      </c>
      <c r="F21" s="118">
        <v>731</v>
      </c>
      <c r="G21" s="118">
        <v>469</v>
      </c>
      <c r="H21" s="118">
        <v>3050</v>
      </c>
      <c r="I21" s="112" t="s">
        <v>144</v>
      </c>
    </row>
    <row r="22" spans="2:9" ht="23.3" customHeight="1" x14ac:dyDescent="0.15">
      <c r="B22" s="104" t="s">
        <v>154</v>
      </c>
      <c r="C22" s="118">
        <v>1</v>
      </c>
      <c r="D22" s="118" t="s">
        <v>62</v>
      </c>
      <c r="E22" s="118" t="s">
        <v>62</v>
      </c>
      <c r="F22" s="118" t="s">
        <v>62</v>
      </c>
      <c r="G22" s="118" t="s">
        <v>62</v>
      </c>
      <c r="H22" s="118" t="s">
        <v>62</v>
      </c>
      <c r="I22" s="118" t="s">
        <v>62</v>
      </c>
    </row>
    <row r="23" spans="2:9" ht="23.3" customHeight="1" x14ac:dyDescent="0.15">
      <c r="B23" s="104" t="s">
        <v>157</v>
      </c>
      <c r="C23" s="112" t="s">
        <v>144</v>
      </c>
      <c r="D23" s="112" t="s">
        <v>144</v>
      </c>
      <c r="E23" s="112" t="s">
        <v>144</v>
      </c>
      <c r="F23" s="112" t="s">
        <v>144</v>
      </c>
      <c r="G23" s="112" t="s">
        <v>144</v>
      </c>
      <c r="H23" s="112" t="s">
        <v>144</v>
      </c>
      <c r="I23" s="112" t="s">
        <v>144</v>
      </c>
    </row>
    <row r="24" spans="2:9" ht="23.3" customHeight="1" x14ac:dyDescent="0.15">
      <c r="B24" s="104" t="s">
        <v>159</v>
      </c>
      <c r="C24" s="118">
        <v>4</v>
      </c>
      <c r="D24" s="118">
        <v>73</v>
      </c>
      <c r="E24" s="118">
        <v>73</v>
      </c>
      <c r="F24" s="112" t="s">
        <v>144</v>
      </c>
      <c r="G24" s="118">
        <v>67</v>
      </c>
      <c r="H24" s="118">
        <v>6</v>
      </c>
      <c r="I24" s="112" t="s">
        <v>144</v>
      </c>
    </row>
    <row r="25" spans="2:9" ht="23.3" customHeight="1" x14ac:dyDescent="0.15">
      <c r="B25" s="104" t="s">
        <v>161</v>
      </c>
      <c r="C25" s="118">
        <v>4</v>
      </c>
      <c r="D25" s="118">
        <v>30655</v>
      </c>
      <c r="E25" s="118">
        <v>30655</v>
      </c>
      <c r="F25" s="118">
        <v>30319</v>
      </c>
      <c r="G25" s="118">
        <v>334</v>
      </c>
      <c r="H25" s="118">
        <v>2</v>
      </c>
      <c r="I25" s="112" t="s">
        <v>144</v>
      </c>
    </row>
    <row r="26" spans="2:9" ht="23.3" customHeight="1" x14ac:dyDescent="0.15">
      <c r="B26" s="104" t="s">
        <v>10</v>
      </c>
      <c r="C26" s="118">
        <v>1</v>
      </c>
      <c r="D26" s="118" t="s">
        <v>62</v>
      </c>
      <c r="E26" s="118" t="s">
        <v>62</v>
      </c>
      <c r="F26" s="118" t="s">
        <v>62</v>
      </c>
      <c r="G26" s="118" t="s">
        <v>62</v>
      </c>
      <c r="H26" s="118" t="s">
        <v>62</v>
      </c>
      <c r="I26" s="118" t="s">
        <v>62</v>
      </c>
    </row>
    <row r="27" spans="2:9" ht="23.3" customHeight="1" x14ac:dyDescent="0.15">
      <c r="B27" s="104" t="s">
        <v>162</v>
      </c>
      <c r="C27" s="118">
        <v>20</v>
      </c>
      <c r="D27" s="121">
        <v>1885</v>
      </c>
      <c r="E27" s="118">
        <v>1885</v>
      </c>
      <c r="F27" s="118">
        <v>36</v>
      </c>
      <c r="G27" s="118">
        <v>810</v>
      </c>
      <c r="H27" s="118">
        <v>931</v>
      </c>
      <c r="I27" s="118">
        <v>108</v>
      </c>
    </row>
    <row r="28" spans="2:9" ht="23.3" customHeight="1" x14ac:dyDescent="0.15">
      <c r="B28" s="104" t="s">
        <v>163</v>
      </c>
      <c r="C28" s="118">
        <v>11</v>
      </c>
      <c r="D28" s="121">
        <v>4086</v>
      </c>
      <c r="E28" s="118">
        <v>4086</v>
      </c>
      <c r="F28" s="118" t="s">
        <v>144</v>
      </c>
      <c r="G28" s="118">
        <v>159</v>
      </c>
      <c r="H28" s="118">
        <v>3927</v>
      </c>
      <c r="I28" s="112" t="s">
        <v>144</v>
      </c>
    </row>
    <row r="29" spans="2:9" ht="23.3" customHeight="1" x14ac:dyDescent="0.15">
      <c r="B29" s="104" t="s">
        <v>164</v>
      </c>
      <c r="C29" s="118">
        <v>18</v>
      </c>
      <c r="D29" s="121">
        <v>736</v>
      </c>
      <c r="E29" s="118">
        <v>736</v>
      </c>
      <c r="F29" s="118">
        <v>263</v>
      </c>
      <c r="G29" s="118">
        <v>111</v>
      </c>
      <c r="H29" s="118">
        <v>362</v>
      </c>
      <c r="I29" s="112" t="s">
        <v>144</v>
      </c>
    </row>
    <row r="30" spans="2:9" ht="23.3" customHeight="1" x14ac:dyDescent="0.15">
      <c r="B30" s="104" t="s">
        <v>77</v>
      </c>
      <c r="C30" s="112" t="s">
        <v>144</v>
      </c>
      <c r="D30" s="112" t="s">
        <v>144</v>
      </c>
      <c r="E30" s="112" t="s">
        <v>144</v>
      </c>
      <c r="F30" s="112" t="s">
        <v>144</v>
      </c>
      <c r="G30" s="112" t="s">
        <v>144</v>
      </c>
      <c r="H30" s="112" t="s">
        <v>144</v>
      </c>
      <c r="I30" s="112" t="s">
        <v>144</v>
      </c>
    </row>
    <row r="31" spans="2:9" ht="23.3" customHeight="1" x14ac:dyDescent="0.15">
      <c r="B31" s="105" t="s">
        <v>13</v>
      </c>
      <c r="C31" s="118">
        <v>8</v>
      </c>
      <c r="D31" s="121">
        <v>14718</v>
      </c>
      <c r="E31" s="118">
        <v>14718</v>
      </c>
      <c r="F31" s="118">
        <v>8639</v>
      </c>
      <c r="G31" s="118">
        <v>118</v>
      </c>
      <c r="H31" s="118">
        <v>5368</v>
      </c>
      <c r="I31" s="118">
        <v>593</v>
      </c>
    </row>
    <row r="32" spans="2:9" ht="23.3" customHeight="1" x14ac:dyDescent="0.15">
      <c r="B32" s="104" t="s">
        <v>6</v>
      </c>
      <c r="C32" s="118">
        <v>18</v>
      </c>
      <c r="D32" s="121">
        <v>1179</v>
      </c>
      <c r="E32" s="118">
        <v>1179</v>
      </c>
      <c r="F32" s="118">
        <v>478</v>
      </c>
      <c r="G32" s="118">
        <v>439</v>
      </c>
      <c r="H32" s="118">
        <v>262</v>
      </c>
      <c r="I32" s="112" t="s">
        <v>144</v>
      </c>
    </row>
    <row r="33" spans="2:9" ht="23.3" customHeight="1" x14ac:dyDescent="0.15">
      <c r="B33" s="104" t="s">
        <v>165</v>
      </c>
      <c r="C33" s="118">
        <v>1</v>
      </c>
      <c r="D33" s="118" t="s">
        <v>62</v>
      </c>
      <c r="E33" s="118" t="s">
        <v>62</v>
      </c>
      <c r="F33" s="118" t="s">
        <v>62</v>
      </c>
      <c r="G33" s="118" t="s">
        <v>62</v>
      </c>
      <c r="H33" s="118" t="s">
        <v>62</v>
      </c>
      <c r="I33" s="118" t="s">
        <v>62</v>
      </c>
    </row>
    <row r="34" spans="2:9" ht="23.3" customHeight="1" x14ac:dyDescent="0.15">
      <c r="B34" s="104" t="s">
        <v>166</v>
      </c>
      <c r="C34" s="118">
        <v>5</v>
      </c>
      <c r="D34" s="118">
        <v>87</v>
      </c>
      <c r="E34" s="118">
        <v>87</v>
      </c>
      <c r="F34" s="112" t="s">
        <v>144</v>
      </c>
      <c r="G34" s="118">
        <v>87</v>
      </c>
      <c r="H34" s="118" t="s">
        <v>144</v>
      </c>
      <c r="I34" s="118" t="s">
        <v>144</v>
      </c>
    </row>
    <row r="35" spans="2:9" ht="23.3" customHeight="1" x14ac:dyDescent="0.15">
      <c r="B35" s="106" t="s">
        <v>160</v>
      </c>
      <c r="C35" s="119">
        <v>5</v>
      </c>
      <c r="D35" s="122">
        <v>105</v>
      </c>
      <c r="E35" s="119">
        <v>105</v>
      </c>
      <c r="F35" s="119" t="s">
        <v>144</v>
      </c>
      <c r="G35" s="119">
        <v>105</v>
      </c>
      <c r="H35" s="119" t="s">
        <v>144</v>
      </c>
      <c r="I35" s="119" t="s">
        <v>144</v>
      </c>
    </row>
    <row r="36" spans="2:9" ht="16.5" customHeight="1" x14ac:dyDescent="0.15">
      <c r="B36" s="68" t="s">
        <v>128</v>
      </c>
      <c r="C36" s="3"/>
      <c r="D36" s="3"/>
      <c r="E36" s="3"/>
      <c r="F36" s="3"/>
      <c r="G36" s="3"/>
      <c r="H36" s="3"/>
      <c r="I36" s="3"/>
    </row>
    <row r="37" spans="2:9" ht="16.5" customHeight="1" x14ac:dyDescent="0.15">
      <c r="B37" s="3"/>
      <c r="C37" s="3"/>
      <c r="D37" s="3"/>
      <c r="E37" s="3"/>
      <c r="F37" s="3"/>
      <c r="G37" s="3"/>
      <c r="H37" s="3"/>
      <c r="I37" s="3"/>
    </row>
    <row r="38" spans="2:9" ht="16.5" customHeight="1" x14ac:dyDescent="0.15">
      <c r="B38" s="3"/>
    </row>
    <row r="39" spans="2:9" ht="16.5" customHeight="1" x14ac:dyDescent="0.15">
      <c r="C39" s="44"/>
      <c r="D39" s="44"/>
      <c r="G39" s="5"/>
      <c r="H39" s="5"/>
      <c r="I39" s="5"/>
    </row>
    <row r="40" spans="2:9" ht="16.5" customHeight="1" x14ac:dyDescent="0.15">
      <c r="B40" s="18"/>
      <c r="C40" s="18"/>
      <c r="D40" s="18"/>
      <c r="E40" s="18"/>
      <c r="F40" s="18"/>
      <c r="G40" s="18"/>
      <c r="H40" s="18"/>
      <c r="I40" s="18"/>
    </row>
    <row r="41" spans="2:9" ht="16.5" customHeight="1" x14ac:dyDescent="0.15">
      <c r="B41" s="18"/>
      <c r="C41" s="18"/>
      <c r="D41" s="18"/>
      <c r="E41" s="18"/>
      <c r="F41" s="18"/>
      <c r="G41" s="18"/>
      <c r="H41" s="18"/>
      <c r="I41" s="18"/>
    </row>
    <row r="42" spans="2:9" ht="16.5" customHeight="1" x14ac:dyDescent="0.15">
      <c r="B42" s="18"/>
      <c r="C42" s="15"/>
      <c r="D42" s="15"/>
      <c r="E42" s="15"/>
      <c r="F42" s="15"/>
      <c r="G42" s="15"/>
      <c r="H42" s="15"/>
      <c r="I42" s="15"/>
    </row>
    <row r="43" spans="2:9" ht="16.5" customHeight="1" x14ac:dyDescent="0.15">
      <c r="B43" s="5"/>
      <c r="C43" s="15"/>
      <c r="D43" s="15"/>
      <c r="E43" s="15"/>
      <c r="F43" s="15"/>
      <c r="G43" s="15"/>
      <c r="H43" s="15"/>
      <c r="I43" s="15"/>
    </row>
    <row r="44" spans="2:9" ht="16.5" customHeight="1" x14ac:dyDescent="0.15">
      <c r="B44" s="6"/>
      <c r="C44" s="15"/>
      <c r="D44" s="15"/>
      <c r="E44" s="15"/>
      <c r="F44" s="15"/>
      <c r="G44" s="15"/>
      <c r="H44" s="15"/>
      <c r="I44" s="15"/>
    </row>
    <row r="45" spans="2:9" ht="16.5" customHeight="1" x14ac:dyDescent="0.15">
      <c r="B45" s="6"/>
      <c r="C45" s="15"/>
      <c r="D45" s="15"/>
      <c r="E45" s="15"/>
      <c r="F45" s="15"/>
      <c r="G45" s="15"/>
      <c r="H45" s="15"/>
      <c r="I45" s="15"/>
    </row>
    <row r="46" spans="2:9" ht="16.5" customHeight="1" x14ac:dyDescent="0.15">
      <c r="B46" s="6"/>
      <c r="C46" s="15"/>
      <c r="D46" s="15"/>
      <c r="E46" s="15"/>
      <c r="F46" s="15"/>
      <c r="G46" s="15"/>
      <c r="H46" s="15"/>
      <c r="I46" s="15"/>
    </row>
    <row r="47" spans="2:9" ht="16.5" customHeight="1" x14ac:dyDescent="0.15">
      <c r="B47" s="6"/>
      <c r="C47" s="8"/>
      <c r="D47" s="8"/>
      <c r="E47" s="8"/>
      <c r="F47" s="8"/>
    </row>
    <row r="48" spans="2:9" ht="14.95" customHeight="1" x14ac:dyDescent="0.15">
      <c r="B48" s="8"/>
      <c r="C48" s="9"/>
      <c r="D48" s="9"/>
      <c r="E48" s="9"/>
      <c r="F48" s="9"/>
      <c r="G48" s="9"/>
      <c r="H48" s="9"/>
      <c r="I48" s="9"/>
    </row>
    <row r="49" spans="2:9" ht="14.95" customHeight="1" x14ac:dyDescent="0.15">
      <c r="B49" s="6"/>
      <c r="C49" s="9"/>
      <c r="D49" s="9"/>
      <c r="E49" s="9"/>
      <c r="F49" s="9"/>
      <c r="G49" s="9"/>
      <c r="H49" s="9"/>
      <c r="I49" s="9"/>
    </row>
    <row r="50" spans="2:9" ht="14.95" customHeight="1" x14ac:dyDescent="0.15">
      <c r="B50" s="6"/>
      <c r="C50" s="9"/>
      <c r="D50" s="9"/>
      <c r="E50" s="9"/>
      <c r="F50" s="9"/>
      <c r="G50" s="9"/>
      <c r="H50" s="9"/>
      <c r="I50" s="9"/>
    </row>
    <row r="51" spans="2:9" ht="14.95" customHeight="1" x14ac:dyDescent="0.15">
      <c r="B51" s="6"/>
    </row>
    <row r="52" spans="2:9" ht="14.95" customHeight="1" x14ac:dyDescent="0.15">
      <c r="B52" s="6"/>
    </row>
    <row r="53" spans="2:9" ht="13.6" customHeight="1" x14ac:dyDescent="0.15">
      <c r="B53" s="44"/>
    </row>
    <row r="54" spans="2:9" ht="13.6" customHeight="1" x14ac:dyDescent="0.15">
      <c r="B54" s="44"/>
    </row>
    <row r="55" spans="2:9" x14ac:dyDescent="0.15">
      <c r="B55" s="44"/>
    </row>
  </sheetData>
  <mergeCells count="12">
    <mergeCell ref="B2:I2"/>
    <mergeCell ref="B3:I3"/>
    <mergeCell ref="E4:I4"/>
    <mergeCell ref="E5:I5"/>
    <mergeCell ref="F6:G6"/>
    <mergeCell ref="B4:B7"/>
    <mergeCell ref="C4:C7"/>
    <mergeCell ref="D4:D5"/>
    <mergeCell ref="D6:D7"/>
    <mergeCell ref="E6:E7"/>
    <mergeCell ref="H6:H7"/>
    <mergeCell ref="I6:I7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6" orientation="portrait" r:id="rId1"/>
  <headerFooter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55"/>
  <sheetViews>
    <sheetView showGridLines="0" view="pageBreakPreview" zoomScaleSheetLayoutView="100" workbookViewId="0">
      <selection activeCell="N14" sqref="N14"/>
    </sheetView>
  </sheetViews>
  <sheetFormatPr defaultRowHeight="12.9" x14ac:dyDescent="0.15"/>
  <cols>
    <col min="1" max="1" width="13.25" style="1" bestFit="1" customWidth="1"/>
    <col min="2" max="2" width="19" style="1" customWidth="1"/>
    <col min="3" max="3" width="5.625" style="1" customWidth="1"/>
    <col min="4" max="5" width="9.625" style="1" customWidth="1"/>
    <col min="6" max="9" width="8.375" style="1" customWidth="1"/>
    <col min="10" max="10" width="9" style="1" customWidth="1"/>
    <col min="11" max="16384" width="9" style="1"/>
  </cols>
  <sheetData>
    <row r="2" spans="2:9" s="44" customFormat="1" ht="28.55" customHeight="1" x14ac:dyDescent="0.15">
      <c r="B2" s="125"/>
      <c r="C2" s="127"/>
      <c r="D2" s="127"/>
      <c r="E2" s="127"/>
      <c r="F2" s="127"/>
    </row>
    <row r="3" spans="2:9" s="44" customFormat="1" ht="23.3" customHeight="1" x14ac:dyDescent="0.15">
      <c r="B3" s="126" t="s">
        <v>221</v>
      </c>
      <c r="C3" s="127"/>
      <c r="D3" s="127"/>
      <c r="E3" s="127"/>
      <c r="F3" s="127"/>
      <c r="I3" s="61"/>
    </row>
    <row r="4" spans="2:9" ht="23.3" customHeight="1" x14ac:dyDescent="0.15">
      <c r="B4" s="251" t="s">
        <v>238</v>
      </c>
      <c r="C4" s="278" t="s">
        <v>202</v>
      </c>
      <c r="D4" s="278" t="s">
        <v>191</v>
      </c>
      <c r="E4" s="262" t="s">
        <v>203</v>
      </c>
      <c r="F4" s="285"/>
      <c r="G4" s="285"/>
      <c r="H4" s="285"/>
      <c r="I4" s="285"/>
    </row>
    <row r="5" spans="2:9" ht="23.3" customHeight="1" x14ac:dyDescent="0.15">
      <c r="B5" s="237"/>
      <c r="C5" s="279"/>
      <c r="D5" s="279"/>
      <c r="E5" s="254" t="s">
        <v>18</v>
      </c>
      <c r="F5" s="265"/>
      <c r="G5" s="265"/>
      <c r="H5" s="265"/>
      <c r="I5" s="265"/>
    </row>
    <row r="6" spans="2:9" ht="23.3" customHeight="1" x14ac:dyDescent="0.15">
      <c r="B6" s="237"/>
      <c r="C6" s="280" t="s">
        <v>19</v>
      </c>
      <c r="D6" s="280" t="s">
        <v>193</v>
      </c>
      <c r="E6" s="243" t="s">
        <v>119</v>
      </c>
      <c r="F6" s="286" t="s">
        <v>197</v>
      </c>
      <c r="G6" s="287"/>
      <c r="H6" s="265" t="s">
        <v>198</v>
      </c>
      <c r="I6" s="288" t="s">
        <v>199</v>
      </c>
    </row>
    <row r="7" spans="2:9" ht="23.3" customHeight="1" x14ac:dyDescent="0.15">
      <c r="B7" s="225"/>
      <c r="C7" s="281"/>
      <c r="D7" s="281"/>
      <c r="E7" s="227"/>
      <c r="F7" s="123" t="s">
        <v>201</v>
      </c>
      <c r="G7" s="124" t="s">
        <v>168</v>
      </c>
      <c r="H7" s="276"/>
      <c r="I7" s="284"/>
    </row>
    <row r="8" spans="2:9" ht="23.3" customHeight="1" x14ac:dyDescent="0.15">
      <c r="B8" s="64" t="s">
        <v>242</v>
      </c>
      <c r="C8" s="120">
        <v>242</v>
      </c>
      <c r="D8" s="120">
        <v>423736</v>
      </c>
      <c r="E8" s="120">
        <v>423736</v>
      </c>
      <c r="F8" s="120">
        <v>142087</v>
      </c>
      <c r="G8" s="120">
        <v>8512</v>
      </c>
      <c r="H8" s="120">
        <v>63439</v>
      </c>
      <c r="I8" s="120">
        <v>209698</v>
      </c>
    </row>
    <row r="9" spans="2:9" ht="23.3" customHeight="1" x14ac:dyDescent="0.15">
      <c r="B9" s="65" t="s">
        <v>123</v>
      </c>
      <c r="C9" s="120">
        <v>239</v>
      </c>
      <c r="D9" s="120">
        <v>409855</v>
      </c>
      <c r="E9" s="120">
        <v>409855</v>
      </c>
      <c r="F9" s="120">
        <v>126500</v>
      </c>
      <c r="G9" s="120">
        <v>9320</v>
      </c>
      <c r="H9" s="120">
        <v>66093</v>
      </c>
      <c r="I9" s="120">
        <v>207942</v>
      </c>
    </row>
    <row r="10" spans="2:9" ht="23.3" customHeight="1" x14ac:dyDescent="0.15">
      <c r="B10" s="65" t="s">
        <v>243</v>
      </c>
      <c r="C10" s="120">
        <v>240</v>
      </c>
      <c r="D10" s="120">
        <v>376324</v>
      </c>
      <c r="E10" s="120">
        <v>376324</v>
      </c>
      <c r="F10" s="120">
        <v>94301</v>
      </c>
      <c r="G10" s="120">
        <v>8511</v>
      </c>
      <c r="H10" s="120">
        <v>66203</v>
      </c>
      <c r="I10" s="120">
        <v>207309</v>
      </c>
    </row>
    <row r="11" spans="2:9" ht="23.3" customHeight="1" x14ac:dyDescent="0.15">
      <c r="B11" s="84"/>
      <c r="C11" s="117"/>
      <c r="D11" s="117"/>
      <c r="E11" s="117"/>
      <c r="F11" s="117"/>
      <c r="G11" s="117"/>
      <c r="H11" s="117"/>
      <c r="I11" s="117"/>
    </row>
    <row r="12" spans="2:9" ht="23.3" customHeight="1" x14ac:dyDescent="0.15">
      <c r="B12" s="104" t="s">
        <v>82</v>
      </c>
      <c r="C12" s="121">
        <v>62</v>
      </c>
      <c r="D12" s="121">
        <v>85294</v>
      </c>
      <c r="E12" s="121">
        <v>85294</v>
      </c>
      <c r="F12" s="121">
        <v>30384</v>
      </c>
      <c r="G12" s="121">
        <v>993</v>
      </c>
      <c r="H12" s="121">
        <v>33424</v>
      </c>
      <c r="I12" s="121">
        <v>20493</v>
      </c>
    </row>
    <row r="13" spans="2:9" ht="23.3" customHeight="1" x14ac:dyDescent="0.15">
      <c r="B13" s="104" t="s">
        <v>83</v>
      </c>
      <c r="C13" s="121">
        <v>23</v>
      </c>
      <c r="D13" s="121">
        <v>5387</v>
      </c>
      <c r="E13" s="121">
        <v>5387</v>
      </c>
      <c r="F13" s="121">
        <v>2034</v>
      </c>
      <c r="G13" s="121">
        <v>1803</v>
      </c>
      <c r="H13" s="121">
        <v>50</v>
      </c>
      <c r="I13" s="121">
        <v>1500</v>
      </c>
    </row>
    <row r="14" spans="2:9" ht="23.3" customHeight="1" x14ac:dyDescent="0.15">
      <c r="B14" s="104" t="s">
        <v>85</v>
      </c>
      <c r="C14" s="121">
        <v>14</v>
      </c>
      <c r="D14" s="121">
        <v>2542</v>
      </c>
      <c r="E14" s="121">
        <v>2542</v>
      </c>
      <c r="F14" s="121" t="s">
        <v>144</v>
      </c>
      <c r="G14" s="121">
        <v>954</v>
      </c>
      <c r="H14" s="121">
        <v>88</v>
      </c>
      <c r="I14" s="121">
        <v>1500</v>
      </c>
    </row>
    <row r="15" spans="2:9" ht="23.3" customHeight="1" x14ac:dyDescent="0.15">
      <c r="B15" s="104" t="s">
        <v>86</v>
      </c>
      <c r="C15" s="121">
        <v>28</v>
      </c>
      <c r="D15" s="121">
        <v>248279</v>
      </c>
      <c r="E15" s="121">
        <v>248279</v>
      </c>
      <c r="F15" s="121">
        <v>55088</v>
      </c>
      <c r="G15" s="121">
        <v>1342</v>
      </c>
      <c r="H15" s="121">
        <v>8187</v>
      </c>
      <c r="I15" s="121">
        <v>183662</v>
      </c>
    </row>
    <row r="16" spans="2:9" ht="23.3" customHeight="1" x14ac:dyDescent="0.15">
      <c r="B16" s="104" t="s">
        <v>87</v>
      </c>
      <c r="C16" s="121">
        <v>13</v>
      </c>
      <c r="D16" s="121">
        <v>3132</v>
      </c>
      <c r="E16" s="121">
        <v>3132</v>
      </c>
      <c r="F16" s="121" t="s">
        <v>144</v>
      </c>
      <c r="G16" s="121">
        <v>893</v>
      </c>
      <c r="H16" s="121">
        <v>2239</v>
      </c>
      <c r="I16" s="121" t="s">
        <v>144</v>
      </c>
    </row>
    <row r="17" spans="2:9" ht="23.3" customHeight="1" x14ac:dyDescent="0.15">
      <c r="B17" s="104" t="s">
        <v>88</v>
      </c>
      <c r="C17" s="121">
        <v>18</v>
      </c>
      <c r="D17" s="121">
        <v>2118</v>
      </c>
      <c r="E17" s="121">
        <v>2118</v>
      </c>
      <c r="F17" s="121" t="s">
        <v>144</v>
      </c>
      <c r="G17" s="121">
        <v>290</v>
      </c>
      <c r="H17" s="121">
        <v>1822</v>
      </c>
      <c r="I17" s="121">
        <v>6</v>
      </c>
    </row>
    <row r="18" spans="2:9" ht="23.3" customHeight="1" x14ac:dyDescent="0.15">
      <c r="B18" s="104" t="s">
        <v>89</v>
      </c>
      <c r="C18" s="121">
        <v>8</v>
      </c>
      <c r="D18" s="121">
        <v>855</v>
      </c>
      <c r="E18" s="121">
        <v>855</v>
      </c>
      <c r="F18" s="121" t="s">
        <v>144</v>
      </c>
      <c r="G18" s="121">
        <v>206</v>
      </c>
      <c r="H18" s="121">
        <v>649</v>
      </c>
      <c r="I18" s="121" t="s">
        <v>144</v>
      </c>
    </row>
    <row r="19" spans="2:9" ht="23.3" customHeight="1" x14ac:dyDescent="0.15">
      <c r="B19" s="104" t="s">
        <v>91</v>
      </c>
      <c r="C19" s="121">
        <v>10</v>
      </c>
      <c r="D19" s="121">
        <v>419</v>
      </c>
      <c r="E19" s="121">
        <v>419</v>
      </c>
      <c r="F19" s="121" t="s">
        <v>144</v>
      </c>
      <c r="G19" s="121">
        <v>194</v>
      </c>
      <c r="H19" s="121">
        <v>225</v>
      </c>
      <c r="I19" s="121" t="s">
        <v>144</v>
      </c>
    </row>
    <row r="20" spans="2:9" ht="23.3" customHeight="1" x14ac:dyDescent="0.15">
      <c r="B20" s="104" t="s">
        <v>92</v>
      </c>
      <c r="C20" s="121">
        <v>2</v>
      </c>
      <c r="D20" s="121" t="s">
        <v>62</v>
      </c>
      <c r="E20" s="121" t="s">
        <v>62</v>
      </c>
      <c r="F20" s="121" t="s">
        <v>62</v>
      </c>
      <c r="G20" s="121" t="s">
        <v>62</v>
      </c>
      <c r="H20" s="121" t="s">
        <v>62</v>
      </c>
      <c r="I20" s="121" t="s">
        <v>62</v>
      </c>
    </row>
    <row r="21" spans="2:9" ht="23.3" customHeight="1" x14ac:dyDescent="0.15">
      <c r="B21" s="104" t="s">
        <v>22</v>
      </c>
      <c r="C21" s="121" t="s">
        <v>144</v>
      </c>
      <c r="D21" s="121" t="s">
        <v>144</v>
      </c>
      <c r="E21" s="121" t="s">
        <v>144</v>
      </c>
      <c r="F21" s="121" t="s">
        <v>144</v>
      </c>
      <c r="G21" s="121" t="s">
        <v>144</v>
      </c>
      <c r="H21" s="121" t="s">
        <v>144</v>
      </c>
      <c r="I21" s="121" t="s">
        <v>144</v>
      </c>
    </row>
    <row r="22" spans="2:9" ht="23.3" customHeight="1" x14ac:dyDescent="0.15">
      <c r="B22" s="104" t="s">
        <v>93</v>
      </c>
      <c r="C22" s="121" t="s">
        <v>144</v>
      </c>
      <c r="D22" s="121" t="s">
        <v>144</v>
      </c>
      <c r="E22" s="121" t="s">
        <v>144</v>
      </c>
      <c r="F22" s="121" t="s">
        <v>144</v>
      </c>
      <c r="G22" s="121" t="s">
        <v>144</v>
      </c>
      <c r="H22" s="121" t="s">
        <v>144</v>
      </c>
      <c r="I22" s="121" t="s">
        <v>144</v>
      </c>
    </row>
    <row r="23" spans="2:9" ht="23.3" customHeight="1" x14ac:dyDescent="0.15">
      <c r="B23" s="104" t="s">
        <v>94</v>
      </c>
      <c r="C23" s="121">
        <v>8</v>
      </c>
      <c r="D23" s="121">
        <v>4963</v>
      </c>
      <c r="E23" s="121">
        <v>4963</v>
      </c>
      <c r="F23" s="121" t="s">
        <v>144</v>
      </c>
      <c r="G23" s="121">
        <v>88</v>
      </c>
      <c r="H23" s="121">
        <v>4867</v>
      </c>
      <c r="I23" s="121">
        <v>8</v>
      </c>
    </row>
    <row r="24" spans="2:9" ht="23.3" customHeight="1" x14ac:dyDescent="0.15">
      <c r="B24" s="104" t="s">
        <v>95</v>
      </c>
      <c r="C24" s="121">
        <v>1</v>
      </c>
      <c r="D24" s="121" t="s">
        <v>62</v>
      </c>
      <c r="E24" s="121" t="s">
        <v>62</v>
      </c>
      <c r="F24" s="121" t="s">
        <v>62</v>
      </c>
      <c r="G24" s="121" t="s">
        <v>62</v>
      </c>
      <c r="H24" s="121" t="s">
        <v>62</v>
      </c>
      <c r="I24" s="121" t="s">
        <v>62</v>
      </c>
    </row>
    <row r="25" spans="2:9" ht="23.3" customHeight="1" x14ac:dyDescent="0.15">
      <c r="B25" s="104" t="s">
        <v>96</v>
      </c>
      <c r="C25" s="121">
        <v>3</v>
      </c>
      <c r="D25" s="121">
        <v>967</v>
      </c>
      <c r="E25" s="121">
        <v>967</v>
      </c>
      <c r="F25" s="121">
        <v>963</v>
      </c>
      <c r="G25" s="121">
        <v>4</v>
      </c>
      <c r="H25" s="121" t="s">
        <v>144</v>
      </c>
      <c r="I25" s="121" t="s">
        <v>144</v>
      </c>
    </row>
    <row r="26" spans="2:9" ht="23.3" customHeight="1" x14ac:dyDescent="0.15">
      <c r="B26" s="104" t="s">
        <v>98</v>
      </c>
      <c r="C26" s="121">
        <v>1</v>
      </c>
      <c r="D26" s="121" t="s">
        <v>62</v>
      </c>
      <c r="E26" s="121" t="s">
        <v>62</v>
      </c>
      <c r="F26" s="121" t="s">
        <v>62</v>
      </c>
      <c r="G26" s="121" t="s">
        <v>62</v>
      </c>
      <c r="H26" s="121" t="s">
        <v>62</v>
      </c>
      <c r="I26" s="121" t="s">
        <v>62</v>
      </c>
    </row>
    <row r="27" spans="2:9" ht="23.3" customHeight="1" x14ac:dyDescent="0.15">
      <c r="B27" s="104" t="s">
        <v>3</v>
      </c>
      <c r="C27" s="121">
        <v>1</v>
      </c>
      <c r="D27" s="121" t="s">
        <v>62</v>
      </c>
      <c r="E27" s="121" t="s">
        <v>62</v>
      </c>
      <c r="F27" s="121" t="s">
        <v>62</v>
      </c>
      <c r="G27" s="121" t="s">
        <v>62</v>
      </c>
      <c r="H27" s="121" t="s">
        <v>62</v>
      </c>
      <c r="I27" s="121" t="s">
        <v>62</v>
      </c>
    </row>
    <row r="28" spans="2:9" ht="23.3" customHeight="1" x14ac:dyDescent="0.15">
      <c r="B28" s="104" t="s">
        <v>99</v>
      </c>
      <c r="C28" s="121">
        <v>2</v>
      </c>
      <c r="D28" s="121" t="s">
        <v>62</v>
      </c>
      <c r="E28" s="121" t="s">
        <v>62</v>
      </c>
      <c r="F28" s="121" t="s">
        <v>62</v>
      </c>
      <c r="G28" s="121" t="s">
        <v>62</v>
      </c>
      <c r="H28" s="121" t="s">
        <v>62</v>
      </c>
      <c r="I28" s="121" t="s">
        <v>62</v>
      </c>
    </row>
    <row r="29" spans="2:9" ht="23.3" customHeight="1" x14ac:dyDescent="0.15">
      <c r="B29" s="104" t="s">
        <v>100</v>
      </c>
      <c r="C29" s="121">
        <v>12</v>
      </c>
      <c r="D29" s="121">
        <v>4612</v>
      </c>
      <c r="E29" s="121">
        <v>4612</v>
      </c>
      <c r="F29" s="121">
        <v>4037</v>
      </c>
      <c r="G29" s="121">
        <v>575</v>
      </c>
      <c r="H29" s="121" t="s">
        <v>144</v>
      </c>
      <c r="I29" s="121" t="s">
        <v>144</v>
      </c>
    </row>
    <row r="30" spans="2:9" ht="23.3" customHeight="1" x14ac:dyDescent="0.15">
      <c r="B30" s="104" t="s">
        <v>102</v>
      </c>
      <c r="C30" s="121">
        <v>8</v>
      </c>
      <c r="D30" s="121">
        <v>4865</v>
      </c>
      <c r="E30" s="121">
        <v>4865</v>
      </c>
      <c r="F30" s="121">
        <v>1795</v>
      </c>
      <c r="G30" s="121">
        <v>211</v>
      </c>
      <c r="H30" s="121">
        <v>2859</v>
      </c>
      <c r="I30" s="121" t="s">
        <v>144</v>
      </c>
    </row>
    <row r="31" spans="2:9" ht="23.3" customHeight="1" x14ac:dyDescent="0.15">
      <c r="B31" s="104" t="s">
        <v>104</v>
      </c>
      <c r="C31" s="121">
        <v>8</v>
      </c>
      <c r="D31" s="121">
        <v>5380</v>
      </c>
      <c r="E31" s="121">
        <v>5380</v>
      </c>
      <c r="F31" s="121" t="s">
        <v>144</v>
      </c>
      <c r="G31" s="121">
        <v>509</v>
      </c>
      <c r="H31" s="121">
        <v>4871</v>
      </c>
      <c r="I31" s="121" t="s">
        <v>144</v>
      </c>
    </row>
    <row r="32" spans="2:9" ht="23.3" customHeight="1" x14ac:dyDescent="0.15">
      <c r="B32" s="104" t="s">
        <v>105</v>
      </c>
      <c r="C32" s="121">
        <v>3</v>
      </c>
      <c r="D32" s="121">
        <v>612</v>
      </c>
      <c r="E32" s="121">
        <v>612</v>
      </c>
      <c r="F32" s="121" t="s">
        <v>144</v>
      </c>
      <c r="G32" s="121">
        <v>339</v>
      </c>
      <c r="H32" s="121">
        <v>273</v>
      </c>
      <c r="I32" s="121" t="s">
        <v>144</v>
      </c>
    </row>
    <row r="33" spans="2:9" ht="23.3" customHeight="1" x14ac:dyDescent="0.15">
      <c r="B33" s="104" t="s">
        <v>106</v>
      </c>
      <c r="C33" s="121">
        <v>4</v>
      </c>
      <c r="D33" s="121">
        <v>120</v>
      </c>
      <c r="E33" s="121">
        <v>120</v>
      </c>
      <c r="F33" s="121" t="s">
        <v>144</v>
      </c>
      <c r="G33" s="121">
        <v>40</v>
      </c>
      <c r="H33" s="121">
        <v>80</v>
      </c>
      <c r="I33" s="121" t="s">
        <v>144</v>
      </c>
    </row>
    <row r="34" spans="2:9" ht="23.3" customHeight="1" x14ac:dyDescent="0.15">
      <c r="B34" s="104" t="s">
        <v>109</v>
      </c>
      <c r="C34" s="121">
        <v>6</v>
      </c>
      <c r="D34" s="121">
        <v>3293</v>
      </c>
      <c r="E34" s="121">
        <v>3293</v>
      </c>
      <c r="F34" s="121" t="s">
        <v>144</v>
      </c>
      <c r="G34" s="121">
        <v>3</v>
      </c>
      <c r="H34" s="121">
        <v>3190</v>
      </c>
      <c r="I34" s="121">
        <v>100</v>
      </c>
    </row>
    <row r="35" spans="2:9" ht="23.3" customHeight="1" x14ac:dyDescent="0.15">
      <c r="B35" s="106" t="s">
        <v>110</v>
      </c>
      <c r="C35" s="128">
        <v>5</v>
      </c>
      <c r="D35" s="130">
        <v>62</v>
      </c>
      <c r="E35" s="130">
        <v>62</v>
      </c>
      <c r="F35" s="119" t="s">
        <v>144</v>
      </c>
      <c r="G35" s="130">
        <v>62</v>
      </c>
      <c r="H35" s="119" t="s">
        <v>144</v>
      </c>
      <c r="I35" s="119" t="s">
        <v>144</v>
      </c>
    </row>
    <row r="36" spans="2:9" ht="16.5" customHeight="1" x14ac:dyDescent="0.15">
      <c r="B36" s="223" t="s">
        <v>167</v>
      </c>
      <c r="C36" s="223"/>
      <c r="D36" s="223"/>
      <c r="E36" s="3"/>
      <c r="F36" s="3"/>
      <c r="G36" s="3"/>
      <c r="H36" s="3"/>
      <c r="I36" s="3"/>
    </row>
    <row r="37" spans="2:9" ht="16.5" customHeight="1" x14ac:dyDescent="0.15">
      <c r="B37" s="33"/>
      <c r="C37" s="3"/>
      <c r="D37" s="3"/>
      <c r="E37" s="129"/>
      <c r="F37" s="129"/>
      <c r="G37" s="129"/>
      <c r="H37" s="129"/>
      <c r="I37" s="129"/>
    </row>
    <row r="38" spans="2:9" ht="16.5" customHeight="1" x14ac:dyDescent="0.15">
      <c r="B38" s="3"/>
      <c r="C38" s="129"/>
      <c r="D38" s="129"/>
    </row>
    <row r="39" spans="2:9" ht="16.5" customHeight="1" x14ac:dyDescent="0.15">
      <c r="G39" s="5"/>
      <c r="H39" s="5"/>
      <c r="I39" s="5"/>
    </row>
    <row r="40" spans="2:9" ht="16.5" customHeight="1" x14ac:dyDescent="0.15">
      <c r="B40" s="18"/>
      <c r="C40" s="44"/>
      <c r="D40" s="44"/>
      <c r="E40" s="18"/>
      <c r="F40" s="18"/>
      <c r="G40" s="18"/>
      <c r="H40" s="18"/>
      <c r="I40" s="18"/>
    </row>
    <row r="41" spans="2:9" ht="16.5" customHeight="1" x14ac:dyDescent="0.15">
      <c r="B41" s="18"/>
      <c r="C41" s="18"/>
      <c r="D41" s="18"/>
      <c r="E41" s="18"/>
      <c r="F41" s="18"/>
      <c r="G41" s="18"/>
      <c r="H41" s="18"/>
      <c r="I41" s="18"/>
    </row>
    <row r="42" spans="2:9" ht="16.5" customHeight="1" x14ac:dyDescent="0.15">
      <c r="B42" s="18"/>
      <c r="C42" s="18"/>
      <c r="D42" s="18"/>
      <c r="E42" s="15"/>
      <c r="F42" s="15"/>
      <c r="G42" s="15"/>
      <c r="H42" s="15"/>
      <c r="I42" s="15"/>
    </row>
    <row r="43" spans="2:9" ht="16.5" customHeight="1" x14ac:dyDescent="0.15">
      <c r="B43" s="5"/>
      <c r="C43" s="15"/>
      <c r="D43" s="15"/>
      <c r="E43" s="15"/>
      <c r="F43" s="15"/>
      <c r="G43" s="15"/>
      <c r="H43" s="15"/>
      <c r="I43" s="15"/>
    </row>
    <row r="44" spans="2:9" ht="16.5" customHeight="1" x14ac:dyDescent="0.15">
      <c r="B44" s="6"/>
      <c r="C44" s="15"/>
      <c r="D44" s="15"/>
      <c r="E44" s="15"/>
      <c r="F44" s="15"/>
      <c r="G44" s="15"/>
      <c r="H44" s="15"/>
      <c r="I44" s="15"/>
    </row>
    <row r="45" spans="2:9" ht="16.5" customHeight="1" x14ac:dyDescent="0.15">
      <c r="B45" s="6"/>
      <c r="C45" s="15"/>
      <c r="D45" s="15"/>
      <c r="E45" s="15"/>
      <c r="F45" s="15"/>
      <c r="G45" s="15"/>
      <c r="H45" s="15"/>
      <c r="I45" s="15"/>
    </row>
    <row r="46" spans="2:9" ht="16.5" customHeight="1" x14ac:dyDescent="0.15">
      <c r="B46" s="6"/>
      <c r="C46" s="15"/>
      <c r="D46" s="15"/>
      <c r="E46" s="15"/>
      <c r="F46" s="15"/>
      <c r="G46" s="15"/>
      <c r="H46" s="15"/>
      <c r="I46" s="15"/>
    </row>
    <row r="47" spans="2:9" ht="16.5" customHeight="1" x14ac:dyDescent="0.15">
      <c r="B47" s="6"/>
      <c r="C47" s="15"/>
      <c r="D47" s="15"/>
      <c r="E47" s="8"/>
      <c r="F47" s="8"/>
    </row>
    <row r="48" spans="2:9" ht="14.95" customHeight="1" x14ac:dyDescent="0.15">
      <c r="B48" s="8"/>
      <c r="C48" s="8"/>
      <c r="D48" s="8"/>
      <c r="E48" s="9"/>
      <c r="F48" s="9"/>
      <c r="G48" s="9"/>
      <c r="H48" s="9"/>
      <c r="I48" s="9"/>
    </row>
    <row r="49" spans="2:9" ht="14.95" customHeight="1" x14ac:dyDescent="0.15">
      <c r="B49" s="6"/>
      <c r="C49" s="9"/>
      <c r="D49" s="9"/>
      <c r="E49" s="9"/>
      <c r="F49" s="9"/>
      <c r="G49" s="9"/>
      <c r="H49" s="9"/>
      <c r="I49" s="9"/>
    </row>
    <row r="50" spans="2:9" ht="14.95" customHeight="1" x14ac:dyDescent="0.15">
      <c r="B50" s="6"/>
      <c r="C50" s="9"/>
      <c r="D50" s="9"/>
      <c r="E50" s="9"/>
      <c r="F50" s="9"/>
      <c r="G50" s="9"/>
      <c r="H50" s="9"/>
      <c r="I50" s="9"/>
    </row>
    <row r="51" spans="2:9" ht="14.95" customHeight="1" x14ac:dyDescent="0.15">
      <c r="B51" s="6"/>
      <c r="C51" s="9"/>
      <c r="D51" s="9"/>
    </row>
    <row r="52" spans="2:9" ht="14.95" customHeight="1" x14ac:dyDescent="0.15">
      <c r="B52" s="6"/>
    </row>
    <row r="53" spans="2:9" ht="13.6" customHeight="1" x14ac:dyDescent="0.15">
      <c r="B53" s="44"/>
    </row>
    <row r="54" spans="2:9" ht="13.6" customHeight="1" x14ac:dyDescent="0.15">
      <c r="B54" s="44"/>
    </row>
    <row r="55" spans="2:9" x14ac:dyDescent="0.15">
      <c r="B55" s="44"/>
    </row>
  </sheetData>
  <mergeCells count="12">
    <mergeCell ref="E4:I4"/>
    <mergeCell ref="E5:I5"/>
    <mergeCell ref="F6:G6"/>
    <mergeCell ref="B36:D36"/>
    <mergeCell ref="B4:B7"/>
    <mergeCell ref="C4:C5"/>
    <mergeCell ref="D4:D5"/>
    <mergeCell ref="C6:C7"/>
    <mergeCell ref="D6:D7"/>
    <mergeCell ref="E6:E7"/>
    <mergeCell ref="H6:H7"/>
    <mergeCell ref="I6:I7"/>
  </mergeCells>
  <phoneticPr fontId="4"/>
  <printOptions horizontalCentered="1"/>
  <pageMargins left="0.51181102362204722" right="0.51181102362204722" top="0.74803149606299213" bottom="0.55118110236220474" header="0.51181102362204722" footer="0.51181102362204722"/>
  <pageSetup paperSize="9" scale="97" orientation="portrait" r:id="rId1"/>
  <headerFooter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19"/>
  <sheetViews>
    <sheetView showGridLines="0" view="pageBreakPreview" zoomScaleNormal="98" zoomScaleSheetLayoutView="100" workbookViewId="0">
      <selection activeCell="L16" sqref="L16"/>
    </sheetView>
  </sheetViews>
  <sheetFormatPr defaultRowHeight="12.9" x14ac:dyDescent="0.15"/>
  <cols>
    <col min="1" max="1" width="9" style="1" customWidth="1"/>
    <col min="2" max="2" width="15" style="1" customWidth="1"/>
    <col min="3" max="10" width="9.625" style="1" customWidth="1"/>
    <col min="11" max="11" width="9" style="1" customWidth="1"/>
    <col min="12" max="16384" width="9" style="1"/>
  </cols>
  <sheetData>
    <row r="2" spans="2:10" ht="28.55" customHeight="1" x14ac:dyDescent="0.15">
      <c r="B2" s="289" t="s">
        <v>237</v>
      </c>
      <c r="C2" s="289"/>
      <c r="D2" s="289"/>
      <c r="E2" s="289"/>
      <c r="F2" s="289"/>
      <c r="G2" s="289"/>
      <c r="H2" s="289"/>
      <c r="I2" s="289"/>
      <c r="J2" s="289"/>
    </row>
    <row r="3" spans="2:10" ht="13.6" customHeight="1" x14ac:dyDescent="0.15">
      <c r="B3" s="295" t="s">
        <v>205</v>
      </c>
      <c r="C3" s="290" t="s">
        <v>206</v>
      </c>
      <c r="D3" s="291"/>
      <c r="E3" s="291"/>
      <c r="F3" s="291"/>
      <c r="G3" s="291"/>
      <c r="H3" s="291"/>
      <c r="I3" s="291"/>
      <c r="J3" s="291"/>
    </row>
    <row r="4" spans="2:10" ht="13.6" customHeight="1" x14ac:dyDescent="0.15">
      <c r="B4" s="296"/>
      <c r="C4" s="292" t="s">
        <v>7</v>
      </c>
      <c r="D4" s="293"/>
      <c r="E4" s="292" t="s">
        <v>207</v>
      </c>
      <c r="F4" s="293"/>
      <c r="G4" s="292" t="s">
        <v>208</v>
      </c>
      <c r="H4" s="293"/>
      <c r="I4" s="292" t="s">
        <v>29</v>
      </c>
      <c r="J4" s="294"/>
    </row>
    <row r="5" spans="2:10" ht="13.6" customHeight="1" x14ac:dyDescent="0.15">
      <c r="B5" s="297"/>
      <c r="C5" s="135" t="s">
        <v>84</v>
      </c>
      <c r="D5" s="135" t="s">
        <v>209</v>
      </c>
      <c r="E5" s="135" t="s">
        <v>84</v>
      </c>
      <c r="F5" s="135" t="s">
        <v>209</v>
      </c>
      <c r="G5" s="135" t="s">
        <v>84</v>
      </c>
      <c r="H5" s="135" t="s">
        <v>209</v>
      </c>
      <c r="I5" s="134" t="s">
        <v>84</v>
      </c>
      <c r="J5" s="134" t="s">
        <v>209</v>
      </c>
    </row>
    <row r="6" spans="2:10" ht="13.6" customHeight="1" x14ac:dyDescent="0.15">
      <c r="B6" s="131" t="s">
        <v>232</v>
      </c>
      <c r="C6" s="136">
        <v>9</v>
      </c>
      <c r="D6" s="120">
        <v>11454</v>
      </c>
      <c r="E6" s="120">
        <v>5</v>
      </c>
      <c r="F6" s="120">
        <v>2492</v>
      </c>
      <c r="G6" s="120">
        <v>3</v>
      </c>
      <c r="H6" s="120">
        <v>4947</v>
      </c>
      <c r="I6" s="121">
        <v>1</v>
      </c>
      <c r="J6" s="121">
        <v>4015</v>
      </c>
    </row>
    <row r="7" spans="2:10" ht="13.6" customHeight="1" x14ac:dyDescent="0.15">
      <c r="B7" s="131">
        <v>28</v>
      </c>
      <c r="C7" s="120">
        <v>8</v>
      </c>
      <c r="D7" s="120">
        <v>13725</v>
      </c>
      <c r="E7" s="120">
        <v>5</v>
      </c>
      <c r="F7" s="120">
        <v>2495</v>
      </c>
      <c r="G7" s="120">
        <v>1</v>
      </c>
      <c r="H7" s="120">
        <v>499</v>
      </c>
      <c r="I7" s="121">
        <v>2</v>
      </c>
      <c r="J7" s="121">
        <v>10731</v>
      </c>
    </row>
    <row r="8" spans="2:10" ht="13.6" customHeight="1" x14ac:dyDescent="0.15">
      <c r="B8" s="131">
        <v>29</v>
      </c>
      <c r="C8" s="136">
        <v>10</v>
      </c>
      <c r="D8" s="120">
        <v>12703</v>
      </c>
      <c r="E8" s="120">
        <v>5</v>
      </c>
      <c r="F8" s="120">
        <v>2346</v>
      </c>
      <c r="G8" s="120">
        <v>3</v>
      </c>
      <c r="H8" s="120">
        <v>4625</v>
      </c>
      <c r="I8" s="121">
        <v>2</v>
      </c>
      <c r="J8" s="121">
        <v>5732</v>
      </c>
    </row>
    <row r="9" spans="2:10" ht="13.6" customHeight="1" x14ac:dyDescent="0.15">
      <c r="B9" s="131">
        <v>30</v>
      </c>
      <c r="C9" s="137">
        <v>9</v>
      </c>
      <c r="D9" s="139">
        <v>10478</v>
      </c>
      <c r="E9" s="141">
        <v>4</v>
      </c>
      <c r="F9" s="139">
        <v>2196</v>
      </c>
      <c r="G9" s="141">
        <v>4</v>
      </c>
      <c r="H9" s="139">
        <v>5416</v>
      </c>
      <c r="I9" s="141">
        <v>1</v>
      </c>
      <c r="J9" s="142">
        <v>2866</v>
      </c>
    </row>
    <row r="10" spans="2:10" ht="13.6" customHeight="1" x14ac:dyDescent="0.15">
      <c r="B10" s="132" t="s">
        <v>233</v>
      </c>
      <c r="C10" s="138">
        <v>12</v>
      </c>
      <c r="D10" s="140">
        <v>10741</v>
      </c>
      <c r="E10" s="138">
        <v>6</v>
      </c>
      <c r="F10" s="140">
        <v>2757</v>
      </c>
      <c r="G10" s="138">
        <v>3</v>
      </c>
      <c r="H10" s="140">
        <v>1159</v>
      </c>
      <c r="I10" s="138">
        <v>3</v>
      </c>
      <c r="J10" s="143">
        <v>6825</v>
      </c>
    </row>
    <row r="11" spans="2:10" ht="13.6" customHeight="1" x14ac:dyDescent="0.15">
      <c r="B11" s="117" t="s">
        <v>103</v>
      </c>
      <c r="C11" s="68"/>
      <c r="D11" s="68"/>
      <c r="E11" s="68"/>
      <c r="F11" s="68"/>
      <c r="G11" s="68"/>
      <c r="H11" s="68"/>
      <c r="I11" s="68"/>
      <c r="J11" s="68"/>
    </row>
    <row r="12" spans="2:10" ht="10.050000000000001" customHeight="1" x14ac:dyDescent="0.15"/>
    <row r="13" spans="2:10" ht="10.050000000000001" customHeight="1" x14ac:dyDescent="0.15"/>
    <row r="14" spans="2:10" ht="10.050000000000001" customHeight="1" x14ac:dyDescent="0.15"/>
    <row r="15" spans="2:10" ht="10.050000000000001" customHeight="1" x14ac:dyDescent="0.15"/>
    <row r="16" spans="2:10" ht="10.050000000000001" customHeight="1" x14ac:dyDescent="0.15"/>
    <row r="17" ht="10.050000000000001" customHeight="1" x14ac:dyDescent="0.15"/>
    <row r="18" ht="10.050000000000001" customHeight="1" x14ac:dyDescent="0.15"/>
    <row r="19" ht="10.050000000000001" customHeight="1" x14ac:dyDescent="0.15"/>
  </sheetData>
  <mergeCells count="7">
    <mergeCell ref="B2:J2"/>
    <mergeCell ref="C3:J3"/>
    <mergeCell ref="C4:D4"/>
    <mergeCell ref="E4:F4"/>
    <mergeCell ref="G4:H4"/>
    <mergeCell ref="I4:J4"/>
    <mergeCell ref="B3:B5"/>
  </mergeCells>
  <phoneticPr fontId="4"/>
  <printOptions horizontalCentered="1"/>
  <pageMargins left="0.51181102362204722" right="0.51181102362204722" top="0.74803149606299213" bottom="0.3543307086614173" header="0.51181102362204722" footer="0.51181102362204722"/>
  <pageSetup paperSize="9" fitToHeight="0" orientation="portrait" r:id="rId1"/>
  <headerFooter scaleWithDoc="0"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"/>
  <sheetViews>
    <sheetView showGridLines="0" view="pageBreakPreview" zoomScaleNormal="100" zoomScaleSheetLayoutView="100" workbookViewId="0">
      <selection activeCell="P12" sqref="P12"/>
    </sheetView>
  </sheetViews>
  <sheetFormatPr defaultRowHeight="17" x14ac:dyDescent="0.2"/>
  <cols>
    <col min="1" max="1" width="12.625" style="176" bestFit="1" customWidth="1"/>
    <col min="2" max="2" width="12.875" style="1" customWidth="1"/>
    <col min="3" max="10" width="9.875" style="1" customWidth="1"/>
    <col min="11" max="11" width="9" style="1" customWidth="1"/>
    <col min="12" max="16384" width="9" style="1"/>
  </cols>
  <sheetData>
    <row r="2" spans="1:11" ht="19.55" customHeight="1" x14ac:dyDescent="0.2">
      <c r="A2" s="177"/>
      <c r="B2" s="221" t="s">
        <v>21</v>
      </c>
      <c r="C2" s="221"/>
      <c r="D2" s="221"/>
      <c r="E2" s="221"/>
      <c r="F2" s="221"/>
      <c r="G2" s="221"/>
      <c r="H2" s="221"/>
      <c r="I2" s="221"/>
      <c r="J2" s="221"/>
      <c r="K2" s="3"/>
    </row>
    <row r="3" spans="1:11" ht="13.6" customHeight="1" x14ac:dyDescent="0.2">
      <c r="B3" s="86"/>
      <c r="C3" s="86"/>
      <c r="D3" s="86"/>
      <c r="E3" s="86"/>
      <c r="F3" s="86"/>
      <c r="G3" s="86"/>
      <c r="H3" s="86"/>
      <c r="I3" s="110"/>
      <c r="J3" s="202" t="s">
        <v>210</v>
      </c>
    </row>
    <row r="4" spans="1:11" ht="13.6" customHeight="1" x14ac:dyDescent="0.2">
      <c r="B4" s="298" t="s">
        <v>0</v>
      </c>
      <c r="C4" s="299" t="s">
        <v>71</v>
      </c>
      <c r="D4" s="190"/>
      <c r="E4" s="190"/>
      <c r="F4" s="190"/>
      <c r="G4" s="190"/>
      <c r="H4" s="190"/>
      <c r="I4" s="190"/>
      <c r="J4" s="117"/>
    </row>
    <row r="5" spans="1:11" ht="13.6" customHeight="1" x14ac:dyDescent="0.2">
      <c r="B5" s="296"/>
      <c r="C5" s="300"/>
      <c r="D5" s="302" t="s">
        <v>211</v>
      </c>
      <c r="E5" s="305" t="s">
        <v>212</v>
      </c>
      <c r="F5" s="190"/>
      <c r="G5" s="190"/>
      <c r="H5" s="190"/>
      <c r="I5" s="190"/>
      <c r="J5" s="203"/>
    </row>
    <row r="6" spans="1:11" ht="13.6" customHeight="1" x14ac:dyDescent="0.2">
      <c r="B6" s="296"/>
      <c r="C6" s="300"/>
      <c r="D6" s="303"/>
      <c r="E6" s="300"/>
      <c r="F6" s="302" t="s">
        <v>64</v>
      </c>
      <c r="G6" s="194" t="s">
        <v>213</v>
      </c>
      <c r="H6" s="196" t="s">
        <v>214</v>
      </c>
      <c r="I6" s="194" t="s">
        <v>172</v>
      </c>
      <c r="J6" s="194" t="s">
        <v>215</v>
      </c>
    </row>
    <row r="7" spans="1:11" ht="13.6" customHeight="1" x14ac:dyDescent="0.2">
      <c r="B7" s="297"/>
      <c r="C7" s="301"/>
      <c r="D7" s="304"/>
      <c r="E7" s="301"/>
      <c r="F7" s="304"/>
      <c r="G7" s="135" t="s">
        <v>216</v>
      </c>
      <c r="H7" s="197" t="s">
        <v>217</v>
      </c>
      <c r="I7" s="135" t="s">
        <v>17</v>
      </c>
      <c r="J7" s="135" t="s">
        <v>17</v>
      </c>
    </row>
    <row r="8" spans="1:11" ht="12.9" customHeight="1" x14ac:dyDescent="0.2">
      <c r="B8" s="178" t="s">
        <v>218</v>
      </c>
      <c r="C8" s="183">
        <v>10000</v>
      </c>
      <c r="D8" s="191">
        <v>10.6</v>
      </c>
      <c r="E8" s="191">
        <v>9989.4</v>
      </c>
      <c r="F8" s="191">
        <v>81.7</v>
      </c>
      <c r="G8" s="191">
        <v>309.7</v>
      </c>
      <c r="H8" s="191">
        <v>558.70000000000005</v>
      </c>
      <c r="I8" s="191">
        <v>2888.8</v>
      </c>
      <c r="J8" s="201">
        <v>131.1</v>
      </c>
    </row>
    <row r="9" spans="1:11" ht="13.6" customHeight="1" x14ac:dyDescent="0.2">
      <c r="B9" s="179" t="s">
        <v>81</v>
      </c>
      <c r="C9" s="184"/>
      <c r="D9" s="191"/>
      <c r="E9" s="191"/>
      <c r="F9" s="191"/>
      <c r="G9" s="191"/>
      <c r="H9" s="191"/>
      <c r="I9" s="201"/>
      <c r="J9" s="201"/>
    </row>
    <row r="10" spans="1:11" ht="12.9" customHeight="1" x14ac:dyDescent="0.2">
      <c r="B10" s="179" t="s">
        <v>234</v>
      </c>
      <c r="C10" s="185">
        <v>97.8</v>
      </c>
      <c r="D10" s="192">
        <v>95.1</v>
      </c>
      <c r="E10" s="191">
        <v>97.8</v>
      </c>
      <c r="F10" s="192">
        <v>105.7</v>
      </c>
      <c r="G10" s="195">
        <v>105.1</v>
      </c>
      <c r="H10" s="192">
        <v>88.9</v>
      </c>
      <c r="I10" s="192">
        <v>96.4</v>
      </c>
      <c r="J10" s="201">
        <v>103.6</v>
      </c>
    </row>
    <row r="11" spans="1:11" ht="12.9" customHeight="1" x14ac:dyDescent="0.2">
      <c r="B11" s="180" t="s">
        <v>219</v>
      </c>
      <c r="C11" s="185">
        <v>98.4</v>
      </c>
      <c r="D11" s="192">
        <v>81.8</v>
      </c>
      <c r="E11" s="191">
        <v>98.4</v>
      </c>
      <c r="F11" s="192">
        <v>96</v>
      </c>
      <c r="G11" s="195">
        <v>88.4</v>
      </c>
      <c r="H11" s="192">
        <v>96.7</v>
      </c>
      <c r="I11" s="192">
        <v>94.4</v>
      </c>
      <c r="J11" s="201">
        <v>86</v>
      </c>
    </row>
    <row r="12" spans="1:11" ht="12.9" customHeight="1" x14ac:dyDescent="0.2">
      <c r="B12" s="180" t="s">
        <v>179</v>
      </c>
      <c r="C12" s="185">
        <v>102</v>
      </c>
      <c r="D12" s="192">
        <v>78.400000000000006</v>
      </c>
      <c r="E12" s="191">
        <v>102</v>
      </c>
      <c r="F12" s="192">
        <v>101.4</v>
      </c>
      <c r="G12" s="195">
        <v>100.7</v>
      </c>
      <c r="H12" s="192">
        <v>101.8</v>
      </c>
      <c r="I12" s="192">
        <v>88.8</v>
      </c>
      <c r="J12" s="201">
        <v>107.3</v>
      </c>
    </row>
    <row r="13" spans="1:11" ht="12.9" customHeight="1" x14ac:dyDescent="0.2">
      <c r="B13" s="180" t="s">
        <v>235</v>
      </c>
      <c r="C13" s="185">
        <v>101.3</v>
      </c>
      <c r="D13" s="192">
        <v>76.8</v>
      </c>
      <c r="E13" s="191">
        <v>101.3</v>
      </c>
      <c r="F13" s="192">
        <v>99.3</v>
      </c>
      <c r="G13" s="195">
        <v>104.9</v>
      </c>
      <c r="H13" s="192">
        <v>112.8</v>
      </c>
      <c r="I13" s="192">
        <v>89.1</v>
      </c>
      <c r="J13" s="201">
        <v>77.7</v>
      </c>
    </row>
    <row r="14" spans="1:11" ht="12.9" customHeight="1" x14ac:dyDescent="0.2">
      <c r="B14" s="179" t="s">
        <v>15</v>
      </c>
      <c r="C14" s="185"/>
      <c r="D14" s="192"/>
      <c r="E14" s="191"/>
      <c r="F14" s="192"/>
      <c r="G14" s="195"/>
      <c r="H14" s="192"/>
      <c r="I14" s="192"/>
      <c r="J14" s="201"/>
    </row>
    <row r="15" spans="1:11" ht="12.9" customHeight="1" x14ac:dyDescent="0.2">
      <c r="B15" s="179" t="s">
        <v>139</v>
      </c>
      <c r="C15" s="186">
        <v>105.4</v>
      </c>
      <c r="D15" s="191">
        <v>85</v>
      </c>
      <c r="E15" s="191">
        <v>105.4</v>
      </c>
      <c r="F15" s="191">
        <v>103.4</v>
      </c>
      <c r="G15" s="191">
        <v>89.3</v>
      </c>
      <c r="H15" s="191">
        <v>106.2</v>
      </c>
      <c r="I15" s="191">
        <v>92</v>
      </c>
      <c r="J15" s="201">
        <v>86.1</v>
      </c>
    </row>
    <row r="16" spans="1:11" ht="12.9" customHeight="1" x14ac:dyDescent="0.2">
      <c r="B16" s="182" t="s">
        <v>220</v>
      </c>
      <c r="C16" s="185">
        <v>109.7</v>
      </c>
      <c r="D16" s="191">
        <v>84.3</v>
      </c>
      <c r="E16" s="191">
        <v>109.7</v>
      </c>
      <c r="F16" s="191">
        <v>104.5</v>
      </c>
      <c r="G16" s="191">
        <v>156.6</v>
      </c>
      <c r="H16" s="191">
        <v>99.2</v>
      </c>
      <c r="I16" s="191">
        <v>87.1</v>
      </c>
      <c r="J16" s="191">
        <v>84.6</v>
      </c>
    </row>
    <row r="17" spans="2:11" ht="12.9" customHeight="1" x14ac:dyDescent="0.2">
      <c r="B17" s="182" t="s">
        <v>222</v>
      </c>
      <c r="C17" s="186">
        <v>106</v>
      </c>
      <c r="D17" s="191">
        <v>71.400000000000006</v>
      </c>
      <c r="E17" s="191">
        <v>106</v>
      </c>
      <c r="F17" s="191">
        <v>92.4</v>
      </c>
      <c r="G17" s="191">
        <v>109.9</v>
      </c>
      <c r="H17" s="191">
        <v>125.2</v>
      </c>
      <c r="I17" s="191">
        <v>87.3</v>
      </c>
      <c r="J17" s="191">
        <v>78.099999999999994</v>
      </c>
    </row>
    <row r="18" spans="2:11" ht="12.9" customHeight="1" x14ac:dyDescent="0.2">
      <c r="B18" s="182" t="s">
        <v>223</v>
      </c>
      <c r="C18" s="185">
        <v>105.2</v>
      </c>
      <c r="D18" s="191">
        <v>79.900000000000006</v>
      </c>
      <c r="E18" s="191">
        <v>105.2</v>
      </c>
      <c r="F18" s="191">
        <v>94.3</v>
      </c>
      <c r="G18" s="191">
        <v>112.9</v>
      </c>
      <c r="H18" s="191">
        <v>102.6</v>
      </c>
      <c r="I18" s="191">
        <v>87.4</v>
      </c>
      <c r="J18" s="201">
        <v>94.9</v>
      </c>
    </row>
    <row r="19" spans="2:11" ht="12.9" customHeight="1" x14ac:dyDescent="0.2">
      <c r="B19" s="182" t="s">
        <v>236</v>
      </c>
      <c r="C19" s="187">
        <v>109.1</v>
      </c>
      <c r="D19" s="191">
        <v>71.7</v>
      </c>
      <c r="E19" s="191">
        <v>109.1</v>
      </c>
      <c r="F19" s="191">
        <v>108.4</v>
      </c>
      <c r="G19" s="191">
        <v>91.5</v>
      </c>
      <c r="H19" s="191">
        <v>133.69999999999999</v>
      </c>
      <c r="I19" s="191">
        <v>90.7</v>
      </c>
      <c r="J19" s="191">
        <v>87.4</v>
      </c>
    </row>
    <row r="20" spans="2:11" ht="12.9" customHeight="1" x14ac:dyDescent="0.2">
      <c r="B20" s="182" t="s">
        <v>177</v>
      </c>
      <c r="C20" s="186">
        <v>102</v>
      </c>
      <c r="D20" s="191">
        <v>71.099999999999994</v>
      </c>
      <c r="E20" s="191">
        <v>102</v>
      </c>
      <c r="F20" s="191">
        <v>102.5</v>
      </c>
      <c r="G20" s="191">
        <v>131.19999999999999</v>
      </c>
      <c r="H20" s="191">
        <v>119.9</v>
      </c>
      <c r="I20" s="191">
        <v>84.3</v>
      </c>
      <c r="J20" s="191">
        <v>79.5</v>
      </c>
    </row>
    <row r="21" spans="2:11" ht="12.9" customHeight="1" x14ac:dyDescent="0.2">
      <c r="B21" s="182" t="s">
        <v>224</v>
      </c>
      <c r="C21" s="185">
        <v>102.2</v>
      </c>
      <c r="D21" s="191">
        <v>88.1</v>
      </c>
      <c r="E21" s="191">
        <v>102.2</v>
      </c>
      <c r="F21" s="191">
        <v>103.1</v>
      </c>
      <c r="G21" s="191">
        <v>109.8</v>
      </c>
      <c r="H21" s="191">
        <v>116.9</v>
      </c>
      <c r="I21" s="191">
        <v>89.8</v>
      </c>
      <c r="J21" s="201">
        <v>81.5</v>
      </c>
    </row>
    <row r="22" spans="2:11" ht="12.9" customHeight="1" x14ac:dyDescent="0.2">
      <c r="B22" s="182" t="s">
        <v>182</v>
      </c>
      <c r="C22" s="188">
        <v>96.1</v>
      </c>
      <c r="D22" s="191">
        <v>75.3</v>
      </c>
      <c r="E22" s="191">
        <v>96.1</v>
      </c>
      <c r="F22" s="191">
        <v>77.8</v>
      </c>
      <c r="G22" s="191">
        <v>126.5</v>
      </c>
      <c r="H22" s="191">
        <v>90</v>
      </c>
      <c r="I22" s="191">
        <v>90.9</v>
      </c>
      <c r="J22" s="201">
        <v>69.2</v>
      </c>
    </row>
    <row r="23" spans="2:11" ht="12.9" customHeight="1" x14ac:dyDescent="0.2">
      <c r="B23" s="182" t="s">
        <v>225</v>
      </c>
      <c r="C23" s="188">
        <v>90</v>
      </c>
      <c r="D23" s="191">
        <v>73.599999999999994</v>
      </c>
      <c r="E23" s="191">
        <v>90</v>
      </c>
      <c r="F23" s="191">
        <v>121.5</v>
      </c>
      <c r="G23" s="191">
        <v>81.7</v>
      </c>
      <c r="H23" s="191">
        <v>108.9</v>
      </c>
      <c r="I23" s="191">
        <v>87.1</v>
      </c>
      <c r="J23" s="201">
        <v>70.8</v>
      </c>
    </row>
    <row r="24" spans="2:11" ht="12.9" customHeight="1" x14ac:dyDescent="0.2">
      <c r="B24" s="182" t="s">
        <v>129</v>
      </c>
      <c r="C24" s="185">
        <v>98.1</v>
      </c>
      <c r="D24" s="191">
        <v>67.8</v>
      </c>
      <c r="E24" s="191">
        <v>98.1</v>
      </c>
      <c r="F24" s="191">
        <v>91.5</v>
      </c>
      <c r="G24" s="191">
        <v>101.7</v>
      </c>
      <c r="H24" s="191">
        <v>121.7</v>
      </c>
      <c r="I24" s="191">
        <v>89.8</v>
      </c>
      <c r="J24" s="201">
        <v>70.2</v>
      </c>
    </row>
    <row r="25" spans="2:11" ht="12.9" customHeight="1" x14ac:dyDescent="0.2">
      <c r="B25" s="182" t="s">
        <v>196</v>
      </c>
      <c r="C25" s="187">
        <v>97.5</v>
      </c>
      <c r="D25" s="191">
        <v>74.2</v>
      </c>
      <c r="E25" s="191">
        <v>97.5</v>
      </c>
      <c r="F25" s="191">
        <v>96</v>
      </c>
      <c r="G25" s="191">
        <v>64.8</v>
      </c>
      <c r="H25" s="191">
        <v>101.6</v>
      </c>
      <c r="I25" s="191">
        <v>88.9</v>
      </c>
      <c r="J25" s="191">
        <v>74.900000000000006</v>
      </c>
    </row>
    <row r="26" spans="2:11" ht="12.9" customHeight="1" x14ac:dyDescent="0.2">
      <c r="B26" s="181" t="s">
        <v>155</v>
      </c>
      <c r="C26" s="189">
        <v>95.4</v>
      </c>
      <c r="D26" s="193">
        <v>74.400000000000006</v>
      </c>
      <c r="E26" s="193">
        <v>95.4</v>
      </c>
      <c r="F26" s="193">
        <v>107</v>
      </c>
      <c r="G26" s="193">
        <v>82.3</v>
      </c>
      <c r="H26" s="193">
        <v>90.5</v>
      </c>
      <c r="I26" s="193">
        <v>92</v>
      </c>
      <c r="J26" s="204">
        <v>69.3</v>
      </c>
    </row>
    <row r="27" spans="2:11" ht="5.3" customHeight="1" x14ac:dyDescent="0.2">
      <c r="B27" s="44"/>
      <c r="C27" s="44"/>
      <c r="D27" s="44"/>
      <c r="E27" s="44"/>
      <c r="F27" s="44"/>
      <c r="G27" s="44"/>
      <c r="H27" s="44"/>
      <c r="I27" s="44"/>
      <c r="J27" s="44"/>
      <c r="K27" s="3"/>
    </row>
    <row r="28" spans="2:11" ht="12.9" customHeight="1" x14ac:dyDescent="0.2">
      <c r="B28" s="80"/>
      <c r="E28" s="7"/>
      <c r="F28" s="7"/>
      <c r="G28" s="7"/>
      <c r="H28" s="7"/>
      <c r="I28" s="7"/>
    </row>
    <row r="29" spans="2:11" ht="12.9" customHeight="1" x14ac:dyDescent="0.2">
      <c r="B29" s="80"/>
      <c r="D29" s="7"/>
      <c r="E29" s="7"/>
      <c r="F29" s="7"/>
      <c r="G29" s="7"/>
      <c r="H29" s="7"/>
      <c r="I29" s="7"/>
    </row>
    <row r="30" spans="2:11" ht="12.9" customHeight="1" x14ac:dyDescent="0.2">
      <c r="B30" s="80"/>
      <c r="E30" s="7"/>
      <c r="F30" s="7"/>
      <c r="G30" s="7"/>
      <c r="H30" s="7"/>
      <c r="I30" s="7"/>
    </row>
    <row r="31" spans="2:11" ht="12.9" customHeight="1" x14ac:dyDescent="0.2">
      <c r="B31" s="80"/>
      <c r="E31" s="7"/>
      <c r="F31" s="7"/>
      <c r="G31" s="7"/>
      <c r="H31" s="7"/>
      <c r="I31" s="7"/>
    </row>
    <row r="32" spans="2:11" ht="12.9" customHeight="1" x14ac:dyDescent="0.2">
      <c r="B32" s="80"/>
      <c r="G32" s="7"/>
      <c r="H32" s="198"/>
    </row>
    <row r="33" spans="2:9" ht="12.9" customHeight="1" x14ac:dyDescent="0.2">
      <c r="B33" s="80"/>
      <c r="D33" s="7"/>
      <c r="E33" s="7"/>
      <c r="F33" s="7"/>
      <c r="G33" s="7"/>
      <c r="H33" s="199"/>
      <c r="I33" s="9"/>
    </row>
    <row r="34" spans="2:9" ht="12.9" customHeight="1" x14ac:dyDescent="0.2">
      <c r="B34" s="80"/>
      <c r="D34" s="7"/>
      <c r="E34" s="9"/>
      <c r="F34" s="9"/>
      <c r="G34" s="7"/>
      <c r="H34" s="199"/>
      <c r="I34" s="9"/>
    </row>
    <row r="35" spans="2:9" ht="12.9" customHeight="1" x14ac:dyDescent="0.2">
      <c r="B35" s="80"/>
      <c r="D35" s="7"/>
      <c r="E35" s="7"/>
      <c r="F35" s="7"/>
      <c r="G35" s="7"/>
      <c r="H35" s="200"/>
      <c r="I35" s="7"/>
    </row>
    <row r="36" spans="2:9" ht="12.9" customHeight="1" x14ac:dyDescent="0.2">
      <c r="B36" s="80"/>
      <c r="D36" s="7"/>
      <c r="E36" s="7"/>
      <c r="F36" s="7"/>
      <c r="G36" s="7"/>
      <c r="H36" s="199"/>
      <c r="I36" s="9"/>
    </row>
    <row r="37" spans="2:9" ht="12.9" customHeight="1" x14ac:dyDescent="0.2">
      <c r="B37" s="80"/>
      <c r="D37" s="7"/>
      <c r="E37" s="7"/>
      <c r="F37" s="7"/>
      <c r="G37" s="7"/>
      <c r="H37" s="7"/>
      <c r="I37" s="7"/>
    </row>
    <row r="38" spans="2:9" ht="12.9" customHeight="1" x14ac:dyDescent="0.2">
      <c r="B38" s="80"/>
      <c r="D38" s="7"/>
      <c r="H38" s="198"/>
    </row>
    <row r="39" spans="2:9" ht="12.9" customHeight="1" x14ac:dyDescent="0.2">
      <c r="B39" s="80"/>
      <c r="C39" s="7"/>
      <c r="D39" s="7"/>
      <c r="E39" s="7"/>
      <c r="H39" s="199"/>
    </row>
    <row r="40" spans="2:9" ht="12.9" customHeight="1" x14ac:dyDescent="0.2">
      <c r="B40" s="80"/>
      <c r="C40" s="7"/>
      <c r="D40" s="7"/>
      <c r="H40" s="199"/>
    </row>
    <row r="41" spans="2:9" ht="12.9" customHeight="1" x14ac:dyDescent="0.2">
      <c r="B41" s="133"/>
      <c r="C41" s="133"/>
      <c r="D41" s="133"/>
      <c r="E41" s="133"/>
    </row>
    <row r="42" spans="2:9" ht="12.9" customHeight="1" x14ac:dyDescent="0.2"/>
  </sheetData>
  <mergeCells count="6">
    <mergeCell ref="B2:J2"/>
    <mergeCell ref="B4:B7"/>
    <mergeCell ref="C4:C7"/>
    <mergeCell ref="D5:D7"/>
    <mergeCell ref="E5:E7"/>
    <mergeCell ref="F6:F7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"/>
  <sheetViews>
    <sheetView showGridLines="0" view="pageBreakPreview" zoomScaleNormal="100" zoomScaleSheetLayoutView="100" workbookViewId="0">
      <selection activeCell="L18" sqref="L18"/>
    </sheetView>
  </sheetViews>
  <sheetFormatPr defaultRowHeight="17" x14ac:dyDescent="0.2"/>
  <cols>
    <col min="1" max="1" width="12.625" style="176" bestFit="1" customWidth="1"/>
    <col min="2" max="2" width="12.875" style="1" customWidth="1"/>
    <col min="3" max="11" width="8.875" style="1" customWidth="1"/>
    <col min="12" max="12" width="9" style="1" customWidth="1"/>
    <col min="13" max="16384" width="9" style="1"/>
  </cols>
  <sheetData>
    <row r="2" spans="2:11" ht="18" customHeight="1" x14ac:dyDescent="0.2">
      <c r="B2" s="3"/>
      <c r="C2" s="3"/>
      <c r="D2" s="3"/>
      <c r="K2" s="15" t="s">
        <v>210</v>
      </c>
    </row>
    <row r="3" spans="2:11" ht="5.3" customHeight="1" x14ac:dyDescent="0.2">
      <c r="B3" s="205"/>
      <c r="C3" s="205"/>
      <c r="D3" s="205"/>
      <c r="E3" s="205"/>
      <c r="F3" s="205"/>
      <c r="G3" s="205"/>
      <c r="H3" s="205"/>
      <c r="I3" s="205"/>
      <c r="J3" s="205"/>
      <c r="K3" s="205"/>
    </row>
    <row r="4" spans="2:11" ht="14.1" customHeight="1" x14ac:dyDescent="0.2">
      <c r="B4" s="296" t="s">
        <v>0</v>
      </c>
      <c r="C4" s="301" t="s">
        <v>183</v>
      </c>
      <c r="D4" s="306"/>
      <c r="E4" s="306"/>
      <c r="F4" s="306"/>
      <c r="G4" s="306"/>
      <c r="H4" s="306"/>
      <c r="I4" s="306"/>
      <c r="J4" s="306"/>
      <c r="K4" s="306"/>
    </row>
    <row r="5" spans="2:11" ht="14.1" customHeight="1" x14ac:dyDescent="0.2">
      <c r="B5" s="296"/>
      <c r="C5" s="292" t="s">
        <v>226</v>
      </c>
      <c r="D5" s="294"/>
      <c r="E5" s="294"/>
      <c r="F5" s="294"/>
      <c r="G5" s="294"/>
      <c r="H5" s="294"/>
      <c r="I5" s="294"/>
      <c r="J5" s="294"/>
      <c r="K5" s="294"/>
    </row>
    <row r="6" spans="2:11" ht="27" customHeight="1" x14ac:dyDescent="0.2">
      <c r="B6" s="308"/>
      <c r="C6" s="208" t="s">
        <v>227</v>
      </c>
      <c r="D6" s="210" t="s">
        <v>151</v>
      </c>
      <c r="E6" s="208" t="s">
        <v>195</v>
      </c>
      <c r="F6" s="211" t="s">
        <v>228</v>
      </c>
      <c r="G6" s="210" t="s">
        <v>146</v>
      </c>
      <c r="H6" s="212" t="s">
        <v>229</v>
      </c>
      <c r="I6" s="210" t="s">
        <v>52</v>
      </c>
      <c r="J6" s="208" t="s">
        <v>158</v>
      </c>
      <c r="K6" s="213" t="s">
        <v>90</v>
      </c>
    </row>
    <row r="7" spans="2:11" ht="12.9" customHeight="1" x14ac:dyDescent="0.2">
      <c r="B7" s="206" t="s">
        <v>218</v>
      </c>
      <c r="C7" s="191">
        <v>103.2</v>
      </c>
      <c r="D7" s="191">
        <v>3681</v>
      </c>
      <c r="E7" s="191">
        <v>247</v>
      </c>
      <c r="F7" s="191">
        <v>516.20000000000005</v>
      </c>
      <c r="G7" s="191">
        <v>99.3</v>
      </c>
      <c r="H7" s="191">
        <v>703.4</v>
      </c>
      <c r="I7" s="191">
        <v>134.9</v>
      </c>
      <c r="J7" s="191">
        <v>157.80000000000001</v>
      </c>
      <c r="K7" s="201">
        <v>376.6</v>
      </c>
    </row>
    <row r="8" spans="2:11" ht="12.9" customHeight="1" x14ac:dyDescent="0.2">
      <c r="B8" s="179" t="s">
        <v>81</v>
      </c>
      <c r="C8" s="191"/>
      <c r="D8" s="191"/>
      <c r="E8" s="191"/>
      <c r="F8" s="191"/>
      <c r="G8" s="191"/>
      <c r="H8" s="191"/>
      <c r="I8" s="191"/>
      <c r="J8" s="191"/>
      <c r="K8" s="201"/>
    </row>
    <row r="9" spans="2:11" ht="12.9" customHeight="1" x14ac:dyDescent="0.2">
      <c r="B9" s="179" t="s">
        <v>234</v>
      </c>
      <c r="C9" s="191">
        <v>94</v>
      </c>
      <c r="D9" s="191">
        <v>97</v>
      </c>
      <c r="E9" s="191">
        <v>111.3</v>
      </c>
      <c r="F9" s="191">
        <v>95.7</v>
      </c>
      <c r="G9" s="191">
        <v>102</v>
      </c>
      <c r="H9" s="191">
        <v>103.8</v>
      </c>
      <c r="I9" s="191">
        <v>103.9</v>
      </c>
      <c r="J9" s="191">
        <v>103.8</v>
      </c>
      <c r="K9" s="201">
        <v>98.1</v>
      </c>
    </row>
    <row r="10" spans="2:11" ht="12.9" customHeight="1" x14ac:dyDescent="0.2">
      <c r="B10" s="180" t="s">
        <v>219</v>
      </c>
      <c r="C10" s="191">
        <v>90.6</v>
      </c>
      <c r="D10" s="191">
        <v>101.9</v>
      </c>
      <c r="E10" s="191">
        <v>121</v>
      </c>
      <c r="F10" s="191">
        <v>94.3</v>
      </c>
      <c r="G10" s="191">
        <v>96.6</v>
      </c>
      <c r="H10" s="191">
        <v>101.6</v>
      </c>
      <c r="I10" s="191">
        <v>103.2</v>
      </c>
      <c r="J10" s="191">
        <v>105.7</v>
      </c>
      <c r="K10" s="201">
        <v>95.1</v>
      </c>
    </row>
    <row r="11" spans="2:11" ht="12.9" customHeight="1" x14ac:dyDescent="0.2">
      <c r="B11" s="180" t="s">
        <v>179</v>
      </c>
      <c r="C11" s="191">
        <v>92</v>
      </c>
      <c r="D11" s="191">
        <v>111.2</v>
      </c>
      <c r="E11" s="191">
        <v>151.9</v>
      </c>
      <c r="F11" s="191">
        <v>97.1</v>
      </c>
      <c r="G11" s="191">
        <v>86.5</v>
      </c>
      <c r="H11" s="191">
        <v>105</v>
      </c>
      <c r="I11" s="191">
        <v>103.5</v>
      </c>
      <c r="J11" s="191">
        <v>98.2</v>
      </c>
      <c r="K11" s="201">
        <v>89.2</v>
      </c>
    </row>
    <row r="12" spans="2:11" ht="12.9" customHeight="1" x14ac:dyDescent="0.2">
      <c r="B12" s="180" t="s">
        <v>235</v>
      </c>
      <c r="C12" s="191">
        <v>94.4</v>
      </c>
      <c r="D12" s="191">
        <v>109.7</v>
      </c>
      <c r="E12" s="191">
        <v>132.5</v>
      </c>
      <c r="F12" s="191">
        <v>94</v>
      </c>
      <c r="G12" s="191">
        <v>87.6</v>
      </c>
      <c r="H12" s="191">
        <v>104.9</v>
      </c>
      <c r="I12" s="191">
        <v>113.4</v>
      </c>
      <c r="J12" s="191">
        <v>96</v>
      </c>
      <c r="K12" s="201">
        <v>89.4</v>
      </c>
    </row>
    <row r="13" spans="2:11" ht="12.9" customHeight="1" x14ac:dyDescent="0.2">
      <c r="B13" s="179" t="s">
        <v>15</v>
      </c>
      <c r="C13" s="191"/>
      <c r="D13" s="191"/>
      <c r="E13" s="191"/>
      <c r="F13" s="191"/>
      <c r="G13" s="191"/>
      <c r="H13" s="191"/>
      <c r="I13" s="191"/>
      <c r="J13" s="191"/>
      <c r="K13" s="201"/>
    </row>
    <row r="14" spans="2:11" ht="12.9" customHeight="1" x14ac:dyDescent="0.2">
      <c r="B14" s="179" t="s">
        <v>139</v>
      </c>
      <c r="C14" s="191">
        <v>91.7</v>
      </c>
      <c r="D14" s="191">
        <v>119.2</v>
      </c>
      <c r="E14" s="191">
        <v>128.4</v>
      </c>
      <c r="F14" s="191">
        <v>88.2</v>
      </c>
      <c r="G14" s="191">
        <v>85.7</v>
      </c>
      <c r="H14" s="191">
        <v>99.6</v>
      </c>
      <c r="I14" s="191">
        <v>106.4</v>
      </c>
      <c r="J14" s="191">
        <v>97.7</v>
      </c>
      <c r="K14" s="201">
        <v>89.2</v>
      </c>
    </row>
    <row r="15" spans="2:11" ht="12.9" customHeight="1" x14ac:dyDescent="0.2">
      <c r="B15" s="182" t="s">
        <v>220</v>
      </c>
      <c r="C15" s="184">
        <v>89.8</v>
      </c>
      <c r="D15" s="191">
        <v>128.6</v>
      </c>
      <c r="E15" s="191">
        <v>124.3</v>
      </c>
      <c r="F15" s="191">
        <v>96</v>
      </c>
      <c r="G15" s="191">
        <v>94.2</v>
      </c>
      <c r="H15" s="191">
        <v>116</v>
      </c>
      <c r="I15" s="191">
        <v>114.4</v>
      </c>
      <c r="J15" s="191">
        <v>99.7</v>
      </c>
      <c r="K15" s="201">
        <v>90.2</v>
      </c>
    </row>
    <row r="16" spans="2:11" ht="12.9" customHeight="1" x14ac:dyDescent="0.2">
      <c r="B16" s="182" t="s">
        <v>222</v>
      </c>
      <c r="C16" s="184">
        <v>96.1</v>
      </c>
      <c r="D16" s="191">
        <v>119.4</v>
      </c>
      <c r="E16" s="191">
        <v>129.9</v>
      </c>
      <c r="F16" s="191">
        <v>95.8</v>
      </c>
      <c r="G16" s="191">
        <v>87.1</v>
      </c>
      <c r="H16" s="191">
        <v>99.9</v>
      </c>
      <c r="I16" s="191">
        <v>116.6</v>
      </c>
      <c r="J16" s="191">
        <v>99</v>
      </c>
      <c r="K16" s="201">
        <v>89.2</v>
      </c>
    </row>
    <row r="17" spans="2:11" ht="12.9" customHeight="1" x14ac:dyDescent="0.2">
      <c r="B17" s="182" t="s">
        <v>223</v>
      </c>
      <c r="C17" s="184">
        <v>104.2</v>
      </c>
      <c r="D17" s="191">
        <v>120.8</v>
      </c>
      <c r="E17" s="191">
        <v>123.6</v>
      </c>
      <c r="F17" s="191">
        <v>92.3</v>
      </c>
      <c r="G17" s="191">
        <v>88.3</v>
      </c>
      <c r="H17" s="191">
        <v>107.1</v>
      </c>
      <c r="I17" s="191">
        <v>118.5</v>
      </c>
      <c r="J17" s="191">
        <v>98.6</v>
      </c>
      <c r="K17" s="201">
        <v>93.4</v>
      </c>
    </row>
    <row r="18" spans="2:11" ht="12.9" customHeight="1" x14ac:dyDescent="0.2">
      <c r="B18" s="182" t="s">
        <v>236</v>
      </c>
      <c r="C18" s="184">
        <v>92.9</v>
      </c>
      <c r="D18" s="191">
        <v>121.4</v>
      </c>
      <c r="E18" s="191">
        <v>129.5</v>
      </c>
      <c r="F18" s="191">
        <v>94.7</v>
      </c>
      <c r="G18" s="191">
        <v>90.5</v>
      </c>
      <c r="H18" s="191">
        <v>103.8</v>
      </c>
      <c r="I18" s="191">
        <v>123.6</v>
      </c>
      <c r="J18" s="191">
        <v>96.5</v>
      </c>
      <c r="K18" s="201">
        <v>95</v>
      </c>
    </row>
    <row r="19" spans="2:11" ht="12.9" customHeight="1" x14ac:dyDescent="0.2">
      <c r="B19" s="182" t="s">
        <v>177</v>
      </c>
      <c r="C19" s="184">
        <v>100</v>
      </c>
      <c r="D19" s="191">
        <v>110.9</v>
      </c>
      <c r="E19" s="191">
        <v>124.6</v>
      </c>
      <c r="F19" s="191">
        <v>85.9</v>
      </c>
      <c r="G19" s="191">
        <v>83.5</v>
      </c>
      <c r="H19" s="191">
        <v>104.9</v>
      </c>
      <c r="I19" s="191">
        <v>100</v>
      </c>
      <c r="J19" s="191">
        <v>93.9</v>
      </c>
      <c r="K19" s="201">
        <v>84.3</v>
      </c>
    </row>
    <row r="20" spans="2:11" ht="12.9" customHeight="1" x14ac:dyDescent="0.2">
      <c r="B20" s="182" t="s">
        <v>224</v>
      </c>
      <c r="C20" s="184">
        <v>99.6</v>
      </c>
      <c r="D20" s="191">
        <v>106.3</v>
      </c>
      <c r="E20" s="191">
        <v>131</v>
      </c>
      <c r="F20" s="191">
        <v>120.1</v>
      </c>
      <c r="G20" s="191">
        <v>86.6</v>
      </c>
      <c r="H20" s="191">
        <v>108.7</v>
      </c>
      <c r="I20" s="191">
        <v>112.5</v>
      </c>
      <c r="J20" s="191">
        <v>97.6</v>
      </c>
      <c r="K20" s="201">
        <v>94.3</v>
      </c>
    </row>
    <row r="21" spans="2:11" ht="12.9" customHeight="1" x14ac:dyDescent="0.2">
      <c r="B21" s="182" t="s">
        <v>182</v>
      </c>
      <c r="C21" s="184">
        <v>93.1</v>
      </c>
      <c r="D21" s="191">
        <v>93.8</v>
      </c>
      <c r="E21" s="191">
        <v>132.9</v>
      </c>
      <c r="F21" s="191">
        <v>89.4</v>
      </c>
      <c r="G21" s="191">
        <v>95</v>
      </c>
      <c r="H21" s="191">
        <v>98.4</v>
      </c>
      <c r="I21" s="191">
        <v>109.6</v>
      </c>
      <c r="J21" s="191">
        <v>91.9</v>
      </c>
      <c r="K21" s="201">
        <v>90.1</v>
      </c>
    </row>
    <row r="22" spans="2:11" ht="12.9" customHeight="1" x14ac:dyDescent="0.2">
      <c r="B22" s="182" t="s">
        <v>225</v>
      </c>
      <c r="C22" s="184">
        <v>96.8</v>
      </c>
      <c r="D22" s="191">
        <v>84</v>
      </c>
      <c r="E22" s="191">
        <v>127.5</v>
      </c>
      <c r="F22" s="191">
        <v>92.4</v>
      </c>
      <c r="G22" s="191">
        <v>83.6</v>
      </c>
      <c r="H22" s="191">
        <v>101.7</v>
      </c>
      <c r="I22" s="191">
        <v>129.1</v>
      </c>
      <c r="J22" s="191">
        <v>95.3</v>
      </c>
      <c r="K22" s="201">
        <v>87.7</v>
      </c>
    </row>
    <row r="23" spans="2:11" ht="12.9" customHeight="1" x14ac:dyDescent="0.2">
      <c r="B23" s="182" t="s">
        <v>129</v>
      </c>
      <c r="C23" s="184">
        <v>92.7</v>
      </c>
      <c r="D23" s="191">
        <v>97.9</v>
      </c>
      <c r="E23" s="191">
        <v>139</v>
      </c>
      <c r="F23" s="191">
        <v>89</v>
      </c>
      <c r="G23" s="191">
        <v>85.1</v>
      </c>
      <c r="H23" s="191">
        <v>105.2</v>
      </c>
      <c r="I23" s="191">
        <v>108.7</v>
      </c>
      <c r="J23" s="191">
        <v>95.8</v>
      </c>
      <c r="K23" s="201">
        <v>89.6</v>
      </c>
    </row>
    <row r="24" spans="2:11" ht="12.9" customHeight="1" x14ac:dyDescent="0.2">
      <c r="B24" s="182" t="s">
        <v>196</v>
      </c>
      <c r="C24" s="184">
        <v>93.7</v>
      </c>
      <c r="D24" s="191">
        <v>107.8</v>
      </c>
      <c r="E24" s="191">
        <v>138.1</v>
      </c>
      <c r="F24" s="191">
        <v>94.5</v>
      </c>
      <c r="G24" s="191">
        <v>85.5</v>
      </c>
      <c r="H24" s="191">
        <v>105.9</v>
      </c>
      <c r="I24" s="191">
        <v>110.6</v>
      </c>
      <c r="J24" s="191">
        <v>95.8</v>
      </c>
      <c r="K24" s="191">
        <v>85.3</v>
      </c>
    </row>
    <row r="25" spans="2:11" ht="12.9" customHeight="1" x14ac:dyDescent="0.2">
      <c r="B25" s="207" t="s">
        <v>155</v>
      </c>
      <c r="C25" s="209">
        <v>88.9</v>
      </c>
      <c r="D25" s="193">
        <v>98.5</v>
      </c>
      <c r="E25" s="193">
        <v>143.69999999999999</v>
      </c>
      <c r="F25" s="193">
        <v>88.7</v>
      </c>
      <c r="G25" s="193">
        <v>89.6</v>
      </c>
      <c r="H25" s="193">
        <v>109.8</v>
      </c>
      <c r="I25" s="193">
        <v>111.9</v>
      </c>
      <c r="J25" s="193">
        <v>92.1</v>
      </c>
      <c r="K25" s="204">
        <v>88.7</v>
      </c>
    </row>
    <row r="26" spans="2:11" ht="13.6" customHeight="1" x14ac:dyDescent="0.2">
      <c r="B26" s="307" t="s">
        <v>230</v>
      </c>
      <c r="C26" s="307"/>
      <c r="D26" s="307"/>
      <c r="E26" s="8"/>
      <c r="F26" s="8"/>
      <c r="G26" s="8"/>
      <c r="H26" s="8"/>
      <c r="I26" s="8"/>
      <c r="J26" s="8"/>
      <c r="K26" s="8"/>
    </row>
    <row r="27" spans="2:11" ht="18" customHeight="1" x14ac:dyDescent="0.2">
      <c r="B27" s="133"/>
      <c r="C27" s="133"/>
      <c r="D27" s="133"/>
      <c r="E27" s="3"/>
      <c r="F27" s="3"/>
      <c r="G27" s="3"/>
      <c r="H27" s="3"/>
      <c r="I27" s="3"/>
      <c r="J27" s="3"/>
      <c r="K27" s="3"/>
    </row>
    <row r="28" spans="2:11" ht="12.9" customHeight="1" x14ac:dyDescent="0.2">
      <c r="B28" s="80"/>
      <c r="E28" s="7"/>
      <c r="F28" s="7"/>
      <c r="G28" s="7"/>
      <c r="H28" s="7"/>
      <c r="I28" s="7"/>
    </row>
    <row r="29" spans="2:11" ht="12.9" customHeight="1" x14ac:dyDescent="0.2">
      <c r="B29" s="80"/>
      <c r="D29" s="7"/>
      <c r="E29" s="7"/>
      <c r="F29" s="7"/>
      <c r="G29" s="7"/>
      <c r="H29" s="7"/>
      <c r="I29" s="7"/>
    </row>
    <row r="30" spans="2:11" ht="12.9" customHeight="1" x14ac:dyDescent="0.2">
      <c r="B30" s="80"/>
      <c r="E30" s="7"/>
      <c r="F30" s="7"/>
      <c r="G30" s="7"/>
      <c r="H30" s="7"/>
      <c r="I30" s="7"/>
    </row>
    <row r="31" spans="2:11" ht="12.9" customHeight="1" x14ac:dyDescent="0.2">
      <c r="B31" s="80"/>
      <c r="E31" s="7"/>
      <c r="F31" s="7"/>
      <c r="G31" s="7"/>
      <c r="H31" s="7"/>
      <c r="I31" s="7"/>
    </row>
    <row r="32" spans="2:11" ht="12.9" customHeight="1" x14ac:dyDescent="0.2">
      <c r="B32" s="80"/>
      <c r="G32" s="7"/>
      <c r="H32" s="198"/>
    </row>
    <row r="33" spans="2:9" ht="12.9" customHeight="1" x14ac:dyDescent="0.2">
      <c r="B33" s="80"/>
      <c r="D33" s="7"/>
      <c r="E33" s="7"/>
      <c r="F33" s="7"/>
      <c r="G33" s="7"/>
      <c r="H33" s="199"/>
      <c r="I33" s="9"/>
    </row>
    <row r="34" spans="2:9" ht="12.9" customHeight="1" x14ac:dyDescent="0.2">
      <c r="B34" s="80"/>
      <c r="D34" s="7"/>
      <c r="E34" s="9"/>
      <c r="F34" s="9"/>
      <c r="G34" s="7"/>
      <c r="H34" s="199"/>
      <c r="I34" s="9"/>
    </row>
    <row r="35" spans="2:9" ht="12.9" customHeight="1" x14ac:dyDescent="0.2">
      <c r="B35" s="80"/>
      <c r="D35" s="7"/>
      <c r="E35" s="7"/>
      <c r="F35" s="7"/>
      <c r="G35" s="7"/>
      <c r="H35" s="200"/>
      <c r="I35" s="7"/>
    </row>
    <row r="36" spans="2:9" ht="12.9" customHeight="1" x14ac:dyDescent="0.2">
      <c r="B36" s="80"/>
      <c r="D36" s="7"/>
      <c r="E36" s="7"/>
      <c r="F36" s="7"/>
      <c r="G36" s="7"/>
      <c r="H36" s="199"/>
      <c r="I36" s="9"/>
    </row>
    <row r="37" spans="2:9" ht="12.9" customHeight="1" x14ac:dyDescent="0.2">
      <c r="B37" s="80"/>
      <c r="D37" s="7"/>
      <c r="E37" s="7"/>
      <c r="F37" s="7"/>
      <c r="G37" s="7"/>
      <c r="H37" s="7"/>
      <c r="I37" s="7"/>
    </row>
    <row r="38" spans="2:9" ht="12.9" customHeight="1" x14ac:dyDescent="0.2">
      <c r="B38" s="80"/>
      <c r="D38" s="7"/>
      <c r="H38" s="198"/>
    </row>
    <row r="39" spans="2:9" ht="12.9" customHeight="1" x14ac:dyDescent="0.2">
      <c r="B39" s="80"/>
      <c r="C39" s="7"/>
      <c r="D39" s="7"/>
      <c r="E39" s="7"/>
      <c r="H39" s="199"/>
    </row>
    <row r="40" spans="2:9" ht="12.9" customHeight="1" x14ac:dyDescent="0.2">
      <c r="B40" s="80"/>
      <c r="C40" s="7"/>
      <c r="D40" s="7"/>
      <c r="H40" s="199"/>
    </row>
    <row r="41" spans="2:9" ht="12.9" customHeight="1" x14ac:dyDescent="0.2">
      <c r="B41" s="133"/>
      <c r="C41" s="133"/>
      <c r="D41" s="133"/>
      <c r="E41" s="133"/>
    </row>
    <row r="42" spans="2:9" ht="12.9" customHeight="1" x14ac:dyDescent="0.2"/>
  </sheetData>
  <mergeCells count="4">
    <mergeCell ref="C4:K4"/>
    <mergeCell ref="C5:K5"/>
    <mergeCell ref="B26:D26"/>
    <mergeCell ref="B4:B6"/>
  </mergeCells>
  <phoneticPr fontId="4"/>
  <printOptions horizontalCentered="1"/>
  <pageMargins left="0.51181102362204722" right="0.51181102362204722" top="0.74803149606299213" bottom="0.7480314960629921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15</vt:i4>
      </vt:variant>
    </vt:vector>
  </HeadingPairs>
  <TitlesOfParts>
    <vt:vector size="30" baseType="lpstr">
      <vt:lpstr>8鉱工業</vt:lpstr>
      <vt:lpstr>88</vt:lpstr>
      <vt:lpstr>89</vt:lpstr>
      <vt:lpstr>90(1)</vt:lpstr>
      <vt:lpstr>90(2)</vt:lpstr>
      <vt:lpstr>90(3)</vt:lpstr>
      <vt:lpstr>90(4)</vt:lpstr>
      <vt:lpstr>90(5)</vt:lpstr>
      <vt:lpstr>90(6)-1 </vt:lpstr>
      <vt:lpstr>90(6)-2 </vt:lpstr>
      <vt:lpstr>90(7)</vt:lpstr>
      <vt:lpstr>90(8)</vt:lpstr>
      <vt:lpstr>91</vt:lpstr>
      <vt:lpstr>92-1</vt:lpstr>
      <vt:lpstr>92-2</vt:lpstr>
      <vt:lpstr>'88'!Print_Area</vt:lpstr>
      <vt:lpstr>'89'!Print_Area</vt:lpstr>
      <vt:lpstr>'8鉱工業'!Print_Area</vt:lpstr>
      <vt:lpstr>'90(1)'!Print_Area</vt:lpstr>
      <vt:lpstr>'90(2)'!Print_Area</vt:lpstr>
      <vt:lpstr>'90(3)'!Print_Area</vt:lpstr>
      <vt:lpstr>'90(4)'!Print_Area</vt:lpstr>
      <vt:lpstr>'90(5)'!Print_Area</vt:lpstr>
      <vt:lpstr>'90(6)-1 '!Print_Area</vt:lpstr>
      <vt:lpstr>'90(6)-2 '!Print_Area</vt:lpstr>
      <vt:lpstr>'90(7)'!Print_Area</vt:lpstr>
      <vt:lpstr>'90(8)'!Print_Area</vt:lpstr>
      <vt:lpstr>'91'!Print_Area</vt:lpstr>
      <vt:lpstr>'92-1'!Print_Area</vt:lpstr>
      <vt:lpstr>'92-2'!Print_Area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2019-11-22T07:36:12Z</dcterms:created>
  <dcterms:modified xsi:type="dcterms:W3CDTF">2021-04-30T06:38:38Z</dcterms:modified>
</cp:coreProperties>
</file>