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8" yWindow="2820" windowWidth="15330" windowHeight="6648" activeTab="0"/>
  </bookViews>
  <sheets>
    <sheet name="A102" sheetId="1" r:id="rId1"/>
  </sheets>
  <definedNames>
    <definedName name="_xlnm.Print_Titles" localSheetId="0">'A102'!$A:$M,'A102'!$1:$18</definedName>
  </definedNames>
  <calcPr fullCalcOnLoad="1"/>
</workbook>
</file>

<file path=xl/sharedStrings.xml><?xml version="1.0" encoding="utf-8"?>
<sst xmlns="http://schemas.openxmlformats.org/spreadsheetml/2006/main" count="257" uniqueCount="85">
  <si>
    <t>総　　　　　数</t>
  </si>
  <si>
    <t>総　　　　　数　(続き)</t>
  </si>
  <si>
    <t>Total (continued)</t>
  </si>
  <si>
    <t>う　ち　民　営</t>
  </si>
  <si>
    <t>う　ち　個　人</t>
  </si>
  <si>
    <t>う　ち　法　人</t>
  </si>
  <si>
    <t>１事業所当たり</t>
  </si>
  <si>
    <t>Total</t>
  </si>
  <si>
    <t xml:space="preserve">Privately owned </t>
  </si>
  <si>
    <t>Individual proprietorship</t>
  </si>
  <si>
    <t>Corporations</t>
  </si>
  <si>
    <t>会　　　　　社</t>
  </si>
  <si>
    <t>Companies</t>
  </si>
  <si>
    <t>会　社　以　外　の　法　人</t>
  </si>
  <si>
    <t>Corporations other than companies</t>
  </si>
  <si>
    <t>従業者数</t>
  </si>
  <si>
    <t>事業所数</t>
  </si>
  <si>
    <t>従業者数</t>
  </si>
  <si>
    <t>(注)</t>
  </si>
  <si>
    <t>男</t>
  </si>
  <si>
    <t>女</t>
  </si>
  <si>
    <t>Number of</t>
  </si>
  <si>
    <t>persons engaged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</si>
  <si>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S</t>
    </r>
  </si>
  <si>
    <t>全産業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</si>
  <si>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</si>
  <si>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</si>
  <si>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</si>
  <si>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</si>
  <si>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</si>
  <si>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</si>
  <si>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</si>
  <si>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</si>
  <si>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Note : Including sex not reported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</si>
  <si>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</si>
  <si>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</si>
  <si>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</si>
  <si>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</si>
  <si>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</si>
  <si>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</si>
  <si>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</si>
  <si>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</si>
  <si>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</si>
  <si>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</si>
  <si>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</si>
  <si>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</si>
  <si>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</si>
  <si>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</si>
  <si>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</si>
  <si>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</si>
  <si>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</si>
  <si>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</si>
  <si>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</si>
  <si>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</si>
  <si>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</si>
  <si>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</si>
  <si>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</si>
  <si>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</si>
  <si>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</si>
  <si>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</si>
  <si>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</si>
  <si>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</si>
  <si>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</si>
  <si>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</si>
  <si>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36　徳島県　　Tokushima-ken</t>
  </si>
  <si>
    <t xml:space="preserve">102  </t>
  </si>
  <si>
    <t xml:space="preserve">36000       </t>
  </si>
  <si>
    <t xml:space="preserve">            </t>
  </si>
  <si>
    <t>00</t>
  </si>
  <si>
    <t>-</t>
  </si>
  <si>
    <t>Number of</t>
  </si>
  <si>
    <t>establishments</t>
  </si>
  <si>
    <t>Male</t>
  </si>
  <si>
    <t>Female</t>
  </si>
  <si>
    <t>persons engaged</t>
  </si>
  <si>
    <t>per establishment</t>
  </si>
  <si>
    <r>
      <t>(</t>
    </r>
    <r>
      <rPr>
        <sz val="10"/>
        <color indexed="8"/>
        <rFont val="ＭＳ 明朝"/>
        <family val="1"/>
      </rPr>
      <t>注</t>
    </r>
    <r>
      <rPr>
        <sz val="10"/>
        <color indexed="8"/>
        <rFont val="ＭＳ 明朝"/>
        <family val="1"/>
      </rPr>
      <t>) 男女別の不詳を含む。</t>
    </r>
  </si>
  <si>
    <t>割合</t>
  </si>
  <si>
    <t>全産業に占める</t>
  </si>
  <si>
    <t>順位</t>
  </si>
  <si>
    <t>産　　業　　大　　分　　類</t>
  </si>
  <si>
    <t>男女比　（％）</t>
  </si>
  <si>
    <t>産業（大分類），経営組織（５区分）別全事業所数，</t>
  </si>
  <si>
    <t xml:space="preserve">第 １ 表    </t>
  </si>
  <si>
    <t>男女別従業者数及び１事業所当たり従業者数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</si>
</sst>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,###,###,##0;&quot; -&quot;###,###,##0"/>
    <numFmt numFmtId="178" formatCode="\ ###,###,##0;&quot;-&quot;###,###,##0"/>
    <numFmt numFmtId="179" formatCode="###,###,##0;&quot;-&quot;##,###,##0"/>
    <numFmt numFmtId="180" formatCode="##,###,###,###,##0;&quot;-&quot;#,###,###,###,##0"/>
    <numFmt numFmtId="181" formatCode="#,###,###,###,##0;&quot; -&quot;###,###,###,##0"/>
    <numFmt numFmtId="182" formatCode="\ ###,###,###,##0;&quot;-&quot;###,###,###,##0"/>
    <numFmt numFmtId="183" formatCode="###,###,###,##0.0;&quot;-&quot;##,###,###,##0.0"/>
    <numFmt numFmtId="184" formatCode="\ ###,###,###,###,##0.0;&quot;-&quot;###,###,###,###,##0.0"/>
  </numFmts>
  <fonts count="51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5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Times New Roman"/>
      <family val="1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ＭＳ Ｐゴシック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0"/>
      <color theme="1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0"/>
      <color theme="11"/>
      <name val="ＭＳ 明朝"/>
      <family val="1"/>
    </font>
    <font>
      <sz val="10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32" borderId="0" xfId="0" applyNumberFormat="1" applyFont="1" applyFill="1" applyAlignment="1">
      <alignment horizontal="right" vertical="center"/>
    </xf>
    <xf numFmtId="177" fontId="0" fillId="32" borderId="0" xfId="0" applyNumberFormat="1" applyFont="1" applyFill="1" applyAlignment="1">
      <alignment horizontal="right" vertical="center"/>
    </xf>
    <xf numFmtId="178" fontId="0" fillId="32" borderId="0" xfId="0" applyNumberFormat="1" applyFont="1" applyFill="1" applyAlignment="1">
      <alignment horizontal="right" vertical="center"/>
    </xf>
    <xf numFmtId="179" fontId="0" fillId="32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1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4" borderId="0" xfId="0" applyFont="1" applyFill="1" applyAlignment="1">
      <alignment vertical="center"/>
    </xf>
    <xf numFmtId="0" fontId="11" fillId="1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1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8" fillId="0" borderId="0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>
      <alignment horizontal="distributed"/>
      <protection/>
    </xf>
    <xf numFmtId="0" fontId="3" fillId="0" borderId="10" xfId="62" applyNumberFormat="1" applyFont="1" applyFill="1" applyBorder="1" applyAlignment="1">
      <alignment/>
      <protection/>
    </xf>
    <xf numFmtId="176" fontId="0" fillId="0" borderId="0" xfId="0" applyNumberFormat="1" applyFont="1" applyFill="1" applyAlignment="1" quotePrefix="1">
      <alignment horizontal="right"/>
    </xf>
    <xf numFmtId="180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right"/>
    </xf>
    <xf numFmtId="182" fontId="0" fillId="0" borderId="0" xfId="0" applyNumberFormat="1" applyFont="1" applyFill="1" applyAlignment="1" quotePrefix="1">
      <alignment horizontal="right"/>
    </xf>
    <xf numFmtId="183" fontId="0" fillId="0" borderId="0" xfId="0" applyNumberFormat="1" applyFont="1" applyFill="1" applyAlignment="1" quotePrefix="1">
      <alignment horizontal="right"/>
    </xf>
    <xf numFmtId="0" fontId="11" fillId="0" borderId="0" xfId="0" applyFont="1" applyFill="1" applyAlignment="1">
      <alignment vertical="center"/>
    </xf>
    <xf numFmtId="0" fontId="3" fillId="0" borderId="0" xfId="62" applyNumberFormat="1" applyFont="1" applyFill="1" applyAlignment="1">
      <alignment horizontal="distributed"/>
      <protection/>
    </xf>
    <xf numFmtId="0" fontId="0" fillId="0" borderId="0" xfId="0" applyNumberFormat="1" applyFont="1" applyFill="1" applyAlignment="1">
      <alignment horizontal="distributed"/>
    </xf>
    <xf numFmtId="0" fontId="11" fillId="3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distributed"/>
    </xf>
    <xf numFmtId="0" fontId="8" fillId="0" borderId="11" xfId="62" applyNumberFormat="1" applyFont="1" applyFill="1" applyBorder="1" applyAlignment="1">
      <alignment/>
      <protection/>
    </xf>
    <xf numFmtId="0" fontId="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2" xfId="62" applyNumberFormat="1" applyFont="1" applyFill="1" applyBorder="1" applyAlignment="1">
      <alignment/>
      <protection/>
    </xf>
    <xf numFmtId="0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3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>
      <alignment vertical="center"/>
      <protection/>
    </xf>
    <xf numFmtId="0" fontId="3" fillId="0" borderId="0" xfId="62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181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left" vertical="center"/>
    </xf>
    <xf numFmtId="178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176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left" vertical="center"/>
    </xf>
    <xf numFmtId="179" fontId="11" fillId="0" borderId="0" xfId="0" applyNumberFormat="1" applyFont="1" applyAlignment="1">
      <alignment horizontal="right" vertical="center"/>
    </xf>
    <xf numFmtId="0" fontId="0" fillId="0" borderId="13" xfId="0" applyNumberForma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176" fontId="0" fillId="0" borderId="13" xfId="0" applyNumberFormat="1" applyFont="1" applyBorder="1" applyAlignment="1">
      <alignment horizontal="centerContinuous" vertical="center"/>
    </xf>
    <xf numFmtId="177" fontId="0" fillId="0" borderId="13" xfId="0" applyNumberFormat="1" applyFont="1" applyBorder="1" applyAlignment="1">
      <alignment horizontal="centerContinuous" vertical="center"/>
    </xf>
    <xf numFmtId="178" fontId="0" fillId="0" borderId="13" xfId="0" applyNumberFormat="1" applyFont="1" applyBorder="1" applyAlignment="1">
      <alignment horizontal="centerContinuous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Continuous" vertical="center"/>
    </xf>
    <xf numFmtId="178" fontId="0" fillId="0" borderId="15" xfId="0" applyNumberFormat="1" applyFont="1" applyBorder="1" applyAlignment="1">
      <alignment horizontal="centerContinuous" vertical="center"/>
    </xf>
    <xf numFmtId="179" fontId="0" fillId="0" borderId="15" xfId="0" applyNumberFormat="1" applyFont="1" applyBorder="1" applyAlignment="1">
      <alignment horizontal="centerContinuous" vertical="center"/>
    </xf>
    <xf numFmtId="176" fontId="8" fillId="0" borderId="15" xfId="0" applyNumberFormat="1" applyFont="1" applyBorder="1" applyAlignment="1">
      <alignment horizontal="centerContinuous" vertical="center"/>
    </xf>
    <xf numFmtId="0" fontId="0" fillId="0" borderId="0" xfId="0" applyNumberFormat="1" applyBorder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Continuous" vertical="center"/>
    </xf>
    <xf numFmtId="177" fontId="0" fillId="0" borderId="0" xfId="0" applyNumberFormat="1" applyFont="1" applyBorder="1" applyAlignment="1">
      <alignment horizontal="centerContinuous" vertical="center"/>
    </xf>
    <xf numFmtId="178" fontId="0" fillId="0" borderId="10" xfId="0" applyNumberFormat="1" applyFont="1" applyBorder="1" applyAlignment="1">
      <alignment horizontal="centerContinuous" vertical="center"/>
    </xf>
    <xf numFmtId="178" fontId="0" fillId="0" borderId="16" xfId="0" applyNumberFormat="1" applyBorder="1" applyAlignment="1">
      <alignment horizontal="centerContinuous" vertical="center"/>
    </xf>
    <xf numFmtId="178" fontId="0" fillId="0" borderId="0" xfId="0" applyNumberFormat="1" applyBorder="1" applyAlignment="1">
      <alignment horizontal="centerContinuous" vertical="center"/>
    </xf>
    <xf numFmtId="178" fontId="0" fillId="0" borderId="0" xfId="0" applyNumberFormat="1" applyFont="1" applyBorder="1" applyAlignment="1">
      <alignment horizontal="centerContinuous" vertical="center"/>
    </xf>
    <xf numFmtId="179" fontId="0" fillId="0" borderId="16" xfId="0" applyNumberFormat="1" applyBorder="1" applyAlignment="1">
      <alignment horizontal="centerContinuous" vertical="center"/>
    </xf>
    <xf numFmtId="179" fontId="0" fillId="0" borderId="0" xfId="0" applyNumberFormat="1" applyFont="1" applyBorder="1" applyAlignment="1">
      <alignment horizontal="centerContinuous" vertical="center"/>
    </xf>
    <xf numFmtId="179" fontId="0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Continuous" vertical="center"/>
    </xf>
    <xf numFmtId="178" fontId="8" fillId="0" borderId="10" xfId="0" applyNumberFormat="1" applyFont="1" applyBorder="1" applyAlignment="1">
      <alignment horizontal="centerContinuous" vertical="center"/>
    </xf>
    <xf numFmtId="178" fontId="8" fillId="0" borderId="16" xfId="0" applyNumberFormat="1" applyFont="1" applyBorder="1" applyAlignment="1">
      <alignment horizontal="centerContinuous" vertical="center"/>
    </xf>
    <xf numFmtId="179" fontId="8" fillId="0" borderId="16" xfId="0" applyNumberFormat="1" applyFont="1" applyBorder="1" applyAlignment="1">
      <alignment horizontal="centerContinuous" vertical="center"/>
    </xf>
    <xf numFmtId="179" fontId="0" fillId="0" borderId="10" xfId="0" applyNumberFormat="1" applyFont="1" applyBorder="1" applyAlignment="1">
      <alignment horizontal="centerContinuous" vertical="center"/>
    </xf>
    <xf numFmtId="179" fontId="0" fillId="0" borderId="18" xfId="0" applyNumberFormat="1" applyBorder="1" applyAlignment="1">
      <alignment horizontal="centerContinuous" vertical="center"/>
    </xf>
    <xf numFmtId="179" fontId="0" fillId="0" borderId="15" xfId="0" applyNumberFormat="1" applyBorder="1" applyAlignment="1">
      <alignment horizontal="centerContinuous" vertical="center"/>
    </xf>
    <xf numFmtId="178" fontId="8" fillId="0" borderId="0" xfId="0" applyNumberFormat="1" applyFont="1" applyBorder="1" applyAlignment="1">
      <alignment horizontal="centerContinuous" vertical="center"/>
    </xf>
    <xf numFmtId="179" fontId="8" fillId="0" borderId="10" xfId="0" applyNumberFormat="1" applyFont="1" applyBorder="1" applyAlignment="1">
      <alignment horizontal="centerContinuous" vertical="center"/>
    </xf>
    <xf numFmtId="178" fontId="8" fillId="0" borderId="15" xfId="0" applyNumberFormat="1" applyFont="1" applyBorder="1" applyAlignment="1">
      <alignment horizontal="centerContinuous" vertical="center"/>
    </xf>
    <xf numFmtId="179" fontId="8" fillId="0" borderId="0" xfId="0" applyNumberFormat="1" applyFont="1" applyBorder="1" applyAlignment="1">
      <alignment horizontal="centerContinuous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Continuous" vertical="center"/>
    </xf>
    <xf numFmtId="176" fontId="8" fillId="0" borderId="1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180" fontId="11" fillId="0" borderId="0" xfId="0" applyNumberFormat="1" applyFont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183" fontId="11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84" fontId="0" fillId="0" borderId="0" xfId="0" applyNumberFormat="1" applyFont="1" applyFill="1" applyAlignment="1" quotePrefix="1">
      <alignment horizontal="right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Continuous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Continuous" vertical="center"/>
    </xf>
    <xf numFmtId="178" fontId="0" fillId="0" borderId="10" xfId="0" applyNumberFormat="1" applyFont="1" applyBorder="1" applyAlignment="1">
      <alignment horizontal="centerContinuous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Continuous" vertical="center"/>
    </xf>
    <xf numFmtId="178" fontId="0" fillId="0" borderId="17" xfId="0" applyNumberForma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新産業分類符号一覧(04.07再訂正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zoomScaleSheetLayoutView="90" zoomScalePageLayoutView="0" workbookViewId="0" topLeftCell="G3">
      <pane xSplit="7" ySplit="15" topLeftCell="N27" activePane="bottomRight" state="frozen"/>
      <selection pane="topLeft" activeCell="G3" sqref="G3"/>
      <selection pane="topRight" activeCell="N3" sqref="N3"/>
      <selection pane="bottomLeft" activeCell="G18" sqref="G18"/>
      <selection pane="bottomRight" activeCell="N3" sqref="N3:N4"/>
    </sheetView>
  </sheetViews>
  <sheetFormatPr defaultColWidth="9.125" defaultRowHeight="12.75"/>
  <cols>
    <col min="1" max="5" width="9.125" style="1" hidden="1" customWidth="1"/>
    <col min="6" max="6" width="1.75390625" style="55" hidden="1" customWidth="1"/>
    <col min="7" max="7" width="1.75390625" style="62" customWidth="1"/>
    <col min="8" max="8" width="1.75390625" style="54" customWidth="1"/>
    <col min="9" max="10" width="0.875" style="54" customWidth="1"/>
    <col min="11" max="11" width="4.75390625" style="54" customWidth="1"/>
    <col min="12" max="12" width="35.75390625" style="54" customWidth="1"/>
    <col min="13" max="13" width="1.75390625" style="55" customWidth="1"/>
    <col min="14" max="24" width="20.75390625" style="56" customWidth="1"/>
    <col min="25" max="27" width="18.75390625" style="56" customWidth="1"/>
    <col min="28" max="28" width="17.75390625" style="56" customWidth="1"/>
    <col min="29" max="31" width="18.75390625" style="56" customWidth="1"/>
    <col min="32" max="32" width="16.75390625" style="56" customWidth="1"/>
    <col min="33" max="35" width="17.75390625" style="56" customWidth="1"/>
    <col min="36" max="36" width="16.75390625" style="56" customWidth="1"/>
    <col min="37" max="37" width="17.75390625" style="56" customWidth="1"/>
    <col min="38" max="43" width="18.75390625" style="56" customWidth="1"/>
    <col min="44" max="44" width="17.75390625" style="56" customWidth="1"/>
    <col min="45" max="45" width="1.75390625" style="55" customWidth="1"/>
    <col min="46" max="16384" width="9.125" style="55" customWidth="1"/>
  </cols>
  <sheetData>
    <row r="1" spans="1:44" s="62" customFormat="1" ht="11.25" hidden="1">
      <c r="A1" s="46"/>
      <c r="B1" s="46"/>
      <c r="C1" s="46"/>
      <c r="D1" s="46"/>
      <c r="E1" s="46"/>
      <c r="H1" s="3"/>
      <c r="I1" s="3"/>
      <c r="J1" s="3"/>
      <c r="K1" s="3"/>
      <c r="L1" s="3"/>
      <c r="N1" s="63">
        <v>1</v>
      </c>
      <c r="O1" s="63"/>
      <c r="P1" s="63"/>
      <c r="Q1" s="63">
        <v>2</v>
      </c>
      <c r="R1" s="63"/>
      <c r="S1" s="63"/>
      <c r="T1" s="63">
        <v>3</v>
      </c>
      <c r="U1" s="63">
        <v>4</v>
      </c>
      <c r="V1" s="63"/>
      <c r="W1" s="63"/>
      <c r="X1" s="63">
        <v>5</v>
      </c>
      <c r="Y1" s="63">
        <v>6</v>
      </c>
      <c r="Z1" s="63">
        <v>7</v>
      </c>
      <c r="AA1" s="63">
        <v>8</v>
      </c>
      <c r="AB1" s="63">
        <v>9</v>
      </c>
      <c r="AC1" s="63">
        <v>10</v>
      </c>
      <c r="AD1" s="63">
        <v>11</v>
      </c>
      <c r="AE1" s="63">
        <v>12</v>
      </c>
      <c r="AF1" s="63">
        <v>13</v>
      </c>
      <c r="AG1" s="63">
        <v>14</v>
      </c>
      <c r="AH1" s="63">
        <v>15</v>
      </c>
      <c r="AI1" s="63">
        <v>16</v>
      </c>
      <c r="AJ1" s="63">
        <v>17</v>
      </c>
      <c r="AK1" s="63">
        <v>18</v>
      </c>
      <c r="AL1" s="63">
        <v>19</v>
      </c>
      <c r="AM1" s="63">
        <v>20</v>
      </c>
      <c r="AN1" s="63">
        <v>21</v>
      </c>
      <c r="AO1" s="63">
        <v>22</v>
      </c>
      <c r="AP1" s="63">
        <v>23</v>
      </c>
      <c r="AQ1" s="63">
        <v>24</v>
      </c>
      <c r="AR1" s="63">
        <v>25</v>
      </c>
    </row>
    <row r="2" spans="1:45" s="2" customFormat="1" ht="11.25" customHeight="1" hidden="1">
      <c r="A2" s="1"/>
      <c r="B2" s="1"/>
      <c r="C2" s="1"/>
      <c r="D2" s="1"/>
      <c r="E2" s="1"/>
      <c r="G2" s="4"/>
      <c r="H2" s="3"/>
      <c r="I2" s="3"/>
      <c r="J2" s="3"/>
      <c r="K2" s="3"/>
      <c r="L2" s="3"/>
      <c r="M2" s="4"/>
      <c r="N2" s="5">
        <v>1</v>
      </c>
      <c r="O2" s="5"/>
      <c r="P2" s="5"/>
      <c r="Q2" s="6">
        <v>2</v>
      </c>
      <c r="R2" s="6"/>
      <c r="S2" s="6"/>
      <c r="T2" s="6">
        <v>3</v>
      </c>
      <c r="U2" s="7">
        <v>4</v>
      </c>
      <c r="V2" s="7"/>
      <c r="W2" s="7"/>
      <c r="X2" s="7">
        <v>5</v>
      </c>
      <c r="Y2" s="6">
        <v>6</v>
      </c>
      <c r="Z2" s="6">
        <v>7</v>
      </c>
      <c r="AA2" s="7">
        <v>8</v>
      </c>
      <c r="AB2" s="7">
        <v>9</v>
      </c>
      <c r="AC2" s="6">
        <v>10</v>
      </c>
      <c r="AD2" s="6">
        <v>11</v>
      </c>
      <c r="AE2" s="7">
        <v>12</v>
      </c>
      <c r="AF2" s="8">
        <v>13</v>
      </c>
      <c r="AG2" s="7">
        <v>14</v>
      </c>
      <c r="AH2" s="8">
        <v>15</v>
      </c>
      <c r="AI2" s="8">
        <v>16</v>
      </c>
      <c r="AJ2" s="8">
        <v>17</v>
      </c>
      <c r="AK2" s="7">
        <v>18</v>
      </c>
      <c r="AL2" s="8">
        <v>19</v>
      </c>
      <c r="AM2" s="8">
        <v>20</v>
      </c>
      <c r="AN2" s="8">
        <v>21</v>
      </c>
      <c r="AO2" s="7">
        <v>22</v>
      </c>
      <c r="AP2" s="8">
        <v>23</v>
      </c>
      <c r="AQ2" s="8">
        <v>24</v>
      </c>
      <c r="AR2" s="8">
        <v>25</v>
      </c>
      <c r="AS2" s="9"/>
    </row>
    <row r="3" spans="6:23" s="11" customFormat="1" ht="17.25" customHeight="1">
      <c r="F3" s="10"/>
      <c r="G3" s="47"/>
      <c r="H3" s="72" t="s">
        <v>83</v>
      </c>
      <c r="I3" s="73"/>
      <c r="J3" s="73"/>
      <c r="K3" s="74"/>
      <c r="L3" s="74"/>
      <c r="N3" s="75" t="s">
        <v>82</v>
      </c>
      <c r="O3" s="75"/>
      <c r="P3" s="75"/>
      <c r="Q3" s="76"/>
      <c r="R3" s="76"/>
      <c r="S3" s="76"/>
      <c r="T3" s="76"/>
      <c r="U3" s="77"/>
      <c r="V3" s="77"/>
      <c r="W3" s="77"/>
    </row>
    <row r="4" spans="6:23" s="11" customFormat="1" ht="17.25" customHeight="1">
      <c r="F4" s="10"/>
      <c r="G4" s="47"/>
      <c r="H4" s="72"/>
      <c r="I4" s="73"/>
      <c r="J4" s="73"/>
      <c r="K4" s="74"/>
      <c r="L4" s="74"/>
      <c r="N4" s="78" t="s">
        <v>84</v>
      </c>
      <c r="O4" s="78"/>
      <c r="P4" s="78"/>
      <c r="Q4" s="76"/>
      <c r="R4" s="76"/>
      <c r="S4" s="76"/>
      <c r="T4" s="76"/>
      <c r="U4" s="77"/>
      <c r="V4" s="77"/>
      <c r="W4" s="77"/>
    </row>
    <row r="5" spans="6:23" s="13" customFormat="1" ht="7.5" customHeight="1">
      <c r="F5" s="12"/>
      <c r="G5" s="48"/>
      <c r="H5" s="79"/>
      <c r="I5" s="80"/>
      <c r="J5" s="80"/>
      <c r="K5" s="81"/>
      <c r="L5" s="81"/>
      <c r="N5" s="82"/>
      <c r="O5" s="82"/>
      <c r="P5" s="82"/>
      <c r="Q5" s="83"/>
      <c r="R5" s="83"/>
      <c r="S5" s="83"/>
      <c r="T5" s="83"/>
      <c r="U5" s="84"/>
      <c r="V5" s="84"/>
      <c r="W5" s="84"/>
    </row>
    <row r="6" spans="6:23" s="16" customFormat="1" ht="17.25" customHeight="1">
      <c r="F6" s="15"/>
      <c r="G6" s="49"/>
      <c r="H6" s="85"/>
      <c r="I6" s="86"/>
      <c r="J6" s="86"/>
      <c r="K6" s="87"/>
      <c r="L6" s="87"/>
      <c r="N6" s="88"/>
      <c r="O6" s="88"/>
      <c r="P6" s="88"/>
      <c r="Q6" s="89"/>
      <c r="R6" s="89"/>
      <c r="S6" s="89"/>
      <c r="T6" s="89"/>
      <c r="U6" s="90"/>
      <c r="V6" s="90"/>
      <c r="W6" s="90"/>
    </row>
    <row r="7" spans="6:23" s="16" customFormat="1" ht="17.25" customHeight="1">
      <c r="F7" s="15"/>
      <c r="G7" s="49"/>
      <c r="H7" s="85"/>
      <c r="I7" s="86"/>
      <c r="J7" s="86"/>
      <c r="K7" s="87"/>
      <c r="L7" s="87"/>
      <c r="N7" s="91"/>
      <c r="O7" s="91"/>
      <c r="P7" s="91"/>
      <c r="Q7" s="89"/>
      <c r="R7" s="89"/>
      <c r="S7" s="89"/>
      <c r="T7" s="89"/>
      <c r="U7" s="90"/>
      <c r="V7" s="90"/>
      <c r="W7" s="90"/>
    </row>
    <row r="8" spans="6:44" s="19" customFormat="1" ht="7.5" customHeight="1">
      <c r="F8" s="18"/>
      <c r="G8" s="50"/>
      <c r="H8" s="81"/>
      <c r="I8" s="81"/>
      <c r="J8" s="81"/>
      <c r="K8" s="81"/>
      <c r="L8" s="81"/>
      <c r="N8" s="82"/>
      <c r="O8" s="82"/>
      <c r="P8" s="82"/>
      <c r="Q8" s="83"/>
      <c r="R8" s="83"/>
      <c r="S8" s="83"/>
      <c r="T8" s="83"/>
      <c r="U8" s="84"/>
      <c r="V8" s="84"/>
      <c r="W8" s="84"/>
      <c r="X8" s="84"/>
      <c r="Y8" s="83"/>
      <c r="Z8" s="83"/>
      <c r="AA8" s="84"/>
      <c r="AB8" s="84"/>
      <c r="AC8" s="83"/>
      <c r="AD8" s="83"/>
      <c r="AE8" s="84"/>
      <c r="AF8" s="92"/>
      <c r="AG8" s="84"/>
      <c r="AH8" s="92"/>
      <c r="AI8" s="92"/>
      <c r="AJ8" s="92"/>
      <c r="AK8" s="84"/>
      <c r="AL8" s="92"/>
      <c r="AM8" s="92"/>
      <c r="AN8" s="92"/>
      <c r="AO8" s="84"/>
      <c r="AP8" s="92"/>
      <c r="AQ8" s="92"/>
      <c r="AR8" s="92"/>
    </row>
    <row r="9" spans="6:44" s="21" customFormat="1" ht="12.75" customHeight="1">
      <c r="F9" s="20"/>
      <c r="G9" s="51"/>
      <c r="H9" s="93"/>
      <c r="I9" s="93"/>
      <c r="J9" s="93"/>
      <c r="K9" s="93"/>
      <c r="L9" s="93"/>
      <c r="M9" s="94"/>
      <c r="N9" s="95" t="s">
        <v>0</v>
      </c>
      <c r="O9" s="95"/>
      <c r="P9" s="95"/>
      <c r="Q9" s="96"/>
      <c r="R9" s="96"/>
      <c r="S9" s="96"/>
      <c r="T9" s="96"/>
      <c r="U9" s="97"/>
      <c r="V9" s="191"/>
      <c r="W9" s="191"/>
      <c r="X9" s="98"/>
      <c r="Y9" s="99"/>
      <c r="Z9" s="100"/>
      <c r="AA9" s="99"/>
      <c r="AB9" s="98"/>
      <c r="AC9" s="100"/>
      <c r="AD9" s="100"/>
      <c r="AE9" s="99"/>
      <c r="AF9" s="101" t="s">
        <v>1</v>
      </c>
      <c r="AG9" s="102"/>
      <c r="AH9" s="103"/>
      <c r="AI9" s="103"/>
      <c r="AJ9" s="103"/>
      <c r="AK9" s="102"/>
      <c r="AL9" s="104" t="s">
        <v>2</v>
      </c>
      <c r="AM9" s="103"/>
      <c r="AN9" s="103"/>
      <c r="AO9" s="102"/>
      <c r="AP9" s="103"/>
      <c r="AQ9" s="103"/>
      <c r="AR9" s="103"/>
    </row>
    <row r="10" spans="6:44" s="21" customFormat="1" ht="12.75" customHeight="1">
      <c r="F10" s="20"/>
      <c r="G10" s="51"/>
      <c r="H10" s="105"/>
      <c r="I10" s="105"/>
      <c r="J10" s="105"/>
      <c r="K10" s="105"/>
      <c r="L10" s="105"/>
      <c r="M10" s="106"/>
      <c r="N10" s="107"/>
      <c r="O10" s="107"/>
      <c r="P10" s="107"/>
      <c r="Q10" s="108"/>
      <c r="R10" s="108"/>
      <c r="S10" s="108"/>
      <c r="T10" s="108"/>
      <c r="U10" s="195"/>
      <c r="V10" s="112"/>
      <c r="W10" s="196"/>
      <c r="X10" s="110" t="s">
        <v>3</v>
      </c>
      <c r="Y10" s="111"/>
      <c r="Z10" s="108"/>
      <c r="AA10" s="109"/>
      <c r="AB10" s="110" t="s">
        <v>4</v>
      </c>
      <c r="AC10" s="108"/>
      <c r="AD10" s="108"/>
      <c r="AE10" s="112"/>
      <c r="AF10" s="113" t="s">
        <v>5</v>
      </c>
      <c r="AG10" s="112"/>
      <c r="AH10" s="114"/>
      <c r="AI10" s="114"/>
      <c r="AJ10" s="115"/>
      <c r="AK10" s="116"/>
      <c r="AL10" s="117"/>
      <c r="AM10" s="117"/>
      <c r="AN10" s="115"/>
      <c r="AO10" s="116"/>
      <c r="AP10" s="117"/>
      <c r="AQ10" s="118"/>
      <c r="AR10" s="119" t="s">
        <v>6</v>
      </c>
    </row>
    <row r="11" spans="6:44" s="21" customFormat="1" ht="12.75" customHeight="1">
      <c r="F11" s="20"/>
      <c r="G11" s="51"/>
      <c r="H11" s="105" t="s">
        <v>80</v>
      </c>
      <c r="I11" s="105"/>
      <c r="J11" s="105"/>
      <c r="K11" s="105"/>
      <c r="L11" s="105"/>
      <c r="M11" s="106"/>
      <c r="N11" s="107" t="s">
        <v>7</v>
      </c>
      <c r="O11" s="107"/>
      <c r="P11" s="107"/>
      <c r="Q11" s="120"/>
      <c r="R11" s="120"/>
      <c r="S11" s="120"/>
      <c r="T11" s="120"/>
      <c r="U11" s="121"/>
      <c r="V11" s="127"/>
      <c r="W11" s="127"/>
      <c r="X11" s="122" t="s">
        <v>8</v>
      </c>
      <c r="Y11" s="112"/>
      <c r="Z11" s="108"/>
      <c r="AA11" s="109"/>
      <c r="AB11" s="122" t="s">
        <v>9</v>
      </c>
      <c r="AC11" s="108"/>
      <c r="AD11" s="108"/>
      <c r="AE11" s="112"/>
      <c r="AF11" s="123" t="s">
        <v>10</v>
      </c>
      <c r="AG11" s="112"/>
      <c r="AH11" s="114"/>
      <c r="AI11" s="124"/>
      <c r="AJ11" s="125" t="s">
        <v>11</v>
      </c>
      <c r="AK11" s="126"/>
      <c r="AL11" s="127" t="s">
        <v>12</v>
      </c>
      <c r="AM11" s="128"/>
      <c r="AN11" s="125" t="s">
        <v>13</v>
      </c>
      <c r="AO11" s="129"/>
      <c r="AP11" s="130" t="s">
        <v>14</v>
      </c>
      <c r="AQ11" s="128"/>
      <c r="AR11" s="131" t="s">
        <v>15</v>
      </c>
    </row>
    <row r="12" spans="6:44" s="21" customFormat="1" ht="12.75" customHeight="1">
      <c r="F12" s="20"/>
      <c r="G12" s="51"/>
      <c r="H12" s="132"/>
      <c r="I12" s="105"/>
      <c r="J12" s="105"/>
      <c r="K12" s="105"/>
      <c r="L12" s="105"/>
      <c r="M12" s="106"/>
      <c r="N12" s="183" t="s">
        <v>16</v>
      </c>
      <c r="O12" s="190"/>
      <c r="P12" s="185"/>
      <c r="Q12" s="133" t="s">
        <v>17</v>
      </c>
      <c r="R12" s="189"/>
      <c r="S12" s="189"/>
      <c r="T12" s="100"/>
      <c r="U12" s="193"/>
      <c r="V12" s="198"/>
      <c r="W12" s="194"/>
      <c r="X12" s="135" t="s">
        <v>16</v>
      </c>
      <c r="Y12" s="133" t="s">
        <v>17</v>
      </c>
      <c r="Z12" s="100"/>
      <c r="AA12" s="134"/>
      <c r="AB12" s="136" t="s">
        <v>16</v>
      </c>
      <c r="AC12" s="133" t="s">
        <v>17</v>
      </c>
      <c r="AD12" s="100"/>
      <c r="AE12" s="99"/>
      <c r="AF12" s="136" t="s">
        <v>16</v>
      </c>
      <c r="AG12" s="133" t="s">
        <v>17</v>
      </c>
      <c r="AH12" s="100"/>
      <c r="AI12" s="134"/>
      <c r="AJ12" s="137" t="s">
        <v>16</v>
      </c>
      <c r="AK12" s="138" t="s">
        <v>17</v>
      </c>
      <c r="AL12" s="100"/>
      <c r="AM12" s="134"/>
      <c r="AN12" s="137" t="s">
        <v>16</v>
      </c>
      <c r="AO12" s="139" t="s">
        <v>17</v>
      </c>
      <c r="AP12" s="100"/>
      <c r="AQ12" s="134"/>
      <c r="AR12" s="131"/>
    </row>
    <row r="13" spans="6:44" s="21" customFormat="1" ht="12.75" customHeight="1">
      <c r="F13" s="20"/>
      <c r="G13" s="51"/>
      <c r="H13" s="132"/>
      <c r="I13" s="105"/>
      <c r="J13" s="105"/>
      <c r="K13" s="105"/>
      <c r="L13" s="105"/>
      <c r="M13" s="106"/>
      <c r="N13" s="140"/>
      <c r="O13" s="184"/>
      <c r="P13" s="184"/>
      <c r="Q13" s="141" t="s">
        <v>18</v>
      </c>
      <c r="R13" s="184"/>
      <c r="S13" s="184"/>
      <c r="T13" s="197" t="s">
        <v>19</v>
      </c>
      <c r="U13" s="136" t="s">
        <v>20</v>
      </c>
      <c r="V13" s="199" t="s">
        <v>81</v>
      </c>
      <c r="W13" s="200"/>
      <c r="X13" s="143"/>
      <c r="Y13" s="141" t="s">
        <v>18</v>
      </c>
      <c r="Z13" s="141" t="s">
        <v>19</v>
      </c>
      <c r="AA13" s="142" t="s">
        <v>20</v>
      </c>
      <c r="AB13" s="144"/>
      <c r="AC13" s="141" t="s">
        <v>18</v>
      </c>
      <c r="AD13" s="141" t="s">
        <v>19</v>
      </c>
      <c r="AE13" s="131" t="s">
        <v>20</v>
      </c>
      <c r="AF13" s="144"/>
      <c r="AG13" s="141" t="s">
        <v>18</v>
      </c>
      <c r="AH13" s="141" t="s">
        <v>19</v>
      </c>
      <c r="AI13" s="142" t="s">
        <v>20</v>
      </c>
      <c r="AJ13" s="144"/>
      <c r="AK13" s="138" t="s">
        <v>18</v>
      </c>
      <c r="AL13" s="145" t="s">
        <v>19</v>
      </c>
      <c r="AM13" s="142" t="s">
        <v>20</v>
      </c>
      <c r="AN13" s="144"/>
      <c r="AO13" s="137" t="s">
        <v>18</v>
      </c>
      <c r="AP13" s="141" t="s">
        <v>19</v>
      </c>
      <c r="AQ13" s="142" t="s">
        <v>20</v>
      </c>
      <c r="AR13" s="146"/>
    </row>
    <row r="14" spans="6:44" s="21" customFormat="1" ht="12.75" customHeight="1">
      <c r="F14" s="20"/>
      <c r="G14" s="51"/>
      <c r="H14" s="132"/>
      <c r="I14" s="105"/>
      <c r="J14" s="105"/>
      <c r="K14" s="105"/>
      <c r="L14" s="105"/>
      <c r="M14" s="106"/>
      <c r="N14" s="140"/>
      <c r="O14" s="186" t="s">
        <v>78</v>
      </c>
      <c r="P14" s="186"/>
      <c r="Q14" s="141"/>
      <c r="R14" s="186" t="s">
        <v>78</v>
      </c>
      <c r="S14" s="186" t="s">
        <v>79</v>
      </c>
      <c r="T14" s="141"/>
      <c r="U14" s="142"/>
      <c r="V14" s="131"/>
      <c r="W14" s="131"/>
      <c r="X14" s="143"/>
      <c r="Y14" s="141"/>
      <c r="Z14" s="141"/>
      <c r="AA14" s="142"/>
      <c r="AB14" s="144"/>
      <c r="AC14" s="141"/>
      <c r="AD14" s="141"/>
      <c r="AE14" s="131"/>
      <c r="AF14" s="144"/>
      <c r="AG14" s="141"/>
      <c r="AH14" s="141"/>
      <c r="AI14" s="142"/>
      <c r="AJ14" s="144"/>
      <c r="AK14" s="138"/>
      <c r="AL14" s="141"/>
      <c r="AM14" s="142"/>
      <c r="AN14" s="144"/>
      <c r="AO14" s="137"/>
      <c r="AP14" s="141"/>
      <c r="AQ14" s="142"/>
      <c r="AR14" s="147" t="s">
        <v>70</v>
      </c>
    </row>
    <row r="15" spans="6:44" s="21" customFormat="1" ht="12.75" customHeight="1">
      <c r="F15" s="20"/>
      <c r="G15" s="51"/>
      <c r="H15" s="148"/>
      <c r="I15" s="148"/>
      <c r="J15" s="148"/>
      <c r="K15" s="105"/>
      <c r="L15" s="105"/>
      <c r="M15" s="106"/>
      <c r="N15" s="149" t="s">
        <v>70</v>
      </c>
      <c r="O15" s="187" t="s">
        <v>77</v>
      </c>
      <c r="P15" s="187" t="s">
        <v>79</v>
      </c>
      <c r="Q15" s="150" t="s">
        <v>21</v>
      </c>
      <c r="R15" s="187" t="s">
        <v>77</v>
      </c>
      <c r="S15" s="187"/>
      <c r="T15" s="141"/>
      <c r="U15" s="142"/>
      <c r="V15" s="131" t="s">
        <v>19</v>
      </c>
      <c r="W15" s="131" t="s">
        <v>20</v>
      </c>
      <c r="X15" s="151" t="s">
        <v>70</v>
      </c>
      <c r="Y15" s="150" t="s">
        <v>21</v>
      </c>
      <c r="Z15" s="141"/>
      <c r="AA15" s="142"/>
      <c r="AB15" s="152" t="s">
        <v>70</v>
      </c>
      <c r="AC15" s="150" t="s">
        <v>21</v>
      </c>
      <c r="AD15" s="141"/>
      <c r="AE15" s="131"/>
      <c r="AF15" s="152" t="s">
        <v>70</v>
      </c>
      <c r="AG15" s="150" t="s">
        <v>21</v>
      </c>
      <c r="AH15" s="141"/>
      <c r="AI15" s="142"/>
      <c r="AJ15" s="152" t="s">
        <v>70</v>
      </c>
      <c r="AK15" s="153" t="s">
        <v>21</v>
      </c>
      <c r="AL15" s="141"/>
      <c r="AM15" s="142"/>
      <c r="AN15" s="152" t="s">
        <v>70</v>
      </c>
      <c r="AO15" s="152" t="s">
        <v>21</v>
      </c>
      <c r="AP15" s="141"/>
      <c r="AQ15" s="142"/>
      <c r="AR15" s="153" t="s">
        <v>22</v>
      </c>
    </row>
    <row r="16" spans="6:44" s="21" customFormat="1" ht="12.75" customHeight="1">
      <c r="F16" s="20"/>
      <c r="G16" s="51"/>
      <c r="H16" s="148"/>
      <c r="I16" s="148"/>
      <c r="J16" s="148"/>
      <c r="K16" s="105"/>
      <c r="L16" s="105"/>
      <c r="M16" s="106"/>
      <c r="N16" s="149" t="s">
        <v>71</v>
      </c>
      <c r="O16" s="181"/>
      <c r="P16" s="181"/>
      <c r="Q16" s="150" t="s">
        <v>22</v>
      </c>
      <c r="R16" s="181"/>
      <c r="S16" s="181"/>
      <c r="T16" s="150" t="s">
        <v>72</v>
      </c>
      <c r="U16" s="154" t="s">
        <v>73</v>
      </c>
      <c r="V16" s="147"/>
      <c r="W16" s="147"/>
      <c r="X16" s="151" t="s">
        <v>71</v>
      </c>
      <c r="Y16" s="150" t="s">
        <v>22</v>
      </c>
      <c r="Z16" s="150" t="s">
        <v>72</v>
      </c>
      <c r="AA16" s="154" t="s">
        <v>73</v>
      </c>
      <c r="AB16" s="152" t="s">
        <v>71</v>
      </c>
      <c r="AC16" s="150" t="s">
        <v>22</v>
      </c>
      <c r="AD16" s="150" t="s">
        <v>72</v>
      </c>
      <c r="AE16" s="147" t="s">
        <v>73</v>
      </c>
      <c r="AF16" s="152" t="s">
        <v>71</v>
      </c>
      <c r="AG16" s="150" t="s">
        <v>22</v>
      </c>
      <c r="AH16" s="150" t="s">
        <v>72</v>
      </c>
      <c r="AI16" s="154" t="s">
        <v>73</v>
      </c>
      <c r="AJ16" s="152" t="s">
        <v>71</v>
      </c>
      <c r="AK16" s="153" t="s">
        <v>22</v>
      </c>
      <c r="AL16" s="150" t="s">
        <v>72</v>
      </c>
      <c r="AM16" s="154" t="s">
        <v>73</v>
      </c>
      <c r="AN16" s="152" t="s">
        <v>71</v>
      </c>
      <c r="AO16" s="152" t="s">
        <v>74</v>
      </c>
      <c r="AP16" s="150" t="s">
        <v>72</v>
      </c>
      <c r="AQ16" s="154" t="s">
        <v>73</v>
      </c>
      <c r="AR16" s="147" t="s">
        <v>75</v>
      </c>
    </row>
    <row r="17" spans="6:44" s="21" customFormat="1" ht="7.5" customHeight="1">
      <c r="F17" s="20"/>
      <c r="G17" s="51"/>
      <c r="H17" s="155"/>
      <c r="I17" s="155"/>
      <c r="J17" s="155"/>
      <c r="K17" s="155"/>
      <c r="L17" s="155"/>
      <c r="M17" s="156"/>
      <c r="N17" s="157"/>
      <c r="O17" s="182"/>
      <c r="P17" s="182"/>
      <c r="Q17" s="158"/>
      <c r="R17" s="182"/>
      <c r="S17" s="182"/>
      <c r="T17" s="158"/>
      <c r="U17" s="159"/>
      <c r="V17" s="192"/>
      <c r="W17" s="192"/>
      <c r="X17" s="160"/>
      <c r="Y17" s="158"/>
      <c r="Z17" s="158"/>
      <c r="AA17" s="159"/>
      <c r="AB17" s="161"/>
      <c r="AC17" s="158"/>
      <c r="AD17" s="158"/>
      <c r="AE17" s="162"/>
      <c r="AF17" s="161"/>
      <c r="AG17" s="158"/>
      <c r="AH17" s="158"/>
      <c r="AI17" s="159"/>
      <c r="AJ17" s="161"/>
      <c r="AK17" s="163"/>
      <c r="AL17" s="158"/>
      <c r="AM17" s="159"/>
      <c r="AN17" s="161"/>
      <c r="AO17" s="164"/>
      <c r="AP17" s="158"/>
      <c r="AQ17" s="159"/>
      <c r="AR17" s="162"/>
    </row>
    <row r="18" spans="6:44" s="13" customFormat="1" ht="7.5" customHeight="1">
      <c r="F18" s="12"/>
      <c r="G18" s="48"/>
      <c r="H18" s="165"/>
      <c r="I18" s="165"/>
      <c r="J18" s="165"/>
      <c r="K18" s="165"/>
      <c r="L18" s="165"/>
      <c r="M18" s="166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167"/>
      <c r="Z18" s="167"/>
      <c r="AA18" s="167"/>
      <c r="AB18" s="168"/>
      <c r="AC18" s="167"/>
      <c r="AD18" s="167"/>
      <c r="AE18" s="167"/>
      <c r="AF18" s="169"/>
      <c r="AG18" s="168"/>
      <c r="AH18" s="168"/>
      <c r="AI18" s="168"/>
      <c r="AJ18" s="169"/>
      <c r="AK18" s="168"/>
      <c r="AL18" s="167"/>
      <c r="AM18" s="167"/>
      <c r="AN18" s="167"/>
      <c r="AO18" s="167"/>
      <c r="AP18" s="167"/>
      <c r="AQ18" s="167"/>
      <c r="AR18" s="170"/>
    </row>
    <row r="19" spans="1:45" s="16" customFormat="1" ht="15.75" customHeight="1">
      <c r="A19" s="14"/>
      <c r="B19" s="14"/>
      <c r="C19" s="14"/>
      <c r="D19" s="14"/>
      <c r="E19" s="14"/>
      <c r="F19" s="17"/>
      <c r="G19" s="49"/>
      <c r="H19" s="69" t="s">
        <v>64</v>
      </c>
      <c r="I19" s="70"/>
      <c r="J19" s="70"/>
      <c r="K19" s="64"/>
      <c r="L19" s="64"/>
      <c r="M19" s="49"/>
      <c r="N19" s="65"/>
      <c r="O19" s="65"/>
      <c r="P19" s="65"/>
      <c r="Q19" s="66"/>
      <c r="R19" s="65"/>
      <c r="S19" s="65"/>
      <c r="T19" s="66"/>
      <c r="U19" s="67"/>
      <c r="V19" s="67"/>
      <c r="W19" s="67"/>
      <c r="X19" s="67"/>
      <c r="Y19" s="66"/>
      <c r="Z19" s="66"/>
      <c r="AA19" s="67"/>
      <c r="AB19" s="67"/>
      <c r="AC19" s="66"/>
      <c r="AD19" s="66"/>
      <c r="AE19" s="67"/>
      <c r="AF19" s="68"/>
      <c r="AG19" s="67"/>
      <c r="AH19" s="68"/>
      <c r="AI19" s="68"/>
      <c r="AJ19" s="68"/>
      <c r="AK19" s="67"/>
      <c r="AL19" s="68"/>
      <c r="AM19" s="68"/>
      <c r="AN19" s="68"/>
      <c r="AO19" s="67"/>
      <c r="AP19" s="68"/>
      <c r="AQ19" s="68"/>
      <c r="AR19" s="68"/>
      <c r="AS19" s="49"/>
    </row>
    <row r="20" spans="1:45" s="2" customFormat="1" ht="12" customHeight="1">
      <c r="A20" s="57" t="s">
        <v>65</v>
      </c>
      <c r="B20" s="57" t="s">
        <v>66</v>
      </c>
      <c r="C20" s="57" t="s">
        <v>67</v>
      </c>
      <c r="D20" s="57" t="s">
        <v>68</v>
      </c>
      <c r="E20" s="57"/>
      <c r="F20" s="22">
        <v>1</v>
      </c>
      <c r="G20" s="4"/>
      <c r="H20" s="23" t="s">
        <v>23</v>
      </c>
      <c r="I20" s="23"/>
      <c r="J20" s="23"/>
      <c r="K20" s="23"/>
      <c r="L20" s="24" t="s">
        <v>24</v>
      </c>
      <c r="M20" s="25"/>
      <c r="N20" s="26">
        <v>42113</v>
      </c>
      <c r="O20" s="26"/>
      <c r="P20" s="26"/>
      <c r="Q20" s="26">
        <v>352162</v>
      </c>
      <c r="R20" s="26"/>
      <c r="S20" s="26"/>
      <c r="T20" s="26">
        <v>188631</v>
      </c>
      <c r="U20" s="26">
        <v>163458</v>
      </c>
      <c r="V20" s="188">
        <f>T20/SUM(T20,U20)*100</f>
        <v>53.57480636998032</v>
      </c>
      <c r="W20" s="188">
        <f>U20/SUM(T20,U20)*100</f>
        <v>46.425193630019685</v>
      </c>
      <c r="X20" s="26">
        <v>40289</v>
      </c>
      <c r="Y20" s="27">
        <v>317973</v>
      </c>
      <c r="Z20" s="27">
        <v>170099</v>
      </c>
      <c r="AA20" s="27">
        <v>147801</v>
      </c>
      <c r="AB20" s="28">
        <v>18955</v>
      </c>
      <c r="AC20" s="27">
        <v>47493</v>
      </c>
      <c r="AD20" s="27">
        <v>21175</v>
      </c>
      <c r="AE20" s="27">
        <v>26318</v>
      </c>
      <c r="AF20" s="29">
        <v>21134</v>
      </c>
      <c r="AG20" s="28">
        <v>269755</v>
      </c>
      <c r="AH20" s="28">
        <v>148676</v>
      </c>
      <c r="AI20" s="28">
        <v>121006</v>
      </c>
      <c r="AJ20" s="29">
        <v>17562</v>
      </c>
      <c r="AK20" s="28">
        <v>214980</v>
      </c>
      <c r="AL20" s="27">
        <v>128018</v>
      </c>
      <c r="AM20" s="27">
        <v>86889</v>
      </c>
      <c r="AN20" s="27">
        <v>3572</v>
      </c>
      <c r="AO20" s="27">
        <v>54775</v>
      </c>
      <c r="AP20" s="27">
        <v>20658</v>
      </c>
      <c r="AQ20" s="27">
        <v>34117</v>
      </c>
      <c r="AR20" s="30">
        <v>8.4</v>
      </c>
      <c r="AS20" s="4"/>
    </row>
    <row r="21" spans="1:45" s="2" customFormat="1" ht="4.5" customHeight="1">
      <c r="A21" s="57"/>
      <c r="B21" s="57"/>
      <c r="C21" s="57"/>
      <c r="D21" s="57"/>
      <c r="E21" s="57"/>
      <c r="F21" s="22"/>
      <c r="G21" s="4"/>
      <c r="H21" s="23"/>
      <c r="I21" s="23"/>
      <c r="J21" s="23"/>
      <c r="K21" s="23"/>
      <c r="L21" s="24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7"/>
      <c r="AA21" s="27"/>
      <c r="AB21" s="28"/>
      <c r="AC21" s="27"/>
      <c r="AD21" s="27"/>
      <c r="AE21" s="27"/>
      <c r="AF21" s="29"/>
      <c r="AG21" s="28"/>
      <c r="AH21" s="28"/>
      <c r="AI21" s="28"/>
      <c r="AJ21" s="29"/>
      <c r="AK21" s="28"/>
      <c r="AL21" s="27"/>
      <c r="AM21" s="27"/>
      <c r="AN21" s="27"/>
      <c r="AO21" s="27"/>
      <c r="AP21" s="27"/>
      <c r="AQ21" s="27"/>
      <c r="AR21" s="30"/>
      <c r="AS21" s="4"/>
    </row>
    <row r="22" spans="1:45" s="2" customFormat="1" ht="12" customHeight="1">
      <c r="A22" s="57" t="s">
        <v>65</v>
      </c>
      <c r="B22" s="57" t="s">
        <v>66</v>
      </c>
      <c r="C22" s="57" t="s">
        <v>67</v>
      </c>
      <c r="D22" s="57" t="s">
        <v>68</v>
      </c>
      <c r="E22" s="57"/>
      <c r="F22" s="22">
        <v>4</v>
      </c>
      <c r="G22" s="4"/>
      <c r="H22" s="23" t="s">
        <v>25</v>
      </c>
      <c r="I22" s="23"/>
      <c r="J22" s="23"/>
      <c r="K22" s="23"/>
      <c r="L22" s="32" t="s">
        <v>26</v>
      </c>
      <c r="M22" s="25"/>
      <c r="N22" s="26">
        <v>303</v>
      </c>
      <c r="O22" s="188">
        <f>N22/N$20*100</f>
        <v>0.7194927931992496</v>
      </c>
      <c r="P22" s="26">
        <f>RANK(N22,N$22:N$40,0)</f>
        <v>15</v>
      </c>
      <c r="Q22" s="26">
        <v>3464</v>
      </c>
      <c r="R22" s="188">
        <f>Q22/Q$20*100</f>
        <v>0.9836382119592688</v>
      </c>
      <c r="S22" s="26">
        <f>RANK(Q22,Q$22:Q$40,0)</f>
        <v>16</v>
      </c>
      <c r="T22" s="26">
        <v>1983</v>
      </c>
      <c r="U22" s="26">
        <v>1481</v>
      </c>
      <c r="V22" s="188">
        <f aca="true" t="shared" si="0" ref="V22:V40">T22/SUM(T22,U22)*100</f>
        <v>57.245958429561206</v>
      </c>
      <c r="W22" s="188">
        <f aca="true" t="shared" si="1" ref="W22:W40">U22/SUM(T22,U22)*100</f>
        <v>42.7540415704388</v>
      </c>
      <c r="X22" s="26">
        <v>296</v>
      </c>
      <c r="Y22" s="27">
        <v>3431</v>
      </c>
      <c r="Z22" s="27">
        <v>1957</v>
      </c>
      <c r="AA22" s="27">
        <v>1474</v>
      </c>
      <c r="AB22" s="58" t="s">
        <v>69</v>
      </c>
      <c r="AC22" s="59" t="s">
        <v>69</v>
      </c>
      <c r="AD22" s="59" t="s">
        <v>69</v>
      </c>
      <c r="AE22" s="59" t="s">
        <v>69</v>
      </c>
      <c r="AF22" s="29">
        <v>295</v>
      </c>
      <c r="AG22" s="28">
        <v>3361</v>
      </c>
      <c r="AH22" s="28">
        <v>1957</v>
      </c>
      <c r="AI22" s="28">
        <v>1404</v>
      </c>
      <c r="AJ22" s="29">
        <v>189</v>
      </c>
      <c r="AK22" s="28">
        <v>2002</v>
      </c>
      <c r="AL22" s="27">
        <v>966</v>
      </c>
      <c r="AM22" s="27">
        <v>1036</v>
      </c>
      <c r="AN22" s="27">
        <v>106</v>
      </c>
      <c r="AO22" s="27">
        <v>1359</v>
      </c>
      <c r="AP22" s="27">
        <v>991</v>
      </c>
      <c r="AQ22" s="27">
        <v>368</v>
      </c>
      <c r="AR22" s="30">
        <v>11.4</v>
      </c>
      <c r="AS22" s="4"/>
    </row>
    <row r="23" spans="1:45" s="2" customFormat="1" ht="12" customHeight="1">
      <c r="A23" s="57" t="s">
        <v>65</v>
      </c>
      <c r="B23" s="57" t="s">
        <v>66</v>
      </c>
      <c r="C23" s="57" t="s">
        <v>67</v>
      </c>
      <c r="D23" s="57" t="s">
        <v>68</v>
      </c>
      <c r="E23" s="57"/>
      <c r="F23" s="22">
        <v>18</v>
      </c>
      <c r="G23" s="4"/>
      <c r="H23" s="23" t="s">
        <v>27</v>
      </c>
      <c r="I23" s="23"/>
      <c r="J23" s="71"/>
      <c r="K23" s="71"/>
      <c r="L23" s="24" t="s">
        <v>28</v>
      </c>
      <c r="M23" s="25"/>
      <c r="N23" s="26">
        <v>68</v>
      </c>
      <c r="O23" s="188">
        <f aca="true" t="shared" si="2" ref="O23:O40">N23/N$20*100</f>
        <v>0.1614703298268943</v>
      </c>
      <c r="P23" s="26">
        <f aca="true" t="shared" si="3" ref="P23:P40">RANK(N23,N$22:N$40,0)</f>
        <v>18</v>
      </c>
      <c r="Q23" s="26">
        <v>487</v>
      </c>
      <c r="R23" s="188">
        <f aca="true" t="shared" si="4" ref="R23:R40">Q23/Q$20*100</f>
        <v>0.13828862852891566</v>
      </c>
      <c r="S23" s="26">
        <f aca="true" t="shared" si="5" ref="S23:S40">RANK(Q23,Q$22:Q$40,0)</f>
        <v>18</v>
      </c>
      <c r="T23" s="26">
        <v>396</v>
      </c>
      <c r="U23" s="26">
        <v>91</v>
      </c>
      <c r="V23" s="188">
        <f t="shared" si="0"/>
        <v>81.3141683778234</v>
      </c>
      <c r="W23" s="188">
        <f t="shared" si="1"/>
        <v>18.68583162217659</v>
      </c>
      <c r="X23" s="26">
        <v>68</v>
      </c>
      <c r="Y23" s="27">
        <v>487</v>
      </c>
      <c r="Z23" s="27">
        <v>396</v>
      </c>
      <c r="AA23" s="27">
        <v>91</v>
      </c>
      <c r="AB23" s="58" t="s">
        <v>69</v>
      </c>
      <c r="AC23" s="59" t="s">
        <v>69</v>
      </c>
      <c r="AD23" s="59" t="s">
        <v>69</v>
      </c>
      <c r="AE23" s="59" t="s">
        <v>69</v>
      </c>
      <c r="AF23" s="29">
        <v>66</v>
      </c>
      <c r="AG23" s="28">
        <v>476</v>
      </c>
      <c r="AH23" s="28">
        <v>388</v>
      </c>
      <c r="AI23" s="28">
        <v>88</v>
      </c>
      <c r="AJ23" s="29">
        <v>50</v>
      </c>
      <c r="AK23" s="28">
        <v>344</v>
      </c>
      <c r="AL23" s="27">
        <v>274</v>
      </c>
      <c r="AM23" s="27">
        <v>70</v>
      </c>
      <c r="AN23" s="27">
        <v>16</v>
      </c>
      <c r="AO23" s="27">
        <v>132</v>
      </c>
      <c r="AP23" s="27">
        <v>114</v>
      </c>
      <c r="AQ23" s="27">
        <v>18</v>
      </c>
      <c r="AR23" s="30">
        <v>7.2</v>
      </c>
      <c r="AS23" s="4"/>
    </row>
    <row r="24" spans="1:45" s="2" customFormat="1" ht="12" customHeight="1">
      <c r="A24" s="57" t="s">
        <v>65</v>
      </c>
      <c r="B24" s="57" t="s">
        <v>66</v>
      </c>
      <c r="C24" s="57" t="s">
        <v>67</v>
      </c>
      <c r="D24" s="57" t="s">
        <v>68</v>
      </c>
      <c r="E24" s="57"/>
      <c r="F24" s="22">
        <v>29</v>
      </c>
      <c r="G24" s="4"/>
      <c r="H24" s="23" t="s">
        <v>29</v>
      </c>
      <c r="I24" s="23"/>
      <c r="J24" s="71"/>
      <c r="K24" s="71"/>
      <c r="L24" s="24" t="s">
        <v>30</v>
      </c>
      <c r="M24" s="25"/>
      <c r="N24" s="26">
        <v>22</v>
      </c>
      <c r="O24" s="188">
        <f t="shared" si="2"/>
        <v>0.052240400826348156</v>
      </c>
      <c r="P24" s="26">
        <f t="shared" si="3"/>
        <v>19</v>
      </c>
      <c r="Q24" s="26">
        <v>252</v>
      </c>
      <c r="R24" s="188">
        <f t="shared" si="4"/>
        <v>0.07155797615869969</v>
      </c>
      <c r="S24" s="26">
        <f t="shared" si="5"/>
        <v>19</v>
      </c>
      <c r="T24" s="26">
        <v>217</v>
      </c>
      <c r="U24" s="26">
        <v>35</v>
      </c>
      <c r="V24" s="188">
        <f t="shared" si="0"/>
        <v>86.11111111111111</v>
      </c>
      <c r="W24" s="188">
        <f t="shared" si="1"/>
        <v>13.88888888888889</v>
      </c>
      <c r="X24" s="26">
        <v>22</v>
      </c>
      <c r="Y24" s="27">
        <v>252</v>
      </c>
      <c r="Z24" s="27">
        <v>217</v>
      </c>
      <c r="AA24" s="27">
        <v>35</v>
      </c>
      <c r="AB24" s="28">
        <v>4</v>
      </c>
      <c r="AC24" s="27">
        <v>6</v>
      </c>
      <c r="AD24" s="27">
        <v>4</v>
      </c>
      <c r="AE24" s="27">
        <v>2</v>
      </c>
      <c r="AF24" s="29">
        <v>18</v>
      </c>
      <c r="AG24" s="28">
        <v>246</v>
      </c>
      <c r="AH24" s="28">
        <v>213</v>
      </c>
      <c r="AI24" s="28">
        <v>33</v>
      </c>
      <c r="AJ24" s="29">
        <v>18</v>
      </c>
      <c r="AK24" s="28">
        <v>246</v>
      </c>
      <c r="AL24" s="27">
        <v>213</v>
      </c>
      <c r="AM24" s="27">
        <v>33</v>
      </c>
      <c r="AN24" s="59" t="s">
        <v>69</v>
      </c>
      <c r="AO24" s="59" t="s">
        <v>69</v>
      </c>
      <c r="AP24" s="59" t="s">
        <v>69</v>
      </c>
      <c r="AQ24" s="59" t="s">
        <v>69</v>
      </c>
      <c r="AR24" s="30">
        <v>11.5</v>
      </c>
      <c r="AS24" s="4"/>
    </row>
    <row r="25" spans="1:45" s="2" customFormat="1" ht="12" customHeight="1">
      <c r="A25" s="57" t="s">
        <v>65</v>
      </c>
      <c r="B25" s="57" t="s">
        <v>66</v>
      </c>
      <c r="C25" s="57" t="s">
        <v>67</v>
      </c>
      <c r="D25" s="57" t="s">
        <v>68</v>
      </c>
      <c r="E25" s="57"/>
      <c r="F25" s="22">
        <v>38</v>
      </c>
      <c r="G25" s="4"/>
      <c r="H25" s="23" t="s">
        <v>31</v>
      </c>
      <c r="I25" s="23"/>
      <c r="J25" s="71"/>
      <c r="K25" s="71"/>
      <c r="L25" s="24" t="s">
        <v>32</v>
      </c>
      <c r="M25" s="25"/>
      <c r="N25" s="26">
        <v>4088</v>
      </c>
      <c r="O25" s="188">
        <f t="shared" si="2"/>
        <v>9.707216299005058</v>
      </c>
      <c r="P25" s="26">
        <f t="shared" si="3"/>
        <v>3</v>
      </c>
      <c r="Q25" s="26">
        <v>25646</v>
      </c>
      <c r="R25" s="188">
        <f t="shared" si="4"/>
        <v>7.2824438752619525</v>
      </c>
      <c r="S25" s="26">
        <f t="shared" si="5"/>
        <v>5</v>
      </c>
      <c r="T25" s="26">
        <v>20908</v>
      </c>
      <c r="U25" s="26">
        <v>4738</v>
      </c>
      <c r="V25" s="188">
        <f t="shared" si="0"/>
        <v>81.52538407548936</v>
      </c>
      <c r="W25" s="188">
        <f t="shared" si="1"/>
        <v>18.474615924510644</v>
      </c>
      <c r="X25" s="26">
        <v>4088</v>
      </c>
      <c r="Y25" s="27">
        <v>25646</v>
      </c>
      <c r="Z25" s="27">
        <v>20908</v>
      </c>
      <c r="AA25" s="27">
        <v>4738</v>
      </c>
      <c r="AB25" s="28">
        <v>1391</v>
      </c>
      <c r="AC25" s="27">
        <v>3202</v>
      </c>
      <c r="AD25" s="27">
        <v>2651</v>
      </c>
      <c r="AE25" s="27">
        <v>551</v>
      </c>
      <c r="AF25" s="29">
        <v>2696</v>
      </c>
      <c r="AG25" s="28">
        <v>22440</v>
      </c>
      <c r="AH25" s="28">
        <v>18254</v>
      </c>
      <c r="AI25" s="28">
        <v>4186</v>
      </c>
      <c r="AJ25" s="29">
        <v>2686</v>
      </c>
      <c r="AK25" s="28">
        <v>22415</v>
      </c>
      <c r="AL25" s="27">
        <v>18236</v>
      </c>
      <c r="AM25" s="27">
        <v>4179</v>
      </c>
      <c r="AN25" s="27">
        <v>10</v>
      </c>
      <c r="AO25" s="27">
        <v>25</v>
      </c>
      <c r="AP25" s="27">
        <v>18</v>
      </c>
      <c r="AQ25" s="27">
        <v>7</v>
      </c>
      <c r="AR25" s="30">
        <v>6.3</v>
      </c>
      <c r="AS25" s="4"/>
    </row>
    <row r="26" spans="1:45" s="2" customFormat="1" ht="12" customHeight="1">
      <c r="A26" s="57" t="s">
        <v>65</v>
      </c>
      <c r="B26" s="57" t="s">
        <v>66</v>
      </c>
      <c r="C26" s="57" t="s">
        <v>67</v>
      </c>
      <c r="D26" s="57" t="s">
        <v>68</v>
      </c>
      <c r="E26" s="57"/>
      <c r="F26" s="34">
        <v>67</v>
      </c>
      <c r="G26" s="31"/>
      <c r="H26" s="23" t="s">
        <v>34</v>
      </c>
      <c r="I26" s="23"/>
      <c r="J26" s="71"/>
      <c r="K26" s="71"/>
      <c r="L26" s="35" t="s">
        <v>35</v>
      </c>
      <c r="M26" s="25"/>
      <c r="N26" s="26">
        <v>2941</v>
      </c>
      <c r="O26" s="188">
        <f t="shared" si="2"/>
        <v>6.98359176501318</v>
      </c>
      <c r="P26" s="26">
        <f t="shared" si="3"/>
        <v>5</v>
      </c>
      <c r="Q26" s="26">
        <v>53580</v>
      </c>
      <c r="R26" s="188">
        <f t="shared" si="4"/>
        <v>15.214588740409244</v>
      </c>
      <c r="S26" s="26">
        <f t="shared" si="5"/>
        <v>2</v>
      </c>
      <c r="T26" s="26">
        <v>36431</v>
      </c>
      <c r="U26" s="26">
        <v>17149</v>
      </c>
      <c r="V26" s="188">
        <f t="shared" si="0"/>
        <v>67.99365434863756</v>
      </c>
      <c r="W26" s="188">
        <f t="shared" si="1"/>
        <v>32.00634565136245</v>
      </c>
      <c r="X26" s="26">
        <v>2941</v>
      </c>
      <c r="Y26" s="27">
        <v>53580</v>
      </c>
      <c r="Z26" s="27">
        <v>36431</v>
      </c>
      <c r="AA26" s="27">
        <v>17149</v>
      </c>
      <c r="AB26" s="28">
        <v>1024</v>
      </c>
      <c r="AC26" s="27">
        <v>3273</v>
      </c>
      <c r="AD26" s="27">
        <v>1715</v>
      </c>
      <c r="AE26" s="27">
        <v>1558</v>
      </c>
      <c r="AF26" s="29">
        <v>1912</v>
      </c>
      <c r="AG26" s="28">
        <v>50277</v>
      </c>
      <c r="AH26" s="28">
        <v>34707</v>
      </c>
      <c r="AI26" s="28">
        <v>15570</v>
      </c>
      <c r="AJ26" s="29">
        <v>1860</v>
      </c>
      <c r="AK26" s="28">
        <v>49158</v>
      </c>
      <c r="AL26" s="27">
        <v>33929</v>
      </c>
      <c r="AM26" s="27">
        <v>15229</v>
      </c>
      <c r="AN26" s="27">
        <v>52</v>
      </c>
      <c r="AO26" s="27">
        <v>1119</v>
      </c>
      <c r="AP26" s="27">
        <v>778</v>
      </c>
      <c r="AQ26" s="27">
        <v>341</v>
      </c>
      <c r="AR26" s="30">
        <v>18.2</v>
      </c>
      <c r="AS26" s="4"/>
    </row>
    <row r="27" spans="1:45" s="2" customFormat="1" ht="12" customHeight="1">
      <c r="A27" s="57" t="s">
        <v>65</v>
      </c>
      <c r="B27" s="57" t="s">
        <v>66</v>
      </c>
      <c r="C27" s="57" t="s">
        <v>67</v>
      </c>
      <c r="D27" s="57" t="s">
        <v>68</v>
      </c>
      <c r="E27" s="57"/>
      <c r="F27" s="22">
        <v>273</v>
      </c>
      <c r="G27" s="4"/>
      <c r="H27" s="23" t="s">
        <v>36</v>
      </c>
      <c r="I27" s="23"/>
      <c r="J27" s="71"/>
      <c r="K27" s="71"/>
      <c r="L27" s="35" t="s">
        <v>37</v>
      </c>
      <c r="M27" s="25"/>
      <c r="N27" s="26">
        <v>91</v>
      </c>
      <c r="O27" s="188">
        <f t="shared" si="2"/>
        <v>0.2160852943271674</v>
      </c>
      <c r="P27" s="26">
        <f t="shared" si="3"/>
        <v>17</v>
      </c>
      <c r="Q27" s="26">
        <v>1767</v>
      </c>
      <c r="R27" s="188">
        <f t="shared" si="4"/>
        <v>0.5017577137794538</v>
      </c>
      <c r="S27" s="26">
        <f t="shared" si="5"/>
        <v>17</v>
      </c>
      <c r="T27" s="26">
        <v>1578</v>
      </c>
      <c r="U27" s="26">
        <v>189</v>
      </c>
      <c r="V27" s="188">
        <f t="shared" si="0"/>
        <v>89.30390492359932</v>
      </c>
      <c r="W27" s="188">
        <f t="shared" si="1"/>
        <v>10.69609507640068</v>
      </c>
      <c r="X27" s="26">
        <v>35</v>
      </c>
      <c r="Y27" s="27">
        <v>1032</v>
      </c>
      <c r="Z27" s="27">
        <v>928</v>
      </c>
      <c r="AA27" s="27">
        <v>104</v>
      </c>
      <c r="AB27" s="58" t="s">
        <v>69</v>
      </c>
      <c r="AC27" s="59" t="s">
        <v>69</v>
      </c>
      <c r="AD27" s="59" t="s">
        <v>69</v>
      </c>
      <c r="AE27" s="59" t="s">
        <v>69</v>
      </c>
      <c r="AF27" s="29">
        <v>35</v>
      </c>
      <c r="AG27" s="28">
        <v>1032</v>
      </c>
      <c r="AH27" s="28">
        <v>928</v>
      </c>
      <c r="AI27" s="28">
        <v>104</v>
      </c>
      <c r="AJ27" s="29">
        <v>34</v>
      </c>
      <c r="AK27" s="28">
        <v>1028</v>
      </c>
      <c r="AL27" s="27">
        <v>925</v>
      </c>
      <c r="AM27" s="27">
        <v>103</v>
      </c>
      <c r="AN27" s="27">
        <v>1</v>
      </c>
      <c r="AO27" s="27">
        <v>4</v>
      </c>
      <c r="AP27" s="27">
        <v>3</v>
      </c>
      <c r="AQ27" s="27">
        <v>1</v>
      </c>
      <c r="AR27" s="30">
        <v>19.4</v>
      </c>
      <c r="AS27" s="4"/>
    </row>
    <row r="28" spans="1:45" s="2" customFormat="1" ht="12" customHeight="1">
      <c r="A28" s="57" t="s">
        <v>65</v>
      </c>
      <c r="B28" s="57" t="s">
        <v>66</v>
      </c>
      <c r="C28" s="57" t="s">
        <v>67</v>
      </c>
      <c r="D28" s="57" t="s">
        <v>68</v>
      </c>
      <c r="E28" s="57"/>
      <c r="F28" s="34">
        <v>288</v>
      </c>
      <c r="G28" s="31"/>
      <c r="H28" s="23" t="s">
        <v>38</v>
      </c>
      <c r="I28" s="23"/>
      <c r="J28" s="71"/>
      <c r="K28" s="71"/>
      <c r="L28" s="33" t="s">
        <v>39</v>
      </c>
      <c r="M28" s="25"/>
      <c r="N28" s="26">
        <v>282</v>
      </c>
      <c r="O28" s="188">
        <f t="shared" si="2"/>
        <v>0.6696269560468264</v>
      </c>
      <c r="P28" s="26">
        <f t="shared" si="3"/>
        <v>16</v>
      </c>
      <c r="Q28" s="26">
        <v>4071</v>
      </c>
      <c r="R28" s="188">
        <f t="shared" si="4"/>
        <v>1.1560020672304223</v>
      </c>
      <c r="S28" s="26">
        <f t="shared" si="5"/>
        <v>14</v>
      </c>
      <c r="T28" s="26">
        <v>2797</v>
      </c>
      <c r="U28" s="26">
        <v>1274</v>
      </c>
      <c r="V28" s="188">
        <f t="shared" si="0"/>
        <v>68.70547776958979</v>
      </c>
      <c r="W28" s="188">
        <f t="shared" si="1"/>
        <v>31.29452223041022</v>
      </c>
      <c r="X28" s="26">
        <v>280</v>
      </c>
      <c r="Y28" s="27">
        <v>4063</v>
      </c>
      <c r="Z28" s="27">
        <v>2790</v>
      </c>
      <c r="AA28" s="27">
        <v>1273</v>
      </c>
      <c r="AB28" s="28">
        <v>15</v>
      </c>
      <c r="AC28" s="27">
        <v>53</v>
      </c>
      <c r="AD28" s="27">
        <v>35</v>
      </c>
      <c r="AE28" s="27">
        <v>18</v>
      </c>
      <c r="AF28" s="29">
        <v>265</v>
      </c>
      <c r="AG28" s="28">
        <v>4010</v>
      </c>
      <c r="AH28" s="28">
        <v>2755</v>
      </c>
      <c r="AI28" s="28">
        <v>1255</v>
      </c>
      <c r="AJ28" s="29">
        <v>240</v>
      </c>
      <c r="AK28" s="28">
        <v>3365</v>
      </c>
      <c r="AL28" s="27">
        <v>2224</v>
      </c>
      <c r="AM28" s="27">
        <v>1141</v>
      </c>
      <c r="AN28" s="27">
        <v>25</v>
      </c>
      <c r="AO28" s="27">
        <v>645</v>
      </c>
      <c r="AP28" s="27">
        <v>531</v>
      </c>
      <c r="AQ28" s="27">
        <v>114</v>
      </c>
      <c r="AR28" s="30">
        <v>14.4</v>
      </c>
      <c r="AS28" s="4"/>
    </row>
    <row r="29" spans="1:45" s="2" customFormat="1" ht="12" customHeight="1">
      <c r="A29" s="57" t="s">
        <v>65</v>
      </c>
      <c r="B29" s="57" t="s">
        <v>66</v>
      </c>
      <c r="C29" s="57" t="s">
        <v>67</v>
      </c>
      <c r="D29" s="57" t="s">
        <v>68</v>
      </c>
      <c r="E29" s="57"/>
      <c r="F29" s="22">
        <v>319</v>
      </c>
      <c r="G29" s="4"/>
      <c r="H29" s="23" t="s">
        <v>40</v>
      </c>
      <c r="I29" s="23"/>
      <c r="J29" s="71"/>
      <c r="K29" s="71"/>
      <c r="L29" s="33" t="s">
        <v>41</v>
      </c>
      <c r="M29" s="25"/>
      <c r="N29" s="26">
        <v>930</v>
      </c>
      <c r="O29" s="188">
        <f t="shared" si="2"/>
        <v>2.2083442167501723</v>
      </c>
      <c r="P29" s="26">
        <f t="shared" si="3"/>
        <v>11</v>
      </c>
      <c r="Q29" s="26">
        <v>16177</v>
      </c>
      <c r="R29" s="188">
        <f t="shared" si="4"/>
        <v>4.593624525076527</v>
      </c>
      <c r="S29" s="26">
        <f t="shared" si="5"/>
        <v>9</v>
      </c>
      <c r="T29" s="26">
        <v>13781</v>
      </c>
      <c r="U29" s="26">
        <v>2396</v>
      </c>
      <c r="V29" s="188">
        <f t="shared" si="0"/>
        <v>85.1888483649626</v>
      </c>
      <c r="W29" s="188">
        <f t="shared" si="1"/>
        <v>14.811151635037398</v>
      </c>
      <c r="X29" s="26">
        <v>923</v>
      </c>
      <c r="Y29" s="27">
        <v>15951</v>
      </c>
      <c r="Z29" s="27">
        <v>13569</v>
      </c>
      <c r="AA29" s="27">
        <v>2382</v>
      </c>
      <c r="AB29" s="28">
        <v>73</v>
      </c>
      <c r="AC29" s="27">
        <v>139</v>
      </c>
      <c r="AD29" s="27">
        <v>113</v>
      </c>
      <c r="AE29" s="27">
        <v>26</v>
      </c>
      <c r="AF29" s="29">
        <v>845</v>
      </c>
      <c r="AG29" s="28">
        <v>15806</v>
      </c>
      <c r="AH29" s="28">
        <v>13454</v>
      </c>
      <c r="AI29" s="28">
        <v>2352</v>
      </c>
      <c r="AJ29" s="29">
        <v>824</v>
      </c>
      <c r="AK29" s="28">
        <v>15590</v>
      </c>
      <c r="AL29" s="27">
        <v>13285</v>
      </c>
      <c r="AM29" s="27">
        <v>2305</v>
      </c>
      <c r="AN29" s="27">
        <v>21</v>
      </c>
      <c r="AO29" s="27">
        <v>216</v>
      </c>
      <c r="AP29" s="27">
        <v>169</v>
      </c>
      <c r="AQ29" s="27">
        <v>47</v>
      </c>
      <c r="AR29" s="30">
        <v>17.4</v>
      </c>
      <c r="AS29" s="4"/>
    </row>
    <row r="30" spans="1:45" s="2" customFormat="1" ht="12" customHeight="1">
      <c r="A30" s="57" t="s">
        <v>65</v>
      </c>
      <c r="B30" s="57" t="s">
        <v>66</v>
      </c>
      <c r="C30" s="57" t="s">
        <v>67</v>
      </c>
      <c r="D30" s="57" t="s">
        <v>68</v>
      </c>
      <c r="E30" s="57"/>
      <c r="F30" s="22">
        <v>361</v>
      </c>
      <c r="G30" s="4"/>
      <c r="H30" s="23" t="s">
        <v>42</v>
      </c>
      <c r="I30" s="23"/>
      <c r="J30" s="71"/>
      <c r="K30" s="71"/>
      <c r="L30" s="33" t="s">
        <v>43</v>
      </c>
      <c r="M30" s="25"/>
      <c r="N30" s="26">
        <v>11550</v>
      </c>
      <c r="O30" s="188">
        <f t="shared" si="2"/>
        <v>27.426210433832782</v>
      </c>
      <c r="P30" s="26">
        <f t="shared" si="3"/>
        <v>1</v>
      </c>
      <c r="Q30" s="26">
        <v>68707</v>
      </c>
      <c r="R30" s="188">
        <f t="shared" si="4"/>
        <v>19.510055031491188</v>
      </c>
      <c r="S30" s="26">
        <f t="shared" si="5"/>
        <v>1</v>
      </c>
      <c r="T30" s="26">
        <v>34249</v>
      </c>
      <c r="U30" s="26">
        <v>34385</v>
      </c>
      <c r="V30" s="188">
        <f t="shared" si="0"/>
        <v>49.9009237404202</v>
      </c>
      <c r="W30" s="188">
        <f t="shared" si="1"/>
        <v>50.0990762595798</v>
      </c>
      <c r="X30" s="26">
        <v>11549</v>
      </c>
      <c r="Y30" s="27">
        <v>68704</v>
      </c>
      <c r="Z30" s="27">
        <v>34248</v>
      </c>
      <c r="AA30" s="27">
        <v>34383</v>
      </c>
      <c r="AB30" s="28">
        <v>5588</v>
      </c>
      <c r="AC30" s="27">
        <v>13722</v>
      </c>
      <c r="AD30" s="27">
        <v>6378</v>
      </c>
      <c r="AE30" s="27">
        <v>7344</v>
      </c>
      <c r="AF30" s="29">
        <v>5944</v>
      </c>
      <c r="AG30" s="28">
        <v>54923</v>
      </c>
      <c r="AH30" s="28">
        <v>27859</v>
      </c>
      <c r="AI30" s="28">
        <v>26991</v>
      </c>
      <c r="AJ30" s="29">
        <v>5728</v>
      </c>
      <c r="AK30" s="28">
        <v>52760</v>
      </c>
      <c r="AL30" s="27">
        <v>26739</v>
      </c>
      <c r="AM30" s="27">
        <v>25948</v>
      </c>
      <c r="AN30" s="27">
        <v>216</v>
      </c>
      <c r="AO30" s="27">
        <v>2163</v>
      </c>
      <c r="AP30" s="27">
        <v>1120</v>
      </c>
      <c r="AQ30" s="27">
        <v>1043</v>
      </c>
      <c r="AR30" s="30">
        <v>5.9</v>
      </c>
      <c r="AS30" s="4"/>
    </row>
    <row r="31" spans="1:45" s="2" customFormat="1" ht="12" customHeight="1">
      <c r="A31" s="57" t="s">
        <v>65</v>
      </c>
      <c r="B31" s="57" t="s">
        <v>66</v>
      </c>
      <c r="C31" s="57" t="s">
        <v>67</v>
      </c>
      <c r="D31" s="57" t="s">
        <v>68</v>
      </c>
      <c r="E31" s="57"/>
      <c r="F31" s="22">
        <v>453</v>
      </c>
      <c r="G31" s="4"/>
      <c r="H31" s="23" t="s">
        <v>44</v>
      </c>
      <c r="I31" s="23"/>
      <c r="J31" s="71"/>
      <c r="K31" s="71"/>
      <c r="L31" s="33" t="s">
        <v>45</v>
      </c>
      <c r="M31" s="25"/>
      <c r="N31" s="26">
        <v>690</v>
      </c>
      <c r="O31" s="188">
        <f t="shared" si="2"/>
        <v>1.6384489350081923</v>
      </c>
      <c r="P31" s="26">
        <f t="shared" si="3"/>
        <v>12</v>
      </c>
      <c r="Q31" s="26">
        <v>9246</v>
      </c>
      <c r="R31" s="188">
        <f t="shared" si="4"/>
        <v>2.625496220489434</v>
      </c>
      <c r="S31" s="26">
        <f t="shared" si="5"/>
        <v>11</v>
      </c>
      <c r="T31" s="26">
        <v>3872</v>
      </c>
      <c r="U31" s="26">
        <v>5374</v>
      </c>
      <c r="V31" s="188">
        <f t="shared" si="0"/>
        <v>41.877568678347394</v>
      </c>
      <c r="W31" s="188">
        <f t="shared" si="1"/>
        <v>58.1224313216526</v>
      </c>
      <c r="X31" s="26">
        <v>690</v>
      </c>
      <c r="Y31" s="27">
        <v>9246</v>
      </c>
      <c r="Z31" s="27">
        <v>3872</v>
      </c>
      <c r="AA31" s="27">
        <v>5374</v>
      </c>
      <c r="AB31" s="28">
        <v>74</v>
      </c>
      <c r="AC31" s="27">
        <v>145</v>
      </c>
      <c r="AD31" s="27">
        <v>89</v>
      </c>
      <c r="AE31" s="27">
        <v>56</v>
      </c>
      <c r="AF31" s="29">
        <v>612</v>
      </c>
      <c r="AG31" s="28">
        <v>9085</v>
      </c>
      <c r="AH31" s="28">
        <v>3772</v>
      </c>
      <c r="AI31" s="28">
        <v>5313</v>
      </c>
      <c r="AJ31" s="29">
        <v>530</v>
      </c>
      <c r="AK31" s="28">
        <v>8095</v>
      </c>
      <c r="AL31" s="27">
        <v>3105</v>
      </c>
      <c r="AM31" s="27">
        <v>4990</v>
      </c>
      <c r="AN31" s="27">
        <v>82</v>
      </c>
      <c r="AO31" s="27">
        <v>990</v>
      </c>
      <c r="AP31" s="27">
        <v>667</v>
      </c>
      <c r="AQ31" s="27">
        <v>323</v>
      </c>
      <c r="AR31" s="30">
        <v>13.4</v>
      </c>
      <c r="AS31" s="4"/>
    </row>
    <row r="32" spans="1:45" s="2" customFormat="1" ht="12" customHeight="1">
      <c r="A32" s="57" t="s">
        <v>65</v>
      </c>
      <c r="B32" s="57" t="s">
        <v>66</v>
      </c>
      <c r="C32" s="57" t="s">
        <v>67</v>
      </c>
      <c r="D32" s="57" t="s">
        <v>68</v>
      </c>
      <c r="E32" s="57"/>
      <c r="F32" s="34">
        <v>484</v>
      </c>
      <c r="G32" s="31"/>
      <c r="H32" s="23" t="s">
        <v>46</v>
      </c>
      <c r="I32" s="23"/>
      <c r="J32" s="71"/>
      <c r="K32" s="71"/>
      <c r="L32" s="33" t="s">
        <v>47</v>
      </c>
      <c r="M32" s="25"/>
      <c r="N32" s="26">
        <v>2401</v>
      </c>
      <c r="O32" s="188">
        <f t="shared" si="2"/>
        <v>5.701327381093724</v>
      </c>
      <c r="P32" s="26">
        <f t="shared" si="3"/>
        <v>8</v>
      </c>
      <c r="Q32" s="26">
        <v>6874</v>
      </c>
      <c r="R32" s="188">
        <f t="shared" si="4"/>
        <v>1.9519425718845302</v>
      </c>
      <c r="S32" s="26">
        <f t="shared" si="5"/>
        <v>13</v>
      </c>
      <c r="T32" s="26">
        <v>3710</v>
      </c>
      <c r="U32" s="26">
        <v>3164</v>
      </c>
      <c r="V32" s="188">
        <f t="shared" si="0"/>
        <v>53.97148676171079</v>
      </c>
      <c r="W32" s="188">
        <f t="shared" si="1"/>
        <v>46.02851323828921</v>
      </c>
      <c r="X32" s="26">
        <v>2391</v>
      </c>
      <c r="Y32" s="27">
        <v>6785</v>
      </c>
      <c r="Z32" s="27">
        <v>3633</v>
      </c>
      <c r="AA32" s="27">
        <v>3152</v>
      </c>
      <c r="AB32" s="28">
        <v>1128</v>
      </c>
      <c r="AC32" s="27">
        <v>1797</v>
      </c>
      <c r="AD32" s="27">
        <v>973</v>
      </c>
      <c r="AE32" s="27">
        <v>824</v>
      </c>
      <c r="AF32" s="29">
        <v>1263</v>
      </c>
      <c r="AG32" s="28">
        <v>4988</v>
      </c>
      <c r="AH32" s="28">
        <v>2660</v>
      </c>
      <c r="AI32" s="28">
        <v>2328</v>
      </c>
      <c r="AJ32" s="29">
        <v>1216</v>
      </c>
      <c r="AK32" s="28">
        <v>4782</v>
      </c>
      <c r="AL32" s="27">
        <v>2534</v>
      </c>
      <c r="AM32" s="27">
        <v>2248</v>
      </c>
      <c r="AN32" s="27">
        <v>47</v>
      </c>
      <c r="AO32" s="27">
        <v>206</v>
      </c>
      <c r="AP32" s="27">
        <v>126</v>
      </c>
      <c r="AQ32" s="27">
        <v>80</v>
      </c>
      <c r="AR32" s="30">
        <v>2.9</v>
      </c>
      <c r="AS32" s="4"/>
    </row>
    <row r="33" spans="1:45" s="2" customFormat="1" ht="12" customHeight="1">
      <c r="A33" s="57" t="s">
        <v>65</v>
      </c>
      <c r="B33" s="57" t="s">
        <v>66</v>
      </c>
      <c r="C33" s="57" t="s">
        <v>67</v>
      </c>
      <c r="D33" s="57" t="s">
        <v>68</v>
      </c>
      <c r="E33" s="57"/>
      <c r="F33" s="22">
        <v>505</v>
      </c>
      <c r="G33" s="4"/>
      <c r="H33" s="23" t="s">
        <v>48</v>
      </c>
      <c r="I33" s="23"/>
      <c r="J33" s="71"/>
      <c r="K33" s="71"/>
      <c r="L33" s="33" t="s">
        <v>49</v>
      </c>
      <c r="M33" s="25"/>
      <c r="N33" s="26">
        <v>1397</v>
      </c>
      <c r="O33" s="188">
        <f t="shared" si="2"/>
        <v>3.3172654524731082</v>
      </c>
      <c r="P33" s="26">
        <f t="shared" si="3"/>
        <v>10</v>
      </c>
      <c r="Q33" s="26">
        <v>8140</v>
      </c>
      <c r="R33" s="188">
        <f t="shared" si="4"/>
        <v>2.3114362140151408</v>
      </c>
      <c r="S33" s="26">
        <f t="shared" si="5"/>
        <v>12</v>
      </c>
      <c r="T33" s="26">
        <v>5493</v>
      </c>
      <c r="U33" s="26">
        <v>2647</v>
      </c>
      <c r="V33" s="188">
        <f t="shared" si="0"/>
        <v>67.48157248157248</v>
      </c>
      <c r="W33" s="188">
        <f t="shared" si="1"/>
        <v>32.518427518427515</v>
      </c>
      <c r="X33" s="26">
        <v>1335</v>
      </c>
      <c r="Y33" s="27">
        <v>6812</v>
      </c>
      <c r="Z33" s="27">
        <v>4405</v>
      </c>
      <c r="AA33" s="27">
        <v>2407</v>
      </c>
      <c r="AB33" s="28">
        <v>677</v>
      </c>
      <c r="AC33" s="27">
        <v>1697</v>
      </c>
      <c r="AD33" s="27">
        <v>924</v>
      </c>
      <c r="AE33" s="27">
        <v>773</v>
      </c>
      <c r="AF33" s="29">
        <v>654</v>
      </c>
      <c r="AG33" s="28">
        <v>5093</v>
      </c>
      <c r="AH33" s="28">
        <v>3461</v>
      </c>
      <c r="AI33" s="28">
        <v>1632</v>
      </c>
      <c r="AJ33" s="29">
        <v>562</v>
      </c>
      <c r="AK33" s="28">
        <v>4048</v>
      </c>
      <c r="AL33" s="27">
        <v>2742</v>
      </c>
      <c r="AM33" s="27">
        <v>1306</v>
      </c>
      <c r="AN33" s="27">
        <v>92</v>
      </c>
      <c r="AO33" s="27">
        <v>1045</v>
      </c>
      <c r="AP33" s="27">
        <v>719</v>
      </c>
      <c r="AQ33" s="27">
        <v>326</v>
      </c>
      <c r="AR33" s="30">
        <v>5.8</v>
      </c>
      <c r="AS33" s="4"/>
    </row>
    <row r="34" spans="1:45" s="2" customFormat="1" ht="12" customHeight="1">
      <c r="A34" s="57" t="s">
        <v>65</v>
      </c>
      <c r="B34" s="57" t="s">
        <v>66</v>
      </c>
      <c r="C34" s="57" t="s">
        <v>67</v>
      </c>
      <c r="D34" s="57" t="s">
        <v>68</v>
      </c>
      <c r="E34" s="57"/>
      <c r="F34" s="34">
        <v>544</v>
      </c>
      <c r="G34" s="31"/>
      <c r="H34" s="23" t="s">
        <v>50</v>
      </c>
      <c r="I34" s="23"/>
      <c r="J34" s="71"/>
      <c r="K34" s="71"/>
      <c r="L34" s="33" t="s">
        <v>51</v>
      </c>
      <c r="M34" s="25"/>
      <c r="N34" s="26">
        <v>5049</v>
      </c>
      <c r="O34" s="188">
        <f t="shared" si="2"/>
        <v>11.989171989646902</v>
      </c>
      <c r="P34" s="26">
        <f t="shared" si="3"/>
        <v>2</v>
      </c>
      <c r="Q34" s="26">
        <v>29943</v>
      </c>
      <c r="R34" s="188">
        <f t="shared" si="4"/>
        <v>8.502620952856924</v>
      </c>
      <c r="S34" s="26">
        <f t="shared" si="5"/>
        <v>4</v>
      </c>
      <c r="T34" s="26">
        <v>11011</v>
      </c>
      <c r="U34" s="26">
        <v>18932</v>
      </c>
      <c r="V34" s="188">
        <f t="shared" si="0"/>
        <v>36.7732024179274</v>
      </c>
      <c r="W34" s="188">
        <f t="shared" si="1"/>
        <v>63.2267975820726</v>
      </c>
      <c r="X34" s="26">
        <v>5000</v>
      </c>
      <c r="Y34" s="27">
        <v>29588</v>
      </c>
      <c r="Z34" s="27">
        <v>10918</v>
      </c>
      <c r="AA34" s="27">
        <v>18670</v>
      </c>
      <c r="AB34" s="28">
        <v>3633</v>
      </c>
      <c r="AC34" s="27">
        <v>10853</v>
      </c>
      <c r="AD34" s="27">
        <v>3731</v>
      </c>
      <c r="AE34" s="27">
        <v>7122</v>
      </c>
      <c r="AF34" s="29">
        <v>1364</v>
      </c>
      <c r="AG34" s="28">
        <v>18670</v>
      </c>
      <c r="AH34" s="28">
        <v>7164</v>
      </c>
      <c r="AI34" s="28">
        <v>11506</v>
      </c>
      <c r="AJ34" s="29">
        <v>1330</v>
      </c>
      <c r="AK34" s="28">
        <v>18259</v>
      </c>
      <c r="AL34" s="27">
        <v>7033</v>
      </c>
      <c r="AM34" s="27">
        <v>11226</v>
      </c>
      <c r="AN34" s="27">
        <v>34</v>
      </c>
      <c r="AO34" s="27">
        <v>411</v>
      </c>
      <c r="AP34" s="27">
        <v>131</v>
      </c>
      <c r="AQ34" s="27">
        <v>280</v>
      </c>
      <c r="AR34" s="30">
        <v>5.9</v>
      </c>
      <c r="AS34" s="4"/>
    </row>
    <row r="35" spans="1:45" s="2" customFormat="1" ht="12" customHeight="1">
      <c r="A35" s="57" t="s">
        <v>65</v>
      </c>
      <c r="B35" s="57" t="s">
        <v>66</v>
      </c>
      <c r="C35" s="57" t="s">
        <v>67</v>
      </c>
      <c r="D35" s="57" t="s">
        <v>68</v>
      </c>
      <c r="E35" s="57"/>
      <c r="F35" s="22">
        <v>574</v>
      </c>
      <c r="G35" s="4"/>
      <c r="H35" s="23" t="s">
        <v>52</v>
      </c>
      <c r="I35" s="23"/>
      <c r="J35" s="71"/>
      <c r="K35" s="71"/>
      <c r="L35" s="33" t="s">
        <v>53</v>
      </c>
      <c r="M35" s="25"/>
      <c r="N35" s="26">
        <v>3927</v>
      </c>
      <c r="O35" s="188">
        <f t="shared" si="2"/>
        <v>9.324911547503147</v>
      </c>
      <c r="P35" s="26">
        <f t="shared" si="3"/>
        <v>4</v>
      </c>
      <c r="Q35" s="26">
        <v>16829</v>
      </c>
      <c r="R35" s="188">
        <f t="shared" si="4"/>
        <v>4.77876659037602</v>
      </c>
      <c r="S35" s="26">
        <f t="shared" si="5"/>
        <v>8</v>
      </c>
      <c r="T35" s="26">
        <v>7013</v>
      </c>
      <c r="U35" s="26">
        <v>9816</v>
      </c>
      <c r="V35" s="188">
        <f t="shared" si="0"/>
        <v>41.67211361340543</v>
      </c>
      <c r="W35" s="188">
        <f t="shared" si="1"/>
        <v>58.32788638659457</v>
      </c>
      <c r="X35" s="26">
        <v>3884</v>
      </c>
      <c r="Y35" s="27">
        <v>16261</v>
      </c>
      <c r="Z35" s="27">
        <v>6843</v>
      </c>
      <c r="AA35" s="27">
        <v>9418</v>
      </c>
      <c r="AB35" s="28">
        <v>3035</v>
      </c>
      <c r="AC35" s="27">
        <v>5254</v>
      </c>
      <c r="AD35" s="27">
        <v>1821</v>
      </c>
      <c r="AE35" s="27">
        <v>3433</v>
      </c>
      <c r="AF35" s="29">
        <v>846</v>
      </c>
      <c r="AG35" s="28">
        <v>10981</v>
      </c>
      <c r="AH35" s="28">
        <v>5009</v>
      </c>
      <c r="AI35" s="28">
        <v>5972</v>
      </c>
      <c r="AJ35" s="29">
        <v>820</v>
      </c>
      <c r="AK35" s="28">
        <v>10792</v>
      </c>
      <c r="AL35" s="27">
        <v>4889</v>
      </c>
      <c r="AM35" s="27">
        <v>5903</v>
      </c>
      <c r="AN35" s="27">
        <v>26</v>
      </c>
      <c r="AO35" s="27">
        <v>189</v>
      </c>
      <c r="AP35" s="27">
        <v>120</v>
      </c>
      <c r="AQ35" s="27">
        <v>69</v>
      </c>
      <c r="AR35" s="30">
        <v>4.3</v>
      </c>
      <c r="AS35" s="4"/>
    </row>
    <row r="36" spans="1:45" s="2" customFormat="1" ht="12" customHeight="1">
      <c r="A36" s="57" t="s">
        <v>65</v>
      </c>
      <c r="B36" s="57" t="s">
        <v>66</v>
      </c>
      <c r="C36" s="57" t="s">
        <v>67</v>
      </c>
      <c r="D36" s="57" t="s">
        <v>68</v>
      </c>
      <c r="E36" s="57"/>
      <c r="F36" s="34">
        <v>621</v>
      </c>
      <c r="G36" s="31"/>
      <c r="H36" s="23" t="s">
        <v>54</v>
      </c>
      <c r="I36" s="23"/>
      <c r="J36" s="71"/>
      <c r="K36" s="71"/>
      <c r="L36" s="35" t="s">
        <v>55</v>
      </c>
      <c r="M36" s="25"/>
      <c r="N36" s="26">
        <v>1745</v>
      </c>
      <c r="O36" s="188">
        <f t="shared" si="2"/>
        <v>4.143613610998979</v>
      </c>
      <c r="P36" s="26">
        <f t="shared" si="3"/>
        <v>9</v>
      </c>
      <c r="Q36" s="26">
        <v>17613</v>
      </c>
      <c r="R36" s="188">
        <f t="shared" si="4"/>
        <v>5.001391405091975</v>
      </c>
      <c r="S36" s="26">
        <f t="shared" si="5"/>
        <v>7</v>
      </c>
      <c r="T36" s="26">
        <v>7776</v>
      </c>
      <c r="U36" s="26">
        <v>9837</v>
      </c>
      <c r="V36" s="188">
        <f t="shared" si="0"/>
        <v>44.149207971384776</v>
      </c>
      <c r="W36" s="188">
        <f t="shared" si="1"/>
        <v>55.850792028615224</v>
      </c>
      <c r="X36" s="26">
        <v>1078</v>
      </c>
      <c r="Y36" s="27">
        <v>7119</v>
      </c>
      <c r="Z36" s="27">
        <v>3707</v>
      </c>
      <c r="AA36" s="27">
        <v>3412</v>
      </c>
      <c r="AB36" s="28">
        <v>724</v>
      </c>
      <c r="AC36" s="27">
        <v>1429</v>
      </c>
      <c r="AD36" s="27">
        <v>398</v>
      </c>
      <c r="AE36" s="27">
        <v>1031</v>
      </c>
      <c r="AF36" s="29">
        <v>349</v>
      </c>
      <c r="AG36" s="28">
        <v>5660</v>
      </c>
      <c r="AH36" s="28">
        <v>3287</v>
      </c>
      <c r="AI36" s="28">
        <v>2373</v>
      </c>
      <c r="AJ36" s="29">
        <v>260</v>
      </c>
      <c r="AK36" s="28">
        <v>2154</v>
      </c>
      <c r="AL36" s="27">
        <v>1225</v>
      </c>
      <c r="AM36" s="27">
        <v>929</v>
      </c>
      <c r="AN36" s="27">
        <v>89</v>
      </c>
      <c r="AO36" s="27">
        <v>3506</v>
      </c>
      <c r="AP36" s="27">
        <v>2062</v>
      </c>
      <c r="AQ36" s="27">
        <v>1444</v>
      </c>
      <c r="AR36" s="30">
        <v>10.1</v>
      </c>
      <c r="AS36" s="4"/>
    </row>
    <row r="37" spans="1:45" s="2" customFormat="1" ht="12" customHeight="1">
      <c r="A37" s="57" t="s">
        <v>65</v>
      </c>
      <c r="B37" s="57" t="s">
        <v>66</v>
      </c>
      <c r="C37" s="57" t="s">
        <v>67</v>
      </c>
      <c r="D37" s="57" t="s">
        <v>68</v>
      </c>
      <c r="E37" s="57"/>
      <c r="F37" s="22">
        <v>651</v>
      </c>
      <c r="G37" s="4"/>
      <c r="H37" s="23" t="s">
        <v>56</v>
      </c>
      <c r="I37" s="23"/>
      <c r="J37" s="71"/>
      <c r="K37" s="71"/>
      <c r="L37" s="33" t="s">
        <v>57</v>
      </c>
      <c r="M37" s="25"/>
      <c r="N37" s="26">
        <v>2815</v>
      </c>
      <c r="O37" s="188">
        <f t="shared" si="2"/>
        <v>6.684396742098639</v>
      </c>
      <c r="P37" s="26">
        <f t="shared" si="3"/>
        <v>7</v>
      </c>
      <c r="Q37" s="26">
        <v>49650</v>
      </c>
      <c r="R37" s="188">
        <f t="shared" si="4"/>
        <v>14.09862506460095</v>
      </c>
      <c r="S37" s="26">
        <f t="shared" si="5"/>
        <v>3</v>
      </c>
      <c r="T37" s="26">
        <v>12021</v>
      </c>
      <c r="U37" s="26">
        <v>37629</v>
      </c>
      <c r="V37" s="188">
        <f t="shared" si="0"/>
        <v>24.211480362537767</v>
      </c>
      <c r="W37" s="188">
        <f t="shared" si="1"/>
        <v>75.78851963746224</v>
      </c>
      <c r="X37" s="26">
        <v>2487</v>
      </c>
      <c r="Y37" s="27">
        <v>43591</v>
      </c>
      <c r="Z37" s="27">
        <v>10821</v>
      </c>
      <c r="AA37" s="27">
        <v>32770</v>
      </c>
      <c r="AB37" s="28">
        <v>979</v>
      </c>
      <c r="AC37" s="27">
        <v>4426</v>
      </c>
      <c r="AD37" s="27">
        <v>1308</v>
      </c>
      <c r="AE37" s="27">
        <v>3118</v>
      </c>
      <c r="AF37" s="29">
        <v>1483</v>
      </c>
      <c r="AG37" s="28">
        <v>39040</v>
      </c>
      <c r="AH37" s="28">
        <v>9497</v>
      </c>
      <c r="AI37" s="28">
        <v>29543</v>
      </c>
      <c r="AJ37" s="29">
        <v>259</v>
      </c>
      <c r="AK37" s="28">
        <v>3774</v>
      </c>
      <c r="AL37" s="27">
        <v>910</v>
      </c>
      <c r="AM37" s="27">
        <v>2864</v>
      </c>
      <c r="AN37" s="27">
        <v>1224</v>
      </c>
      <c r="AO37" s="27">
        <v>35266</v>
      </c>
      <c r="AP37" s="27">
        <v>8587</v>
      </c>
      <c r="AQ37" s="27">
        <v>26679</v>
      </c>
      <c r="AR37" s="30">
        <v>17.6</v>
      </c>
      <c r="AS37" s="4"/>
    </row>
    <row r="38" spans="1:45" s="2" customFormat="1" ht="12" customHeight="1">
      <c r="A38" s="57" t="s">
        <v>65</v>
      </c>
      <c r="B38" s="57" t="s">
        <v>66</v>
      </c>
      <c r="C38" s="57" t="s">
        <v>67</v>
      </c>
      <c r="D38" s="57" t="s">
        <v>68</v>
      </c>
      <c r="E38" s="57"/>
      <c r="F38" s="34">
        <v>688</v>
      </c>
      <c r="G38" s="31"/>
      <c r="H38" s="23" t="s">
        <v>58</v>
      </c>
      <c r="I38" s="23"/>
      <c r="J38" s="71"/>
      <c r="K38" s="71"/>
      <c r="L38" s="33" t="s">
        <v>59</v>
      </c>
      <c r="M38" s="25"/>
      <c r="N38" s="26">
        <v>388</v>
      </c>
      <c r="O38" s="188">
        <f t="shared" si="2"/>
        <v>0.9213307054828676</v>
      </c>
      <c r="P38" s="26">
        <f t="shared" si="3"/>
        <v>14</v>
      </c>
      <c r="Q38" s="26">
        <v>4047</v>
      </c>
      <c r="R38" s="188">
        <f t="shared" si="4"/>
        <v>1.1491870218819749</v>
      </c>
      <c r="S38" s="26">
        <f t="shared" si="5"/>
        <v>15</v>
      </c>
      <c r="T38" s="26">
        <v>2369</v>
      </c>
      <c r="U38" s="26">
        <v>1678</v>
      </c>
      <c r="V38" s="188">
        <f t="shared" si="0"/>
        <v>58.537188040523844</v>
      </c>
      <c r="W38" s="188">
        <f t="shared" si="1"/>
        <v>41.462811959476156</v>
      </c>
      <c r="X38" s="26">
        <v>388</v>
      </c>
      <c r="Y38" s="27">
        <v>4047</v>
      </c>
      <c r="Z38" s="27">
        <v>2369</v>
      </c>
      <c r="AA38" s="27">
        <v>1678</v>
      </c>
      <c r="AB38" s="28">
        <v>25</v>
      </c>
      <c r="AC38" s="27">
        <v>51</v>
      </c>
      <c r="AD38" s="27">
        <v>17</v>
      </c>
      <c r="AE38" s="27">
        <v>34</v>
      </c>
      <c r="AF38" s="29">
        <v>363</v>
      </c>
      <c r="AG38" s="28">
        <v>3996</v>
      </c>
      <c r="AH38" s="28">
        <v>2352</v>
      </c>
      <c r="AI38" s="28">
        <v>1644</v>
      </c>
      <c r="AJ38" s="29">
        <v>205</v>
      </c>
      <c r="AK38" s="28">
        <v>1343</v>
      </c>
      <c r="AL38" s="27">
        <v>714</v>
      </c>
      <c r="AM38" s="27">
        <v>629</v>
      </c>
      <c r="AN38" s="27">
        <v>158</v>
      </c>
      <c r="AO38" s="27">
        <v>2653</v>
      </c>
      <c r="AP38" s="27">
        <v>1638</v>
      </c>
      <c r="AQ38" s="27">
        <v>1015</v>
      </c>
      <c r="AR38" s="30">
        <v>10.4</v>
      </c>
      <c r="AS38" s="4"/>
    </row>
    <row r="39" spans="1:45" s="2" customFormat="1" ht="12" customHeight="1">
      <c r="A39" s="57" t="s">
        <v>65</v>
      </c>
      <c r="B39" s="57" t="s">
        <v>66</v>
      </c>
      <c r="C39" s="57" t="s">
        <v>67</v>
      </c>
      <c r="D39" s="57" t="s">
        <v>68</v>
      </c>
      <c r="E39" s="57"/>
      <c r="F39" s="22">
        <v>697</v>
      </c>
      <c r="G39" s="4"/>
      <c r="H39" s="23" t="s">
        <v>60</v>
      </c>
      <c r="I39" s="23"/>
      <c r="J39" s="71"/>
      <c r="K39" s="71"/>
      <c r="L39" s="33" t="s">
        <v>61</v>
      </c>
      <c r="M39" s="25"/>
      <c r="N39" s="26">
        <v>2927</v>
      </c>
      <c r="O39" s="188">
        <f t="shared" si="2"/>
        <v>6.95034787357823</v>
      </c>
      <c r="P39" s="26">
        <f t="shared" si="3"/>
        <v>6</v>
      </c>
      <c r="Q39" s="26">
        <v>22565</v>
      </c>
      <c r="R39" s="188">
        <f t="shared" si="4"/>
        <v>6.407562428654994</v>
      </c>
      <c r="S39" s="26">
        <f t="shared" si="5"/>
        <v>6</v>
      </c>
      <c r="T39" s="26">
        <v>13077</v>
      </c>
      <c r="U39" s="26">
        <v>9488</v>
      </c>
      <c r="V39" s="188">
        <f t="shared" si="0"/>
        <v>57.952581431420334</v>
      </c>
      <c r="W39" s="188">
        <f t="shared" si="1"/>
        <v>42.04741856857966</v>
      </c>
      <c r="X39" s="26">
        <v>2834</v>
      </c>
      <c r="Y39" s="27">
        <v>21378</v>
      </c>
      <c r="Z39" s="27">
        <v>12087</v>
      </c>
      <c r="AA39" s="27">
        <v>9291</v>
      </c>
      <c r="AB39" s="28">
        <v>585</v>
      </c>
      <c r="AC39" s="27">
        <v>1446</v>
      </c>
      <c r="AD39" s="27">
        <v>1018</v>
      </c>
      <c r="AE39" s="27">
        <v>428</v>
      </c>
      <c r="AF39" s="29">
        <v>2124</v>
      </c>
      <c r="AG39" s="28">
        <v>19671</v>
      </c>
      <c r="AH39" s="28">
        <v>10959</v>
      </c>
      <c r="AI39" s="28">
        <v>8712</v>
      </c>
      <c r="AJ39" s="29">
        <v>751</v>
      </c>
      <c r="AK39" s="28">
        <v>14825</v>
      </c>
      <c r="AL39" s="27">
        <v>8075</v>
      </c>
      <c r="AM39" s="27">
        <v>6750</v>
      </c>
      <c r="AN39" s="27">
        <v>1373</v>
      </c>
      <c r="AO39" s="27">
        <v>4846</v>
      </c>
      <c r="AP39" s="27">
        <v>2884</v>
      </c>
      <c r="AQ39" s="27">
        <v>1962</v>
      </c>
      <c r="AR39" s="30">
        <v>7.7</v>
      </c>
      <c r="AS39" s="4"/>
    </row>
    <row r="40" spans="1:45" s="2" customFormat="1" ht="12" customHeight="1">
      <c r="A40" s="57" t="s">
        <v>65</v>
      </c>
      <c r="B40" s="57" t="s">
        <v>66</v>
      </c>
      <c r="C40" s="57" t="s">
        <v>67</v>
      </c>
      <c r="D40" s="57" t="s">
        <v>68</v>
      </c>
      <c r="E40" s="57"/>
      <c r="F40" s="22">
        <v>738</v>
      </c>
      <c r="G40" s="4"/>
      <c r="H40" s="23" t="s">
        <v>62</v>
      </c>
      <c r="I40" s="23"/>
      <c r="J40" s="71"/>
      <c r="K40" s="71"/>
      <c r="L40" s="33" t="s">
        <v>63</v>
      </c>
      <c r="M40" s="25"/>
      <c r="N40" s="26">
        <v>499</v>
      </c>
      <c r="O40" s="188">
        <f t="shared" si="2"/>
        <v>1.1849072732885333</v>
      </c>
      <c r="P40" s="26">
        <f t="shared" si="3"/>
        <v>13</v>
      </c>
      <c r="Q40" s="26">
        <v>13104</v>
      </c>
      <c r="R40" s="188">
        <f t="shared" si="4"/>
        <v>3.7210147602523835</v>
      </c>
      <c r="S40" s="26">
        <f t="shared" si="5"/>
        <v>10</v>
      </c>
      <c r="T40" s="26">
        <v>9949</v>
      </c>
      <c r="U40" s="26">
        <v>3155</v>
      </c>
      <c r="V40" s="188">
        <f t="shared" si="0"/>
        <v>75.92338217338217</v>
      </c>
      <c r="W40" s="188">
        <f t="shared" si="1"/>
        <v>24.076617826617827</v>
      </c>
      <c r="X40" s="60" t="s">
        <v>69</v>
      </c>
      <c r="Y40" s="59" t="s">
        <v>69</v>
      </c>
      <c r="Z40" s="59" t="s">
        <v>69</v>
      </c>
      <c r="AA40" s="59" t="s">
        <v>69</v>
      </c>
      <c r="AB40" s="58" t="s">
        <v>69</v>
      </c>
      <c r="AC40" s="59" t="s">
        <v>69</v>
      </c>
      <c r="AD40" s="59" t="s">
        <v>69</v>
      </c>
      <c r="AE40" s="59" t="s">
        <v>69</v>
      </c>
      <c r="AF40" s="61" t="s">
        <v>69</v>
      </c>
      <c r="AG40" s="58" t="s">
        <v>69</v>
      </c>
      <c r="AH40" s="58" t="s">
        <v>69</v>
      </c>
      <c r="AI40" s="58" t="s">
        <v>69</v>
      </c>
      <c r="AJ40" s="61" t="s">
        <v>69</v>
      </c>
      <c r="AK40" s="58" t="s">
        <v>69</v>
      </c>
      <c r="AL40" s="59" t="s">
        <v>69</v>
      </c>
      <c r="AM40" s="59" t="s">
        <v>69</v>
      </c>
      <c r="AN40" s="59" t="s">
        <v>69</v>
      </c>
      <c r="AO40" s="59" t="s">
        <v>69</v>
      </c>
      <c r="AP40" s="59" t="s">
        <v>69</v>
      </c>
      <c r="AQ40" s="59" t="s">
        <v>69</v>
      </c>
      <c r="AR40" s="30">
        <v>26.3</v>
      </c>
      <c r="AS40" s="4"/>
    </row>
    <row r="41" spans="6:44" s="2" customFormat="1" ht="7.5" customHeight="1">
      <c r="F41" s="52"/>
      <c r="G41" s="4"/>
      <c r="H41" s="36"/>
      <c r="I41" s="36"/>
      <c r="J41" s="36"/>
      <c r="K41" s="37"/>
      <c r="L41" s="38"/>
      <c r="M41" s="39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2"/>
      <c r="Z41" s="172"/>
      <c r="AA41" s="172"/>
      <c r="AB41" s="173"/>
      <c r="AC41" s="172"/>
      <c r="AD41" s="172"/>
      <c r="AE41" s="172"/>
      <c r="AF41" s="174"/>
      <c r="AG41" s="173"/>
      <c r="AH41" s="173"/>
      <c r="AI41" s="173"/>
      <c r="AJ41" s="174"/>
      <c r="AK41" s="173"/>
      <c r="AL41" s="172"/>
      <c r="AM41" s="172"/>
      <c r="AN41" s="172"/>
      <c r="AO41" s="172"/>
      <c r="AP41" s="172"/>
      <c r="AQ41" s="172"/>
      <c r="AR41" s="175"/>
    </row>
    <row r="42" spans="6:44" s="2" customFormat="1" ht="7.5" customHeight="1">
      <c r="F42" s="52"/>
      <c r="G42" s="4"/>
      <c r="H42" s="23"/>
      <c r="I42" s="23"/>
      <c r="J42" s="23"/>
      <c r="K42" s="40"/>
      <c r="L42" s="41"/>
      <c r="M42" s="42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7"/>
      <c r="Z42" s="177"/>
      <c r="AA42" s="177"/>
      <c r="AB42" s="178"/>
      <c r="AC42" s="177"/>
      <c r="AD42" s="177"/>
      <c r="AE42" s="177"/>
      <c r="AF42" s="179"/>
      <c r="AG42" s="178"/>
      <c r="AH42" s="178"/>
      <c r="AI42" s="178"/>
      <c r="AJ42" s="179"/>
      <c r="AK42" s="178"/>
      <c r="AL42" s="177"/>
      <c r="AM42" s="177"/>
      <c r="AN42" s="177"/>
      <c r="AO42" s="177"/>
      <c r="AP42" s="177"/>
      <c r="AQ42" s="177"/>
      <c r="AR42" s="177"/>
    </row>
    <row r="43" spans="6:44" s="2" customFormat="1" ht="12" customHeight="1">
      <c r="F43" s="52"/>
      <c r="G43" s="4"/>
      <c r="H43" s="43" t="s">
        <v>76</v>
      </c>
      <c r="I43" s="44"/>
      <c r="J43" s="44"/>
      <c r="K43" s="40"/>
      <c r="L43" s="45"/>
      <c r="M43" s="44"/>
      <c r="N43" s="180" t="s">
        <v>33</v>
      </c>
      <c r="O43" s="180"/>
      <c r="P43" s="180"/>
      <c r="Q43" s="176"/>
      <c r="R43" s="176"/>
      <c r="S43" s="176"/>
      <c r="T43" s="176"/>
      <c r="U43" s="176"/>
      <c r="V43" s="176"/>
      <c r="W43" s="176"/>
      <c r="X43" s="176"/>
      <c r="Z43" s="177"/>
      <c r="AA43" s="177"/>
      <c r="AB43" s="178"/>
      <c r="AC43" s="177"/>
      <c r="AD43" s="177"/>
      <c r="AE43" s="177"/>
      <c r="AF43" s="179"/>
      <c r="AG43" s="178"/>
      <c r="AH43" s="178"/>
      <c r="AI43" s="178"/>
      <c r="AJ43" s="179"/>
      <c r="AK43" s="178"/>
      <c r="AL43" s="180"/>
      <c r="AM43" s="177"/>
      <c r="AN43" s="177"/>
      <c r="AO43" s="177"/>
      <c r="AP43" s="177"/>
      <c r="AQ43" s="177"/>
      <c r="AR43" s="177"/>
    </row>
    <row r="44" spans="6:45" ht="7.5" customHeight="1">
      <c r="F44" s="53"/>
      <c r="H44" s="3"/>
      <c r="I44" s="3"/>
      <c r="J44" s="3"/>
      <c r="K44" s="3"/>
      <c r="L44" s="3"/>
      <c r="M44" s="6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2"/>
    </row>
  </sheetData>
  <sheetProtection/>
  <printOptions/>
  <pageMargins left="0.5905511811023623" right="0" top="0.7874015748031497" bottom="0" header="0.31496062992125984" footer="0.31496062992125984"/>
  <pageSetup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Hayashi Yasutake</cp:lastModifiedBy>
  <cp:lastPrinted>2011-06-06T00:29:13Z</cp:lastPrinted>
  <dcterms:created xsi:type="dcterms:W3CDTF">2011-04-22T04:13:42Z</dcterms:created>
  <dcterms:modified xsi:type="dcterms:W3CDTF">2021-04-21T02:57:29Z</dcterms:modified>
  <cp:category/>
  <cp:version/>
  <cp:contentType/>
  <cp:contentStatus/>
</cp:coreProperties>
</file>