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9585" windowHeight="8730" tabRatio="806"/>
  </bookViews>
  <sheets>
    <sheet name="Sheet1" sheetId="8" r:id="rId1"/>
  </sheets>
  <definedNames>
    <definedName name="_xlnm.Print_Area" localSheetId="0">Sheet1!$B$3:$O$62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O55" i="8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8"/>
</calcChain>
</file>

<file path=xl/sharedStrings.xml><?xml version="1.0" encoding="utf-8"?>
<sst xmlns="http://schemas.openxmlformats.org/spreadsheetml/2006/main" count="65" uniqueCount="61">
  <si>
    <t>事業所数</t>
    <rPh sb="0" eb="3">
      <t>ジギョウショ</t>
    </rPh>
    <rPh sb="3" eb="4">
      <t>スウ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</si>
  <si>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</si>
  <si>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</si>
  <si>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</si>
  <si>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</si>
  <si>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</si>
  <si>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</si>
  <si>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</si>
  <si>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</si>
  <si>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</si>
  <si>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</si>
  <si>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</si>
  <si>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</si>
  <si>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</si>
  <si>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</si>
  <si>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</si>
  <si>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</si>
  <si>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</si>
  <si>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</si>
  <si>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</si>
  <si>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</si>
  <si>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</si>
  <si>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</si>
  <si>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</si>
  <si>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</si>
  <si>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</si>
  <si>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</si>
  <si>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</si>
  <si>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</si>
  <si>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</si>
  <si>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</si>
  <si>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</si>
  <si>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</si>
  <si>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</si>
  <si>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</si>
  <si>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</si>
  <si>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</si>
  <si>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</si>
  <si>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</si>
  <si>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</si>
  <si>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</si>
  <si>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</si>
  <si>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</si>
  <si>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</si>
  <si>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</si>
  <si>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</si>
  <si>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</si>
  <si>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</si>
  <si>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従業者数</t>
    <rPh sb="0" eb="3">
      <t>ジュウギョウシャ</t>
    </rPh>
    <rPh sb="3" eb="4">
      <t>スウ</t>
    </rPh>
    <phoneticPr fontId="2"/>
  </si>
  <si>
    <t>全国</t>
    <rPh sb="0" eb="2">
      <t>ゼンコク</t>
    </rPh>
    <phoneticPr fontId="2"/>
  </si>
  <si>
    <t>増減率
（％）</t>
    <rPh sb="0" eb="3">
      <t>ゾウゲンリツ</t>
    </rPh>
    <phoneticPr fontId="2"/>
  </si>
  <si>
    <t>21年</t>
    <rPh sb="2" eb="3">
      <t>ネン</t>
    </rPh>
    <phoneticPr fontId="2"/>
  </si>
  <si>
    <t>24年</t>
    <rPh sb="2" eb="3">
      <t>ネン</t>
    </rPh>
    <phoneticPr fontId="2"/>
  </si>
  <si>
    <t>21年
（人）</t>
    <rPh sb="2" eb="3">
      <t>ネン</t>
    </rPh>
    <rPh sb="5" eb="6">
      <t>ニン</t>
    </rPh>
    <phoneticPr fontId="2"/>
  </si>
  <si>
    <t>24年
（人）</t>
    <rPh sb="2" eb="3">
      <t>ネン</t>
    </rPh>
    <rPh sb="5" eb="6">
      <t>ニン</t>
    </rPh>
    <phoneticPr fontId="2"/>
  </si>
  <si>
    <t xml:space="preserve">１事業所当たり
  従業者数（人） </t>
    <rPh sb="1" eb="4">
      <t>ジギョウショ</t>
    </rPh>
    <rPh sb="4" eb="5">
      <t>ア</t>
    </rPh>
    <rPh sb="10" eb="13">
      <t>ジュウギョウシャ</t>
    </rPh>
    <rPh sb="13" eb="14">
      <t>スウ</t>
    </rPh>
    <rPh sb="15" eb="16">
      <t>ニン</t>
    </rPh>
    <phoneticPr fontId="2"/>
  </si>
  <si>
    <t>増減</t>
    <rPh sb="0" eb="2">
      <t>ゾウゲン</t>
    </rPh>
    <phoneticPr fontId="2"/>
  </si>
  <si>
    <t>注：「従業者数」及び「１事業所当たり従業者数」は必要な事項の数値が得られた事業所を対象として集計した。</t>
    <rPh sb="0" eb="1">
      <t>チュウ</t>
    </rPh>
    <rPh sb="3" eb="6">
      <t>ジュウギョウシャ</t>
    </rPh>
    <rPh sb="6" eb="7">
      <t>スウ</t>
    </rPh>
    <rPh sb="8" eb="9">
      <t>オヨ</t>
    </rPh>
    <rPh sb="12" eb="15">
      <t>ジギョウショ</t>
    </rPh>
    <rPh sb="15" eb="16">
      <t>ア</t>
    </rPh>
    <rPh sb="18" eb="21">
      <t>ジュウギョウシャ</t>
    </rPh>
    <rPh sb="21" eb="22">
      <t>スウ</t>
    </rPh>
    <rPh sb="24" eb="26">
      <t>ヒツヨウ</t>
    </rPh>
    <rPh sb="27" eb="29">
      <t>ジコウ</t>
    </rPh>
    <rPh sb="30" eb="32">
      <t>スウチ</t>
    </rPh>
    <rPh sb="33" eb="34">
      <t>エ</t>
    </rPh>
    <rPh sb="37" eb="40">
      <t>ジギョウショ</t>
    </rPh>
    <rPh sb="41" eb="43">
      <t>タイショウ</t>
    </rPh>
    <rPh sb="46" eb="48">
      <t>シュウケイ</t>
    </rPh>
    <phoneticPr fontId="2"/>
  </si>
  <si>
    <t>都道府県</t>
    <rPh sb="0" eb="4">
      <t>トドウフケン</t>
    </rPh>
    <phoneticPr fontId="2"/>
  </si>
  <si>
    <t>全国に
占める
割合
（％）</t>
    <rPh sb="0" eb="2">
      <t>ゼンコク</t>
    </rPh>
    <rPh sb="4" eb="5">
      <t>シ</t>
    </rPh>
    <rPh sb="8" eb="10">
      <t>ワリアイ</t>
    </rPh>
    <phoneticPr fontId="2"/>
  </si>
  <si>
    <t>表４　都道府県別事業所数及び従業者数</t>
    <rPh sb="0" eb="1">
      <t>ヒョウ</t>
    </rPh>
    <rPh sb="3" eb="7">
      <t>トドウフケン</t>
    </rPh>
    <rPh sb="7" eb="8">
      <t>ベツ</t>
    </rPh>
    <rPh sb="8" eb="11">
      <t>ジギョウショ</t>
    </rPh>
    <rPh sb="11" eb="12">
      <t>スウ</t>
    </rPh>
    <rPh sb="12" eb="13">
      <t>オヨ</t>
    </rPh>
    <rPh sb="14" eb="15">
      <t>ジュウ</t>
    </rPh>
    <rPh sb="15" eb="18">
      <t>ギョウシャスウ</t>
    </rPh>
    <phoneticPr fontId="2"/>
  </si>
</sst>
</file>

<file path=xl/styles.xml><?xml version="1.0" encoding="utf-8"?>
<styleSheet xmlns="http://schemas.openxmlformats.org/spreadsheetml/2006/main">
  <numFmts count="7">
    <numFmt numFmtId="176" formatCode="#,##0_);[Red]\(#,##0\)"/>
    <numFmt numFmtId="177" formatCode="0.0;&quot;△ &quot;0.0"/>
    <numFmt numFmtId="178" formatCode="#,##0.0;&quot;▲ &quot;#,##0.0"/>
    <numFmt numFmtId="179" formatCode="#,##0.0;[Red]\-#,##0.0"/>
    <numFmt numFmtId="180" formatCode="#,##0.0_ "/>
    <numFmt numFmtId="181" formatCode="0.0;&quot;▲ &quot;0.0"/>
    <numFmt numFmtId="182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75">
    <xf numFmtId="0" fontId="0" fillId="0" borderId="0" xfId="0"/>
    <xf numFmtId="0" fontId="3" fillId="0" borderId="0" xfId="0" applyFont="1" applyFill="1"/>
    <xf numFmtId="0" fontId="4" fillId="0" borderId="0" xfId="2" applyFont="1" applyFill="1" applyAlignment="1">
      <alignment horizontal="distributed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3" xfId="2" applyFont="1" applyFill="1" applyBorder="1" applyAlignment="1">
      <alignment horizontal="distributed" vertical="center"/>
    </xf>
    <xf numFmtId="0" fontId="4" fillId="0" borderId="6" xfId="2" applyFont="1" applyFill="1" applyBorder="1" applyAlignment="1">
      <alignment horizontal="distributed" vertical="center"/>
    </xf>
    <xf numFmtId="0" fontId="4" fillId="0" borderId="9" xfId="2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distributed" vertical="center"/>
    </xf>
    <xf numFmtId="0" fontId="5" fillId="0" borderId="0" xfId="2" applyFont="1" applyFill="1" applyAlignment="1">
      <alignment vertical="center"/>
    </xf>
    <xf numFmtId="176" fontId="4" fillId="0" borderId="0" xfId="2" applyNumberFormat="1" applyFont="1" applyFill="1" applyAlignment="1">
      <alignment horizontal="distributed"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2" applyNumberFormat="1" applyFont="1" applyFill="1" applyAlignment="1">
      <alignment horizontal="distributed" vertical="center"/>
    </xf>
    <xf numFmtId="177" fontId="4" fillId="0" borderId="0" xfId="0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distributed" vertical="center"/>
    </xf>
    <xf numFmtId="0" fontId="6" fillId="0" borderId="6" xfId="2" applyFont="1" applyFill="1" applyBorder="1" applyAlignment="1">
      <alignment horizontal="distributed" vertical="center"/>
    </xf>
    <xf numFmtId="0" fontId="4" fillId="0" borderId="8" xfId="2" applyFont="1" applyFill="1" applyBorder="1" applyAlignment="1">
      <alignment horizontal="distributed" vertical="center"/>
    </xf>
    <xf numFmtId="0" fontId="4" fillId="0" borderId="4" xfId="2" applyFont="1" applyFill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distributed" vertical="center"/>
    </xf>
    <xf numFmtId="0" fontId="4" fillId="0" borderId="5" xfId="2" applyFont="1" applyFill="1" applyBorder="1" applyAlignment="1">
      <alignment horizontal="distributed" vertical="center"/>
    </xf>
    <xf numFmtId="0" fontId="4" fillId="0" borderId="7" xfId="2" applyFont="1" applyFill="1" applyBorder="1" applyAlignment="1">
      <alignment horizontal="distributed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vertical="center"/>
    </xf>
    <xf numFmtId="38" fontId="4" fillId="0" borderId="12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4" xfId="2" applyFont="1" applyFill="1" applyBorder="1" applyAlignment="1">
      <alignment horizontal="distributed" vertical="center"/>
    </xf>
    <xf numFmtId="38" fontId="4" fillId="0" borderId="0" xfId="1" applyFont="1" applyFill="1" applyAlignment="1">
      <alignment horizontal="right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7" xfId="2" applyNumberFormat="1" applyFont="1" applyFill="1" applyBorder="1" applyAlignment="1">
      <alignment vertical="center"/>
    </xf>
    <xf numFmtId="178" fontId="6" fillId="0" borderId="5" xfId="2" applyNumberFormat="1" applyFont="1" applyFill="1" applyBorder="1" applyAlignment="1">
      <alignment vertical="center"/>
    </xf>
    <xf numFmtId="179" fontId="4" fillId="0" borderId="0" xfId="1" applyNumberFormat="1" applyFont="1" applyFill="1" applyAlignment="1">
      <alignment horizontal="right" vertical="center"/>
    </xf>
    <xf numFmtId="180" fontId="4" fillId="0" borderId="12" xfId="2" applyNumberFormat="1" applyFont="1" applyFill="1" applyBorder="1" applyAlignment="1">
      <alignment horizontal="right" vertical="center"/>
    </xf>
    <xf numFmtId="181" fontId="4" fillId="0" borderId="10" xfId="2" applyNumberFormat="1" applyFont="1" applyFill="1" applyBorder="1" applyAlignment="1">
      <alignment horizontal="right" vertical="center"/>
    </xf>
    <xf numFmtId="181" fontId="4" fillId="0" borderId="12" xfId="2" applyNumberFormat="1" applyFont="1" applyFill="1" applyBorder="1" applyAlignment="1">
      <alignment horizontal="right" vertical="center"/>
    </xf>
    <xf numFmtId="181" fontId="4" fillId="0" borderId="11" xfId="2" applyNumberFormat="1" applyFont="1" applyFill="1" applyBorder="1" applyAlignment="1">
      <alignment horizontal="right" vertical="center"/>
    </xf>
    <xf numFmtId="182" fontId="4" fillId="0" borderId="10" xfId="2" applyNumberFormat="1" applyFont="1" applyFill="1" applyBorder="1" applyAlignment="1">
      <alignment horizontal="right" vertical="center"/>
    </xf>
    <xf numFmtId="182" fontId="4" fillId="0" borderId="12" xfId="2" applyNumberFormat="1" applyFont="1" applyFill="1" applyBorder="1" applyAlignment="1">
      <alignment horizontal="right" vertical="center"/>
    </xf>
    <xf numFmtId="182" fontId="4" fillId="0" borderId="11" xfId="2" applyNumberFormat="1" applyFont="1" applyFill="1" applyBorder="1" applyAlignment="1">
      <alignment horizontal="right" vertical="center"/>
    </xf>
    <xf numFmtId="180" fontId="4" fillId="0" borderId="11" xfId="2" applyNumberFormat="1" applyFont="1" applyFill="1" applyBorder="1" applyAlignment="1">
      <alignment horizontal="right" vertical="center"/>
    </xf>
    <xf numFmtId="0" fontId="6" fillId="0" borderId="5" xfId="2" applyFont="1" applyFill="1" applyBorder="1" applyAlignment="1">
      <alignment horizontal="distributed" vertical="center"/>
    </xf>
    <xf numFmtId="181" fontId="6" fillId="0" borderId="12" xfId="2" applyNumberFormat="1" applyFont="1" applyFill="1" applyBorder="1" applyAlignment="1">
      <alignment horizontal="right" vertical="center"/>
    </xf>
    <xf numFmtId="182" fontId="6" fillId="0" borderId="12" xfId="2" applyNumberFormat="1" applyFont="1" applyFill="1" applyBorder="1" applyAlignment="1">
      <alignment horizontal="right" vertical="center"/>
    </xf>
    <xf numFmtId="180" fontId="6" fillId="0" borderId="12" xfId="2" applyNumberFormat="1" applyFont="1" applyFill="1" applyBorder="1" applyAlignment="1">
      <alignment horizontal="right" vertical="center"/>
    </xf>
    <xf numFmtId="0" fontId="6" fillId="0" borderId="0" xfId="2" applyFont="1" applyFill="1" applyAlignment="1">
      <alignment horizontal="distributed" vertical="center"/>
    </xf>
    <xf numFmtId="179" fontId="6" fillId="0" borderId="0" xfId="1" applyNumberFormat="1" applyFont="1" applyFill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176" fontId="4" fillId="0" borderId="10" xfId="2" applyNumberFormat="1" applyFont="1" applyFill="1" applyBorder="1" applyAlignment="1">
      <alignment horizontal="center" vertical="center"/>
    </xf>
    <xf numFmtId="176" fontId="4" fillId="0" borderId="12" xfId="2" applyNumberFormat="1" applyFont="1" applyFill="1" applyBorder="1" applyAlignment="1">
      <alignment horizontal="center" vertical="center"/>
    </xf>
    <xf numFmtId="176" fontId="4" fillId="0" borderId="1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 wrapText="1" shrinkToFit="1"/>
    </xf>
    <xf numFmtId="0" fontId="5" fillId="0" borderId="11" xfId="2" applyFont="1" applyFill="1" applyBorder="1" applyAlignment="1">
      <alignment horizontal="center" vertical="center" wrapText="1" shrinkToFit="1"/>
    </xf>
    <xf numFmtId="0" fontId="4" fillId="0" borderId="13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176" fontId="4" fillId="0" borderId="10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5" fillId="0" borderId="1" xfId="2" applyNumberFormat="1" applyFont="1" applyFill="1" applyBorder="1" applyAlignment="1">
      <alignment horizontal="center" vertical="center" wrapText="1" shrinkToFit="1"/>
    </xf>
    <xf numFmtId="177" fontId="0" fillId="0" borderId="7" xfId="0" applyNumberFormat="1" applyBorder="1" applyAlignment="1">
      <alignment horizontal="center" vertical="center" wrapText="1" shrinkToFit="1"/>
    </xf>
    <xf numFmtId="177" fontId="5" fillId="0" borderId="10" xfId="2" applyNumberFormat="1" applyFont="1" applyFill="1" applyBorder="1" applyAlignment="1">
      <alignment horizontal="center" vertical="center" wrapText="1" shrinkToFit="1"/>
    </xf>
    <xf numFmtId="177" fontId="0" fillId="0" borderId="11" xfId="0" applyNumberFormat="1" applyBorder="1" applyAlignment="1">
      <alignment horizontal="center" vertical="center" wrapText="1" shrinkToFit="1"/>
    </xf>
  </cellXfs>
  <cellStyles count="3">
    <cellStyle name="桁区切り" xfId="1" builtinId="6"/>
    <cellStyle name="標準" xfId="0" builtinId="0"/>
    <cellStyle name="標準_Book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57"/>
  <sheetViews>
    <sheetView tabSelected="1" zoomScaleNormal="100" zoomScaleSheetLayoutView="100" workbookViewId="0">
      <selection activeCell="E2" sqref="E2"/>
    </sheetView>
  </sheetViews>
  <sheetFormatPr defaultRowHeight="15.75" customHeight="1"/>
  <cols>
    <col min="1" max="2" width="1.125" style="2" customWidth="1"/>
    <col min="3" max="3" width="9.75" style="2" customWidth="1"/>
    <col min="4" max="4" width="1.125" style="2" customWidth="1"/>
    <col min="5" max="5" width="11.5" style="11" customWidth="1"/>
    <col min="6" max="6" width="11.5" style="2" customWidth="1"/>
    <col min="7" max="7" width="9.5" style="13" customWidth="1"/>
    <col min="8" max="8" width="7.75" style="2" customWidth="1"/>
    <col min="9" max="9" width="12.875" style="11" customWidth="1"/>
    <col min="10" max="10" width="12.875" style="2" customWidth="1"/>
    <col min="11" max="11" width="9.5" style="13" customWidth="1"/>
    <col min="12" max="12" width="7.75" style="2" customWidth="1"/>
    <col min="13" max="15" width="6.875" style="2" customWidth="1"/>
    <col min="16" max="16" width="9" style="2"/>
    <col min="17" max="18" width="11.625" style="2" customWidth="1"/>
    <col min="19" max="16384" width="9" style="2"/>
  </cols>
  <sheetData>
    <row r="2" spans="1:18" ht="6.75" customHeight="1">
      <c r="A2" s="1"/>
      <c r="B2" s="1"/>
      <c r="D2" s="1"/>
    </row>
    <row r="3" spans="1:18" ht="15.75" customHeight="1">
      <c r="B3" s="3" t="s">
        <v>60</v>
      </c>
      <c r="E3" s="12"/>
      <c r="F3" s="4"/>
      <c r="G3" s="14"/>
      <c r="H3" s="4"/>
      <c r="I3" s="12"/>
      <c r="J3" s="4"/>
      <c r="L3" s="4"/>
    </row>
    <row r="4" spans="1:18" ht="28.5" customHeight="1">
      <c r="B4" s="21"/>
      <c r="C4" s="61" t="s">
        <v>58</v>
      </c>
      <c r="D4" s="5"/>
      <c r="E4" s="66" t="s">
        <v>0</v>
      </c>
      <c r="F4" s="67"/>
      <c r="G4" s="67"/>
      <c r="H4" s="68"/>
      <c r="I4" s="66" t="s">
        <v>48</v>
      </c>
      <c r="J4" s="67"/>
      <c r="K4" s="67"/>
      <c r="L4" s="68"/>
      <c r="M4" s="50" t="s">
        <v>55</v>
      </c>
      <c r="N4" s="51"/>
      <c r="O4" s="52"/>
    </row>
    <row r="5" spans="1:18" ht="11.25" customHeight="1">
      <c r="B5" s="22"/>
      <c r="C5" s="62"/>
      <c r="D5" s="6"/>
      <c r="E5" s="53" t="s">
        <v>51</v>
      </c>
      <c r="F5" s="56" t="s">
        <v>52</v>
      </c>
      <c r="G5" s="19"/>
      <c r="H5" s="18"/>
      <c r="I5" s="69" t="s">
        <v>53</v>
      </c>
      <c r="J5" s="70" t="s">
        <v>54</v>
      </c>
      <c r="K5" s="19"/>
      <c r="L5" s="20"/>
      <c r="M5" s="53" t="s">
        <v>51</v>
      </c>
      <c r="N5" s="56" t="s">
        <v>52</v>
      </c>
      <c r="O5" s="29"/>
    </row>
    <row r="6" spans="1:18" ht="15.75" customHeight="1">
      <c r="B6" s="22"/>
      <c r="C6" s="62"/>
      <c r="D6" s="6"/>
      <c r="E6" s="54"/>
      <c r="F6" s="57"/>
      <c r="G6" s="73" t="s">
        <v>50</v>
      </c>
      <c r="H6" s="64" t="s">
        <v>59</v>
      </c>
      <c r="I6" s="54"/>
      <c r="J6" s="57"/>
      <c r="K6" s="71" t="s">
        <v>50</v>
      </c>
      <c r="L6" s="64" t="s">
        <v>59</v>
      </c>
      <c r="M6" s="54"/>
      <c r="N6" s="57"/>
      <c r="O6" s="59" t="s">
        <v>56</v>
      </c>
    </row>
    <row r="7" spans="1:18" ht="31.5" customHeight="1">
      <c r="B7" s="23"/>
      <c r="C7" s="63"/>
      <c r="D7" s="7"/>
      <c r="E7" s="55"/>
      <c r="F7" s="58"/>
      <c r="G7" s="74"/>
      <c r="H7" s="65"/>
      <c r="I7" s="55"/>
      <c r="J7" s="58"/>
      <c r="K7" s="72"/>
      <c r="L7" s="65"/>
      <c r="M7" s="55"/>
      <c r="N7" s="58"/>
      <c r="O7" s="60"/>
    </row>
    <row r="8" spans="1:18" ht="15" customHeight="1">
      <c r="B8" s="22"/>
      <c r="C8" s="8" t="s">
        <v>49</v>
      </c>
      <c r="D8" s="6"/>
      <c r="E8" s="24">
        <v>6199222</v>
      </c>
      <c r="F8" s="24">
        <v>5768490</v>
      </c>
      <c r="G8" s="36">
        <f>(F8-E8)/E8*100</f>
        <v>-6.9481622048702247</v>
      </c>
      <c r="H8" s="39">
        <f>F8/F$8*100</f>
        <v>100</v>
      </c>
      <c r="I8" s="24">
        <v>58442129</v>
      </c>
      <c r="J8" s="24">
        <v>55838266</v>
      </c>
      <c r="K8" s="36">
        <f>(J8-I8)/I8*100</f>
        <v>-4.4554554129949642</v>
      </c>
      <c r="L8" s="39">
        <f>J8/J$8*100</f>
        <v>100</v>
      </c>
      <c r="M8" s="31">
        <v>9.9</v>
      </c>
      <c r="N8" s="31">
        <v>10.199999999999999</v>
      </c>
      <c r="O8" s="35">
        <f t="shared" ref="O8:O55" ca="1" si="0">N8-M8</f>
        <v>0.29999999999999893</v>
      </c>
      <c r="Q8" s="34"/>
      <c r="R8" s="30"/>
    </row>
    <row r="9" spans="1:18" ht="15" customHeight="1">
      <c r="B9" s="22"/>
      <c r="C9" s="9" t="s">
        <v>1</v>
      </c>
      <c r="D9" s="6"/>
      <c r="E9" s="25">
        <v>257684</v>
      </c>
      <c r="F9" s="26">
        <v>242432</v>
      </c>
      <c r="G9" s="37">
        <f t="shared" ref="G9:G55" si="1">(F9-E9)/E9*100</f>
        <v>-5.9188773847037455</v>
      </c>
      <c r="H9" s="40">
        <f t="shared" ref="H9:H55" si="2">F9/F$8*100</f>
        <v>4.2026942926138382</v>
      </c>
      <c r="I9" s="25">
        <v>2285139</v>
      </c>
      <c r="J9" s="26">
        <v>2159641</v>
      </c>
      <c r="K9" s="37">
        <f t="shared" ref="K9:K55" si="3">(J9-I9)/I9*100</f>
        <v>-5.4919197475514618</v>
      </c>
      <c r="L9" s="40">
        <f t="shared" ref="L9:L55" si="4">J9/J$8*100</f>
        <v>3.8676720369504314</v>
      </c>
      <c r="M9" s="31">
        <v>9.1999999999999993</v>
      </c>
      <c r="N9" s="31">
        <v>9.3000000000000007</v>
      </c>
      <c r="O9" s="35">
        <f t="shared" ca="1" si="0"/>
        <v>0.10000000000000142</v>
      </c>
      <c r="Q9" s="34"/>
      <c r="R9" s="30"/>
    </row>
    <row r="10" spans="1:18" ht="15" customHeight="1">
      <c r="B10" s="22"/>
      <c r="C10" s="9" t="s">
        <v>2</v>
      </c>
      <c r="D10" s="6"/>
      <c r="E10" s="26">
        <v>67664</v>
      </c>
      <c r="F10" s="26">
        <v>61549</v>
      </c>
      <c r="G10" s="37">
        <f t="shared" si="1"/>
        <v>-9.0373019626389208</v>
      </c>
      <c r="H10" s="40">
        <f t="shared" si="2"/>
        <v>1.0669863343786676</v>
      </c>
      <c r="I10" s="26">
        <v>539293</v>
      </c>
      <c r="J10" s="26">
        <v>503372</v>
      </c>
      <c r="K10" s="37">
        <f t="shared" si="3"/>
        <v>-6.6607576957238459</v>
      </c>
      <c r="L10" s="40">
        <f t="shared" si="4"/>
        <v>0.90148214846069896</v>
      </c>
      <c r="M10" s="31">
        <v>8.1999999999999993</v>
      </c>
      <c r="N10" s="31">
        <v>8.5</v>
      </c>
      <c r="O10" s="35">
        <f t="shared" ca="1" si="0"/>
        <v>0.30000000000000071</v>
      </c>
      <c r="Q10" s="34"/>
      <c r="R10" s="30"/>
    </row>
    <row r="11" spans="1:18" ht="15" customHeight="1">
      <c r="B11" s="22"/>
      <c r="C11" s="9" t="s">
        <v>3</v>
      </c>
      <c r="D11" s="6"/>
      <c r="E11" s="26">
        <v>66009</v>
      </c>
      <c r="F11" s="26">
        <v>59537</v>
      </c>
      <c r="G11" s="37">
        <f t="shared" si="1"/>
        <v>-9.8047235982972012</v>
      </c>
      <c r="H11" s="40">
        <f t="shared" si="2"/>
        <v>1.0321071892297637</v>
      </c>
      <c r="I11" s="26">
        <v>546239</v>
      </c>
      <c r="J11" s="26">
        <v>509979</v>
      </c>
      <c r="K11" s="37">
        <f t="shared" si="3"/>
        <v>-6.6381199438341092</v>
      </c>
      <c r="L11" s="40">
        <f t="shared" si="4"/>
        <v>0.91331453594923595</v>
      </c>
      <c r="M11" s="31">
        <v>8.5</v>
      </c>
      <c r="N11" s="31">
        <v>8.9</v>
      </c>
      <c r="O11" s="35">
        <f t="shared" ca="1" si="0"/>
        <v>0.40000000000000036</v>
      </c>
      <c r="Q11" s="34"/>
      <c r="R11" s="30"/>
    </row>
    <row r="12" spans="1:18" ht="15" customHeight="1">
      <c r="B12" s="22"/>
      <c r="C12" s="9" t="s">
        <v>4</v>
      </c>
      <c r="D12" s="6"/>
      <c r="E12" s="26">
        <v>111343</v>
      </c>
      <c r="F12" s="26">
        <v>98190</v>
      </c>
      <c r="G12" s="37">
        <f t="shared" si="1"/>
        <v>-11.813046172637705</v>
      </c>
      <c r="H12" s="40">
        <f t="shared" si="2"/>
        <v>1.7021785597270689</v>
      </c>
      <c r="I12" s="26">
        <v>1032237</v>
      </c>
      <c r="J12" s="26">
        <v>955780</v>
      </c>
      <c r="K12" s="37">
        <f t="shared" si="3"/>
        <v>-7.4069230225229283</v>
      </c>
      <c r="L12" s="40">
        <f t="shared" si="4"/>
        <v>1.7116935543807899</v>
      </c>
      <c r="M12" s="31">
        <v>9.6999999999999993</v>
      </c>
      <c r="N12" s="31">
        <v>10.3</v>
      </c>
      <c r="O12" s="35">
        <f t="shared" ca="1" si="0"/>
        <v>0.60000000000000142</v>
      </c>
      <c r="Q12" s="34"/>
      <c r="R12" s="30"/>
    </row>
    <row r="13" spans="1:18" ht="15" customHeight="1">
      <c r="B13" s="22"/>
      <c r="C13" s="9" t="s">
        <v>5</v>
      </c>
      <c r="D13" s="6"/>
      <c r="E13" s="26">
        <v>57028</v>
      </c>
      <c r="F13" s="26">
        <v>52285</v>
      </c>
      <c r="G13" s="37">
        <f t="shared" si="1"/>
        <v>-8.3169671038787953</v>
      </c>
      <c r="H13" s="40">
        <f t="shared" si="2"/>
        <v>0.90638971377258182</v>
      </c>
      <c r="I13" s="26">
        <v>445988</v>
      </c>
      <c r="J13" s="26">
        <v>418749</v>
      </c>
      <c r="K13" s="37">
        <f t="shared" si="3"/>
        <v>-6.107563432199969</v>
      </c>
      <c r="L13" s="40">
        <f t="shared" si="4"/>
        <v>0.74993195526522982</v>
      </c>
      <c r="M13" s="31">
        <v>8</v>
      </c>
      <c r="N13" s="31">
        <v>8.1999999999999993</v>
      </c>
      <c r="O13" s="35">
        <f t="shared" ca="1" si="0"/>
        <v>0.19999999999999929</v>
      </c>
      <c r="Q13" s="34"/>
      <c r="R13" s="30"/>
    </row>
    <row r="14" spans="1:18" ht="15" customHeight="1">
      <c r="B14" s="22"/>
      <c r="C14" s="9" t="s">
        <v>6</v>
      </c>
      <c r="D14" s="6"/>
      <c r="E14" s="26">
        <v>63346</v>
      </c>
      <c r="F14" s="26">
        <v>59304</v>
      </c>
      <c r="G14" s="37">
        <f t="shared" si="1"/>
        <v>-6.3808290973384265</v>
      </c>
      <c r="H14" s="40">
        <f t="shared" si="2"/>
        <v>1.0280680039317047</v>
      </c>
      <c r="I14" s="26">
        <v>503706</v>
      </c>
      <c r="J14" s="26">
        <v>479223</v>
      </c>
      <c r="K14" s="37">
        <f t="shared" si="3"/>
        <v>-4.8605734297387766</v>
      </c>
      <c r="L14" s="40">
        <f t="shared" si="4"/>
        <v>0.85823402897217471</v>
      </c>
      <c r="M14" s="31">
        <v>8.1</v>
      </c>
      <c r="N14" s="31">
        <v>8.3000000000000007</v>
      </c>
      <c r="O14" s="35">
        <f t="shared" ca="1" si="0"/>
        <v>0.20000000000000107</v>
      </c>
      <c r="Q14" s="34"/>
      <c r="R14" s="30"/>
    </row>
    <row r="15" spans="1:18" ht="15" customHeight="1">
      <c r="B15" s="22"/>
      <c r="C15" s="9" t="s">
        <v>7</v>
      </c>
      <c r="D15" s="6"/>
      <c r="E15" s="26">
        <v>101403</v>
      </c>
      <c r="F15" s="26">
        <v>89519</v>
      </c>
      <c r="G15" s="37">
        <f t="shared" si="1"/>
        <v>-11.719574371566917</v>
      </c>
      <c r="H15" s="40">
        <f t="shared" si="2"/>
        <v>1.5518619257379316</v>
      </c>
      <c r="I15" s="26">
        <v>872919</v>
      </c>
      <c r="J15" s="26">
        <v>782854</v>
      </c>
      <c r="K15" s="37">
        <f t="shared" si="3"/>
        <v>-10.317681251066823</v>
      </c>
      <c r="L15" s="40">
        <f t="shared" si="4"/>
        <v>1.4020027054565054</v>
      </c>
      <c r="M15" s="31">
        <v>8.9</v>
      </c>
      <c r="N15" s="31">
        <v>9.1</v>
      </c>
      <c r="O15" s="35">
        <f t="shared" ca="1" si="0"/>
        <v>0.19999999999999929</v>
      </c>
      <c r="Q15" s="34"/>
      <c r="R15" s="30"/>
    </row>
    <row r="16" spans="1:18" ht="15" customHeight="1">
      <c r="B16" s="22"/>
      <c r="C16" s="9" t="s">
        <v>8</v>
      </c>
      <c r="D16" s="6"/>
      <c r="E16" s="26">
        <v>131994</v>
      </c>
      <c r="F16" s="26">
        <v>122835</v>
      </c>
      <c r="G16" s="37">
        <f t="shared" si="1"/>
        <v>-6.9389517705350245</v>
      </c>
      <c r="H16" s="40">
        <f t="shared" si="2"/>
        <v>2.1294134166827021</v>
      </c>
      <c r="I16" s="26">
        <v>1278830</v>
      </c>
      <c r="J16" s="26">
        <v>1216659</v>
      </c>
      <c r="K16" s="37">
        <f t="shared" si="3"/>
        <v>-4.8615531384155828</v>
      </c>
      <c r="L16" s="40">
        <f t="shared" si="4"/>
        <v>2.1788982487385979</v>
      </c>
      <c r="M16" s="31">
        <v>10</v>
      </c>
      <c r="N16" s="31">
        <v>10.3</v>
      </c>
      <c r="O16" s="35">
        <f t="shared" ca="1" si="0"/>
        <v>0.30000000000000071</v>
      </c>
      <c r="Q16" s="34"/>
      <c r="R16" s="30"/>
    </row>
    <row r="17" spans="2:18" ht="15" customHeight="1">
      <c r="B17" s="22"/>
      <c r="C17" s="9" t="s">
        <v>9</v>
      </c>
      <c r="D17" s="6"/>
      <c r="E17" s="26">
        <v>99390</v>
      </c>
      <c r="F17" s="26">
        <v>92263</v>
      </c>
      <c r="G17" s="37">
        <f t="shared" si="1"/>
        <v>-7.1707415232920821</v>
      </c>
      <c r="H17" s="40">
        <f t="shared" si="2"/>
        <v>1.5994307002352437</v>
      </c>
      <c r="I17" s="26">
        <v>913131</v>
      </c>
      <c r="J17" s="26">
        <v>865025</v>
      </c>
      <c r="K17" s="37">
        <f t="shared" si="3"/>
        <v>-5.2682473818104958</v>
      </c>
      <c r="L17" s="40">
        <f t="shared" si="4"/>
        <v>1.5491616448118215</v>
      </c>
      <c r="M17" s="31">
        <v>9.5</v>
      </c>
      <c r="N17" s="31">
        <v>9.6999999999999993</v>
      </c>
      <c r="O17" s="35">
        <f t="shared" ca="1" si="0"/>
        <v>0.19999999999999929</v>
      </c>
      <c r="Q17" s="34"/>
      <c r="R17" s="30"/>
    </row>
    <row r="18" spans="2:18" ht="15" customHeight="1">
      <c r="B18" s="22"/>
      <c r="C18" s="9" t="s">
        <v>10</v>
      </c>
      <c r="D18" s="6"/>
      <c r="E18" s="26">
        <v>104687</v>
      </c>
      <c r="F18" s="26">
        <v>96546</v>
      </c>
      <c r="G18" s="37">
        <f t="shared" si="1"/>
        <v>-7.7765147535032995</v>
      </c>
      <c r="H18" s="40">
        <f t="shared" si="2"/>
        <v>1.6736789003708077</v>
      </c>
      <c r="I18" s="26">
        <v>921475</v>
      </c>
      <c r="J18" s="26">
        <v>878540</v>
      </c>
      <c r="K18" s="37">
        <f t="shared" si="3"/>
        <v>-4.6593776282590413</v>
      </c>
      <c r="L18" s="40">
        <f t="shared" si="4"/>
        <v>1.5733654766428455</v>
      </c>
      <c r="M18" s="31">
        <v>9</v>
      </c>
      <c r="N18" s="31">
        <v>9.4</v>
      </c>
      <c r="O18" s="35">
        <f t="shared" ca="1" si="0"/>
        <v>0.40000000000000036</v>
      </c>
      <c r="Q18" s="34"/>
      <c r="R18" s="30"/>
    </row>
    <row r="19" spans="2:18" ht="15" customHeight="1">
      <c r="B19" s="22"/>
      <c r="C19" s="9" t="s">
        <v>11</v>
      </c>
      <c r="D19" s="6"/>
      <c r="E19" s="26">
        <v>275063</v>
      </c>
      <c r="F19" s="26">
        <v>258199</v>
      </c>
      <c r="G19" s="37">
        <f t="shared" si="1"/>
        <v>-6.1309590893722534</v>
      </c>
      <c r="H19" s="40">
        <f t="shared" si="2"/>
        <v>4.4760240548219725</v>
      </c>
      <c r="I19" s="26">
        <v>2593162</v>
      </c>
      <c r="J19" s="26">
        <v>2492294</v>
      </c>
      <c r="K19" s="37">
        <f t="shared" si="3"/>
        <v>-3.8897685528324106</v>
      </c>
      <c r="L19" s="40">
        <f t="shared" si="4"/>
        <v>4.4634158231202949</v>
      </c>
      <c r="M19" s="31">
        <v>9.9</v>
      </c>
      <c r="N19" s="31">
        <v>10.199999999999999</v>
      </c>
      <c r="O19" s="35">
        <f t="shared" ca="1" si="0"/>
        <v>0.29999999999999893</v>
      </c>
      <c r="Q19" s="34"/>
      <c r="R19" s="30"/>
    </row>
    <row r="20" spans="2:18" ht="15" customHeight="1">
      <c r="B20" s="22"/>
      <c r="C20" s="9" t="s">
        <v>12</v>
      </c>
      <c r="D20" s="6"/>
      <c r="E20" s="26">
        <v>213775</v>
      </c>
      <c r="F20" s="26">
        <v>200702</v>
      </c>
      <c r="G20" s="37">
        <f t="shared" si="1"/>
        <v>-6.1153081510934397</v>
      </c>
      <c r="H20" s="40">
        <f t="shared" si="2"/>
        <v>3.4792814063992483</v>
      </c>
      <c r="I20" s="26">
        <v>2118886</v>
      </c>
      <c r="J20" s="26">
        <v>2042622</v>
      </c>
      <c r="K20" s="37">
        <f t="shared" si="3"/>
        <v>-3.5992497944674704</v>
      </c>
      <c r="L20" s="40">
        <f t="shared" si="4"/>
        <v>3.6581042828228223</v>
      </c>
      <c r="M20" s="31">
        <v>10.5</v>
      </c>
      <c r="N20" s="31">
        <v>10.7</v>
      </c>
      <c r="O20" s="35">
        <f t="shared" ca="1" si="0"/>
        <v>0.19999999999999929</v>
      </c>
      <c r="Q20" s="34"/>
      <c r="R20" s="30"/>
    </row>
    <row r="21" spans="2:18" ht="15" customHeight="1">
      <c r="B21" s="22"/>
      <c r="C21" s="9" t="s">
        <v>13</v>
      </c>
      <c r="D21" s="6"/>
      <c r="E21" s="26">
        <v>757551</v>
      </c>
      <c r="F21" s="26">
        <v>701848</v>
      </c>
      <c r="G21" s="37">
        <f t="shared" si="1"/>
        <v>-7.3530362972261942</v>
      </c>
      <c r="H21" s="40">
        <f t="shared" si="2"/>
        <v>12.166927566832914</v>
      </c>
      <c r="I21" s="26">
        <v>9046553</v>
      </c>
      <c r="J21" s="26">
        <v>8657850</v>
      </c>
      <c r="K21" s="37">
        <f t="shared" si="3"/>
        <v>-4.2966973166464619</v>
      </c>
      <c r="L21" s="40">
        <f t="shared" si="4"/>
        <v>15.50522718595882</v>
      </c>
      <c r="M21" s="31">
        <v>13.2</v>
      </c>
      <c r="N21" s="31">
        <v>13.8</v>
      </c>
      <c r="O21" s="35">
        <f t="shared" ca="1" si="0"/>
        <v>0.60000000000000142</v>
      </c>
      <c r="Q21" s="34"/>
      <c r="R21" s="30"/>
    </row>
    <row r="22" spans="2:18" ht="15" customHeight="1">
      <c r="B22" s="22"/>
      <c r="C22" s="9" t="s">
        <v>14</v>
      </c>
      <c r="D22" s="6"/>
      <c r="E22" s="26">
        <v>335961</v>
      </c>
      <c r="F22" s="26">
        <v>313856</v>
      </c>
      <c r="G22" s="37">
        <f t="shared" si="1"/>
        <v>-6.5796327549923959</v>
      </c>
      <c r="H22" s="40">
        <f t="shared" si="2"/>
        <v>5.4408692742814848</v>
      </c>
      <c r="I22" s="26">
        <v>3467948</v>
      </c>
      <c r="J22" s="26">
        <v>3370857</v>
      </c>
      <c r="K22" s="37">
        <f t="shared" si="3"/>
        <v>-2.7996671230364467</v>
      </c>
      <c r="L22" s="40">
        <f t="shared" si="4"/>
        <v>6.0368224901539742</v>
      </c>
      <c r="M22" s="31">
        <v>11.2</v>
      </c>
      <c r="N22" s="31">
        <v>11.6</v>
      </c>
      <c r="O22" s="35">
        <f t="shared" ca="1" si="0"/>
        <v>0.40000000000000036</v>
      </c>
      <c r="Q22" s="34"/>
      <c r="R22" s="30"/>
    </row>
    <row r="23" spans="2:18" ht="15" customHeight="1">
      <c r="B23" s="22"/>
      <c r="C23" s="9" t="s">
        <v>15</v>
      </c>
      <c r="D23" s="6"/>
      <c r="E23" s="26">
        <v>128821</v>
      </c>
      <c r="F23" s="26">
        <v>120995</v>
      </c>
      <c r="G23" s="37">
        <f t="shared" si="1"/>
        <v>-6.0750964516654893</v>
      </c>
      <c r="H23" s="40">
        <f t="shared" si="2"/>
        <v>2.0975159877194902</v>
      </c>
      <c r="I23" s="26">
        <v>1076959</v>
      </c>
      <c r="J23" s="26">
        <v>1033451</v>
      </c>
      <c r="K23" s="37">
        <f t="shared" si="3"/>
        <v>-4.0398938121135526</v>
      </c>
      <c r="L23" s="40">
        <f t="shared" si="4"/>
        <v>1.8507935042252208</v>
      </c>
      <c r="M23" s="31">
        <v>8.6</v>
      </c>
      <c r="N23" s="31">
        <v>8.8000000000000007</v>
      </c>
      <c r="O23" s="35">
        <f t="shared" ca="1" si="0"/>
        <v>0.20000000000000107</v>
      </c>
      <c r="Q23" s="34"/>
      <c r="R23" s="30"/>
    </row>
    <row r="24" spans="2:18" ht="15" customHeight="1">
      <c r="B24" s="22"/>
      <c r="C24" s="9" t="s">
        <v>16</v>
      </c>
      <c r="D24" s="6"/>
      <c r="E24" s="26">
        <v>59522</v>
      </c>
      <c r="F24" s="26">
        <v>55397</v>
      </c>
      <c r="G24" s="37">
        <f t="shared" si="1"/>
        <v>-6.9302106784046229</v>
      </c>
      <c r="H24" s="40">
        <f t="shared" si="2"/>
        <v>0.9603379740625364</v>
      </c>
      <c r="I24" s="26">
        <v>534034</v>
      </c>
      <c r="J24" s="26">
        <v>504000</v>
      </c>
      <c r="K24" s="37">
        <f t="shared" si="3"/>
        <v>-5.6239864877517167</v>
      </c>
      <c r="L24" s="40">
        <f t="shared" si="4"/>
        <v>0.90260682521910685</v>
      </c>
      <c r="M24" s="31">
        <v>9.1999999999999993</v>
      </c>
      <c r="N24" s="31">
        <v>9.4</v>
      </c>
      <c r="O24" s="35">
        <f t="shared" ca="1" si="0"/>
        <v>0.20000000000000107</v>
      </c>
      <c r="Q24" s="34"/>
      <c r="R24" s="30"/>
    </row>
    <row r="25" spans="2:18" ht="15" customHeight="1">
      <c r="B25" s="22"/>
      <c r="C25" s="9" t="s">
        <v>17</v>
      </c>
      <c r="D25" s="6"/>
      <c r="E25" s="26">
        <v>68427</v>
      </c>
      <c r="F25" s="26">
        <v>64173</v>
      </c>
      <c r="G25" s="37">
        <f t="shared" si="1"/>
        <v>-6.2168442281555523</v>
      </c>
      <c r="H25" s="40">
        <f t="shared" si="2"/>
        <v>1.1124748417696833</v>
      </c>
      <c r="I25" s="26">
        <v>564044</v>
      </c>
      <c r="J25" s="26">
        <v>538709</v>
      </c>
      <c r="K25" s="37">
        <f t="shared" si="3"/>
        <v>-4.4916708625568216</v>
      </c>
      <c r="L25" s="40">
        <f t="shared" si="4"/>
        <v>0.964766706759841</v>
      </c>
      <c r="M25" s="31">
        <v>8.5</v>
      </c>
      <c r="N25" s="31">
        <v>8.6999999999999993</v>
      </c>
      <c r="O25" s="35">
        <f t="shared" ca="1" si="0"/>
        <v>0.19999999999999929</v>
      </c>
      <c r="Q25" s="34"/>
      <c r="R25" s="30"/>
    </row>
    <row r="26" spans="2:18" ht="15" customHeight="1">
      <c r="B26" s="22"/>
      <c r="C26" s="9" t="s">
        <v>18</v>
      </c>
      <c r="D26" s="6"/>
      <c r="E26" s="26">
        <v>47551</v>
      </c>
      <c r="F26" s="26">
        <v>44160</v>
      </c>
      <c r="G26" s="37">
        <f t="shared" si="1"/>
        <v>-7.1312906142878179</v>
      </c>
      <c r="H26" s="40">
        <f t="shared" si="2"/>
        <v>0.76553829511709304</v>
      </c>
      <c r="I26" s="26">
        <v>386954</v>
      </c>
      <c r="J26" s="26">
        <v>372509</v>
      </c>
      <c r="K26" s="37">
        <f t="shared" si="3"/>
        <v>-3.7330018555177098</v>
      </c>
      <c r="L26" s="40">
        <f t="shared" si="4"/>
        <v>0.66712136082449258</v>
      </c>
      <c r="M26" s="31">
        <v>8.4</v>
      </c>
      <c r="N26" s="31">
        <v>8.6999999999999993</v>
      </c>
      <c r="O26" s="35">
        <f t="shared" ca="1" si="0"/>
        <v>0.29999999999999893</v>
      </c>
      <c r="Q26" s="34"/>
      <c r="R26" s="30"/>
    </row>
    <row r="27" spans="2:18" ht="15" customHeight="1">
      <c r="B27" s="22"/>
      <c r="C27" s="9" t="s">
        <v>19</v>
      </c>
      <c r="D27" s="6"/>
      <c r="E27" s="26">
        <v>49287</v>
      </c>
      <c r="F27" s="26">
        <v>45636</v>
      </c>
      <c r="G27" s="37">
        <f t="shared" si="1"/>
        <v>-7.4076328443605819</v>
      </c>
      <c r="H27" s="40">
        <f t="shared" si="2"/>
        <v>0.79112558052453941</v>
      </c>
      <c r="I27" s="26">
        <v>380250</v>
      </c>
      <c r="J27" s="26">
        <v>367195</v>
      </c>
      <c r="K27" s="37">
        <f t="shared" si="3"/>
        <v>-3.433267587113741</v>
      </c>
      <c r="L27" s="40">
        <f t="shared" si="4"/>
        <v>0.65760458965541657</v>
      </c>
      <c r="M27" s="31">
        <v>7.9</v>
      </c>
      <c r="N27" s="31">
        <v>8.3000000000000007</v>
      </c>
      <c r="O27" s="35">
        <f t="shared" ca="1" si="0"/>
        <v>0.40000000000000036</v>
      </c>
      <c r="Q27" s="34"/>
      <c r="R27" s="30"/>
    </row>
    <row r="28" spans="2:18" ht="15" customHeight="1">
      <c r="B28" s="22"/>
      <c r="C28" s="9" t="s">
        <v>20</v>
      </c>
      <c r="D28" s="6"/>
      <c r="E28" s="26">
        <v>120928</v>
      </c>
      <c r="F28" s="26">
        <v>112369</v>
      </c>
      <c r="G28" s="37">
        <f t="shared" si="1"/>
        <v>-7.0777652818205876</v>
      </c>
      <c r="H28" s="40">
        <f t="shared" si="2"/>
        <v>1.9479794538952135</v>
      </c>
      <c r="I28" s="26">
        <v>974695</v>
      </c>
      <c r="J28" s="26">
        <v>923685</v>
      </c>
      <c r="K28" s="37">
        <f t="shared" si="3"/>
        <v>-5.2334319966758827</v>
      </c>
      <c r="L28" s="40">
        <f t="shared" si="4"/>
        <v>1.6542150503026007</v>
      </c>
      <c r="M28" s="31">
        <v>8.3000000000000007</v>
      </c>
      <c r="N28" s="31">
        <v>8.5</v>
      </c>
      <c r="O28" s="35">
        <f t="shared" ca="1" si="0"/>
        <v>0.19999999999999929</v>
      </c>
      <c r="Q28" s="34"/>
      <c r="R28" s="30"/>
    </row>
    <row r="29" spans="2:18" ht="15" customHeight="1">
      <c r="B29" s="22"/>
      <c r="C29" s="9" t="s">
        <v>21</v>
      </c>
      <c r="D29" s="6"/>
      <c r="E29" s="26">
        <v>112569</v>
      </c>
      <c r="F29" s="26">
        <v>104946</v>
      </c>
      <c r="G29" s="37">
        <f t="shared" si="1"/>
        <v>-6.7718466007515392</v>
      </c>
      <c r="H29" s="40">
        <f t="shared" si="2"/>
        <v>1.8192975978115589</v>
      </c>
      <c r="I29" s="26">
        <v>917788</v>
      </c>
      <c r="J29" s="26">
        <v>882086</v>
      </c>
      <c r="K29" s="37">
        <f t="shared" si="3"/>
        <v>-3.8900050992168125</v>
      </c>
      <c r="L29" s="40">
        <f t="shared" si="4"/>
        <v>1.5797159603774231</v>
      </c>
      <c r="M29" s="31">
        <v>8.4</v>
      </c>
      <c r="N29" s="31">
        <v>8.6</v>
      </c>
      <c r="O29" s="35">
        <f t="shared" ca="1" si="0"/>
        <v>0.19999999999999929</v>
      </c>
      <c r="Q29" s="34"/>
      <c r="R29" s="30"/>
    </row>
    <row r="30" spans="2:18" ht="15" customHeight="1">
      <c r="B30" s="22"/>
      <c r="C30" s="9" t="s">
        <v>22</v>
      </c>
      <c r="D30" s="6"/>
      <c r="E30" s="26">
        <v>198607</v>
      </c>
      <c r="F30" s="26">
        <v>184470</v>
      </c>
      <c r="G30" s="37">
        <f t="shared" si="1"/>
        <v>-7.1180774091547629</v>
      </c>
      <c r="H30" s="40">
        <f t="shared" si="2"/>
        <v>3.1978906091542156</v>
      </c>
      <c r="I30" s="26">
        <v>1811744</v>
      </c>
      <c r="J30" s="26">
        <v>1736184</v>
      </c>
      <c r="K30" s="37">
        <f t="shared" si="3"/>
        <v>-4.1705671441439849</v>
      </c>
      <c r="L30" s="40">
        <f t="shared" si="4"/>
        <v>3.1093085877702578</v>
      </c>
      <c r="M30" s="31">
        <v>9.5</v>
      </c>
      <c r="N30" s="31">
        <v>9.6999999999999993</v>
      </c>
      <c r="O30" s="35">
        <f t="shared" ca="1" si="0"/>
        <v>0.19999999999999929</v>
      </c>
      <c r="Q30" s="34"/>
      <c r="R30" s="30"/>
    </row>
    <row r="31" spans="2:18" ht="15" customHeight="1">
      <c r="B31" s="22"/>
      <c r="C31" s="9" t="s">
        <v>23</v>
      </c>
      <c r="D31" s="6"/>
      <c r="E31" s="26">
        <v>354453</v>
      </c>
      <c r="F31" s="26">
        <v>331581</v>
      </c>
      <c r="G31" s="37">
        <f t="shared" si="1"/>
        <v>-6.4527596042352586</v>
      </c>
      <c r="H31" s="40">
        <f t="shared" si="2"/>
        <v>5.7481420614406895</v>
      </c>
      <c r="I31" s="26">
        <v>3784792</v>
      </c>
      <c r="J31" s="26">
        <v>3637298</v>
      </c>
      <c r="K31" s="37">
        <f t="shared" si="3"/>
        <v>-3.897017326183315</v>
      </c>
      <c r="L31" s="40">
        <f t="shared" si="4"/>
        <v>6.5139880955472362</v>
      </c>
      <c r="M31" s="31">
        <v>11.2</v>
      </c>
      <c r="N31" s="31">
        <v>11.5</v>
      </c>
      <c r="O31" s="35">
        <f t="shared" ca="1" si="0"/>
        <v>0.30000000000000071</v>
      </c>
      <c r="Q31" s="34"/>
      <c r="R31" s="30"/>
    </row>
    <row r="32" spans="2:18" ht="15" customHeight="1">
      <c r="B32" s="22"/>
      <c r="C32" s="9" t="s">
        <v>24</v>
      </c>
      <c r="D32" s="6"/>
      <c r="E32" s="26">
        <v>88359</v>
      </c>
      <c r="F32" s="26">
        <v>82365</v>
      </c>
      <c r="G32" s="37">
        <f t="shared" si="1"/>
        <v>-6.7836892676467588</v>
      </c>
      <c r="H32" s="40">
        <f t="shared" si="2"/>
        <v>1.4278433350842248</v>
      </c>
      <c r="I32" s="26">
        <v>828420</v>
      </c>
      <c r="J32" s="26">
        <v>795969</v>
      </c>
      <c r="K32" s="37">
        <f t="shared" si="3"/>
        <v>-3.9172159049757371</v>
      </c>
      <c r="L32" s="40">
        <f t="shared" si="4"/>
        <v>1.4254901826643398</v>
      </c>
      <c r="M32" s="31">
        <v>9.6999999999999993</v>
      </c>
      <c r="N32" s="31">
        <v>10.1</v>
      </c>
      <c r="O32" s="35">
        <f t="shared" ca="1" si="0"/>
        <v>0.40000000000000036</v>
      </c>
      <c r="Q32" s="34"/>
      <c r="R32" s="30"/>
    </row>
    <row r="33" spans="2:18" ht="15" customHeight="1">
      <c r="B33" s="22"/>
      <c r="C33" s="9" t="s">
        <v>25</v>
      </c>
      <c r="D33" s="6"/>
      <c r="E33" s="26">
        <v>61473</v>
      </c>
      <c r="F33" s="26">
        <v>58057</v>
      </c>
      <c r="G33" s="37">
        <f t="shared" si="1"/>
        <v>-5.5569111642509714</v>
      </c>
      <c r="H33" s="40">
        <f t="shared" si="2"/>
        <v>1.0064505615854409</v>
      </c>
      <c r="I33" s="26">
        <v>611839</v>
      </c>
      <c r="J33" s="26">
        <v>590842</v>
      </c>
      <c r="K33" s="37">
        <f t="shared" si="3"/>
        <v>-3.4317851591676898</v>
      </c>
      <c r="L33" s="40">
        <f t="shared" si="4"/>
        <v>1.0581309956867213</v>
      </c>
      <c r="M33" s="31">
        <v>10.4</v>
      </c>
      <c r="N33" s="31">
        <v>10.7</v>
      </c>
      <c r="O33" s="35">
        <f t="shared" ca="1" si="0"/>
        <v>0.29999999999999893</v>
      </c>
      <c r="Q33" s="34"/>
      <c r="R33" s="30"/>
    </row>
    <row r="34" spans="2:18" ht="15" customHeight="1">
      <c r="B34" s="22"/>
      <c r="C34" s="9" t="s">
        <v>26</v>
      </c>
      <c r="D34" s="6"/>
      <c r="E34" s="26">
        <v>136977</v>
      </c>
      <c r="F34" s="26">
        <v>125948</v>
      </c>
      <c r="G34" s="37">
        <f t="shared" si="1"/>
        <v>-8.0517167115647155</v>
      </c>
      <c r="H34" s="40">
        <f t="shared" si="2"/>
        <v>2.1833790125318759</v>
      </c>
      <c r="I34" s="26">
        <v>1180615</v>
      </c>
      <c r="J34" s="26">
        <v>1118404</v>
      </c>
      <c r="K34" s="37">
        <f t="shared" si="3"/>
        <v>-5.2693723186644243</v>
      </c>
      <c r="L34" s="40">
        <f t="shared" si="4"/>
        <v>2.0029346899848215</v>
      </c>
      <c r="M34" s="31">
        <v>9.1999999999999993</v>
      </c>
      <c r="N34" s="31">
        <v>9.5</v>
      </c>
      <c r="O34" s="35">
        <f t="shared" ca="1" si="0"/>
        <v>0.30000000000000071</v>
      </c>
      <c r="Q34" s="34"/>
      <c r="R34" s="30"/>
    </row>
    <row r="35" spans="2:18" ht="15" customHeight="1">
      <c r="B35" s="22"/>
      <c r="C35" s="9" t="s">
        <v>27</v>
      </c>
      <c r="D35" s="6"/>
      <c r="E35" s="26">
        <v>480304</v>
      </c>
      <c r="F35" s="26">
        <v>442249</v>
      </c>
      <c r="G35" s="37">
        <f t="shared" si="1"/>
        <v>-7.9231070322129327</v>
      </c>
      <c r="H35" s="40">
        <f t="shared" si="2"/>
        <v>7.6666337291041495</v>
      </c>
      <c r="I35" s="26">
        <v>4645072</v>
      </c>
      <c r="J35" s="26">
        <v>4334776</v>
      </c>
      <c r="K35" s="37">
        <f t="shared" si="3"/>
        <v>-6.6801117399256675</v>
      </c>
      <c r="L35" s="40">
        <f t="shared" si="4"/>
        <v>7.763092070230118</v>
      </c>
      <c r="M35" s="31">
        <v>10.5</v>
      </c>
      <c r="N35" s="31">
        <v>10.6</v>
      </c>
      <c r="O35" s="35">
        <f t="shared" ca="1" si="0"/>
        <v>9.9999999999999645E-2</v>
      </c>
      <c r="Q35" s="34"/>
      <c r="R35" s="30"/>
    </row>
    <row r="36" spans="2:18" ht="15" customHeight="1">
      <c r="B36" s="22"/>
      <c r="C36" s="9" t="s">
        <v>28</v>
      </c>
      <c r="D36" s="6"/>
      <c r="E36" s="26">
        <v>248242</v>
      </c>
      <c r="F36" s="26">
        <v>231113</v>
      </c>
      <c r="G36" s="37">
        <f t="shared" si="1"/>
        <v>-6.9001216554813452</v>
      </c>
      <c r="H36" s="40">
        <f t="shared" si="2"/>
        <v>4.0064730978124254</v>
      </c>
      <c r="I36" s="26">
        <v>2270959</v>
      </c>
      <c r="J36" s="26">
        <v>2173594</v>
      </c>
      <c r="K36" s="37">
        <f t="shared" si="3"/>
        <v>-4.2873957654013122</v>
      </c>
      <c r="L36" s="40">
        <f t="shared" si="4"/>
        <v>3.8926602770938485</v>
      </c>
      <c r="M36" s="31">
        <v>9.6</v>
      </c>
      <c r="N36" s="31">
        <v>9.9</v>
      </c>
      <c r="O36" s="35">
        <f t="shared" ca="1" si="0"/>
        <v>0.30000000000000071</v>
      </c>
      <c r="Q36" s="34"/>
      <c r="R36" s="30"/>
    </row>
    <row r="37" spans="2:18" ht="15" customHeight="1">
      <c r="B37" s="22"/>
      <c r="C37" s="9" t="s">
        <v>29</v>
      </c>
      <c r="D37" s="6"/>
      <c r="E37" s="26">
        <v>52869</v>
      </c>
      <c r="F37" s="26">
        <v>49409</v>
      </c>
      <c r="G37" s="37">
        <f t="shared" si="1"/>
        <v>-6.5444778603718623</v>
      </c>
      <c r="H37" s="40">
        <f t="shared" si="2"/>
        <v>0.85653264545834351</v>
      </c>
      <c r="I37" s="26">
        <v>452323</v>
      </c>
      <c r="J37" s="26">
        <v>427579</v>
      </c>
      <c r="K37" s="37">
        <f t="shared" si="3"/>
        <v>-5.4704271062935117</v>
      </c>
      <c r="L37" s="40">
        <f t="shared" si="4"/>
        <v>0.76574548357214389</v>
      </c>
      <c r="M37" s="31">
        <v>9</v>
      </c>
      <c r="N37" s="31">
        <v>9.1999999999999993</v>
      </c>
      <c r="O37" s="35">
        <f t="shared" ca="1" si="0"/>
        <v>0.19999999999999929</v>
      </c>
      <c r="Q37" s="34"/>
      <c r="R37" s="30"/>
    </row>
    <row r="38" spans="2:18" ht="15" customHeight="1">
      <c r="B38" s="22"/>
      <c r="C38" s="9" t="s">
        <v>30</v>
      </c>
      <c r="D38" s="6"/>
      <c r="E38" s="26">
        <v>55151</v>
      </c>
      <c r="F38" s="26">
        <v>51133</v>
      </c>
      <c r="G38" s="37">
        <f t="shared" si="1"/>
        <v>-7.2854526663161137</v>
      </c>
      <c r="H38" s="40">
        <f t="shared" si="2"/>
        <v>0.88641914955213585</v>
      </c>
      <c r="I38" s="26">
        <v>390069</v>
      </c>
      <c r="J38" s="26">
        <v>376733</v>
      </c>
      <c r="K38" s="37">
        <f t="shared" si="3"/>
        <v>-3.4188823003109707</v>
      </c>
      <c r="L38" s="40">
        <f t="shared" si="4"/>
        <v>0.67468606564537659</v>
      </c>
      <c r="M38" s="31">
        <v>7.4</v>
      </c>
      <c r="N38" s="31">
        <v>7.7</v>
      </c>
      <c r="O38" s="35">
        <f t="shared" ca="1" si="0"/>
        <v>0.29999999999999982</v>
      </c>
      <c r="Q38" s="34"/>
      <c r="R38" s="30"/>
    </row>
    <row r="39" spans="2:18" ht="15" customHeight="1">
      <c r="B39" s="22"/>
      <c r="C39" s="9" t="s">
        <v>31</v>
      </c>
      <c r="D39" s="6"/>
      <c r="E39" s="26">
        <v>29058</v>
      </c>
      <c r="F39" s="26">
        <v>27492</v>
      </c>
      <c r="G39" s="37">
        <f t="shared" si="1"/>
        <v>-5.3892215568862278</v>
      </c>
      <c r="H39" s="40">
        <f t="shared" si="2"/>
        <v>0.47658919405251632</v>
      </c>
      <c r="I39" s="26">
        <v>239720</v>
      </c>
      <c r="J39" s="26">
        <v>226944</v>
      </c>
      <c r="K39" s="37">
        <f t="shared" si="3"/>
        <v>-5.3295511430001667</v>
      </c>
      <c r="L39" s="40">
        <f t="shared" si="4"/>
        <v>0.4064309590129464</v>
      </c>
      <c r="M39" s="31">
        <v>8.6</v>
      </c>
      <c r="N39" s="31">
        <v>8.6999999999999993</v>
      </c>
      <c r="O39" s="35">
        <f t="shared" ca="1" si="0"/>
        <v>9.9999999999999645E-2</v>
      </c>
      <c r="Q39" s="34"/>
      <c r="R39" s="30"/>
    </row>
    <row r="40" spans="2:18" ht="15" customHeight="1">
      <c r="B40" s="22"/>
      <c r="C40" s="9" t="s">
        <v>32</v>
      </c>
      <c r="D40" s="6"/>
      <c r="E40" s="26">
        <v>39875</v>
      </c>
      <c r="F40" s="26">
        <v>37225</v>
      </c>
      <c r="G40" s="37">
        <f t="shared" si="1"/>
        <v>-6.6457680250783708</v>
      </c>
      <c r="H40" s="40">
        <f t="shared" si="2"/>
        <v>0.64531619193237744</v>
      </c>
      <c r="I40" s="26">
        <v>307463</v>
      </c>
      <c r="J40" s="26">
        <v>293487</v>
      </c>
      <c r="K40" s="37">
        <f t="shared" si="3"/>
        <v>-4.5455875991582726</v>
      </c>
      <c r="L40" s="40">
        <f t="shared" si="4"/>
        <v>0.52560192324023813</v>
      </c>
      <c r="M40" s="31">
        <v>7.9</v>
      </c>
      <c r="N40" s="31">
        <v>8.1</v>
      </c>
      <c r="O40" s="35">
        <f t="shared" ca="1" si="0"/>
        <v>0.19999999999999929</v>
      </c>
      <c r="Q40" s="34"/>
      <c r="R40" s="30"/>
    </row>
    <row r="41" spans="2:18" ht="15" customHeight="1">
      <c r="B41" s="22"/>
      <c r="C41" s="9" t="s">
        <v>33</v>
      </c>
      <c r="D41" s="6"/>
      <c r="E41" s="26">
        <v>91258</v>
      </c>
      <c r="F41" s="26">
        <v>85833</v>
      </c>
      <c r="G41" s="37">
        <f t="shared" si="1"/>
        <v>-5.9446843016502662</v>
      </c>
      <c r="H41" s="40">
        <f t="shared" si="2"/>
        <v>1.4879630544561921</v>
      </c>
      <c r="I41" s="26">
        <v>840099</v>
      </c>
      <c r="J41" s="26">
        <v>805627</v>
      </c>
      <c r="K41" s="37">
        <f t="shared" si="3"/>
        <v>-4.1033259175406709</v>
      </c>
      <c r="L41" s="40">
        <f t="shared" si="4"/>
        <v>1.4427865650412568</v>
      </c>
      <c r="M41" s="31">
        <v>9.6999999999999993</v>
      </c>
      <c r="N41" s="31">
        <v>9.9</v>
      </c>
      <c r="O41" s="35">
        <f t="shared" ca="1" si="0"/>
        <v>0.20000000000000107</v>
      </c>
      <c r="Q41" s="34"/>
      <c r="R41" s="30"/>
    </row>
    <row r="42" spans="2:18" ht="15" customHeight="1">
      <c r="B42" s="22"/>
      <c r="C42" s="9" t="s">
        <v>34</v>
      </c>
      <c r="D42" s="6"/>
      <c r="E42" s="26">
        <v>144539</v>
      </c>
      <c r="F42" s="26">
        <v>135296</v>
      </c>
      <c r="G42" s="37">
        <f t="shared" si="1"/>
        <v>-6.3948138564678043</v>
      </c>
      <c r="H42" s="40">
        <f t="shared" si="2"/>
        <v>2.3454318201123692</v>
      </c>
      <c r="I42" s="26">
        <v>1334269</v>
      </c>
      <c r="J42" s="26">
        <v>1287533</v>
      </c>
      <c r="K42" s="37">
        <f t="shared" si="3"/>
        <v>-3.5027419508360009</v>
      </c>
      <c r="L42" s="40">
        <f t="shared" si="4"/>
        <v>2.3058255426484773</v>
      </c>
      <c r="M42" s="31">
        <v>9.6</v>
      </c>
      <c r="N42" s="31">
        <v>9.9</v>
      </c>
      <c r="O42" s="35">
        <f t="shared" ca="1" si="0"/>
        <v>0.30000000000000071</v>
      </c>
      <c r="Q42" s="34"/>
      <c r="R42" s="30"/>
    </row>
    <row r="43" spans="2:18" ht="15" customHeight="1">
      <c r="B43" s="22"/>
      <c r="C43" s="9" t="s">
        <v>35</v>
      </c>
      <c r="D43" s="6"/>
      <c r="E43" s="26">
        <v>70470</v>
      </c>
      <c r="F43" s="26">
        <v>65985</v>
      </c>
      <c r="G43" s="37">
        <f t="shared" si="1"/>
        <v>-6.3644103873988929</v>
      </c>
      <c r="H43" s="40">
        <f t="shared" si="2"/>
        <v>1.1438868750747595</v>
      </c>
      <c r="I43" s="26">
        <v>613766</v>
      </c>
      <c r="J43" s="26">
        <v>584608</v>
      </c>
      <c r="K43" s="37">
        <f t="shared" si="3"/>
        <v>-4.7506704509536206</v>
      </c>
      <c r="L43" s="40">
        <f t="shared" si="4"/>
        <v>1.0469666088843088</v>
      </c>
      <c r="M43" s="31">
        <v>9</v>
      </c>
      <c r="N43" s="31">
        <v>9.1999999999999993</v>
      </c>
      <c r="O43" s="35">
        <f t="shared" ca="1" si="0"/>
        <v>0.19999999999999929</v>
      </c>
      <c r="Q43" s="34"/>
      <c r="R43" s="30"/>
    </row>
    <row r="44" spans="2:18" s="47" customFormat="1" ht="15" customHeight="1">
      <c r="B44" s="43"/>
      <c r="C44" s="15" t="s">
        <v>36</v>
      </c>
      <c r="D44" s="16"/>
      <c r="E44" s="27">
        <v>41759</v>
      </c>
      <c r="F44" s="27">
        <v>39217</v>
      </c>
      <c r="G44" s="44">
        <f t="shared" si="1"/>
        <v>-6.0873105198879287</v>
      </c>
      <c r="H44" s="45">
        <f t="shared" si="2"/>
        <v>0.67984862589689843</v>
      </c>
      <c r="I44" s="27">
        <v>317973</v>
      </c>
      <c r="J44" s="27">
        <v>306064</v>
      </c>
      <c r="K44" s="44">
        <f t="shared" si="3"/>
        <v>-3.7452865494869063</v>
      </c>
      <c r="L44" s="45">
        <f t="shared" si="4"/>
        <v>0.54812590347988244</v>
      </c>
      <c r="M44" s="33">
        <v>7.9</v>
      </c>
      <c r="N44" s="33">
        <v>8.1999999999999993</v>
      </c>
      <c r="O44" s="46">
        <f t="shared" ca="1" si="0"/>
        <v>0.29999999999999893</v>
      </c>
      <c r="Q44" s="48"/>
      <c r="R44" s="49"/>
    </row>
    <row r="45" spans="2:18" ht="15" customHeight="1">
      <c r="B45" s="22"/>
      <c r="C45" s="9" t="s">
        <v>37</v>
      </c>
      <c r="D45" s="6"/>
      <c r="E45" s="26">
        <v>54014</v>
      </c>
      <c r="F45" s="26">
        <v>50047</v>
      </c>
      <c r="G45" s="37">
        <f t="shared" si="1"/>
        <v>-7.3443921946162103</v>
      </c>
      <c r="H45" s="40">
        <f t="shared" si="2"/>
        <v>0.86759273224015288</v>
      </c>
      <c r="I45" s="26">
        <v>450592</v>
      </c>
      <c r="J45" s="26">
        <v>426402</v>
      </c>
      <c r="K45" s="37">
        <f t="shared" si="3"/>
        <v>-5.3684930047581849</v>
      </c>
      <c r="L45" s="40">
        <f t="shared" si="4"/>
        <v>0.76363761009340803</v>
      </c>
      <c r="M45" s="31">
        <v>8.6999999999999993</v>
      </c>
      <c r="N45" s="31">
        <v>8.8000000000000007</v>
      </c>
      <c r="O45" s="35">
        <f t="shared" ca="1" si="0"/>
        <v>0.10000000000000142</v>
      </c>
      <c r="Q45" s="34"/>
      <c r="R45" s="30"/>
    </row>
    <row r="46" spans="2:18" ht="15" customHeight="1">
      <c r="B46" s="22"/>
      <c r="C46" s="9" t="s">
        <v>38</v>
      </c>
      <c r="D46" s="6"/>
      <c r="E46" s="26">
        <v>73388</v>
      </c>
      <c r="F46" s="26">
        <v>68510</v>
      </c>
      <c r="G46" s="37">
        <f t="shared" si="1"/>
        <v>-6.6468632473973948</v>
      </c>
      <c r="H46" s="40">
        <f t="shared" si="2"/>
        <v>1.1876591621030808</v>
      </c>
      <c r="I46" s="26">
        <v>597132</v>
      </c>
      <c r="J46" s="26">
        <v>576727</v>
      </c>
      <c r="K46" s="37">
        <f t="shared" si="3"/>
        <v>-3.4171673934741396</v>
      </c>
      <c r="L46" s="40">
        <f t="shared" si="4"/>
        <v>1.0328526319209124</v>
      </c>
      <c r="M46" s="31">
        <v>8.5</v>
      </c>
      <c r="N46" s="31">
        <v>8.8000000000000007</v>
      </c>
      <c r="O46" s="35">
        <f t="shared" ca="1" si="0"/>
        <v>0.30000000000000071</v>
      </c>
      <c r="Q46" s="34"/>
      <c r="R46" s="30"/>
    </row>
    <row r="47" spans="2:18" ht="15" customHeight="1">
      <c r="B47" s="22"/>
      <c r="C47" s="9" t="s">
        <v>39</v>
      </c>
      <c r="D47" s="6"/>
      <c r="E47" s="26">
        <v>41361</v>
      </c>
      <c r="F47" s="26">
        <v>38378</v>
      </c>
      <c r="G47" s="37">
        <f t="shared" si="1"/>
        <v>-7.2121080244674935</v>
      </c>
      <c r="H47" s="40">
        <f t="shared" si="2"/>
        <v>0.66530409171204241</v>
      </c>
      <c r="I47" s="26">
        <v>292731</v>
      </c>
      <c r="J47" s="26">
        <v>281770</v>
      </c>
      <c r="K47" s="37">
        <f t="shared" si="3"/>
        <v>-3.7443933167310601</v>
      </c>
      <c r="L47" s="40">
        <f t="shared" si="4"/>
        <v>0.50461810544045194</v>
      </c>
      <c r="M47" s="31">
        <v>7.4</v>
      </c>
      <c r="N47" s="31">
        <v>7.7</v>
      </c>
      <c r="O47" s="35">
        <f t="shared" ca="1" si="0"/>
        <v>0.29999999999999982</v>
      </c>
      <c r="Q47" s="34"/>
      <c r="R47" s="30"/>
    </row>
    <row r="48" spans="2:18" ht="15" customHeight="1">
      <c r="B48" s="22"/>
      <c r="C48" s="9" t="s">
        <v>40</v>
      </c>
      <c r="D48" s="6"/>
      <c r="E48" s="26">
        <v>237836</v>
      </c>
      <c r="F48" s="26">
        <v>224833</v>
      </c>
      <c r="G48" s="37">
        <f t="shared" si="1"/>
        <v>-5.4672127011890543</v>
      </c>
      <c r="H48" s="40">
        <f t="shared" si="2"/>
        <v>3.897605785916245</v>
      </c>
      <c r="I48" s="26">
        <v>2267485</v>
      </c>
      <c r="J48" s="26">
        <v>2174722</v>
      </c>
      <c r="K48" s="37">
        <f t="shared" si="3"/>
        <v>-4.0910083197904283</v>
      </c>
      <c r="L48" s="40">
        <f t="shared" si="4"/>
        <v>3.8946803971312436</v>
      </c>
      <c r="M48" s="31">
        <v>10</v>
      </c>
      <c r="N48" s="31">
        <v>10.3</v>
      </c>
      <c r="O48" s="35">
        <f t="shared" ca="1" si="0"/>
        <v>0.30000000000000071</v>
      </c>
      <c r="Q48" s="34"/>
      <c r="R48" s="30"/>
    </row>
    <row r="49" spans="2:18" ht="15" customHeight="1">
      <c r="B49" s="22"/>
      <c r="C49" s="9" t="s">
        <v>41</v>
      </c>
      <c r="D49" s="6"/>
      <c r="E49" s="26">
        <v>41317</v>
      </c>
      <c r="F49" s="26">
        <v>39101</v>
      </c>
      <c r="G49" s="37">
        <f t="shared" si="1"/>
        <v>-5.3634097344918557</v>
      </c>
      <c r="H49" s="40">
        <f t="shared" si="2"/>
        <v>0.67783770102747853</v>
      </c>
      <c r="I49" s="26">
        <v>359235</v>
      </c>
      <c r="J49" s="26">
        <v>349694</v>
      </c>
      <c r="K49" s="37">
        <f t="shared" si="3"/>
        <v>-2.6559216112015811</v>
      </c>
      <c r="L49" s="40">
        <f t="shared" si="4"/>
        <v>0.62626228400430628</v>
      </c>
      <c r="M49" s="31">
        <v>8.9</v>
      </c>
      <c r="N49" s="31">
        <v>9.1999999999999993</v>
      </c>
      <c r="O49" s="35">
        <f t="shared" ca="1" si="0"/>
        <v>0.29999999999999893</v>
      </c>
      <c r="Q49" s="34"/>
      <c r="R49" s="30"/>
    </row>
    <row r="50" spans="2:18" ht="15" customHeight="1">
      <c r="B50" s="22"/>
      <c r="C50" s="9" t="s">
        <v>42</v>
      </c>
      <c r="D50" s="6"/>
      <c r="E50" s="26">
        <v>69766</v>
      </c>
      <c r="F50" s="26">
        <v>65467</v>
      </c>
      <c r="G50" s="37">
        <f t="shared" si="1"/>
        <v>-6.1620273485652035</v>
      </c>
      <c r="H50" s="40">
        <f t="shared" si="2"/>
        <v>1.1349070553992466</v>
      </c>
      <c r="I50" s="26">
        <v>558434</v>
      </c>
      <c r="J50" s="26">
        <v>551755</v>
      </c>
      <c r="K50" s="37">
        <f t="shared" si="3"/>
        <v>-1.196023164778649</v>
      </c>
      <c r="L50" s="40">
        <f t="shared" si="4"/>
        <v>0.98813061279517522</v>
      </c>
      <c r="M50" s="31">
        <v>8.1999999999999993</v>
      </c>
      <c r="N50" s="31">
        <v>8.6999999999999993</v>
      </c>
      <c r="O50" s="35">
        <f t="shared" ca="1" si="0"/>
        <v>0.5</v>
      </c>
      <c r="Q50" s="34"/>
      <c r="R50" s="30"/>
    </row>
    <row r="51" spans="2:18" ht="15" customHeight="1">
      <c r="B51" s="22"/>
      <c r="C51" s="9" t="s">
        <v>43</v>
      </c>
      <c r="D51" s="6"/>
      <c r="E51" s="26">
        <v>84206</v>
      </c>
      <c r="F51" s="26">
        <v>79219</v>
      </c>
      <c r="G51" s="37">
        <f t="shared" si="1"/>
        <v>-5.9223808279695032</v>
      </c>
      <c r="H51" s="40">
        <f t="shared" si="2"/>
        <v>1.3733056657808196</v>
      </c>
      <c r="I51" s="26">
        <v>717823</v>
      </c>
      <c r="J51" s="26">
        <v>701614</v>
      </c>
      <c r="K51" s="37">
        <f t="shared" si="3"/>
        <v>-2.2580775483649869</v>
      </c>
      <c r="L51" s="40">
        <f t="shared" si="4"/>
        <v>1.2565110814866638</v>
      </c>
      <c r="M51" s="31">
        <v>8.9</v>
      </c>
      <c r="N51" s="31">
        <v>9.1999999999999993</v>
      </c>
      <c r="O51" s="35">
        <f t="shared" ca="1" si="0"/>
        <v>0.29999999999999893</v>
      </c>
      <c r="Q51" s="34"/>
      <c r="R51" s="30"/>
    </row>
    <row r="52" spans="2:18" ht="15" customHeight="1">
      <c r="B52" s="22"/>
      <c r="C52" s="9" t="s">
        <v>44</v>
      </c>
      <c r="D52" s="6"/>
      <c r="E52" s="26">
        <v>60051</v>
      </c>
      <c r="F52" s="26">
        <v>56303</v>
      </c>
      <c r="G52" s="37">
        <f t="shared" si="1"/>
        <v>-6.2413615093836903</v>
      </c>
      <c r="H52" s="40">
        <f t="shared" si="2"/>
        <v>0.97604399071507442</v>
      </c>
      <c r="I52" s="26">
        <v>509675</v>
      </c>
      <c r="J52" s="26">
        <v>485108</v>
      </c>
      <c r="K52" s="37">
        <f t="shared" si="3"/>
        <v>-4.8201304753028893</v>
      </c>
      <c r="L52" s="40">
        <f t="shared" si="4"/>
        <v>0.86877339636585416</v>
      </c>
      <c r="M52" s="31">
        <v>8.8000000000000007</v>
      </c>
      <c r="N52" s="31">
        <v>9</v>
      </c>
      <c r="O52" s="35">
        <f t="shared" ca="1" si="0"/>
        <v>0.19999999999999929</v>
      </c>
      <c r="Q52" s="34"/>
      <c r="R52" s="30"/>
    </row>
    <row r="53" spans="2:18" ht="15" customHeight="1">
      <c r="B53" s="22"/>
      <c r="C53" s="9" t="s">
        <v>45</v>
      </c>
      <c r="D53" s="6"/>
      <c r="E53" s="26">
        <v>57506</v>
      </c>
      <c r="F53" s="26">
        <v>54955</v>
      </c>
      <c r="G53" s="37">
        <f t="shared" si="1"/>
        <v>-4.4360588460334576</v>
      </c>
      <c r="H53" s="40">
        <f t="shared" si="2"/>
        <v>0.95267565688767764</v>
      </c>
      <c r="I53" s="26">
        <v>458683</v>
      </c>
      <c r="J53" s="26">
        <v>450481</v>
      </c>
      <c r="K53" s="37">
        <f t="shared" si="3"/>
        <v>-1.7881630668675315</v>
      </c>
      <c r="L53" s="40">
        <f t="shared" si="4"/>
        <v>0.80676036752287406</v>
      </c>
      <c r="M53" s="31">
        <v>8.1999999999999993</v>
      </c>
      <c r="N53" s="31">
        <v>8.5</v>
      </c>
      <c r="O53" s="35">
        <f t="shared" ca="1" si="0"/>
        <v>0.30000000000000071</v>
      </c>
      <c r="Q53" s="34"/>
      <c r="R53" s="30"/>
    </row>
    <row r="54" spans="2:18" ht="15" customHeight="1">
      <c r="B54" s="22"/>
      <c r="C54" s="9" t="s">
        <v>46</v>
      </c>
      <c r="D54" s="6"/>
      <c r="E54" s="26">
        <v>85049</v>
      </c>
      <c r="F54" s="26">
        <v>80279</v>
      </c>
      <c r="G54" s="37">
        <f t="shared" si="1"/>
        <v>-5.6085315523992056</v>
      </c>
      <c r="H54" s="40">
        <f t="shared" si="2"/>
        <v>1.3916813585531049</v>
      </c>
      <c r="I54" s="26">
        <v>683406</v>
      </c>
      <c r="J54" s="26">
        <v>674469</v>
      </c>
      <c r="K54" s="37">
        <f t="shared" si="3"/>
        <v>-1.3077145942529038</v>
      </c>
      <c r="L54" s="40">
        <f t="shared" si="4"/>
        <v>1.207897465870448</v>
      </c>
      <c r="M54" s="31">
        <v>8.3000000000000007</v>
      </c>
      <c r="N54" s="31">
        <v>8.6999999999999993</v>
      </c>
      <c r="O54" s="35">
        <f t="shared" ca="1" si="0"/>
        <v>0.39999999999999858</v>
      </c>
      <c r="Q54" s="34"/>
      <c r="R54" s="30"/>
    </row>
    <row r="55" spans="2:18" ht="15" customHeight="1">
      <c r="B55" s="23"/>
      <c r="C55" s="17" t="s">
        <v>47</v>
      </c>
      <c r="D55" s="7"/>
      <c r="E55" s="28">
        <v>71331</v>
      </c>
      <c r="F55" s="28">
        <v>67284</v>
      </c>
      <c r="G55" s="38">
        <f t="shared" si="1"/>
        <v>-5.6735500693947936</v>
      </c>
      <c r="H55" s="41">
        <f t="shared" si="2"/>
        <v>1.1664057665004188</v>
      </c>
      <c r="I55" s="28">
        <v>517580</v>
      </c>
      <c r="J55" s="28">
        <v>514802</v>
      </c>
      <c r="K55" s="38">
        <f t="shared" si="3"/>
        <v>-0.5367286216623518</v>
      </c>
      <c r="L55" s="41">
        <f t="shared" si="4"/>
        <v>0.92195198181834659</v>
      </c>
      <c r="M55" s="32">
        <v>7.6</v>
      </c>
      <c r="N55" s="32">
        <v>8.1999999999999993</v>
      </c>
      <c r="O55" s="42">
        <f t="shared" ca="1" si="0"/>
        <v>0.59999999999999964</v>
      </c>
      <c r="Q55" s="34"/>
      <c r="R55" s="30"/>
    </row>
    <row r="56" spans="2:18" ht="18" customHeight="1">
      <c r="C56" s="10" t="s">
        <v>57</v>
      </c>
    </row>
    <row r="57" spans="2:18" ht="3.75" customHeight="1">
      <c r="C57" s="10"/>
    </row>
  </sheetData>
  <mergeCells count="15">
    <mergeCell ref="M4:O4"/>
    <mergeCell ref="M5:M7"/>
    <mergeCell ref="N5:N7"/>
    <mergeCell ref="O6:O7"/>
    <mergeCell ref="C4:C7"/>
    <mergeCell ref="E5:E7"/>
    <mergeCell ref="F5:F7"/>
    <mergeCell ref="H6:H7"/>
    <mergeCell ref="E4:H4"/>
    <mergeCell ref="I4:L4"/>
    <mergeCell ref="I5:I7"/>
    <mergeCell ref="J5:J7"/>
    <mergeCell ref="L6:L7"/>
    <mergeCell ref="K6:K7"/>
    <mergeCell ref="G6:G7"/>
  </mergeCells>
  <phoneticPr fontId="2"/>
  <printOptions horizontalCentered="1" verticalCentered="1"/>
  <pageMargins left="0.42" right="0.19685039370078741" top="0.59055118110236227" bottom="0.74803149606299213" header="0.31496062992125984" footer="0.31496062992125984"/>
  <pageSetup paperSize="9" scale="85" orientation="portrait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徳島県</cp:lastModifiedBy>
  <cp:lastPrinted>2013-01-29T08:08:12Z</cp:lastPrinted>
  <dcterms:created xsi:type="dcterms:W3CDTF">2002-07-18T05:20:31Z</dcterms:created>
  <dcterms:modified xsi:type="dcterms:W3CDTF">2013-09-18T01:51:23Z</dcterms:modified>
</cp:coreProperties>
</file>