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35" yWindow="-285" windowWidth="18180" windowHeight="8550"/>
  </bookViews>
  <sheets>
    <sheet name="Sheet1" sheetId="1" r:id="rId1"/>
  </sheets>
  <definedNames>
    <definedName name="_xlnm.Print_Area" localSheetId="0">Sheet1!$B$1:$O$33</definedName>
  </definedNames>
  <calcPr calcId="125725"/>
</workbook>
</file>

<file path=xl/calcChain.xml><?xml version="1.0" encoding="utf-8"?>
<calcChain xmlns="http://schemas.openxmlformats.org/spreadsheetml/2006/main">
  <c r="K31" i="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7"/>
</calcChain>
</file>

<file path=xl/sharedStrings.xml><?xml version="1.0" encoding="utf-8"?>
<sst xmlns="http://schemas.openxmlformats.org/spreadsheetml/2006/main" count="42" uniqueCount="38">
  <si>
    <t>市　町　村</t>
    <rPh sb="0" eb="1">
      <t>シ</t>
    </rPh>
    <rPh sb="2" eb="3">
      <t>マチ</t>
    </rPh>
    <rPh sb="4" eb="5">
      <t>ムラ</t>
    </rPh>
    <phoneticPr fontId="6"/>
  </si>
  <si>
    <t>事業所数</t>
    <rPh sb="0" eb="3">
      <t>ジギョウショ</t>
    </rPh>
    <rPh sb="3" eb="4">
      <t>スウ</t>
    </rPh>
    <phoneticPr fontId="6"/>
  </si>
  <si>
    <t>従業者数</t>
    <rPh sb="0" eb="3">
      <t>ジュウギョウシャ</t>
    </rPh>
    <rPh sb="3" eb="4">
      <t>スウ</t>
    </rPh>
    <phoneticPr fontId="6"/>
  </si>
  <si>
    <t>増減率
（％）</t>
    <rPh sb="0" eb="3">
      <t>ゾウゲンリツ</t>
    </rPh>
    <phoneticPr fontId="6"/>
  </si>
  <si>
    <t>徳島市</t>
    <rPh sb="0" eb="3">
      <t>トクシマシ</t>
    </rPh>
    <phoneticPr fontId="6"/>
  </si>
  <si>
    <t>鳴門市</t>
    <rPh sb="0" eb="3">
      <t>ナルトシ</t>
    </rPh>
    <phoneticPr fontId="6"/>
  </si>
  <si>
    <t>小松島市</t>
    <rPh sb="0" eb="4">
      <t>コマツシマシ</t>
    </rPh>
    <phoneticPr fontId="6"/>
  </si>
  <si>
    <t>阿南市</t>
    <rPh sb="0" eb="3">
      <t>アナンシ</t>
    </rPh>
    <phoneticPr fontId="6"/>
  </si>
  <si>
    <t>吉野川市</t>
    <rPh sb="0" eb="4">
      <t>ヨシノガワシ</t>
    </rPh>
    <phoneticPr fontId="6"/>
  </si>
  <si>
    <t>阿波市</t>
    <rPh sb="0" eb="3">
      <t>アワシ</t>
    </rPh>
    <phoneticPr fontId="6"/>
  </si>
  <si>
    <t>美馬市</t>
    <rPh sb="0" eb="3">
      <t>ミマシ</t>
    </rPh>
    <phoneticPr fontId="6"/>
  </si>
  <si>
    <t>三好市</t>
    <rPh sb="0" eb="3">
      <t>ミヨシシ</t>
    </rPh>
    <phoneticPr fontId="6"/>
  </si>
  <si>
    <t>勝浦町</t>
    <rPh sb="0" eb="3">
      <t>カツウラチョウ</t>
    </rPh>
    <phoneticPr fontId="6"/>
  </si>
  <si>
    <t>上勝町</t>
    <rPh sb="0" eb="3">
      <t>カミカツチョウ</t>
    </rPh>
    <phoneticPr fontId="6"/>
  </si>
  <si>
    <t>佐那河内村</t>
    <rPh sb="0" eb="5">
      <t>サナゴウチソン</t>
    </rPh>
    <phoneticPr fontId="6"/>
  </si>
  <si>
    <t>石井町</t>
    <rPh sb="0" eb="3">
      <t>イシイチョウ</t>
    </rPh>
    <phoneticPr fontId="6"/>
  </si>
  <si>
    <t>神山町</t>
    <rPh sb="0" eb="2">
      <t>カミヤマ</t>
    </rPh>
    <rPh sb="2" eb="3">
      <t>チョウ</t>
    </rPh>
    <phoneticPr fontId="6"/>
  </si>
  <si>
    <t>那賀町</t>
    <rPh sb="0" eb="3">
      <t>ナカチョウ</t>
    </rPh>
    <phoneticPr fontId="6"/>
  </si>
  <si>
    <t>牟岐町</t>
    <rPh sb="0" eb="3">
      <t>ムギチョウ</t>
    </rPh>
    <phoneticPr fontId="6"/>
  </si>
  <si>
    <t>美波町</t>
    <rPh sb="0" eb="2">
      <t>ミナミ</t>
    </rPh>
    <rPh sb="2" eb="3">
      <t>チョウ</t>
    </rPh>
    <phoneticPr fontId="6"/>
  </si>
  <si>
    <t>海陽町</t>
    <rPh sb="0" eb="3">
      <t>カイヨウチョウ</t>
    </rPh>
    <phoneticPr fontId="6"/>
  </si>
  <si>
    <t>松茂町</t>
    <rPh sb="0" eb="3">
      <t>マツシゲチョウ</t>
    </rPh>
    <phoneticPr fontId="6"/>
  </si>
  <si>
    <t>北島町</t>
    <rPh sb="0" eb="3">
      <t>キタジマチョウ</t>
    </rPh>
    <phoneticPr fontId="6"/>
  </si>
  <si>
    <t>藍住町</t>
    <rPh sb="0" eb="3">
      <t>アイズミチョウ</t>
    </rPh>
    <phoneticPr fontId="6"/>
  </si>
  <si>
    <t>板野町</t>
    <rPh sb="0" eb="3">
      <t>イタノチョウ</t>
    </rPh>
    <phoneticPr fontId="6"/>
  </si>
  <si>
    <t>上板町</t>
    <rPh sb="0" eb="3">
      <t>カミイタチョウ</t>
    </rPh>
    <phoneticPr fontId="6"/>
  </si>
  <si>
    <t>つるぎ町</t>
    <rPh sb="3" eb="4">
      <t>チョウ</t>
    </rPh>
    <phoneticPr fontId="6"/>
  </si>
  <si>
    <t>東みよし町</t>
    <rPh sb="0" eb="1">
      <t>ヒガシ</t>
    </rPh>
    <rPh sb="4" eb="5">
      <t>チョウ</t>
    </rPh>
    <phoneticPr fontId="6"/>
  </si>
  <si>
    <t>県計</t>
    <rPh sb="0" eb="1">
      <t>ケン</t>
    </rPh>
    <rPh sb="1" eb="2">
      <t>ケイ</t>
    </rPh>
    <phoneticPr fontId="6"/>
  </si>
  <si>
    <t>21年</t>
    <rPh sb="2" eb="3">
      <t>ネン</t>
    </rPh>
    <phoneticPr fontId="6"/>
  </si>
  <si>
    <t>24年</t>
    <rPh sb="2" eb="3">
      <t>ネン</t>
    </rPh>
    <phoneticPr fontId="6"/>
  </si>
  <si>
    <t>県に占める
割合
（％）</t>
    <rPh sb="0" eb="1">
      <t>ケン</t>
    </rPh>
    <rPh sb="2" eb="3">
      <t>シ</t>
    </rPh>
    <rPh sb="6" eb="8">
      <t>ワリアイ</t>
    </rPh>
    <phoneticPr fontId="3"/>
  </si>
  <si>
    <t>21年
(人)</t>
    <rPh sb="2" eb="3">
      <t>ネン</t>
    </rPh>
    <rPh sb="5" eb="6">
      <t>ニン</t>
    </rPh>
    <phoneticPr fontId="6"/>
  </si>
  <si>
    <t>24年
(人)</t>
    <rPh sb="2" eb="3">
      <t>ネン</t>
    </rPh>
    <rPh sb="5" eb="6">
      <t>ニン</t>
    </rPh>
    <phoneticPr fontId="6"/>
  </si>
  <si>
    <t>１事業所当たり
 従業者数（人）</t>
    <rPh sb="1" eb="4">
      <t>ジギョウショ</t>
    </rPh>
    <rPh sb="4" eb="5">
      <t>ア</t>
    </rPh>
    <rPh sb="9" eb="12">
      <t>ジュウギョウシャ</t>
    </rPh>
    <rPh sb="12" eb="13">
      <t>スウ</t>
    </rPh>
    <rPh sb="14" eb="15">
      <t>ニン</t>
    </rPh>
    <phoneticPr fontId="3"/>
  </si>
  <si>
    <t>増減</t>
    <rPh sb="0" eb="2">
      <t>ゾウゲン</t>
    </rPh>
    <phoneticPr fontId="3"/>
  </si>
  <si>
    <t>注：「従業者数」及び「１事業所当たり従業者数」は必要な事項の数値が得られた事業所を対象として集計した。</t>
    <rPh sb="0" eb="1">
      <t>チュウ</t>
    </rPh>
    <rPh sb="3" eb="6">
      <t>ジュウギョウシャ</t>
    </rPh>
    <rPh sb="6" eb="7">
      <t>スウ</t>
    </rPh>
    <rPh sb="8" eb="9">
      <t>オヨ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4" eb="26">
      <t>ヒツヨウ</t>
    </rPh>
    <rPh sb="27" eb="29">
      <t>ジコウ</t>
    </rPh>
    <rPh sb="30" eb="32">
      <t>スウチ</t>
    </rPh>
    <rPh sb="33" eb="34">
      <t>エ</t>
    </rPh>
    <rPh sb="37" eb="40">
      <t>ジギョウショ</t>
    </rPh>
    <rPh sb="41" eb="43">
      <t>タイショウ</t>
    </rPh>
    <rPh sb="46" eb="48">
      <t>シュウケイ</t>
    </rPh>
    <phoneticPr fontId="6"/>
  </si>
  <si>
    <t>表３　市町村別事業所数及び従業者数</t>
    <rPh sb="0" eb="1">
      <t>ヒョウ</t>
    </rPh>
    <rPh sb="3" eb="5">
      <t>シチョウ</t>
    </rPh>
    <rPh sb="5" eb="6">
      <t>ソン</t>
    </rPh>
    <rPh sb="6" eb="7">
      <t>ベツ</t>
    </rPh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phoneticPr fontId="6"/>
  </si>
</sst>
</file>

<file path=xl/styles.xml><?xml version="1.0" encoding="utf-8"?>
<styleSheet xmlns="http://schemas.openxmlformats.org/spreadsheetml/2006/main">
  <numFmts count="4">
    <numFmt numFmtId="176" formatCode="#,##0_ ;[Red]\-#,##0\ "/>
    <numFmt numFmtId="177" formatCode="#,##0_ "/>
    <numFmt numFmtId="178" formatCode="#,##0.0;&quot;▲ &quot;#,##0.0"/>
    <numFmt numFmtId="179" formatCode="0.0_ 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Fill="1" applyAlignment="1"/>
    <xf numFmtId="0" fontId="5" fillId="0" borderId="0" xfId="2" applyFont="1" applyFill="1" applyAlignment="1">
      <alignment horizontal="distributed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0" xfId="2" applyFont="1" applyFill="1" applyAlignment="1">
      <alignment vertical="center"/>
    </xf>
    <xf numFmtId="0" fontId="5" fillId="0" borderId="11" xfId="2" applyFont="1" applyFill="1" applyBorder="1" applyAlignment="1">
      <alignment horizontal="distributed" vertical="center"/>
    </xf>
    <xf numFmtId="177" fontId="5" fillId="0" borderId="0" xfId="2" applyNumberFormat="1" applyFont="1" applyFill="1" applyAlignment="1">
      <alignment horizontal="right" vertical="center"/>
    </xf>
    <xf numFmtId="0" fontId="5" fillId="0" borderId="12" xfId="2" applyFont="1" applyFill="1" applyBorder="1" applyAlignment="1">
      <alignment horizontal="distributed" vertical="center"/>
    </xf>
    <xf numFmtId="0" fontId="5" fillId="0" borderId="13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176" fontId="5" fillId="0" borderId="0" xfId="2" applyNumberFormat="1" applyFont="1" applyFill="1" applyAlignment="1">
      <alignment horizontal="distributed" vertical="center"/>
    </xf>
    <xf numFmtId="0" fontId="5" fillId="0" borderId="16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distributed" vertical="center"/>
    </xf>
    <xf numFmtId="0" fontId="5" fillId="0" borderId="6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7" fillId="0" borderId="16" xfId="2" applyFont="1" applyFill="1" applyBorder="1" applyAlignment="1">
      <alignment vertical="center" wrapText="1"/>
    </xf>
    <xf numFmtId="178" fontId="5" fillId="0" borderId="5" xfId="2" applyNumberFormat="1" applyFont="1" applyFill="1" applyBorder="1" applyAlignment="1">
      <alignment horizontal="right" vertical="center"/>
    </xf>
    <xf numFmtId="178" fontId="5" fillId="0" borderId="7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9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vertical="center"/>
    </xf>
    <xf numFmtId="178" fontId="5" fillId="0" borderId="7" xfId="2" applyNumberFormat="1" applyFont="1" applyFill="1" applyBorder="1" applyAlignment="1">
      <alignment vertical="center"/>
    </xf>
    <xf numFmtId="178" fontId="5" fillId="0" borderId="10" xfId="2" applyNumberFormat="1" applyFont="1" applyFill="1" applyBorder="1" applyAlignment="1">
      <alignment vertical="center"/>
    </xf>
    <xf numFmtId="179" fontId="5" fillId="0" borderId="5" xfId="2" applyNumberFormat="1" applyFont="1" applyFill="1" applyBorder="1" applyAlignment="1">
      <alignment horizontal="right" vertical="center"/>
    </xf>
    <xf numFmtId="179" fontId="5" fillId="0" borderId="7" xfId="2" applyNumberFormat="1" applyFont="1" applyFill="1" applyBorder="1" applyAlignment="1">
      <alignment horizontal="right" vertical="center"/>
    </xf>
    <xf numFmtId="179" fontId="5" fillId="0" borderId="10" xfId="2" applyNumberFormat="1" applyFont="1" applyFill="1" applyBorder="1" applyAlignment="1">
      <alignment horizontal="right" vertical="center"/>
    </xf>
    <xf numFmtId="179" fontId="5" fillId="0" borderId="5" xfId="2" applyNumberFormat="1" applyFont="1" applyFill="1" applyBorder="1" applyAlignment="1">
      <alignment vertical="center"/>
    </xf>
    <xf numFmtId="179" fontId="5" fillId="0" borderId="7" xfId="2" applyNumberFormat="1" applyFont="1" applyFill="1" applyBorder="1" applyAlignment="1">
      <alignment vertical="center"/>
    </xf>
    <xf numFmtId="179" fontId="5" fillId="0" borderId="10" xfId="2" applyNumberFormat="1" applyFont="1" applyFill="1" applyBorder="1" applyAlignment="1">
      <alignment vertical="center"/>
    </xf>
    <xf numFmtId="0" fontId="8" fillId="0" borderId="14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"/>
  <sheetViews>
    <sheetView tabSelected="1" workbookViewId="0">
      <selection activeCell="G2" sqref="G2"/>
    </sheetView>
  </sheetViews>
  <sheetFormatPr defaultRowHeight="15.75" customHeight="1"/>
  <cols>
    <col min="1" max="1" width="3.625" style="2" customWidth="1"/>
    <col min="2" max="2" width="0.875" style="2" customWidth="1"/>
    <col min="3" max="3" width="13.125" style="2" customWidth="1"/>
    <col min="4" max="4" width="1.125" style="2" hidden="1" customWidth="1"/>
    <col min="5" max="6" width="11.625" style="2" customWidth="1"/>
    <col min="7" max="7" width="9.125" style="2" customWidth="1"/>
    <col min="8" max="8" width="9.5" style="2" customWidth="1"/>
    <col min="9" max="10" width="11.625" style="2" customWidth="1"/>
    <col min="11" max="12" width="9.125" style="2" customWidth="1"/>
    <col min="13" max="14" width="9" style="2"/>
    <col min="15" max="15" width="9" style="2" customWidth="1"/>
    <col min="16" max="16" width="7.5" style="2" customWidth="1"/>
    <col min="17" max="18" width="8.5" style="2" bestFit="1" customWidth="1"/>
    <col min="19" max="35" width="7.5" style="2" customWidth="1"/>
    <col min="36" max="16384" width="9" style="2"/>
  </cols>
  <sheetData>
    <row r="1" spans="1:35" ht="15.75" customHeight="1">
      <c r="A1" s="1"/>
      <c r="B1" s="1"/>
      <c r="D1" s="1"/>
    </row>
    <row r="2" spans="1:35" ht="15.75" customHeight="1">
      <c r="B2" s="3" t="s">
        <v>37</v>
      </c>
      <c r="D2" s="3"/>
      <c r="E2" s="4"/>
      <c r="F2" s="4"/>
      <c r="G2" s="4"/>
      <c r="H2" s="4"/>
      <c r="J2" s="4"/>
      <c r="K2" s="4"/>
    </row>
    <row r="3" spans="1:35" ht="27" customHeight="1">
      <c r="A3" s="7"/>
      <c r="B3" s="19"/>
      <c r="C3" s="48" t="s">
        <v>0</v>
      </c>
      <c r="D3" s="5"/>
      <c r="E3" s="57" t="s">
        <v>1</v>
      </c>
      <c r="F3" s="58"/>
      <c r="G3" s="58"/>
      <c r="H3" s="18"/>
      <c r="I3" s="57" t="s">
        <v>2</v>
      </c>
      <c r="J3" s="58"/>
      <c r="K3" s="58"/>
      <c r="L3" s="59"/>
      <c r="M3" s="41" t="s">
        <v>34</v>
      </c>
      <c r="N3" s="42"/>
      <c r="O3" s="43"/>
    </row>
    <row r="4" spans="1:35" ht="10.5" customHeight="1">
      <c r="A4" s="7"/>
      <c r="B4" s="20"/>
      <c r="C4" s="49"/>
      <c r="D4" s="7"/>
      <c r="E4" s="51" t="s">
        <v>29</v>
      </c>
      <c r="F4" s="51" t="s">
        <v>30</v>
      </c>
      <c r="G4" s="8"/>
      <c r="H4" s="22"/>
      <c r="I4" s="52" t="s">
        <v>32</v>
      </c>
      <c r="J4" s="52" t="s">
        <v>33</v>
      </c>
      <c r="K4" s="8"/>
      <c r="L4" s="22"/>
      <c r="M4" s="44" t="s">
        <v>29</v>
      </c>
      <c r="N4" s="44" t="s">
        <v>30</v>
      </c>
      <c r="O4" s="7"/>
    </row>
    <row r="5" spans="1:35" ht="15.75" customHeight="1">
      <c r="A5" s="7"/>
      <c r="B5" s="20"/>
      <c r="C5" s="49"/>
      <c r="D5" s="7"/>
      <c r="E5" s="44"/>
      <c r="F5" s="44"/>
      <c r="G5" s="53" t="s">
        <v>3</v>
      </c>
      <c r="H5" s="55" t="s">
        <v>31</v>
      </c>
      <c r="I5" s="44"/>
      <c r="J5" s="44"/>
      <c r="K5" s="53" t="s">
        <v>3</v>
      </c>
      <c r="L5" s="55" t="s">
        <v>31</v>
      </c>
      <c r="M5" s="44"/>
      <c r="N5" s="44"/>
      <c r="O5" s="46" t="s">
        <v>35</v>
      </c>
    </row>
    <row r="6" spans="1:35" ht="22.5" customHeight="1">
      <c r="A6" s="7"/>
      <c r="B6" s="21"/>
      <c r="C6" s="50"/>
      <c r="D6" s="9"/>
      <c r="E6" s="45"/>
      <c r="F6" s="45"/>
      <c r="G6" s="54"/>
      <c r="H6" s="56"/>
      <c r="I6" s="45"/>
      <c r="J6" s="45"/>
      <c r="K6" s="54"/>
      <c r="L6" s="56"/>
      <c r="M6" s="45"/>
      <c r="N6" s="45"/>
      <c r="O6" s="47"/>
    </row>
    <row r="7" spans="1:35" ht="15" customHeight="1">
      <c r="A7" s="7"/>
      <c r="B7" s="19"/>
      <c r="C7" s="5" t="s">
        <v>28</v>
      </c>
      <c r="D7" s="6"/>
      <c r="E7" s="26">
        <v>41759</v>
      </c>
      <c r="F7" s="26">
        <v>39217</v>
      </c>
      <c r="G7" s="23">
        <f>(F7-E7)/E7*100</f>
        <v>-6.0873105198879287</v>
      </c>
      <c r="H7" s="35">
        <f>F7/F$7*100</f>
        <v>100</v>
      </c>
      <c r="I7" s="26">
        <v>317973</v>
      </c>
      <c r="J7" s="26">
        <v>306064</v>
      </c>
      <c r="K7" s="23">
        <f>(J7-I7)/I7*100</f>
        <v>-3.7452865494869063</v>
      </c>
      <c r="L7" s="38">
        <f>J7/J$7*100</f>
        <v>100</v>
      </c>
      <c r="M7" s="30">
        <v>7.9</v>
      </c>
      <c r="N7" s="23">
        <v>8.1999999999999993</v>
      </c>
      <c r="O7" s="32">
        <f>N7-M7</f>
        <v>0.29999999999999893</v>
      </c>
      <c r="P7" s="10"/>
      <c r="Q7" s="29"/>
      <c r="R7" s="2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ht="15" customHeight="1">
      <c r="A8" s="7"/>
      <c r="B8" s="20"/>
      <c r="C8" s="7" t="s">
        <v>4</v>
      </c>
      <c r="D8" s="11"/>
      <c r="E8" s="27">
        <v>16752</v>
      </c>
      <c r="F8" s="27">
        <v>15477</v>
      </c>
      <c r="G8" s="24">
        <f t="shared" ref="G8:G31" si="0">(F8-E8)/E8*100</f>
        <v>-7.6110315186246416</v>
      </c>
      <c r="H8" s="36">
        <f t="shared" ref="H8:H31" si="1">F8/F$7*100</f>
        <v>39.465027921564626</v>
      </c>
      <c r="I8" s="27">
        <v>136904</v>
      </c>
      <c r="J8" s="27">
        <v>128877</v>
      </c>
      <c r="K8" s="24">
        <f t="shared" ref="K8:K31" si="2">(J8-I8)/I8*100</f>
        <v>-5.8632326301642026</v>
      </c>
      <c r="L8" s="39">
        <f t="shared" ref="L8:L31" si="3">J8/J$7*100</f>
        <v>42.107859794030006</v>
      </c>
      <c r="M8" s="30">
        <v>8.6</v>
      </c>
      <c r="N8" s="24">
        <v>8.8000000000000007</v>
      </c>
      <c r="O8" s="33">
        <f t="shared" ref="O8:O31" si="4">N8-M8</f>
        <v>0.20000000000000107</v>
      </c>
      <c r="P8" s="12"/>
      <c r="Q8" s="29"/>
      <c r="R8" s="29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15" customHeight="1">
      <c r="A9" s="7"/>
      <c r="B9" s="20"/>
      <c r="C9" s="7" t="s">
        <v>5</v>
      </c>
      <c r="D9" s="13"/>
      <c r="E9" s="27">
        <v>3005</v>
      </c>
      <c r="F9" s="27">
        <v>2979</v>
      </c>
      <c r="G9" s="24">
        <f t="shared" si="0"/>
        <v>-0.86522462562396019</v>
      </c>
      <c r="H9" s="36">
        <f t="shared" si="1"/>
        <v>7.5961955274498312</v>
      </c>
      <c r="I9" s="27">
        <v>22718</v>
      </c>
      <c r="J9" s="27">
        <v>23414</v>
      </c>
      <c r="K9" s="24">
        <f t="shared" si="2"/>
        <v>3.0636499691874284</v>
      </c>
      <c r="L9" s="39">
        <f t="shared" si="3"/>
        <v>7.6500339798212131</v>
      </c>
      <c r="M9" s="30">
        <v>7.8</v>
      </c>
      <c r="N9" s="24">
        <v>8.1</v>
      </c>
      <c r="O9" s="33">
        <f t="shared" si="4"/>
        <v>0.29999999999999982</v>
      </c>
      <c r="Q9" s="29"/>
      <c r="R9" s="29"/>
    </row>
    <row r="10" spans="1:35" ht="15" customHeight="1">
      <c r="A10" s="7"/>
      <c r="B10" s="20"/>
      <c r="C10" s="7" t="s">
        <v>6</v>
      </c>
      <c r="D10" s="13"/>
      <c r="E10" s="27">
        <v>1858</v>
      </c>
      <c r="F10" s="27">
        <v>1752</v>
      </c>
      <c r="G10" s="24">
        <f t="shared" si="0"/>
        <v>-5.7050592034445637</v>
      </c>
      <c r="H10" s="36">
        <f t="shared" si="1"/>
        <v>4.4674503404135955</v>
      </c>
      <c r="I10" s="27">
        <v>14962</v>
      </c>
      <c r="J10" s="27">
        <v>14676</v>
      </c>
      <c r="K10" s="24">
        <f t="shared" si="2"/>
        <v>-1.9115091565298756</v>
      </c>
      <c r="L10" s="36">
        <f t="shared" si="3"/>
        <v>4.7950755397563913</v>
      </c>
      <c r="M10" s="30">
        <v>8.4</v>
      </c>
      <c r="N10" s="24">
        <v>8.6999999999999993</v>
      </c>
      <c r="O10" s="33">
        <f t="shared" si="4"/>
        <v>0.29999999999999893</v>
      </c>
      <c r="P10" s="10"/>
      <c r="Q10" s="29"/>
      <c r="R10" s="2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ht="15" customHeight="1">
      <c r="A11" s="7"/>
      <c r="B11" s="20"/>
      <c r="C11" s="7" t="s">
        <v>7</v>
      </c>
      <c r="D11" s="13"/>
      <c r="E11" s="27">
        <v>3623</v>
      </c>
      <c r="F11" s="27">
        <v>3402</v>
      </c>
      <c r="G11" s="24">
        <f t="shared" si="0"/>
        <v>-6.099917195694176</v>
      </c>
      <c r="H11" s="36">
        <f t="shared" si="1"/>
        <v>8.6748093938853046</v>
      </c>
      <c r="I11" s="27">
        <v>29525</v>
      </c>
      <c r="J11" s="27">
        <v>29625</v>
      </c>
      <c r="K11" s="24">
        <f t="shared" si="2"/>
        <v>0.33869602032176122</v>
      </c>
      <c r="L11" s="39">
        <f t="shared" si="3"/>
        <v>9.6793481101991734</v>
      </c>
      <c r="M11" s="30">
        <v>8.4</v>
      </c>
      <c r="N11" s="24">
        <v>8.9</v>
      </c>
      <c r="O11" s="33">
        <f t="shared" si="4"/>
        <v>0.5</v>
      </c>
      <c r="P11" s="12"/>
      <c r="Q11" s="29"/>
      <c r="R11" s="29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ht="15" customHeight="1">
      <c r="A12" s="7"/>
      <c r="B12" s="20"/>
      <c r="C12" s="7" t="s">
        <v>8</v>
      </c>
      <c r="D12" s="13"/>
      <c r="E12" s="27">
        <v>2195</v>
      </c>
      <c r="F12" s="27">
        <v>2048</v>
      </c>
      <c r="G12" s="24">
        <f t="shared" si="0"/>
        <v>-6.6970387243735763</v>
      </c>
      <c r="H12" s="36">
        <f t="shared" si="1"/>
        <v>5.2222250554606422</v>
      </c>
      <c r="I12" s="27">
        <v>14330</v>
      </c>
      <c r="J12" s="27">
        <v>13022</v>
      </c>
      <c r="K12" s="24">
        <f t="shared" si="2"/>
        <v>-9.1277041172365667</v>
      </c>
      <c r="L12" s="39">
        <f t="shared" si="3"/>
        <v>4.2546656908359033</v>
      </c>
      <c r="M12" s="30">
        <v>6.7</v>
      </c>
      <c r="N12" s="24">
        <v>6.8</v>
      </c>
      <c r="O12" s="33">
        <f t="shared" si="4"/>
        <v>9.9999999999999645E-2</v>
      </c>
      <c r="Q12" s="29"/>
      <c r="R12" s="29"/>
    </row>
    <row r="13" spans="1:35" ht="15" customHeight="1">
      <c r="A13" s="7"/>
      <c r="B13" s="20"/>
      <c r="C13" s="7" t="s">
        <v>9</v>
      </c>
      <c r="D13" s="13"/>
      <c r="E13" s="27">
        <v>1470</v>
      </c>
      <c r="F13" s="27">
        <v>1371</v>
      </c>
      <c r="G13" s="24">
        <f t="shared" si="0"/>
        <v>-6.7346938775510203</v>
      </c>
      <c r="H13" s="36">
        <f t="shared" si="1"/>
        <v>3.4959328862483106</v>
      </c>
      <c r="I13" s="27">
        <v>10332</v>
      </c>
      <c r="J13" s="27">
        <v>10225</v>
      </c>
      <c r="K13" s="24">
        <f t="shared" si="2"/>
        <v>-1.0356174990321332</v>
      </c>
      <c r="L13" s="39">
        <f t="shared" si="3"/>
        <v>3.3408045376130486</v>
      </c>
      <c r="M13" s="30">
        <v>7.3</v>
      </c>
      <c r="N13" s="24">
        <v>7.8</v>
      </c>
      <c r="O13" s="33">
        <f t="shared" si="4"/>
        <v>0.5</v>
      </c>
      <c r="Q13" s="29"/>
      <c r="R13" s="29"/>
    </row>
    <row r="14" spans="1:35" ht="15" customHeight="1">
      <c r="A14" s="7"/>
      <c r="B14" s="20"/>
      <c r="C14" s="7" t="s">
        <v>10</v>
      </c>
      <c r="D14" s="13"/>
      <c r="E14" s="27">
        <v>1566</v>
      </c>
      <c r="F14" s="27">
        <v>1478</v>
      </c>
      <c r="G14" s="24">
        <f t="shared" si="0"/>
        <v>-5.6194125159642399</v>
      </c>
      <c r="H14" s="36">
        <f t="shared" si="1"/>
        <v>3.7687737460795061</v>
      </c>
      <c r="I14" s="27">
        <v>10395</v>
      </c>
      <c r="J14" s="27">
        <v>10203</v>
      </c>
      <c r="K14" s="24">
        <f t="shared" si="2"/>
        <v>-1.847041847041847</v>
      </c>
      <c r="L14" s="39">
        <f t="shared" si="3"/>
        <v>3.3336164985101155</v>
      </c>
      <c r="M14" s="30">
        <v>6.7</v>
      </c>
      <c r="N14" s="24">
        <v>7.1</v>
      </c>
      <c r="O14" s="33">
        <f t="shared" si="4"/>
        <v>0.39999999999999947</v>
      </c>
      <c r="Q14" s="29"/>
      <c r="R14" s="29"/>
    </row>
    <row r="15" spans="1:35" ht="15" customHeight="1">
      <c r="A15" s="7"/>
      <c r="B15" s="20"/>
      <c r="C15" s="7" t="s">
        <v>11</v>
      </c>
      <c r="D15" s="13"/>
      <c r="E15" s="27">
        <v>1872</v>
      </c>
      <c r="F15" s="27">
        <v>1684</v>
      </c>
      <c r="G15" s="24">
        <f t="shared" si="0"/>
        <v>-10.042735042735043</v>
      </c>
      <c r="H15" s="36">
        <f t="shared" si="1"/>
        <v>4.2940561491190046</v>
      </c>
      <c r="I15" s="27">
        <v>10879</v>
      </c>
      <c r="J15" s="27">
        <v>10394</v>
      </c>
      <c r="K15" s="24">
        <f t="shared" si="2"/>
        <v>-4.4581303428623951</v>
      </c>
      <c r="L15" s="39">
        <f t="shared" si="3"/>
        <v>3.3960217470855771</v>
      </c>
      <c r="M15" s="30">
        <v>5.9</v>
      </c>
      <c r="N15" s="24">
        <v>6.3</v>
      </c>
      <c r="O15" s="33">
        <f t="shared" si="4"/>
        <v>0.39999999999999947</v>
      </c>
      <c r="Q15" s="29"/>
      <c r="R15" s="29"/>
    </row>
    <row r="16" spans="1:35" ht="15" customHeight="1">
      <c r="A16" s="7"/>
      <c r="B16" s="20"/>
      <c r="C16" s="7" t="s">
        <v>12</v>
      </c>
      <c r="D16" s="13"/>
      <c r="E16" s="27">
        <v>315</v>
      </c>
      <c r="F16" s="27">
        <v>276</v>
      </c>
      <c r="G16" s="24">
        <f t="shared" si="0"/>
        <v>-12.380952380952381</v>
      </c>
      <c r="H16" s="36">
        <f t="shared" si="1"/>
        <v>0.70377642348981306</v>
      </c>
      <c r="I16" s="27">
        <v>1846</v>
      </c>
      <c r="J16" s="27">
        <v>1670</v>
      </c>
      <c r="K16" s="24">
        <f t="shared" si="2"/>
        <v>-9.5341278439869992</v>
      </c>
      <c r="L16" s="39">
        <f t="shared" si="3"/>
        <v>0.54563751372262015</v>
      </c>
      <c r="M16" s="30">
        <v>6</v>
      </c>
      <c r="N16" s="24">
        <v>6.2</v>
      </c>
      <c r="O16" s="33">
        <f t="shared" si="4"/>
        <v>0.20000000000000018</v>
      </c>
      <c r="Q16" s="29"/>
      <c r="R16" s="29"/>
    </row>
    <row r="17" spans="1:18" ht="15" customHeight="1">
      <c r="A17" s="7"/>
      <c r="B17" s="20"/>
      <c r="C17" s="7" t="s">
        <v>13</v>
      </c>
      <c r="D17" s="13"/>
      <c r="E17" s="27">
        <v>114</v>
      </c>
      <c r="F17" s="27">
        <v>102</v>
      </c>
      <c r="G17" s="24">
        <f t="shared" si="0"/>
        <v>-10.526315789473683</v>
      </c>
      <c r="H17" s="36">
        <f t="shared" si="1"/>
        <v>0.26009128694188743</v>
      </c>
      <c r="I17" s="27">
        <v>566</v>
      </c>
      <c r="J17" s="27">
        <v>630</v>
      </c>
      <c r="K17" s="24">
        <f t="shared" si="2"/>
        <v>11.307420494699647</v>
      </c>
      <c r="L17" s="39">
        <f t="shared" si="3"/>
        <v>0.20583930158398242</v>
      </c>
      <c r="M17" s="30">
        <v>5</v>
      </c>
      <c r="N17" s="24">
        <v>6.4</v>
      </c>
      <c r="O17" s="33">
        <f t="shared" si="4"/>
        <v>1.4000000000000004</v>
      </c>
      <c r="Q17" s="29"/>
      <c r="R17" s="29"/>
    </row>
    <row r="18" spans="1:18" ht="15" customHeight="1">
      <c r="A18" s="7"/>
      <c r="B18" s="20"/>
      <c r="C18" s="7" t="s">
        <v>14</v>
      </c>
      <c r="D18" s="13"/>
      <c r="E18" s="27">
        <v>110</v>
      </c>
      <c r="F18" s="27">
        <v>97</v>
      </c>
      <c r="G18" s="24">
        <f t="shared" si="0"/>
        <v>-11.818181818181818</v>
      </c>
      <c r="H18" s="36">
        <f t="shared" si="1"/>
        <v>0.24734171405257924</v>
      </c>
      <c r="I18" s="27">
        <v>435</v>
      </c>
      <c r="J18" s="27">
        <v>398</v>
      </c>
      <c r="K18" s="24">
        <f t="shared" si="2"/>
        <v>-8.5057471264367823</v>
      </c>
      <c r="L18" s="39">
        <f t="shared" si="3"/>
        <v>0.13003816195305556</v>
      </c>
      <c r="M18" s="30">
        <v>4</v>
      </c>
      <c r="N18" s="24">
        <v>4.2</v>
      </c>
      <c r="O18" s="33">
        <f t="shared" si="4"/>
        <v>0.20000000000000018</v>
      </c>
      <c r="Q18" s="29"/>
      <c r="R18" s="29"/>
    </row>
    <row r="19" spans="1:18" ht="15" customHeight="1">
      <c r="A19" s="7"/>
      <c r="B19" s="20"/>
      <c r="C19" s="7" t="s">
        <v>15</v>
      </c>
      <c r="D19" s="13"/>
      <c r="E19" s="27">
        <v>1240</v>
      </c>
      <c r="F19" s="27">
        <v>1196</v>
      </c>
      <c r="G19" s="24">
        <f t="shared" si="0"/>
        <v>-3.5483870967741935</v>
      </c>
      <c r="H19" s="36">
        <f t="shared" si="1"/>
        <v>3.0496978351225232</v>
      </c>
      <c r="I19" s="27">
        <v>8867</v>
      </c>
      <c r="J19" s="27">
        <v>8739</v>
      </c>
      <c r="K19" s="24">
        <f t="shared" si="2"/>
        <v>-1.4435547535806925</v>
      </c>
      <c r="L19" s="39">
        <f t="shared" si="3"/>
        <v>2.8552851691149561</v>
      </c>
      <c r="M19" s="30">
        <v>7.4</v>
      </c>
      <c r="N19" s="24">
        <v>7.5</v>
      </c>
      <c r="O19" s="33">
        <f t="shared" si="4"/>
        <v>9.9999999999999645E-2</v>
      </c>
      <c r="Q19" s="29"/>
      <c r="R19" s="29"/>
    </row>
    <row r="20" spans="1:18" ht="15" customHeight="1">
      <c r="A20" s="7"/>
      <c r="B20" s="20"/>
      <c r="C20" s="7" t="s">
        <v>16</v>
      </c>
      <c r="D20" s="13"/>
      <c r="E20" s="27">
        <v>428</v>
      </c>
      <c r="F20" s="27">
        <v>350</v>
      </c>
      <c r="G20" s="24">
        <f t="shared" si="0"/>
        <v>-18.22429906542056</v>
      </c>
      <c r="H20" s="36">
        <f t="shared" si="1"/>
        <v>0.89247010225157464</v>
      </c>
      <c r="I20" s="27">
        <v>1879</v>
      </c>
      <c r="J20" s="27">
        <v>1580</v>
      </c>
      <c r="K20" s="24">
        <f t="shared" si="2"/>
        <v>-15.912719531665781</v>
      </c>
      <c r="L20" s="39">
        <f t="shared" si="3"/>
        <v>0.51623189921062262</v>
      </c>
      <c r="M20" s="30">
        <v>4.4000000000000004</v>
      </c>
      <c r="N20" s="24">
        <v>4.5999999999999996</v>
      </c>
      <c r="O20" s="33">
        <f t="shared" si="4"/>
        <v>0.19999999999999929</v>
      </c>
      <c r="Q20" s="29"/>
      <c r="R20" s="29"/>
    </row>
    <row r="21" spans="1:18" ht="15" customHeight="1">
      <c r="A21" s="7"/>
      <c r="B21" s="20"/>
      <c r="C21" s="7" t="s">
        <v>17</v>
      </c>
      <c r="D21" s="13"/>
      <c r="E21" s="27">
        <v>572</v>
      </c>
      <c r="F21" s="27">
        <v>532</v>
      </c>
      <c r="G21" s="24">
        <f t="shared" si="0"/>
        <v>-6.9930069930069934</v>
      </c>
      <c r="H21" s="36">
        <f t="shared" si="1"/>
        <v>1.3565545554223934</v>
      </c>
      <c r="I21" s="27">
        <v>3264</v>
      </c>
      <c r="J21" s="27">
        <v>3035</v>
      </c>
      <c r="K21" s="24">
        <f t="shared" si="2"/>
        <v>-7.0159313725490193</v>
      </c>
      <c r="L21" s="39">
        <f t="shared" si="3"/>
        <v>0.99162266715458214</v>
      </c>
      <c r="M21" s="30">
        <v>5.8</v>
      </c>
      <c r="N21" s="24">
        <v>5.8</v>
      </c>
      <c r="O21" s="33">
        <f t="shared" si="4"/>
        <v>0</v>
      </c>
      <c r="Q21" s="29"/>
      <c r="R21" s="29"/>
    </row>
    <row r="22" spans="1:18" ht="15" customHeight="1">
      <c r="A22" s="7"/>
      <c r="B22" s="20"/>
      <c r="C22" s="7" t="s">
        <v>18</v>
      </c>
      <c r="D22" s="13"/>
      <c r="E22" s="27">
        <v>363</v>
      </c>
      <c r="F22" s="27">
        <v>330</v>
      </c>
      <c r="G22" s="24">
        <f t="shared" si="0"/>
        <v>-9.0909090909090917</v>
      </c>
      <c r="H22" s="36">
        <f t="shared" si="1"/>
        <v>0.84147181069434174</v>
      </c>
      <c r="I22" s="27">
        <v>1656</v>
      </c>
      <c r="J22" s="27">
        <v>1380</v>
      </c>
      <c r="K22" s="24">
        <f t="shared" si="2"/>
        <v>-16.666666666666664</v>
      </c>
      <c r="L22" s="39">
        <f t="shared" si="3"/>
        <v>0.4508860891839615</v>
      </c>
      <c r="M22" s="30">
        <v>4.5999999999999996</v>
      </c>
      <c r="N22" s="24">
        <v>4.2</v>
      </c>
      <c r="O22" s="33">
        <f t="shared" si="4"/>
        <v>-0.39999999999999947</v>
      </c>
      <c r="Q22" s="29"/>
      <c r="R22" s="29"/>
    </row>
    <row r="23" spans="1:18" ht="15" customHeight="1">
      <c r="A23" s="7"/>
      <c r="B23" s="20"/>
      <c r="C23" s="7" t="s">
        <v>19</v>
      </c>
      <c r="D23" s="13"/>
      <c r="E23" s="27">
        <v>486</v>
      </c>
      <c r="F23" s="27">
        <v>425</v>
      </c>
      <c r="G23" s="24">
        <f t="shared" si="0"/>
        <v>-12.551440329218108</v>
      </c>
      <c r="H23" s="36">
        <f t="shared" si="1"/>
        <v>1.0837136955911977</v>
      </c>
      <c r="I23" s="27">
        <v>2084</v>
      </c>
      <c r="J23" s="27">
        <v>2134</v>
      </c>
      <c r="K23" s="24">
        <f t="shared" si="2"/>
        <v>2.3992322456813819</v>
      </c>
      <c r="L23" s="39">
        <f t="shared" si="3"/>
        <v>0.69723979298447381</v>
      </c>
      <c r="M23" s="30">
        <v>4.3</v>
      </c>
      <c r="N23" s="24">
        <v>5.0999999999999996</v>
      </c>
      <c r="O23" s="33">
        <f t="shared" si="4"/>
        <v>0.79999999999999982</v>
      </c>
      <c r="Q23" s="29"/>
      <c r="R23" s="29"/>
    </row>
    <row r="24" spans="1:18" ht="15" customHeight="1">
      <c r="A24" s="7"/>
      <c r="B24" s="20"/>
      <c r="C24" s="7" t="s">
        <v>20</v>
      </c>
      <c r="D24" s="13"/>
      <c r="E24" s="27">
        <v>675</v>
      </c>
      <c r="F24" s="27">
        <v>591</v>
      </c>
      <c r="G24" s="24">
        <f t="shared" si="0"/>
        <v>-12.444444444444445</v>
      </c>
      <c r="H24" s="36">
        <f t="shared" si="1"/>
        <v>1.5069995155162301</v>
      </c>
      <c r="I24" s="27">
        <v>3524</v>
      </c>
      <c r="J24" s="27">
        <v>3250</v>
      </c>
      <c r="K24" s="24">
        <f t="shared" si="2"/>
        <v>-7.7752553916004539</v>
      </c>
      <c r="L24" s="39">
        <f t="shared" si="3"/>
        <v>1.0618694129332427</v>
      </c>
      <c r="M24" s="30">
        <v>5.3</v>
      </c>
      <c r="N24" s="24">
        <v>5.8</v>
      </c>
      <c r="O24" s="33">
        <f t="shared" si="4"/>
        <v>0.5</v>
      </c>
      <c r="Q24" s="29"/>
      <c r="R24" s="29"/>
    </row>
    <row r="25" spans="1:18" ht="15" customHeight="1">
      <c r="A25" s="7"/>
      <c r="B25" s="20"/>
      <c r="C25" s="7" t="s">
        <v>21</v>
      </c>
      <c r="D25" s="13"/>
      <c r="E25" s="27">
        <v>644</v>
      </c>
      <c r="F25" s="27">
        <v>588</v>
      </c>
      <c r="G25" s="24">
        <f t="shared" si="0"/>
        <v>-8.695652173913043</v>
      </c>
      <c r="H25" s="36">
        <f t="shared" si="1"/>
        <v>1.4993497717826452</v>
      </c>
      <c r="I25" s="27">
        <v>8687</v>
      </c>
      <c r="J25" s="27">
        <v>7850</v>
      </c>
      <c r="K25" s="24">
        <f t="shared" si="2"/>
        <v>-9.63508691147692</v>
      </c>
      <c r="L25" s="39">
        <f t="shared" si="3"/>
        <v>2.5648230435464479</v>
      </c>
      <c r="M25" s="30">
        <v>13.9</v>
      </c>
      <c r="N25" s="24">
        <v>13.4</v>
      </c>
      <c r="O25" s="33">
        <f t="shared" si="4"/>
        <v>-0.5</v>
      </c>
      <c r="Q25" s="29"/>
      <c r="R25" s="29"/>
    </row>
    <row r="26" spans="1:18" ht="15" customHeight="1">
      <c r="A26" s="7"/>
      <c r="B26" s="20"/>
      <c r="C26" s="7" t="s">
        <v>22</v>
      </c>
      <c r="D26" s="13"/>
      <c r="E26" s="27">
        <v>917</v>
      </c>
      <c r="F26" s="27">
        <v>867</v>
      </c>
      <c r="G26" s="24">
        <f t="shared" si="0"/>
        <v>-5.4525627044711014</v>
      </c>
      <c r="H26" s="36">
        <f t="shared" si="1"/>
        <v>2.2107759390060435</v>
      </c>
      <c r="I26" s="27">
        <v>8704</v>
      </c>
      <c r="J26" s="27">
        <v>8202</v>
      </c>
      <c r="K26" s="24">
        <f t="shared" si="2"/>
        <v>-5.7674632352941178</v>
      </c>
      <c r="L26" s="39">
        <f t="shared" si="3"/>
        <v>2.6798316691933715</v>
      </c>
      <c r="M26" s="30">
        <v>9.8000000000000007</v>
      </c>
      <c r="N26" s="24">
        <v>9.9</v>
      </c>
      <c r="O26" s="33">
        <f t="shared" si="4"/>
        <v>9.9999999999999645E-2</v>
      </c>
      <c r="Q26" s="29"/>
      <c r="R26" s="29"/>
    </row>
    <row r="27" spans="1:18" ht="15" customHeight="1">
      <c r="A27" s="7"/>
      <c r="B27" s="20"/>
      <c r="C27" s="7" t="s">
        <v>23</v>
      </c>
      <c r="D27" s="13"/>
      <c r="E27" s="27">
        <v>1203</v>
      </c>
      <c r="F27" s="27">
        <v>1507</v>
      </c>
      <c r="G27" s="24">
        <f t="shared" si="0"/>
        <v>25.270157938487113</v>
      </c>
      <c r="H27" s="36">
        <f t="shared" si="1"/>
        <v>3.8427212688374941</v>
      </c>
      <c r="I27" s="27">
        <v>10754</v>
      </c>
      <c r="J27" s="27">
        <v>11838</v>
      </c>
      <c r="K27" s="24">
        <f t="shared" si="2"/>
        <v>10.079970243630278</v>
      </c>
      <c r="L27" s="39">
        <f t="shared" si="3"/>
        <v>3.8678184954780694</v>
      </c>
      <c r="M27" s="30">
        <v>9.1999999999999993</v>
      </c>
      <c r="N27" s="24">
        <v>9.3000000000000007</v>
      </c>
      <c r="O27" s="33">
        <f t="shared" si="4"/>
        <v>0.10000000000000142</v>
      </c>
      <c r="Q27" s="29"/>
      <c r="R27" s="29"/>
    </row>
    <row r="28" spans="1:18" ht="15" customHeight="1">
      <c r="A28" s="7"/>
      <c r="B28" s="20"/>
      <c r="C28" s="7" t="s">
        <v>24</v>
      </c>
      <c r="D28" s="13"/>
      <c r="E28" s="27">
        <v>533</v>
      </c>
      <c r="F28" s="27">
        <v>490</v>
      </c>
      <c r="G28" s="24">
        <f t="shared" si="0"/>
        <v>-8.0675422138836765</v>
      </c>
      <c r="H28" s="36">
        <f t="shared" si="1"/>
        <v>1.2494581431522043</v>
      </c>
      <c r="I28" s="27">
        <v>4366</v>
      </c>
      <c r="J28" s="27">
        <v>4308</v>
      </c>
      <c r="K28" s="24">
        <f t="shared" si="2"/>
        <v>-1.3284470911589554</v>
      </c>
      <c r="L28" s="39">
        <f t="shared" si="3"/>
        <v>1.4075487479742799</v>
      </c>
      <c r="M28" s="30">
        <v>8.6</v>
      </c>
      <c r="N28" s="24">
        <v>9.9</v>
      </c>
      <c r="O28" s="33">
        <f t="shared" si="4"/>
        <v>1.3000000000000007</v>
      </c>
      <c r="Q28" s="29"/>
      <c r="R28" s="29"/>
    </row>
    <row r="29" spans="1:18" ht="15" customHeight="1">
      <c r="A29" s="7"/>
      <c r="B29" s="20"/>
      <c r="C29" s="7" t="s">
        <v>25</v>
      </c>
      <c r="D29" s="13"/>
      <c r="E29" s="27">
        <v>458</v>
      </c>
      <c r="F29" s="27">
        <v>448</v>
      </c>
      <c r="G29" s="24">
        <f t="shared" si="0"/>
        <v>-2.1834061135371177</v>
      </c>
      <c r="H29" s="36">
        <f t="shared" si="1"/>
        <v>1.1423617308820153</v>
      </c>
      <c r="I29" s="27">
        <v>3221</v>
      </c>
      <c r="J29" s="27">
        <v>2768</v>
      </c>
      <c r="K29" s="24">
        <f t="shared" si="2"/>
        <v>-14.063955293387147</v>
      </c>
      <c r="L29" s="39">
        <f t="shared" si="3"/>
        <v>0.90438601076898939</v>
      </c>
      <c r="M29" s="30">
        <v>7.5</v>
      </c>
      <c r="N29" s="24">
        <v>6.6</v>
      </c>
      <c r="O29" s="33">
        <f t="shared" si="4"/>
        <v>-0.90000000000000036</v>
      </c>
      <c r="Q29" s="29"/>
      <c r="R29" s="29"/>
    </row>
    <row r="30" spans="1:18" ht="15" customHeight="1">
      <c r="A30" s="7"/>
      <c r="B30" s="20"/>
      <c r="C30" s="7" t="s">
        <v>26</v>
      </c>
      <c r="D30" s="13"/>
      <c r="E30" s="27">
        <v>585</v>
      </c>
      <c r="F30" s="27">
        <v>522</v>
      </c>
      <c r="G30" s="24">
        <f t="shared" si="0"/>
        <v>-10.76923076923077</v>
      </c>
      <c r="H30" s="36">
        <f t="shared" si="1"/>
        <v>1.331055409643777</v>
      </c>
      <c r="I30" s="27">
        <v>3408</v>
      </c>
      <c r="J30" s="27">
        <v>3317</v>
      </c>
      <c r="K30" s="24">
        <f t="shared" si="2"/>
        <v>-2.67018779342723</v>
      </c>
      <c r="L30" s="39">
        <f t="shared" si="3"/>
        <v>1.0837602592921742</v>
      </c>
      <c r="M30" s="30">
        <v>5.9</v>
      </c>
      <c r="N30" s="24">
        <v>6.5</v>
      </c>
      <c r="O30" s="33">
        <f t="shared" si="4"/>
        <v>0.59999999999999964</v>
      </c>
      <c r="Q30" s="29"/>
      <c r="R30" s="29"/>
    </row>
    <row r="31" spans="1:18" ht="15" customHeight="1">
      <c r="A31" s="7"/>
      <c r="B31" s="21"/>
      <c r="C31" s="9" t="s">
        <v>27</v>
      </c>
      <c r="D31" s="14"/>
      <c r="E31" s="28">
        <v>775</v>
      </c>
      <c r="F31" s="28">
        <v>705</v>
      </c>
      <c r="G31" s="25">
        <f t="shared" si="0"/>
        <v>-9.0322580645161281</v>
      </c>
      <c r="H31" s="37">
        <f t="shared" si="1"/>
        <v>1.7976897773924572</v>
      </c>
      <c r="I31" s="28">
        <v>4667</v>
      </c>
      <c r="J31" s="28">
        <v>4529</v>
      </c>
      <c r="K31" s="25">
        <f t="shared" si="2"/>
        <v>-2.9569316477394474</v>
      </c>
      <c r="L31" s="40">
        <f t="shared" si="3"/>
        <v>1.4797558680537404</v>
      </c>
      <c r="M31" s="31">
        <v>6.2</v>
      </c>
      <c r="N31" s="25">
        <v>6.6</v>
      </c>
      <c r="O31" s="34">
        <f t="shared" si="4"/>
        <v>0.39999999999999947</v>
      </c>
      <c r="Q31" s="29"/>
      <c r="R31" s="29"/>
    </row>
    <row r="32" spans="1:18" ht="15" customHeight="1">
      <c r="B32" s="6"/>
      <c r="C32" s="15" t="s">
        <v>36</v>
      </c>
      <c r="D32" s="6"/>
    </row>
    <row r="33" spans="1:10" ht="13.5">
      <c r="A33" s="6"/>
      <c r="B33" s="6"/>
      <c r="C33" s="16"/>
      <c r="D33" s="6"/>
      <c r="E33" s="6"/>
      <c r="F33" s="6"/>
    </row>
    <row r="35" spans="1:10" ht="13.5">
      <c r="E35" s="17"/>
      <c r="F35" s="17"/>
      <c r="I35" s="17"/>
      <c r="J35" s="17"/>
    </row>
  </sheetData>
  <mergeCells count="15">
    <mergeCell ref="M3:O3"/>
    <mergeCell ref="M4:M6"/>
    <mergeCell ref="N4:N6"/>
    <mergeCell ref="O5:O6"/>
    <mergeCell ref="C3:C6"/>
    <mergeCell ref="F4:F6"/>
    <mergeCell ref="E4:E6"/>
    <mergeCell ref="J4:J6"/>
    <mergeCell ref="I4:I6"/>
    <mergeCell ref="G5:G6"/>
    <mergeCell ref="H5:H6"/>
    <mergeCell ref="K5:K6"/>
    <mergeCell ref="L5:L6"/>
    <mergeCell ref="E3:G3"/>
    <mergeCell ref="I3:L3"/>
  </mergeCells>
  <phoneticPr fontId="3"/>
  <pageMargins left="0.81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徳島県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2013-01-29T07:12:16Z</cp:lastPrinted>
  <dcterms:created xsi:type="dcterms:W3CDTF">2013-01-29T06:29:52Z</dcterms:created>
  <dcterms:modified xsi:type="dcterms:W3CDTF">2013-09-18T01:51:12Z</dcterms:modified>
</cp:coreProperties>
</file>