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05004000地方創生局市町村課\2020\I_地方債\04 R2年度地方債担当（研修生下席）\②令和2年度後期（中川）\01 地方公営企業\06 【経営比較分析表】（令和元年度決算）\03_市町村より\"/>
    </mc:Choice>
  </mc:AlternateContent>
  <workbookProtection workbookAlgorithmName="SHA-512" workbookHashValue="YADmhx9xVpEo//d6HtHrYRGVyGusnxCwr6Cx8RPiKSDcxUVUwguacyW4GRD/eV7+UPCgMRG9KLM/68E8rEtBtg==" workbookSaltValue="3UlnpjWt2RiycVybMWsx3g==" workbookSpinCount="100000" lockStructure="1"/>
  <bookViews>
    <workbookView xWindow="0" yWindow="0" windowWidth="21600" windowHeight="96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<sst xmlns="http://schemas.openxmlformats.org/spreadsheetml/2006/main" count="236" uniqueCount="121">
  <si>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</si>
  <si>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</si>
  <si>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</si>
  <si>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</si>
  <si>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</si>
  <si>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</si>
  <si>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</si>
  <si>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</si>
  <si>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</si>
  <si>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</si>
  <si>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</si>
  <si>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</si>
  <si>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</si>
  <si>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</si>
  <si>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</si>
  <si>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</si>
  <si>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</si>
  <si>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</si>
  <si>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</si>
  <si>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</si>
  <si>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</si>
  <si>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</si>
  <si>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</si>
  <si>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</si>
  <si>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</si>
  <si>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</si>
  <si>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</si>
  <si>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</si>
  <si>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</si>
  <si>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</si>
  <si>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</si>
  <si>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</si>
  <si>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</si>
  <si>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</si>
  <si>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</si>
  <si>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</si>
  <si>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</si>
  <si>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</si>
  <si>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</si>
  <si>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</si>
  <si>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</si>
  <si>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</si>
  <si>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</si>
  <si>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</si>
  <si>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</si>
  <si>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</si>
  <si>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</si>
  <si>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</si>
  <si>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</si>
  <si>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</si>
  <si>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</si>
  <si>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</si>
  <si>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</si>
  <si>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</si>
  <si>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</si>
  <si>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</si>
  <si>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</si>
  <si>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</si>
  <si>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</si>
  <si>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</si>
  <si>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</si>
  <si>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</si>
  <si>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</si>
  <si>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</si>
  <si>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</si>
  <si>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</si>
  <si>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</si>
  <si>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</si>
  <si>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</si>
  <si>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</si>
  <si>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</si>
  <si>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</si>
  <si>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</si>
  <si>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</si>
  <si>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</si>
  <si>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</si>
  <si>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</si>
  <si>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</si>
  <si>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</si>
  <si>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</si>
  <si>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</si>
  <si>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</si>
  <si>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</si>
  <si>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</si>
  <si>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</si>
  <si>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</si>
  <si>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</si>
  <si>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</si>
  <si>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</si>
  <si>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</si>
  <si>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</si>
  <si>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</si>
  <si>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</si>
  <si>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</si>
  <si>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</si>
  <si>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</si>
  <si>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</si>
  <si>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</si>
  <si>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阿波市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</si>
  <si>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</si>
  <si>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</si>
  <si>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</si>
  <si>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</si>
  <si>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</si>
  <si>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</si>
  <si>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</si>
  <si>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</si>
  <si>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</si>
  <si>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</si>
  <si>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</si>
  <si>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</si>
  <si>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</si>
  <si>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</si>
  <si>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</si>
  <si>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</si>
  <si>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</si>
  <si>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</si>
  <si>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</si>
  <si>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経営基盤の計画的な整備を行うための基礎情報となる資産の現状把握に努めるとともに、投資の徹底した効率化、合理化に取り組むよう努める。
　また、コスト縮減を図り、使用料の引き上げについても、段階的に検討しながら、法適用化を見据えた事業の継続に努める。</t>
    <rPh sb="1" eb="3">
      <t>ケイエイ</t>
    </rPh>
    <rPh sb="3" eb="5">
      <t>キバン</t>
    </rPh>
    <rPh sb="6" eb="9">
      <t>ケイカクテキ</t>
    </rPh>
    <rPh sb="10" eb="12">
      <t>セイビ</t>
    </rPh>
    <rPh sb="13" eb="14">
      <t>オコナ</t>
    </rPh>
    <rPh sb="18" eb="20">
      <t>キソ</t>
    </rPh>
    <rPh sb="20" eb="22">
      <t>ジョウホウ</t>
    </rPh>
    <rPh sb="25" eb="27">
      <t>シサン</t>
    </rPh>
    <rPh sb="28" eb="30">
      <t>ゲンジョウ</t>
    </rPh>
    <rPh sb="30" eb="32">
      <t>ハアク</t>
    </rPh>
    <rPh sb="33" eb="34">
      <t>ツト</t>
    </rPh>
    <rPh sb="41" eb="43">
      <t>トウシ</t>
    </rPh>
    <rPh sb="44" eb="46">
      <t>テッテイ</t>
    </rPh>
    <rPh sb="48" eb="51">
      <t>コウリツカ</t>
    </rPh>
    <rPh sb="52" eb="55">
      <t>ゴウリカ</t>
    </rPh>
    <rPh sb="56" eb="57">
      <t>ト</t>
    </rPh>
    <rPh sb="58" eb="59">
      <t>ク</t>
    </rPh>
    <rPh sb="62" eb="63">
      <t>ツト</t>
    </rPh>
    <rPh sb="74" eb="76">
      <t>シュクゲン</t>
    </rPh>
    <rPh sb="77" eb="78">
      <t>ハカ</t>
    </rPh>
    <rPh sb="80" eb="83">
      <t>シヨウリョウ</t>
    </rPh>
    <rPh sb="84" eb="85">
      <t>ヒ</t>
    </rPh>
    <rPh sb="86" eb="87">
      <t>ア</t>
    </rPh>
    <rPh sb="94" eb="97">
      <t>ダンカイテキ</t>
    </rPh>
    <rPh sb="98" eb="100">
      <t>ケントウ</t>
    </rPh>
    <rPh sb="105" eb="108">
      <t>ホウテキヨウ</t>
    </rPh>
    <rPh sb="108" eb="109">
      <t>カ</t>
    </rPh>
    <rPh sb="110" eb="112">
      <t>ミス</t>
    </rPh>
    <rPh sb="114" eb="116">
      <t>ジギョウ</t>
    </rPh>
    <rPh sb="117" eb="119">
      <t>ケイゾク</t>
    </rPh>
    <rPh sb="120" eb="121">
      <t>ツト</t>
    </rPh>
    <phoneticPr fontId="4"/>
  </si>
  <si>
    <t>　本市の収益的収支率は100％を下回っているものの、H30年度から上向きになっている。
　この要因として補助金や企業債を活用したことが挙げられる。引き続き、有利な財源を活用し施設の更新等に努める。
　また、法適用化に向けて、維持管理費の削減に努めるとともに、投資の効率化を図りながら、健全経営に努める。</t>
    <rPh sb="1" eb="3">
      <t>ホンシ</t>
    </rPh>
    <rPh sb="4" eb="6">
      <t>シュウエキ</t>
    </rPh>
    <rPh sb="6" eb="7">
      <t>テキ</t>
    </rPh>
    <rPh sb="7" eb="9">
      <t>シュウシ</t>
    </rPh>
    <rPh sb="9" eb="10">
      <t>リツ</t>
    </rPh>
    <rPh sb="16" eb="17">
      <t>シタ</t>
    </rPh>
    <rPh sb="17" eb="18">
      <t>マワ</t>
    </rPh>
    <rPh sb="29" eb="31">
      <t>ネンド</t>
    </rPh>
    <rPh sb="33" eb="35">
      <t>ウワム</t>
    </rPh>
    <rPh sb="47" eb="49">
      <t>ヨウイン</t>
    </rPh>
    <rPh sb="52" eb="55">
      <t>ホジョキン</t>
    </rPh>
    <rPh sb="56" eb="59">
      <t>キギョウサイ</t>
    </rPh>
    <rPh sb="60" eb="62">
      <t>カツヨウ</t>
    </rPh>
    <rPh sb="67" eb="68">
      <t>ア</t>
    </rPh>
    <rPh sb="73" eb="74">
      <t>ヒ</t>
    </rPh>
    <rPh sb="75" eb="76">
      <t>ツヅ</t>
    </rPh>
    <rPh sb="78" eb="80">
      <t>ユウリ</t>
    </rPh>
    <rPh sb="81" eb="83">
      <t>ザイゲン</t>
    </rPh>
    <rPh sb="84" eb="86">
      <t>カツヨウ</t>
    </rPh>
    <rPh sb="87" eb="89">
      <t>シセツ</t>
    </rPh>
    <rPh sb="90" eb="92">
      <t>コウシン</t>
    </rPh>
    <rPh sb="92" eb="93">
      <t>トウ</t>
    </rPh>
    <rPh sb="94" eb="95">
      <t>ツト</t>
    </rPh>
    <rPh sb="103" eb="107">
      <t>ホウテキヨウカ</t>
    </rPh>
    <rPh sb="108" eb="109">
      <t>ム</t>
    </rPh>
    <rPh sb="112" eb="114">
      <t>イジ</t>
    </rPh>
    <rPh sb="114" eb="116">
      <t>カンリ</t>
    </rPh>
    <rPh sb="116" eb="117">
      <t>ヒ</t>
    </rPh>
    <rPh sb="118" eb="120">
      <t>サクゲン</t>
    </rPh>
    <rPh sb="121" eb="122">
      <t>ツト</t>
    </rPh>
    <rPh sb="129" eb="131">
      <t>トウシ</t>
    </rPh>
    <rPh sb="132" eb="135">
      <t>コウリツカ</t>
    </rPh>
    <rPh sb="136" eb="137">
      <t>ハカ</t>
    </rPh>
    <rPh sb="142" eb="144">
      <t>ケンゼン</t>
    </rPh>
    <rPh sb="144" eb="146">
      <t>ケイエイ</t>
    </rPh>
    <rPh sb="147" eb="148">
      <t>ツト</t>
    </rPh>
    <phoneticPr fontId="4"/>
  </si>
  <si>
    <t>　今後の管渠の更新投資、老朽化対策を踏まえるとやはり財源の確保が重要である。経営戦略を策定したが、5年ごとに見直しを行い、設備の回復、予防保全に努め、財源投資が均衡するように調整する。
　投資以外の経営については、法適用化を見据え、合理的な額を確保し、更なる効率化に取り組む。</t>
    <rPh sb="1" eb="3">
      <t>コンゴ</t>
    </rPh>
    <rPh sb="4" eb="6">
      <t>カンキョ</t>
    </rPh>
    <rPh sb="7" eb="9">
      <t>コウシン</t>
    </rPh>
    <rPh sb="9" eb="11">
      <t>トウシ</t>
    </rPh>
    <rPh sb="12" eb="14">
      <t>ロウキュウ</t>
    </rPh>
    <rPh sb="14" eb="15">
      <t>カ</t>
    </rPh>
    <rPh sb="15" eb="17">
      <t>タイサク</t>
    </rPh>
    <rPh sb="18" eb="19">
      <t>フ</t>
    </rPh>
    <rPh sb="26" eb="28">
      <t>ザイゲン</t>
    </rPh>
    <rPh sb="29" eb="31">
      <t>カクホ</t>
    </rPh>
    <rPh sb="32" eb="34">
      <t>ジュウヨウ</t>
    </rPh>
    <rPh sb="38" eb="40">
      <t>ケイエイ</t>
    </rPh>
    <rPh sb="40" eb="42">
      <t>センリャク</t>
    </rPh>
    <rPh sb="43" eb="45">
      <t>サクテイ</t>
    </rPh>
    <rPh sb="50" eb="51">
      <t>ネン</t>
    </rPh>
    <rPh sb="54" eb="56">
      <t>ミナオ</t>
    </rPh>
    <rPh sb="58" eb="59">
      <t>オコナ</t>
    </rPh>
    <rPh sb="61" eb="63">
      <t>セツビ</t>
    </rPh>
    <rPh sb="64" eb="66">
      <t>カイフク</t>
    </rPh>
    <rPh sb="67" eb="69">
      <t>ヨボウ</t>
    </rPh>
    <rPh sb="69" eb="71">
      <t>ホゼン</t>
    </rPh>
    <rPh sb="72" eb="73">
      <t>ツト</t>
    </rPh>
    <rPh sb="75" eb="77">
      <t>ザイゲン</t>
    </rPh>
    <rPh sb="77" eb="79">
      <t>トウシ</t>
    </rPh>
    <rPh sb="80" eb="82">
      <t>キンコウ</t>
    </rPh>
    <rPh sb="87" eb="89">
      <t>チョウセイ</t>
    </rPh>
    <rPh sb="94" eb="96">
      <t>トウシ</t>
    </rPh>
    <rPh sb="96" eb="98">
      <t>イガイ</t>
    </rPh>
    <rPh sb="99" eb="101">
      <t>ケイエイ</t>
    </rPh>
    <rPh sb="107" eb="108">
      <t>ホウ</t>
    </rPh>
    <rPh sb="108" eb="110">
      <t>テキヨウ</t>
    </rPh>
    <rPh sb="110" eb="111">
      <t>カ</t>
    </rPh>
    <rPh sb="112" eb="114">
      <t>ミス</t>
    </rPh>
    <rPh sb="116" eb="119">
      <t>ゴウリテキ</t>
    </rPh>
    <rPh sb="120" eb="121">
      <t>ガク</t>
    </rPh>
    <rPh sb="122" eb="124">
      <t>カクホ</t>
    </rPh>
    <rPh sb="126" eb="127">
      <t>サラ</t>
    </rPh>
    <rPh sb="129" eb="132">
      <t>コウリツカ</t>
    </rPh>
    <rPh sb="133" eb="134">
      <t>ト</t>
    </rPh>
    <rPh sb="135" eb="136">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</si>
</sst>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1E-4DBF-8337-5EA35F753BA5}"/>
            </c:ext>
          </c:extLst>
        </c:ser>
        <c:dLbls>
          <c:showLegendKey val="0"/>
          <c:showVal val="0"/>
          <c:showCatName val="0"/>
          <c:showSerName val="0"/>
          <c:showPercent val="0"/>
          <c:showBubbleSize val="0"/>
        </c:dLbls>
        <c:gapWidth val="150"/>
        <c:axId val="406076552"/>
        <c:axId val="40607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561E-4DBF-8337-5EA35F753BA5}"/>
            </c:ext>
          </c:extLst>
        </c:ser>
        <c:dLbls>
          <c:showLegendKey val="0"/>
          <c:showVal val="0"/>
          <c:showCatName val="0"/>
          <c:showSerName val="0"/>
          <c:showPercent val="0"/>
          <c:showBubbleSize val="0"/>
        </c:dLbls>
        <c:marker val="1"/>
        <c:smooth val="0"/>
        <c:axId val="406076552"/>
        <c:axId val="406074592"/>
      </c:lineChart>
      <c:dateAx>
        <c:axId val="406076552"/>
        <c:scaling>
          <c:orientation val="minMax"/>
        </c:scaling>
        <c:delete val="1"/>
        <c:axPos val="b"/>
        <c:numFmt formatCode="&quot;H&quot;yy" sourceLinked="1"/>
        <c:majorTickMark val="none"/>
        <c:minorTickMark val="none"/>
        <c:tickLblPos val="none"/>
        <c:crossAx val="406074592"/>
        <c:crosses val="autoZero"/>
        <c:auto val="1"/>
        <c:lblOffset val="100"/>
        <c:baseTimeUnit val="years"/>
      </c:dateAx>
      <c:valAx>
        <c:axId val="4060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07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75.06</c:v>
                </c:pt>
                <c:pt idx="1">
                  <c:v>73.290000000000006</c:v>
                </c:pt>
                <c:pt idx="2">
                  <c:v>77.19</c:v>
                </c:pt>
                <c:pt idx="3">
                  <c:v>78.010000000000005</c:v>
                </c:pt>
                <c:pt idx="4">
                  <c:v>72.34</c:v>
                </c:pt>
              </c:numCache>
            </c:numRef>
          </c:val>
          <c:extLst xmlns:c16r2="http://schemas.microsoft.com/office/drawing/2015/06/chart">
            <c:ext xmlns:c16="http://schemas.microsoft.com/office/drawing/2014/chart" uri="{C3380CC4-5D6E-409C-BE32-E72D297353CC}">
              <c16:uniqueId val="{00000000-37C2-46A7-910B-C8E35C398BF2}"/>
            </c:ext>
          </c:extLst>
        </c:ser>
        <c:dLbls>
          <c:showLegendKey val="0"/>
          <c:showVal val="0"/>
          <c:showCatName val="0"/>
          <c:showSerName val="0"/>
          <c:showPercent val="0"/>
          <c:showBubbleSize val="0"/>
        </c:dLbls>
        <c:gapWidth val="150"/>
        <c:axId val="409292304"/>
        <c:axId val="40929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37C2-46A7-910B-C8E35C398BF2}"/>
            </c:ext>
          </c:extLst>
        </c:ser>
        <c:dLbls>
          <c:showLegendKey val="0"/>
          <c:showVal val="0"/>
          <c:showCatName val="0"/>
          <c:showSerName val="0"/>
          <c:showPercent val="0"/>
          <c:showBubbleSize val="0"/>
        </c:dLbls>
        <c:marker val="1"/>
        <c:smooth val="0"/>
        <c:axId val="409292304"/>
        <c:axId val="409296616"/>
      </c:lineChart>
      <c:dateAx>
        <c:axId val="409292304"/>
        <c:scaling>
          <c:orientation val="minMax"/>
        </c:scaling>
        <c:delete val="1"/>
        <c:axPos val="b"/>
        <c:numFmt formatCode="&quot;H&quot;yy" sourceLinked="1"/>
        <c:majorTickMark val="none"/>
        <c:minorTickMark val="none"/>
        <c:tickLblPos val="none"/>
        <c:crossAx val="409296616"/>
        <c:crosses val="autoZero"/>
        <c:auto val="1"/>
        <c:lblOffset val="100"/>
        <c:baseTimeUnit val="years"/>
      </c:dateAx>
      <c:valAx>
        <c:axId val="40929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29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61.5</c:v>
                </c:pt>
                <c:pt idx="1">
                  <c:v>62.41</c:v>
                </c:pt>
                <c:pt idx="2">
                  <c:v>67.180000000000007</c:v>
                </c:pt>
                <c:pt idx="3">
                  <c:v>68.44</c:v>
                </c:pt>
                <c:pt idx="4">
                  <c:v>67.77</c:v>
                </c:pt>
              </c:numCache>
            </c:numRef>
          </c:val>
          <c:extLst xmlns:c16r2="http://schemas.microsoft.com/office/drawing/2015/06/chart">
            <c:ext xmlns:c16="http://schemas.microsoft.com/office/drawing/2014/chart" uri="{C3380CC4-5D6E-409C-BE32-E72D297353CC}">
              <c16:uniqueId val="{00000000-C8DB-4823-BBC1-EE54CCC6CC28}"/>
            </c:ext>
          </c:extLst>
        </c:ser>
        <c:dLbls>
          <c:showLegendKey val="0"/>
          <c:showVal val="0"/>
          <c:showCatName val="0"/>
          <c:showSerName val="0"/>
          <c:showPercent val="0"/>
          <c:showBubbleSize val="0"/>
        </c:dLbls>
        <c:gapWidth val="150"/>
        <c:axId val="409292696"/>
        <c:axId val="40929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C8DB-4823-BBC1-EE54CCC6CC28}"/>
            </c:ext>
          </c:extLst>
        </c:ser>
        <c:dLbls>
          <c:showLegendKey val="0"/>
          <c:showVal val="0"/>
          <c:showCatName val="0"/>
          <c:showSerName val="0"/>
          <c:showPercent val="0"/>
          <c:showBubbleSize val="0"/>
        </c:dLbls>
        <c:marker val="1"/>
        <c:smooth val="0"/>
        <c:axId val="409292696"/>
        <c:axId val="409294264"/>
      </c:lineChart>
      <c:dateAx>
        <c:axId val="409292696"/>
        <c:scaling>
          <c:orientation val="minMax"/>
        </c:scaling>
        <c:delete val="1"/>
        <c:axPos val="b"/>
        <c:numFmt formatCode="&quot;H&quot;yy" sourceLinked="1"/>
        <c:majorTickMark val="none"/>
        <c:minorTickMark val="none"/>
        <c:tickLblPos val="none"/>
        <c:crossAx val="409294264"/>
        <c:crosses val="autoZero"/>
        <c:auto val="1"/>
        <c:lblOffset val="100"/>
        <c:baseTimeUnit val="years"/>
      </c:dateAx>
      <c:valAx>
        <c:axId val="40929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29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85.78</c:v>
                </c:pt>
                <c:pt idx="1">
                  <c:v>83.2</c:v>
                </c:pt>
                <c:pt idx="2">
                  <c:v>83.17</c:v>
                </c:pt>
                <c:pt idx="3">
                  <c:v>85.41</c:v>
                </c:pt>
                <c:pt idx="4">
                  <c:v>86.87</c:v>
                </c:pt>
              </c:numCache>
            </c:numRef>
          </c:val>
          <c:extLst xmlns:c16r2="http://schemas.microsoft.com/office/drawing/2015/06/chart">
            <c:ext xmlns:c16="http://schemas.microsoft.com/office/drawing/2014/chart" uri="{C3380CC4-5D6E-409C-BE32-E72D297353CC}">
              <c16:uniqueId val="{00000000-22A3-46AA-9725-1ADE94B15181}"/>
            </c:ext>
          </c:extLst>
        </c:ser>
        <c:dLbls>
          <c:showLegendKey val="0"/>
          <c:showVal val="0"/>
          <c:showCatName val="0"/>
          <c:showSerName val="0"/>
          <c:showPercent val="0"/>
          <c:showBubbleSize val="0"/>
        </c:dLbls>
        <c:gapWidth val="150"/>
        <c:axId val="406075376"/>
        <c:axId val="40608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A3-46AA-9725-1ADE94B15181}"/>
            </c:ext>
          </c:extLst>
        </c:ser>
        <c:dLbls>
          <c:showLegendKey val="0"/>
          <c:showVal val="0"/>
          <c:showCatName val="0"/>
          <c:showSerName val="0"/>
          <c:showPercent val="0"/>
          <c:showBubbleSize val="0"/>
        </c:dLbls>
        <c:marker val="1"/>
        <c:smooth val="0"/>
        <c:axId val="406075376"/>
        <c:axId val="406081256"/>
      </c:lineChart>
      <c:dateAx>
        <c:axId val="406075376"/>
        <c:scaling>
          <c:orientation val="minMax"/>
        </c:scaling>
        <c:delete val="1"/>
        <c:axPos val="b"/>
        <c:numFmt formatCode="&quot;H&quot;yy" sourceLinked="1"/>
        <c:majorTickMark val="none"/>
        <c:minorTickMark val="none"/>
        <c:tickLblPos val="none"/>
        <c:crossAx val="406081256"/>
        <c:crosses val="autoZero"/>
        <c:auto val="1"/>
        <c:lblOffset val="100"/>
        <c:baseTimeUnit val="years"/>
      </c:dateAx>
      <c:valAx>
        <c:axId val="40608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07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64-4837-8DD6-99F46F59B071}"/>
            </c:ext>
          </c:extLst>
        </c:ser>
        <c:dLbls>
          <c:showLegendKey val="0"/>
          <c:showVal val="0"/>
          <c:showCatName val="0"/>
          <c:showSerName val="0"/>
          <c:showPercent val="0"/>
          <c:showBubbleSize val="0"/>
        </c:dLbls>
        <c:gapWidth val="150"/>
        <c:axId val="406078120"/>
        <c:axId val="40607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64-4837-8DD6-99F46F59B071}"/>
            </c:ext>
          </c:extLst>
        </c:ser>
        <c:dLbls>
          <c:showLegendKey val="0"/>
          <c:showVal val="0"/>
          <c:showCatName val="0"/>
          <c:showSerName val="0"/>
          <c:showPercent val="0"/>
          <c:showBubbleSize val="0"/>
        </c:dLbls>
        <c:marker val="1"/>
        <c:smooth val="0"/>
        <c:axId val="406078120"/>
        <c:axId val="406078904"/>
      </c:lineChart>
      <c:dateAx>
        <c:axId val="406078120"/>
        <c:scaling>
          <c:orientation val="minMax"/>
        </c:scaling>
        <c:delete val="1"/>
        <c:axPos val="b"/>
        <c:numFmt formatCode="&quot;H&quot;yy" sourceLinked="1"/>
        <c:majorTickMark val="none"/>
        <c:minorTickMark val="none"/>
        <c:tickLblPos val="none"/>
        <c:crossAx val="406078904"/>
        <c:crosses val="autoZero"/>
        <c:auto val="1"/>
        <c:lblOffset val="100"/>
        <c:baseTimeUnit val="years"/>
      </c:dateAx>
      <c:valAx>
        <c:axId val="40607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07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86-4F30-B3A0-DE07D04E98E0}"/>
            </c:ext>
          </c:extLst>
        </c:ser>
        <c:dLbls>
          <c:showLegendKey val="0"/>
          <c:showVal val="0"/>
          <c:showCatName val="0"/>
          <c:showSerName val="0"/>
          <c:showPercent val="0"/>
          <c:showBubbleSize val="0"/>
        </c:dLbls>
        <c:gapWidth val="150"/>
        <c:axId val="409426512"/>
        <c:axId val="40942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86-4F30-B3A0-DE07D04E98E0}"/>
            </c:ext>
          </c:extLst>
        </c:ser>
        <c:dLbls>
          <c:showLegendKey val="0"/>
          <c:showVal val="0"/>
          <c:showCatName val="0"/>
          <c:showSerName val="0"/>
          <c:showPercent val="0"/>
          <c:showBubbleSize val="0"/>
        </c:dLbls>
        <c:marker val="1"/>
        <c:smooth val="0"/>
        <c:axId val="409426512"/>
        <c:axId val="409422200"/>
      </c:lineChart>
      <c:dateAx>
        <c:axId val="409426512"/>
        <c:scaling>
          <c:orientation val="minMax"/>
        </c:scaling>
        <c:delete val="1"/>
        <c:axPos val="b"/>
        <c:numFmt formatCode="&quot;H&quot;yy" sourceLinked="1"/>
        <c:majorTickMark val="none"/>
        <c:minorTickMark val="none"/>
        <c:tickLblPos val="none"/>
        <c:crossAx val="409422200"/>
        <c:crosses val="autoZero"/>
        <c:auto val="1"/>
        <c:lblOffset val="100"/>
        <c:baseTimeUnit val="years"/>
      </c:dateAx>
      <c:valAx>
        <c:axId val="40942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42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91-4C64-9D4D-98DF3991CDDC}"/>
            </c:ext>
          </c:extLst>
        </c:ser>
        <c:dLbls>
          <c:showLegendKey val="0"/>
          <c:showVal val="0"/>
          <c:showCatName val="0"/>
          <c:showSerName val="0"/>
          <c:showPercent val="0"/>
          <c:showBubbleSize val="0"/>
        </c:dLbls>
        <c:gapWidth val="150"/>
        <c:axId val="409422592"/>
        <c:axId val="40942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91-4C64-9D4D-98DF3991CDDC}"/>
            </c:ext>
          </c:extLst>
        </c:ser>
        <c:dLbls>
          <c:showLegendKey val="0"/>
          <c:showVal val="0"/>
          <c:showCatName val="0"/>
          <c:showSerName val="0"/>
          <c:showPercent val="0"/>
          <c:showBubbleSize val="0"/>
        </c:dLbls>
        <c:marker val="1"/>
        <c:smooth val="0"/>
        <c:axId val="409422592"/>
        <c:axId val="409424944"/>
      </c:lineChart>
      <c:dateAx>
        <c:axId val="409422592"/>
        <c:scaling>
          <c:orientation val="minMax"/>
        </c:scaling>
        <c:delete val="1"/>
        <c:axPos val="b"/>
        <c:numFmt formatCode="&quot;H&quot;yy" sourceLinked="1"/>
        <c:majorTickMark val="none"/>
        <c:minorTickMark val="none"/>
        <c:tickLblPos val="none"/>
        <c:crossAx val="409424944"/>
        <c:crosses val="autoZero"/>
        <c:auto val="1"/>
        <c:lblOffset val="100"/>
        <c:baseTimeUnit val="years"/>
      </c:dateAx>
      <c:valAx>
        <c:axId val="40942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4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DD-4BE8-B1CC-38B782A61310}"/>
            </c:ext>
          </c:extLst>
        </c:ser>
        <c:dLbls>
          <c:showLegendKey val="0"/>
          <c:showVal val="0"/>
          <c:showCatName val="0"/>
          <c:showSerName val="0"/>
          <c:showPercent val="0"/>
          <c:showBubbleSize val="0"/>
        </c:dLbls>
        <c:gapWidth val="150"/>
        <c:axId val="409425728"/>
        <c:axId val="40942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DD-4BE8-B1CC-38B782A61310}"/>
            </c:ext>
          </c:extLst>
        </c:ser>
        <c:dLbls>
          <c:showLegendKey val="0"/>
          <c:showVal val="0"/>
          <c:showCatName val="0"/>
          <c:showSerName val="0"/>
          <c:showPercent val="0"/>
          <c:showBubbleSize val="0"/>
        </c:dLbls>
        <c:marker val="1"/>
        <c:smooth val="0"/>
        <c:axId val="409425728"/>
        <c:axId val="409420632"/>
      </c:lineChart>
      <c:dateAx>
        <c:axId val="409425728"/>
        <c:scaling>
          <c:orientation val="minMax"/>
        </c:scaling>
        <c:delete val="1"/>
        <c:axPos val="b"/>
        <c:numFmt formatCode="&quot;H&quot;yy" sourceLinked="1"/>
        <c:majorTickMark val="none"/>
        <c:minorTickMark val="none"/>
        <c:tickLblPos val="none"/>
        <c:crossAx val="409420632"/>
        <c:crosses val="autoZero"/>
        <c:auto val="1"/>
        <c:lblOffset val="100"/>
        <c:baseTimeUnit val="years"/>
      </c:dateAx>
      <c:valAx>
        <c:axId val="40942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4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EA-44E7-A186-B3E89DC77454}"/>
            </c:ext>
          </c:extLst>
        </c:ser>
        <c:dLbls>
          <c:showLegendKey val="0"/>
          <c:showVal val="0"/>
          <c:showCatName val="0"/>
          <c:showSerName val="0"/>
          <c:showPercent val="0"/>
          <c:showBubbleSize val="0"/>
        </c:dLbls>
        <c:gapWidth val="150"/>
        <c:axId val="409420240"/>
        <c:axId val="40942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23EA-44E7-A186-B3E89DC77454}"/>
            </c:ext>
          </c:extLst>
        </c:ser>
        <c:dLbls>
          <c:showLegendKey val="0"/>
          <c:showVal val="0"/>
          <c:showCatName val="0"/>
          <c:showSerName val="0"/>
          <c:showPercent val="0"/>
          <c:showBubbleSize val="0"/>
        </c:dLbls>
        <c:marker val="1"/>
        <c:smooth val="0"/>
        <c:axId val="409420240"/>
        <c:axId val="409421024"/>
      </c:lineChart>
      <c:dateAx>
        <c:axId val="409420240"/>
        <c:scaling>
          <c:orientation val="minMax"/>
        </c:scaling>
        <c:delete val="1"/>
        <c:axPos val="b"/>
        <c:numFmt formatCode="&quot;H&quot;yy" sourceLinked="1"/>
        <c:majorTickMark val="none"/>
        <c:minorTickMark val="none"/>
        <c:tickLblPos val="none"/>
        <c:crossAx val="409421024"/>
        <c:crosses val="autoZero"/>
        <c:auto val="1"/>
        <c:lblOffset val="100"/>
        <c:baseTimeUnit val="years"/>
      </c:dateAx>
      <c:valAx>
        <c:axId val="4094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42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37.520000000000003</c:v>
                </c:pt>
                <c:pt idx="1">
                  <c:v>47.31</c:v>
                </c:pt>
                <c:pt idx="2">
                  <c:v>40.29</c:v>
                </c:pt>
                <c:pt idx="3">
                  <c:v>38.81</c:v>
                </c:pt>
                <c:pt idx="4">
                  <c:v>38.71</c:v>
                </c:pt>
              </c:numCache>
            </c:numRef>
          </c:val>
          <c:extLst xmlns:c16r2="http://schemas.microsoft.com/office/drawing/2015/06/chart">
            <c:ext xmlns:c16="http://schemas.microsoft.com/office/drawing/2014/chart" uri="{C3380CC4-5D6E-409C-BE32-E72D297353CC}">
              <c16:uniqueId val="{00000000-72E2-4D92-BCFB-69925B3AD89D}"/>
            </c:ext>
          </c:extLst>
        </c:ser>
        <c:dLbls>
          <c:showLegendKey val="0"/>
          <c:showVal val="0"/>
          <c:showCatName val="0"/>
          <c:showSerName val="0"/>
          <c:showPercent val="0"/>
          <c:showBubbleSize val="0"/>
        </c:dLbls>
        <c:gapWidth val="150"/>
        <c:axId val="409426904"/>
        <c:axId val="40942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72E2-4D92-BCFB-69925B3AD89D}"/>
            </c:ext>
          </c:extLst>
        </c:ser>
        <c:dLbls>
          <c:showLegendKey val="0"/>
          <c:showVal val="0"/>
          <c:showCatName val="0"/>
          <c:showSerName val="0"/>
          <c:showPercent val="0"/>
          <c:showBubbleSize val="0"/>
        </c:dLbls>
        <c:marker val="1"/>
        <c:smooth val="0"/>
        <c:axId val="409426904"/>
        <c:axId val="409425336"/>
      </c:lineChart>
      <c:dateAx>
        <c:axId val="409426904"/>
        <c:scaling>
          <c:orientation val="minMax"/>
        </c:scaling>
        <c:delete val="1"/>
        <c:axPos val="b"/>
        <c:numFmt formatCode="&quot;H&quot;yy" sourceLinked="1"/>
        <c:majorTickMark val="none"/>
        <c:minorTickMark val="none"/>
        <c:tickLblPos val="none"/>
        <c:crossAx val="409425336"/>
        <c:crosses val="autoZero"/>
        <c:auto val="1"/>
        <c:lblOffset val="100"/>
        <c:baseTimeUnit val="years"/>
      </c:dateAx>
      <c:valAx>
        <c:axId val="40942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42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165.28</c:v>
                </c:pt>
                <c:pt idx="1">
                  <c:v>135.53</c:v>
                </c:pt>
                <c:pt idx="2">
                  <c:v>157.34</c:v>
                </c:pt>
                <c:pt idx="3">
                  <c:v>158.29</c:v>
                </c:pt>
                <c:pt idx="4">
                  <c:v>175.22</c:v>
                </c:pt>
              </c:numCache>
            </c:numRef>
          </c:val>
          <c:extLst xmlns:c16r2="http://schemas.microsoft.com/office/drawing/2015/06/chart">
            <c:ext xmlns:c16="http://schemas.microsoft.com/office/drawing/2014/chart" uri="{C3380CC4-5D6E-409C-BE32-E72D297353CC}">
              <c16:uniqueId val="{00000000-51A8-4150-AEF4-F0C2EA8904A4}"/>
            </c:ext>
          </c:extLst>
        </c:ser>
        <c:dLbls>
          <c:showLegendKey val="0"/>
          <c:showVal val="0"/>
          <c:showCatName val="0"/>
          <c:showSerName val="0"/>
          <c:showPercent val="0"/>
          <c:showBubbleSize val="0"/>
        </c:dLbls>
        <c:gapWidth val="150"/>
        <c:axId val="409291912"/>
        <c:axId val="40928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51A8-4150-AEF4-F0C2EA8904A4}"/>
            </c:ext>
          </c:extLst>
        </c:ser>
        <c:dLbls>
          <c:showLegendKey val="0"/>
          <c:showVal val="0"/>
          <c:showCatName val="0"/>
          <c:showSerName val="0"/>
          <c:showPercent val="0"/>
          <c:showBubbleSize val="0"/>
        </c:dLbls>
        <c:marker val="1"/>
        <c:smooth val="0"/>
        <c:axId val="409291912"/>
        <c:axId val="409288776"/>
      </c:lineChart>
      <c:dateAx>
        <c:axId val="409291912"/>
        <c:scaling>
          <c:orientation val="minMax"/>
        </c:scaling>
        <c:delete val="1"/>
        <c:axPos val="b"/>
        <c:numFmt formatCode="&quot;H&quot;yy" sourceLinked="1"/>
        <c:majorTickMark val="none"/>
        <c:minorTickMark val="none"/>
        <c:tickLblPos val="none"/>
        <c:crossAx val="409288776"/>
        <c:crosses val="autoZero"/>
        <c:auto val="1"/>
        <c:lblOffset val="100"/>
        <c:baseTimeUnit val="years"/>
      </c:dateAx>
      <c:valAx>
        <c:axId val="40928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29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6" zoomScale="55" zoomScaleNormal="5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阿波市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37124</v>
      </c>
      <c r="AM8" s="51"/>
      <c r="AN8" s="51"/>
      <c r="AO8" s="51"/>
      <c r="AP8" s="51"/>
      <c r="AQ8" s="51"/>
      <c r="AR8" s="51"/>
      <c r="AS8" s="51"/>
      <c r="AT8" s="46">
        <f>データ!T6</f>
        <v>191.11</v>
      </c>
      <c r="AU8" s="46"/>
      <c r="AV8" s="46"/>
      <c r="AW8" s="46"/>
      <c r="AX8" s="46"/>
      <c r="AY8" s="46"/>
      <c r="AZ8" s="46"/>
      <c r="BA8" s="46"/>
      <c r="BB8" s="46">
        <f>データ!U6</f>
        <v>194.25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2215</v>
      </c>
      <c r="AM10" s="51"/>
      <c r="AN10" s="51"/>
      <c r="AO10" s="51"/>
      <c r="AP10" s="51"/>
      <c r="AQ10" s="51"/>
      <c r="AR10" s="51"/>
      <c r="AS10" s="51"/>
      <c r="AT10" s="46">
        <f>データ!W6</f>
        <v>1.35</v>
      </c>
      <c r="AU10" s="46"/>
      <c r="AV10" s="46"/>
      <c r="AW10" s="46"/>
      <c r="AX10" s="46"/>
      <c r="AY10" s="46"/>
      <c r="AZ10" s="46"/>
      <c r="BA10" s="46"/>
      <c r="BB10" s="46">
        <f>データ!X6</f>
        <v>1640.74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0MlF8YZcT3rTqeTSm2vD9TNFN+oKVHUmAWfIbPwET64PHIZ8PWqi4jZfWsNhi8QE478Zl2Xcsfn0Dm7Zb+4ReQ==" saltValue="zQVXS1evvuLB4Ywfsyyz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362069</v>
      </c>
      <c r="D6" s="33">
        <f t="shared" si="3"/>
        <v>47</v>
      </c>
      <c r="E6" s="33">
        <f t="shared" si="3"/>
        <v>17</v>
      </c>
      <c r="F6" s="33">
        <f t="shared" si="3"/>
        <v>5</v>
      </c>
      <c r="G6" s="33">
        <f t="shared" si="3"/>
        <v>0</v>
      </c>
      <c r="H6" s="33" t="str">
        <f t="shared" si="3"/>
        <v>徳島県　阿波市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v>
      </c>
      <c r="Q6" s="34">
        <f t="shared" si="3"/>
        <v>100</v>
      </c>
      <c r="R6" s="34">
        <f t="shared" si="3"/>
        <v>2200</v>
      </c>
      <c r="S6" s="34">
        <f t="shared" si="3"/>
        <v>37124</v>
      </c>
      <c r="T6" s="34">
        <f t="shared" si="3"/>
        <v>191.11</v>
      </c>
      <c r="U6" s="34">
        <f t="shared" si="3"/>
        <v>194.25</v>
      </c>
      <c r="V6" s="34">
        <f t="shared" si="3"/>
        <v>2215</v>
      </c>
      <c r="W6" s="34">
        <f t="shared" si="3"/>
        <v>1.35</v>
      </c>
      <c r="X6" s="34">
        <f t="shared" si="3"/>
        <v>1640.74</v>
      </c>
      <c r="Y6" s="35">
        <f>IF(Y7="",NA(),Y7)</f>
        <v>85.78</v>
      </c>
      <c r="Z6" s="35">
        <f t="shared" ref="Z6:AH6" si="4">IF(Z7="",NA(),Z7)</f>
        <v>83.2</v>
      </c>
      <c r="AA6" s="35">
        <f t="shared" si="4"/>
        <v>83.17</v>
      </c>
      <c r="AB6" s="35">
        <f t="shared" si="4"/>
        <v>85.41</v>
      </c>
      <c r="AC6" s="35">
        <f t="shared" si="4"/>
        <v>86.87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37.520000000000003</v>
      </c>
      <c r="BR6" s="35">
        <f t="shared" ref="BR6:BZ6" si="8">IF(BR7="",NA(),BR7)</f>
        <v>47.31</v>
      </c>
      <c r="BS6" s="35">
        <f t="shared" si="8"/>
        <v>40.29</v>
      </c>
      <c r="BT6" s="35">
        <f t="shared" si="8"/>
        <v>38.81</v>
      </c>
      <c r="BU6" s="35">
        <f t="shared" si="8"/>
        <v>38.71</v>
      </c>
      <c r="BV6" s="35">
        <f t="shared" si="8"/>
        <v>52.19</v>
      </c>
      <c r="BW6" s="35">
        <f t="shared" si="8"/>
        <v>55.32</v>
      </c>
      <c r="BX6" s="35">
        <f t="shared" si="8"/>
        <v>59.8</v>
      </c>
      <c r="BY6" s="35">
        <f t="shared" si="8"/>
        <v>57.77</v>
      </c>
      <c r="BZ6" s="35">
        <f t="shared" si="8"/>
        <v>57.31</v>
      </c>
      <c r="CA6" s="34" t="str">
        <f>IF(CA7="","",IF(CA7="-","【-】","【"&amp;SUBSTITUTE(TEXT(CA7,"#,##0.00"),"-","△")&amp;"】"))</f>
        <v>【59.59】</v>
      </c>
      <c r="CB6" s="35">
        <f>IF(CB7="",NA(),CB7)</f>
        <v>165.28</v>
      </c>
      <c r="CC6" s="35">
        <f t="shared" ref="CC6:CK6" si="9">IF(CC7="",NA(),CC7)</f>
        <v>135.53</v>
      </c>
      <c r="CD6" s="35">
        <f t="shared" si="9"/>
        <v>157.34</v>
      </c>
      <c r="CE6" s="35">
        <f t="shared" si="9"/>
        <v>158.29</v>
      </c>
      <c r="CF6" s="35">
        <f t="shared" si="9"/>
        <v>175.22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75.06</v>
      </c>
      <c r="CN6" s="35">
        <f t="shared" ref="CN6:CV6" si="10">IF(CN7="",NA(),CN7)</f>
        <v>73.290000000000006</v>
      </c>
      <c r="CO6" s="35">
        <f t="shared" si="10"/>
        <v>77.19</v>
      </c>
      <c r="CP6" s="35">
        <f t="shared" si="10"/>
        <v>78.010000000000005</v>
      </c>
      <c r="CQ6" s="35">
        <f t="shared" si="10"/>
        <v>72.34</v>
      </c>
      <c r="CR6" s="35">
        <f t="shared" si="10"/>
        <v>52.31</v>
      </c>
      <c r="CS6" s="35">
        <f t="shared" si="10"/>
        <v>60.65</v>
      </c>
      <c r="CT6" s="35">
        <f t="shared" si="10"/>
        <v>51.75</v>
      </c>
      <c r="CU6" s="35">
        <f t="shared" si="10"/>
        <v>50.68</v>
      </c>
      <c r="CV6" s="35">
        <f t="shared" si="10"/>
        <v>50.14</v>
      </c>
      <c r="CW6" s="34" t="str">
        <f>IF(CW7="","",IF(CW7="-","【-】","【"&amp;SUBSTITUTE(TEXT(CW7,"#,##0.00"),"-","△")&amp;"】"))</f>
        <v>【51.30】</v>
      </c>
      <c r="CX6" s="35">
        <f>IF(CX7="",NA(),CX7)</f>
        <v>61.5</v>
      </c>
      <c r="CY6" s="35">
        <f t="shared" ref="CY6:DG6" si="11">IF(CY7="",NA(),CY7)</f>
        <v>62.41</v>
      </c>
      <c r="CZ6" s="35">
        <f t="shared" si="11"/>
        <v>67.180000000000007</v>
      </c>
      <c r="DA6" s="35">
        <f t="shared" si="11"/>
        <v>68.44</v>
      </c>
      <c r="DB6" s="35">
        <f t="shared" si="11"/>
        <v>67.77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362069</v>
      </c>
      <c r="D7" s="37">
        <v>47</v>
      </c>
      <c r="E7" s="37">
        <v>17</v>
      </c>
      <c r="F7" s="37">
        <v>5</v>
      </c>
      <c r="G7" s="37">
        <v>0</v>
      </c>
      <c r="H7" s="37" t="s">
        <v>98</v>
      </c>
      <c r="I7" s="37" t="s">
        <v>99</v>
      </c>
      <c r="J7" s="37" t="s">
        <v>100</v>
      </c>
      <c r="K7" s="37" t="s">
        <v>101</v>
      </c>
      <c r="L7" s="37" t="s">
        <v>102</v>
      </c>
      <c r="M7" s="37" t="s">
        <v>103</v>
      </c>
      <c r="N7" s="38" t="s">
        <v>104</v>
      </c>
      <c r="O7" s="38" t="s">
        <v>105</v>
      </c>
      <c r="P7" s="38">
        <v>6</v>
      </c>
      <c r="Q7" s="38">
        <v>100</v>
      </c>
      <c r="R7" s="38">
        <v>2200</v>
      </c>
      <c r="S7" s="38">
        <v>37124</v>
      </c>
      <c r="T7" s="38">
        <v>191.11</v>
      </c>
      <c r="U7" s="38">
        <v>194.25</v>
      </c>
      <c r="V7" s="38">
        <v>2215</v>
      </c>
      <c r="W7" s="38">
        <v>1.35</v>
      </c>
      <c r="X7" s="38">
        <v>1640.74</v>
      </c>
      <c r="Y7" s="38">
        <v>85.78</v>
      </c>
      <c r="Z7" s="38">
        <v>83.2</v>
      </c>
      <c r="AA7" s="38">
        <v>83.17</v>
      </c>
      <c r="AB7" s="38">
        <v>85.41</v>
      </c>
      <c r="AC7" s="38">
        <v>86.87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37.520000000000003</v>
      </c>
      <c r="BR7" s="38">
        <v>47.31</v>
      </c>
      <c r="BS7" s="38">
        <v>40.29</v>
      </c>
      <c r="BT7" s="38">
        <v>38.81</v>
      </c>
      <c r="BU7" s="38">
        <v>38.71</v>
      </c>
      <c r="BV7" s="38">
        <v>52.19</v>
      </c>
      <c r="BW7" s="38">
        <v>55.32</v>
      </c>
      <c r="BX7" s="38">
        <v>59.8</v>
      </c>
      <c r="BY7" s="38">
        <v>57.77</v>
      </c>
      <c r="BZ7" s="38">
        <v>57.31</v>
      </c>
      <c r="CA7" s="38">
        <v>59.59</v>
      </c>
      <c r="CB7" s="38">
        <v>165.28</v>
      </c>
      <c r="CC7" s="38">
        <v>135.53</v>
      </c>
      <c r="CD7" s="38">
        <v>157.34</v>
      </c>
      <c r="CE7" s="38">
        <v>158.29</v>
      </c>
      <c r="CF7" s="38">
        <v>175.22</v>
      </c>
      <c r="CG7" s="38">
        <v>296.14</v>
      </c>
      <c r="CH7" s="38">
        <v>283.17</v>
      </c>
      <c r="CI7" s="38">
        <v>263.76</v>
      </c>
      <c r="CJ7" s="38">
        <v>274.35000000000002</v>
      </c>
      <c r="CK7" s="38">
        <v>273.52</v>
      </c>
      <c r="CL7" s="38">
        <v>257.86</v>
      </c>
      <c r="CM7" s="38">
        <v>75.06</v>
      </c>
      <c r="CN7" s="38">
        <v>73.290000000000006</v>
      </c>
      <c r="CO7" s="38">
        <v>77.19</v>
      </c>
      <c r="CP7" s="38">
        <v>78.010000000000005</v>
      </c>
      <c r="CQ7" s="38">
        <v>72.34</v>
      </c>
      <c r="CR7" s="38">
        <v>52.31</v>
      </c>
      <c r="CS7" s="38">
        <v>60.65</v>
      </c>
      <c r="CT7" s="38">
        <v>51.75</v>
      </c>
      <c r="CU7" s="38">
        <v>50.68</v>
      </c>
      <c r="CV7" s="38">
        <v>50.14</v>
      </c>
      <c r="CW7" s="38">
        <v>51.3</v>
      </c>
      <c r="CX7" s="38">
        <v>61.5</v>
      </c>
      <c r="CY7" s="38">
        <v>62.41</v>
      </c>
      <c r="CZ7" s="38">
        <v>67.180000000000007</v>
      </c>
      <c r="DA7" s="38">
        <v>68.44</v>
      </c>
      <c r="DB7" s="38">
        <v>67.77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2021-02-01T07:58:53Z</cp:lastPrinted>
  <dcterms:created xsi:type="dcterms:W3CDTF">2020-12-04T03:07:37Z</dcterms:created>
  <dcterms:modified xsi:type="dcterms:W3CDTF">2021-02-01T07:59:19Z</dcterms:modified>
  <cp:category/>
</cp:coreProperties>
</file>