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vj021\課共有\にぎわい推進課\佐々木\01 工業用水道事業\12 照会・問合せ・研修案内等\R02\133【要回答】\（最新）20210120公営企業に係る経営比較分析表\"/>
    </mc:Choice>
  </mc:AlternateContent>
  <workbookProtection workbookAlgorithmName="SHA-512" workbookHashValue="KjJgnhag/rYNZzSfal9ZPMw9TNdVrB+5AQa1JnVgGv4yIyPwNDXIPmITUXywF3VbU/ecFVGRjtx0oiwHgwqSOA==" workbookSaltValue="X8C4wSeDoHvmTgDA+N3Ezg==" workbookSpinCount="100000" lockStructure="1"/>
  <bookViews>
    <workbookView xWindow="0" yWindow="0" windowWidth="15360" windowHeight="7635"/>
  </bookViews>
  <sheets>
    <sheet name="法適用_工業用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S11" i="5" l="1"/>
  <c r="EC10" i="5"/>
  <c r="DR10" i="5"/>
  <c r="DG10" i="5"/>
  <c r="CK10" i="5"/>
  <c r="BZ10" i="5"/>
  <c r="BO10" i="5"/>
  <c r="AS10" i="5"/>
  <c r="AH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KZ55" i="4"/>
  <c r="KF55" i="4"/>
  <c r="JL55" i="4"/>
  <c r="HT55" i="4"/>
  <c r="GZ55" i="4"/>
  <c r="GF55" i="4"/>
  <c r="FL55" i="4"/>
  <c r="ER55" i="4"/>
  <c r="CZ55" i="4"/>
  <c r="CF55" i="4"/>
  <c r="BL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CZ33" i="4"/>
  <c r="CF33" i="4"/>
  <c r="BL33" i="4"/>
  <c r="AR33" i="4"/>
  <c r="X33" i="4"/>
  <c r="RH32" i="4"/>
  <c r="QN32" i="4"/>
  <c r="PT32" i="4"/>
  <c r="OZ32" i="4"/>
  <c r="OF32" i="4"/>
  <c r="MN32" i="4"/>
  <c r="KZ32" i="4"/>
  <c r="KF32" i="4"/>
  <c r="JL32" i="4"/>
  <c r="HT32" i="4"/>
  <c r="GZ32" i="4"/>
  <c r="GF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LT32" i="4"/>
  <c r="ER33" i="4"/>
  <c r="HT33" i="4"/>
  <c r="AR55" i="4"/>
  <c r="LT55" i="4"/>
  <c r="V10" i="5"/>
  <c r="AF10" i="5"/>
  <c r="AJ10" i="5"/>
  <c r="AT10" i="5"/>
  <c r="BD10" i="5"/>
  <c r="BN10" i="5"/>
  <c r="BX10" i="5"/>
  <c r="CB10" i="5"/>
  <c r="CL10" i="5"/>
  <c r="DF10" i="5"/>
  <c r="DP10" i="5"/>
  <c r="DT10" i="5"/>
  <c r="ED10" i="5"/>
  <c r="FL33" i="4"/>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<sst xmlns="http://schemas.openxmlformats.org/spreadsheetml/2006/main" count="262" uniqueCount="108">
  <si>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</si>
  <si>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</si>
  <si>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</si>
  <si>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</si>
  <si>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</si>
  <si>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</si>
  <si>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</si>
  <si>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</si>
  <si>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</si>
  <si>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</si>
  <si>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</si>
  <si>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</si>
  <si>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</si>
  <si>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</si>
  <si>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</si>
  <si>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</si>
  <si>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</si>
  <si>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</si>
  <si>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</si>
  <si>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</si>
  <si>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</si>
  <si>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</si>
  <si>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</si>
  <si>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</si>
  <si>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</si>
  <si>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</si>
  <si>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</si>
  <si>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</si>
  <si>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</si>
  <si>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</si>
  <si>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</si>
  <si>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</si>
  <si>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</si>
  <si>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</si>
  <si>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</si>
  <si>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</si>
  <si>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</si>
  <si>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</si>
  <si>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</si>
  <si>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</si>
  <si>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</si>
  <si>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</si>
  <si>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</si>
  <si>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</si>
  <si>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</si>
  <si>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</si>
  <si>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</si>
  <si>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</si>
  <si>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</si>
  <si>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</si>
  <si>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</si>
  <si>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</si>
  <si>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</si>
  <si>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</si>
  <si>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</si>
  <si>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</si>
  <si>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</si>
  <si>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</si>
  <si>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</si>
  <si>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</si>
  <si>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</si>
  <si>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</si>
  <si>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</si>
  <si>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</si>
  <si>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</si>
  <si>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</si>
  <si>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</si>
  <si>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</si>
  <si>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</si>
  <si>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</si>
  <si>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</si>
  <si>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</si>
  <si>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</si>
  <si>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</si>
  <si>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</si>
  <si>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</si>
  <si>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</si>
  <si>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</si>
  <si>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</si>
  <si>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</si>
  <si>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</si>
  <si>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</si>
  <si>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</si>
  <si>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</si>
  <si>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</si>
  <si>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</si>
  <si>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</si>
  <si>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</si>
  <si>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</si>
  <si>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363685</t>
  </si>
  <si>
    <t>46</t>
  </si>
  <si>
    <t>02</t>
  </si>
  <si>
    <t>0</t>
  </si>
  <si>
    <t>000</t>
  </si>
  <si>
    <t>徳島県　那賀町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</si>
  <si>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</si>
  <si>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</si>
  <si>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</si>
  <si>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</si>
  <si>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</si>
  <si>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</si>
  <si>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</si>
  <si>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</si>
  <si>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</si>
  <si>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</si>
  <si>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u/>
        <sz val="7"/>
        <color theme="1"/>
        <rFont val="ＭＳ ゴシック"/>
        <family val="3"/>
        <charset val="128"/>
      </rPr>
      <t>①経常収支比率について</t>
    </r>
    <r>
      <rPr>
        <sz val="7"/>
        <color theme="1"/>
        <rFont val="ＭＳ ゴシック"/>
        <family val="3"/>
        <charset val="128"/>
      </rPr>
      <t xml:space="preserve">
　当該指標は100%以上で、単年度の収支が黒字であることを示しています。当会計においてはH27年からの5年間の収支は黒字を維持しており、健全経営を続けています。
</t>
    </r>
    <r>
      <rPr>
        <b/>
        <u/>
        <sz val="7"/>
        <color theme="1"/>
        <rFont val="ＭＳ ゴシック"/>
        <family val="3"/>
        <charset val="128"/>
      </rPr>
      <t>②累積欠損金比率について</t>
    </r>
    <r>
      <rPr>
        <sz val="7"/>
        <color theme="1"/>
        <rFont val="ＭＳ ゴシック"/>
        <family val="3"/>
        <charset val="128"/>
      </rPr>
      <t xml:space="preserve">
　当該指標は営業収益に対する累積欠損金の状況を示しています。当会計においては、H27年からの5年間の累積欠損金の発生はなく、0%を維持しております。
</t>
    </r>
    <r>
      <rPr>
        <b/>
        <u/>
        <sz val="7"/>
        <color theme="1"/>
        <rFont val="ＭＳ ゴシック"/>
        <family val="3"/>
        <charset val="128"/>
      </rPr>
      <t>③流動比率について</t>
    </r>
    <r>
      <rPr>
        <sz val="7"/>
        <color theme="1"/>
        <rFont val="ＭＳ ゴシック"/>
        <family val="3"/>
        <charset val="128"/>
      </rPr>
      <t xml:space="preserve">
　当該指標は１年以内に支払うべき債務に対して、支払うことができる現金等があることを示す指標です。100%を下回る場合は１年以内に支払わなければならない負債を１年以内に現金化できる資産で賄えていないことを示します。当会計においては、H26年からR1年にかけて河川設備の大規模改修を実施したことから、他会計からの借入金を繰入れており、負債が増え類似団体よりも低い値となっていますが、H28年以降は100%を上回り、かつ増加傾向にあります。
</t>
    </r>
    <r>
      <rPr>
        <b/>
        <u/>
        <sz val="7"/>
        <color theme="1"/>
        <rFont val="ＭＳ ゴシック"/>
        <family val="3"/>
        <charset val="128"/>
      </rPr>
      <t>④企業債残高対給水収益比率について</t>
    </r>
    <r>
      <rPr>
        <sz val="7"/>
        <color theme="1"/>
        <rFont val="ＭＳ ゴシック"/>
        <family val="3"/>
        <charset val="128"/>
      </rPr>
      <t xml:space="preserve">
　当該指標は給水収益に対する企業債残高の規模を表す指標です。当会計は給水収益は責任水量制を採用しており毎年ほぼ変化はないため、企業債残高が少なくなるほど率が低いということになります。H27年からの5年間の率は年々減少傾向にあります。
</t>
    </r>
    <r>
      <rPr>
        <b/>
        <u/>
        <sz val="7"/>
        <color theme="1"/>
        <rFont val="ＭＳ ゴシック"/>
        <family val="3"/>
        <charset val="128"/>
      </rPr>
      <t>⑤料金回収率について</t>
    </r>
    <r>
      <rPr>
        <b/>
        <sz val="7"/>
        <color theme="1"/>
        <rFont val="ＭＳ ゴシック"/>
        <family val="3"/>
        <charset val="128"/>
      </rPr>
      <t xml:space="preserve">
　</t>
    </r>
    <r>
      <rPr>
        <sz val="7"/>
        <color theme="1"/>
        <rFont val="ＭＳ ゴシック"/>
        <family val="3"/>
        <charset val="128"/>
      </rPr>
      <t>当該指標は給水に係る費用がどの程度給水収益で賄えているかを表した指標です。料金回収率が100%を下回る場合は、給水に係る費用を給水収益以外の収入で賄われていることを意味します。当会計は100%を維持しており、類似団体の平均と比較しても高い水準にあります。</t>
    </r>
    <r>
      <rPr>
        <b/>
        <sz val="7"/>
        <color theme="1"/>
        <rFont val="ＭＳ ゴシック"/>
        <family val="3"/>
        <charset val="128"/>
      </rPr>
      <t xml:space="preserve">
</t>
    </r>
    <r>
      <rPr>
        <b/>
        <u/>
        <sz val="7"/>
        <color theme="1"/>
        <rFont val="ＭＳ ゴシック"/>
        <family val="3"/>
        <charset val="128"/>
      </rPr>
      <t>⑥給水原価について</t>
    </r>
    <r>
      <rPr>
        <b/>
        <sz val="7"/>
        <color theme="1"/>
        <rFont val="ＭＳ ゴシック"/>
        <family val="3"/>
        <charset val="128"/>
      </rPr>
      <t xml:space="preserve">
　</t>
    </r>
    <r>
      <rPr>
        <sz val="7"/>
        <color theme="1"/>
        <rFont val="ＭＳ ゴシック"/>
        <family val="3"/>
        <charset val="128"/>
      </rPr>
      <t xml:space="preserve">当該指標は送水流量１m3当たりにどれだけの費用がかかっているかを表す指標です。当会計は⑦の施設利用率からもわかるように、実総水流量が類似団体と比較しても少ないため、1m3当たりにかかる費用が多くなります。そのため、類似団体と比較して高い数値となっています。
</t>
    </r>
    <r>
      <rPr>
        <b/>
        <u/>
        <sz val="7"/>
        <color theme="1"/>
        <rFont val="ＭＳ ゴシック"/>
        <family val="3"/>
        <charset val="128"/>
      </rPr>
      <t>⑦施設利用率について</t>
    </r>
    <r>
      <rPr>
        <sz val="7"/>
        <color theme="1"/>
        <rFont val="ＭＳ ゴシック"/>
        <family val="3"/>
        <charset val="128"/>
      </rPr>
      <t xml:space="preserve">
　当工業用水道事業は、配水能力に対しての実給水量が少ないため、類似団体よりも低い数値となっています。当事業は配水可能量と同量が契約水量となっており、給水事業所の工場の稼働状況によっては１日2000m3以上の給水が必用となる場合もあるため、設備のダウンサイジング等は考えておりません。
</t>
    </r>
    <r>
      <rPr>
        <b/>
        <u/>
        <sz val="7"/>
        <color theme="1"/>
        <rFont val="ＭＳ ゴシック"/>
        <family val="3"/>
        <charset val="128"/>
      </rPr>
      <t>⑧契約率について</t>
    </r>
    <r>
      <rPr>
        <sz val="7"/>
        <color theme="1"/>
        <rFont val="ＭＳ ゴシック"/>
        <family val="3"/>
        <charset val="128"/>
      </rPr>
      <t xml:space="preserve">
　当会計は運用開始から、配水能力と同量の契約水量を確保しており、100%を維持しております。</t>
    </r>
    <rPh sb="1" eb="3">
      <t>ケイジョウ</t>
    </rPh>
    <rPh sb="3" eb="5">
      <t>シュウシ</t>
    </rPh>
    <rPh sb="5" eb="7">
      <t>ヒリツ</t>
    </rPh>
    <rPh sb="13" eb="15">
      <t>トウガイ</t>
    </rPh>
    <rPh sb="15" eb="17">
      <t>シヒョウ</t>
    </rPh>
    <rPh sb="22" eb="24">
      <t>イジョウ</t>
    </rPh>
    <rPh sb="26" eb="29">
      <t>タンネンド</t>
    </rPh>
    <rPh sb="30" eb="32">
      <t>シュウシ</t>
    </rPh>
    <rPh sb="33" eb="35">
      <t>クロジ</t>
    </rPh>
    <rPh sb="41" eb="42">
      <t>シメ</t>
    </rPh>
    <rPh sb="48" eb="49">
      <t>トウ</t>
    </rPh>
    <rPh sb="49" eb="51">
      <t>カイケイ</t>
    </rPh>
    <rPh sb="59" eb="60">
      <t>ネン</t>
    </rPh>
    <rPh sb="64" eb="66">
      <t>ネンカン</t>
    </rPh>
    <rPh sb="67" eb="69">
      <t>シュウシ</t>
    </rPh>
    <rPh sb="70" eb="72">
      <t>クロジ</t>
    </rPh>
    <rPh sb="73" eb="75">
      <t>イジ</t>
    </rPh>
    <rPh sb="80" eb="82">
      <t>ケンゼン</t>
    </rPh>
    <rPh sb="82" eb="84">
      <t>ケイエイ</t>
    </rPh>
    <rPh sb="85" eb="86">
      <t>ツヅ</t>
    </rPh>
    <rPh sb="94" eb="96">
      <t>ルイセキ</t>
    </rPh>
    <rPh sb="96" eb="99">
      <t>ケッソンキン</t>
    </rPh>
    <rPh sb="99" eb="101">
      <t>ヒリツ</t>
    </rPh>
    <rPh sb="107" eb="109">
      <t>トウガイ</t>
    </rPh>
    <rPh sb="109" eb="111">
      <t>シヒョウ</t>
    </rPh>
    <rPh sb="112" eb="114">
      <t>エイギョウ</t>
    </rPh>
    <rPh sb="114" eb="116">
      <t>シュウエキ</t>
    </rPh>
    <rPh sb="117" eb="118">
      <t>タイ</t>
    </rPh>
    <rPh sb="120" eb="122">
      <t>ルイセキ</t>
    </rPh>
    <rPh sb="122" eb="125">
      <t>ケッソンキン</t>
    </rPh>
    <rPh sb="126" eb="128">
      <t>ジョウキョウ</t>
    </rPh>
    <rPh sb="129" eb="130">
      <t>シメ</t>
    </rPh>
    <rPh sb="136" eb="137">
      <t>トウ</t>
    </rPh>
    <rPh sb="137" eb="139">
      <t>カイケイ</t>
    </rPh>
    <rPh sb="156" eb="158">
      <t>ルイセキ</t>
    </rPh>
    <rPh sb="158" eb="161">
      <t>ケッソンキン</t>
    </rPh>
    <rPh sb="162" eb="164">
      <t>ハッセイ</t>
    </rPh>
    <rPh sb="171" eb="173">
      <t>イジ</t>
    </rPh>
    <rPh sb="182" eb="184">
      <t>リュウドウ</t>
    </rPh>
    <rPh sb="184" eb="186">
      <t>ヒリツ</t>
    </rPh>
    <rPh sb="192" eb="194">
      <t>トウガイ</t>
    </rPh>
    <rPh sb="194" eb="196">
      <t>シヒョウ</t>
    </rPh>
    <rPh sb="198" eb="199">
      <t>ネン</t>
    </rPh>
    <rPh sb="199" eb="201">
      <t>イナイ</t>
    </rPh>
    <rPh sb="202" eb="204">
      <t>シハラ</t>
    </rPh>
    <rPh sb="207" eb="209">
      <t>サイム</t>
    </rPh>
    <rPh sb="210" eb="211">
      <t>タイ</t>
    </rPh>
    <rPh sb="214" eb="216">
      <t>シハラ</t>
    </rPh>
    <rPh sb="223" eb="225">
      <t>ゲンキン</t>
    </rPh>
    <rPh sb="225" eb="226">
      <t>ナド</t>
    </rPh>
    <rPh sb="232" eb="233">
      <t>シメ</t>
    </rPh>
    <rPh sb="234" eb="236">
      <t>シヒョウ</t>
    </rPh>
    <rPh sb="244" eb="246">
      <t>シタマワ</t>
    </rPh>
    <rPh sb="247" eb="249">
      <t>バアイ</t>
    </rPh>
    <rPh sb="251" eb="252">
      <t>ネン</t>
    </rPh>
    <rPh sb="252" eb="254">
      <t>イナイ</t>
    </rPh>
    <rPh sb="255" eb="257">
      <t>シハラ</t>
    </rPh>
    <rPh sb="266" eb="268">
      <t>フサイ</t>
    </rPh>
    <rPh sb="270" eb="271">
      <t>ネン</t>
    </rPh>
    <rPh sb="271" eb="273">
      <t>イナイ</t>
    </rPh>
    <rPh sb="274" eb="276">
      <t>ゲンキン</t>
    </rPh>
    <rPh sb="276" eb="277">
      <t>バ</t>
    </rPh>
    <rPh sb="280" eb="282">
      <t>シサン</t>
    </rPh>
    <rPh sb="283" eb="284">
      <t>マカナ</t>
    </rPh>
    <rPh sb="292" eb="293">
      <t>シメ</t>
    </rPh>
    <rPh sb="297" eb="298">
      <t>トウ</t>
    </rPh>
    <rPh sb="298" eb="300">
      <t>カイケイ</t>
    </rPh>
    <rPh sb="309" eb="310">
      <t>ネン</t>
    </rPh>
    <rPh sb="314" eb="315">
      <t>ネン</t>
    </rPh>
    <rPh sb="319" eb="321">
      <t>カセン</t>
    </rPh>
    <rPh sb="321" eb="323">
      <t>セツビ</t>
    </rPh>
    <rPh sb="324" eb="327">
      <t>ダイキボ</t>
    </rPh>
    <rPh sb="327" eb="329">
      <t>カイシュウ</t>
    </rPh>
    <rPh sb="330" eb="332">
      <t>ジッシ</t>
    </rPh>
    <rPh sb="339" eb="340">
      <t>タ</t>
    </rPh>
    <rPh sb="340" eb="342">
      <t>カイケイ</t>
    </rPh>
    <rPh sb="345" eb="348">
      <t>カリイレキン</t>
    </rPh>
    <rPh sb="349" eb="351">
      <t>クリイレ</t>
    </rPh>
    <rPh sb="356" eb="358">
      <t>フサイ</t>
    </rPh>
    <rPh sb="359" eb="360">
      <t>フ</t>
    </rPh>
    <rPh sb="361" eb="363">
      <t>ルイジ</t>
    </rPh>
    <rPh sb="363" eb="365">
      <t>ダンタイ</t>
    </rPh>
    <rPh sb="368" eb="369">
      <t>ヒク</t>
    </rPh>
    <rPh sb="370" eb="371">
      <t>アタイ</t>
    </rPh>
    <rPh sb="383" eb="384">
      <t>ネン</t>
    </rPh>
    <rPh sb="384" eb="386">
      <t>イコウ</t>
    </rPh>
    <rPh sb="392" eb="394">
      <t>ウワマワ</t>
    </rPh>
    <rPh sb="398" eb="400">
      <t>ゾウカ</t>
    </rPh>
    <rPh sb="400" eb="402">
      <t>ケイコウ</t>
    </rPh>
    <rPh sb="410" eb="413">
      <t>キギョウサイ</t>
    </rPh>
    <rPh sb="413" eb="415">
      <t>ザンダカ</t>
    </rPh>
    <rPh sb="415" eb="416">
      <t>タイ</t>
    </rPh>
    <rPh sb="416" eb="418">
      <t>キュウスイ</t>
    </rPh>
    <rPh sb="418" eb="420">
      <t>シュウエキ</t>
    </rPh>
    <rPh sb="420" eb="422">
      <t>ヒリツ</t>
    </rPh>
    <rPh sb="428" eb="430">
      <t>トウガイ</t>
    </rPh>
    <rPh sb="430" eb="432">
      <t>シヒョウ</t>
    </rPh>
    <rPh sb="433" eb="435">
      <t>キュウスイ</t>
    </rPh>
    <rPh sb="435" eb="437">
      <t>シュウエキ</t>
    </rPh>
    <rPh sb="438" eb="439">
      <t>タイ</t>
    </rPh>
    <rPh sb="441" eb="444">
      <t>キギョウサイ</t>
    </rPh>
    <rPh sb="444" eb="446">
      <t>ザンダカ</t>
    </rPh>
    <rPh sb="447" eb="449">
      <t>キボ</t>
    </rPh>
    <rPh sb="450" eb="451">
      <t>アラワ</t>
    </rPh>
    <rPh sb="452" eb="454">
      <t>シヒョウ</t>
    </rPh>
    <rPh sb="457" eb="458">
      <t>トウ</t>
    </rPh>
    <rPh sb="458" eb="460">
      <t>カイケイ</t>
    </rPh>
    <rPh sb="461" eb="463">
      <t>キュウスイ</t>
    </rPh>
    <rPh sb="463" eb="465">
      <t>シュウエキ</t>
    </rPh>
    <rPh sb="466" eb="468">
      <t>セキニン</t>
    </rPh>
    <rPh sb="468" eb="470">
      <t>スイリョウ</t>
    </rPh>
    <rPh sb="470" eb="471">
      <t>セイ</t>
    </rPh>
    <rPh sb="472" eb="474">
      <t>サイヨウ</t>
    </rPh>
    <rPh sb="478" eb="480">
      <t>マイトシ</t>
    </rPh>
    <rPh sb="482" eb="484">
      <t>ヘンカ</t>
    </rPh>
    <rPh sb="490" eb="493">
      <t>キギョウサイ</t>
    </rPh>
    <rPh sb="493" eb="495">
      <t>ザンダカ</t>
    </rPh>
    <rPh sb="496" eb="497">
      <t>スク</t>
    </rPh>
    <rPh sb="503" eb="504">
      <t>リツ</t>
    </rPh>
    <rPh sb="505" eb="506">
      <t>ヒク</t>
    </rPh>
    <rPh sb="529" eb="530">
      <t>リツ</t>
    </rPh>
    <rPh sb="531" eb="533">
      <t>ネンネン</t>
    </rPh>
    <rPh sb="533" eb="535">
      <t>ゲンショウ</t>
    </rPh>
    <rPh sb="535" eb="537">
      <t>ケイコウ</t>
    </rPh>
    <rPh sb="545" eb="547">
      <t>リョウキン</t>
    </rPh>
    <rPh sb="556" eb="558">
      <t>トウガイ</t>
    </rPh>
    <rPh sb="558" eb="560">
      <t>シヒョウ</t>
    </rPh>
    <rPh sb="561" eb="563">
      <t>キュウスイ</t>
    </rPh>
    <rPh sb="564" eb="565">
      <t>カカ</t>
    </rPh>
    <rPh sb="566" eb="568">
      <t>ヒヨウ</t>
    </rPh>
    <rPh sb="571" eb="573">
      <t>テイド</t>
    </rPh>
    <rPh sb="573" eb="575">
      <t>キュウスイ</t>
    </rPh>
    <rPh sb="575" eb="577">
      <t>シュウエキ</t>
    </rPh>
    <rPh sb="578" eb="579">
      <t>マカナ</t>
    </rPh>
    <rPh sb="585" eb="586">
      <t>アラワ</t>
    </rPh>
    <rPh sb="588" eb="590">
      <t>シヒョウ</t>
    </rPh>
    <rPh sb="593" eb="595">
      <t>リョウキン</t>
    </rPh>
    <rPh sb="595" eb="598">
      <t>カイシュウリツ</t>
    </rPh>
    <rPh sb="604" eb="606">
      <t>シタマワ</t>
    </rPh>
    <rPh sb="607" eb="609">
      <t>バアイ</t>
    </rPh>
    <rPh sb="611" eb="613">
      <t>キュウスイ</t>
    </rPh>
    <rPh sb="614" eb="615">
      <t>カカ</t>
    </rPh>
    <rPh sb="616" eb="618">
      <t>ヒヨウ</t>
    </rPh>
    <rPh sb="619" eb="621">
      <t>キュウスイ</t>
    </rPh>
    <rPh sb="621" eb="623">
      <t>シュウエキ</t>
    </rPh>
    <rPh sb="623" eb="625">
      <t>イガイ</t>
    </rPh>
    <rPh sb="626" eb="628">
      <t>シュウニュウ</t>
    </rPh>
    <rPh sb="629" eb="630">
      <t>マカナ</t>
    </rPh>
    <rPh sb="638" eb="640">
      <t>イミ</t>
    </rPh>
    <rPh sb="644" eb="645">
      <t>トウ</t>
    </rPh>
    <rPh sb="645" eb="647">
      <t>カイケイ</t>
    </rPh>
    <rPh sb="653" eb="655">
      <t>イジ</t>
    </rPh>
    <rPh sb="660" eb="662">
      <t>ルイジ</t>
    </rPh>
    <rPh sb="662" eb="664">
      <t>ダンタイ</t>
    </rPh>
    <rPh sb="665" eb="667">
      <t>ヘイキン</t>
    </rPh>
    <rPh sb="668" eb="670">
      <t>ヒカク</t>
    </rPh>
    <rPh sb="673" eb="674">
      <t>タカ</t>
    </rPh>
    <rPh sb="675" eb="677">
      <t>スイジュン</t>
    </rPh>
    <rPh sb="685" eb="687">
      <t>キュウスイ</t>
    </rPh>
    <rPh sb="687" eb="689">
      <t>ゲンカ</t>
    </rPh>
    <rPh sb="695" eb="697">
      <t>トウガイ</t>
    </rPh>
    <rPh sb="697" eb="699">
      <t>シヒョウ</t>
    </rPh>
    <rPh sb="700" eb="702">
      <t>ソウスイ</t>
    </rPh>
    <rPh sb="702" eb="704">
      <t>リュウリョウ</t>
    </rPh>
    <rPh sb="707" eb="708">
      <t>ア</t>
    </rPh>
    <rPh sb="716" eb="718">
      <t>ヒヨウ</t>
    </rPh>
    <rPh sb="727" eb="728">
      <t>アラワ</t>
    </rPh>
    <rPh sb="729" eb="731">
      <t>シヒョウ</t>
    </rPh>
    <rPh sb="734" eb="735">
      <t>トウ</t>
    </rPh>
    <rPh sb="735" eb="737">
      <t>カイケイ</t>
    </rPh>
    <rPh sb="740" eb="742">
      <t>シセツ</t>
    </rPh>
    <rPh sb="742" eb="745">
      <t>リヨウリツ</t>
    </rPh>
    <rPh sb="755" eb="756">
      <t>ジツ</t>
    </rPh>
    <rPh sb="756" eb="757">
      <t>ソウ</t>
    </rPh>
    <rPh sb="757" eb="760">
      <t>スイリュウリョウ</t>
    </rPh>
    <rPh sb="761" eb="763">
      <t>ルイジ</t>
    </rPh>
    <rPh sb="763" eb="765">
      <t>ダンタイ</t>
    </rPh>
    <rPh sb="766" eb="768">
      <t>ヒカク</t>
    </rPh>
    <rPh sb="771" eb="772">
      <t>スク</t>
    </rPh>
    <rPh sb="780" eb="781">
      <t>ア</t>
    </rPh>
    <rPh sb="787" eb="789">
      <t>ヒヨウ</t>
    </rPh>
    <rPh sb="790" eb="791">
      <t>オオ</t>
    </rPh>
    <rPh sb="802" eb="804">
      <t>ルイジ</t>
    </rPh>
    <rPh sb="804" eb="806">
      <t>ダンタイ</t>
    </rPh>
    <rPh sb="807" eb="809">
      <t>ヒカク</t>
    </rPh>
    <rPh sb="811" eb="812">
      <t>タカ</t>
    </rPh>
    <rPh sb="813" eb="815">
      <t>スウチ</t>
    </rPh>
    <rPh sb="825" eb="827">
      <t>シセツ</t>
    </rPh>
    <rPh sb="827" eb="829">
      <t>リヨウ</t>
    </rPh>
    <rPh sb="829" eb="830">
      <t>リツ</t>
    </rPh>
    <rPh sb="836" eb="837">
      <t>トウ</t>
    </rPh>
    <rPh sb="837" eb="839">
      <t>コウギョウ</t>
    </rPh>
    <rPh sb="839" eb="841">
      <t>ヨウスイ</t>
    </rPh>
    <rPh sb="841" eb="842">
      <t>ドウ</t>
    </rPh>
    <rPh sb="842" eb="844">
      <t>ジギョウ</t>
    </rPh>
    <rPh sb="846" eb="848">
      <t>ハイスイ</t>
    </rPh>
    <rPh sb="848" eb="850">
      <t>ノウリョク</t>
    </rPh>
    <rPh sb="851" eb="852">
      <t>タイ</t>
    </rPh>
    <rPh sb="855" eb="856">
      <t>ジツ</t>
    </rPh>
    <rPh sb="856" eb="858">
      <t>キュウスイ</t>
    </rPh>
    <rPh sb="860" eb="861">
      <t>スク</t>
    </rPh>
    <rPh sb="866" eb="868">
      <t>ルイジ</t>
    </rPh>
    <rPh sb="868" eb="870">
      <t>ダンタイ</t>
    </rPh>
    <rPh sb="873" eb="874">
      <t>ヒク</t>
    </rPh>
    <rPh sb="875" eb="877">
      <t>スウチ</t>
    </rPh>
    <rPh sb="885" eb="888">
      <t>トウジギョウ</t>
    </rPh>
    <rPh sb="889" eb="891">
      <t>ハイスイ</t>
    </rPh>
    <rPh sb="891" eb="893">
      <t>カノウ</t>
    </rPh>
    <rPh sb="893" eb="894">
      <t>リョウ</t>
    </rPh>
    <rPh sb="895" eb="897">
      <t>ドウリョウ</t>
    </rPh>
    <rPh sb="898" eb="900">
      <t>ケイヤク</t>
    </rPh>
    <rPh sb="900" eb="902">
      <t>スイリョウ</t>
    </rPh>
    <rPh sb="909" eb="911">
      <t>キュウスイ</t>
    </rPh>
    <rPh sb="911" eb="914">
      <t>ジギョウショ</t>
    </rPh>
    <rPh sb="915" eb="917">
      <t>コウジョウ</t>
    </rPh>
    <rPh sb="978" eb="981">
      <t>ケイヤクリツ</t>
    </rPh>
    <rPh sb="987" eb="988">
      <t>トウ</t>
    </rPh>
    <rPh sb="988" eb="990">
      <t>カイケイ</t>
    </rPh>
    <rPh sb="991" eb="993">
      <t>ウンヨウ</t>
    </rPh>
    <rPh sb="993" eb="995">
      <t>カイシ</t>
    </rPh>
    <rPh sb="998" eb="1000">
      <t>ハイスイ</t>
    </rPh>
    <rPh sb="1000" eb="1002">
      <t>ノウリョク</t>
    </rPh>
    <rPh sb="1003" eb="1005">
      <t>ドウリョウ</t>
    </rPh>
    <rPh sb="1006" eb="1008">
      <t>ケイヤク</t>
    </rPh>
    <rPh sb="1008" eb="1010">
      <t>スイリョウ</t>
    </rPh>
    <rPh sb="1011" eb="1013">
      <t>カクホ</t>
    </rPh>
    <rPh sb="1023" eb="1025">
      <t>イジ</t>
    </rPh>
    <phoneticPr fontId="5"/>
  </si>
  <si>
    <r>
      <rPr>
        <b/>
        <u/>
        <sz val="10"/>
        <color theme="1"/>
        <rFont val="ＭＳ ゴシック"/>
        <family val="3"/>
        <charset val="128"/>
      </rPr>
      <t>①有形固定資産減価償却率について</t>
    </r>
    <r>
      <rPr>
        <sz val="10"/>
        <color theme="1"/>
        <rFont val="ＭＳ ゴシック"/>
        <family val="3"/>
        <charset val="128"/>
      </rPr>
      <t xml:space="preserve">
　当該指標は、有形固定資産の内、償却対象資産の減価償却がどの程度進んでいるかを表すもので、資産の老朽化度合いを示しています。当事業の設備は地下水送水設備等の運用年数が浅い設備が多くあり、法定耐用年数に達した設備についても計画的に更新しているため、類似団体と比較しても低い水準となっています。
</t>
    </r>
    <r>
      <rPr>
        <b/>
        <u/>
        <sz val="10"/>
        <color theme="1"/>
        <rFont val="ＭＳ ゴシック"/>
        <family val="3"/>
        <charset val="128"/>
      </rPr>
      <t>②管路経年化率について</t>
    </r>
    <r>
      <rPr>
        <sz val="10"/>
        <color theme="1"/>
        <rFont val="ＭＳ ゴシック"/>
        <family val="3"/>
        <charset val="128"/>
      </rPr>
      <t xml:space="preserve">
　当事業は平成５年から運用を開始しており、法定耐用年数の４０年に達していないため、0%となっております。
</t>
    </r>
    <r>
      <rPr>
        <b/>
        <u/>
        <sz val="10"/>
        <color theme="1"/>
        <rFont val="ＭＳ ゴシック"/>
        <family val="3"/>
        <charset val="128"/>
      </rPr>
      <t>③管路更新率について</t>
    </r>
    <r>
      <rPr>
        <sz val="10"/>
        <color theme="1"/>
        <rFont val="ＭＳ ゴシック"/>
        <family val="3"/>
        <charset val="128"/>
      </rPr>
      <t xml:space="preserve">
　前述した通り、法定耐用年数に達していないため更新の行っておりません。そのため0%となっております。</t>
    </r>
    <rPh sb="1" eb="3">
      <t>ユウケイ</t>
    </rPh>
    <rPh sb="3" eb="7">
      <t>コテイシサン</t>
    </rPh>
    <rPh sb="7" eb="9">
      <t>ゲンカ</t>
    </rPh>
    <rPh sb="9" eb="12">
      <t>ショウキャクリツ</t>
    </rPh>
    <rPh sb="18" eb="20">
      <t>トウガイ</t>
    </rPh>
    <rPh sb="20" eb="22">
      <t>シヒョウ</t>
    </rPh>
    <rPh sb="24" eb="26">
      <t>ユウケイ</t>
    </rPh>
    <rPh sb="26" eb="30">
      <t>コテイシサン</t>
    </rPh>
    <rPh sb="31" eb="32">
      <t>ウチ</t>
    </rPh>
    <rPh sb="33" eb="35">
      <t>ショウキャク</t>
    </rPh>
    <rPh sb="35" eb="37">
      <t>タイショウ</t>
    </rPh>
    <rPh sb="37" eb="39">
      <t>シサン</t>
    </rPh>
    <rPh sb="40" eb="42">
      <t>ゲンカ</t>
    </rPh>
    <rPh sb="42" eb="44">
      <t>ショウキャク</t>
    </rPh>
    <rPh sb="47" eb="49">
      <t>テイド</t>
    </rPh>
    <rPh sb="49" eb="50">
      <t>スス</t>
    </rPh>
    <rPh sb="56" eb="57">
      <t>アラワ</t>
    </rPh>
    <rPh sb="62" eb="64">
      <t>シサン</t>
    </rPh>
    <rPh sb="65" eb="68">
      <t>ロウキュウカ</t>
    </rPh>
    <rPh sb="68" eb="70">
      <t>ドア</t>
    </rPh>
    <rPh sb="72" eb="73">
      <t>シメ</t>
    </rPh>
    <rPh sb="79" eb="80">
      <t>トウ</t>
    </rPh>
    <rPh sb="80" eb="82">
      <t>ジギョウ</t>
    </rPh>
    <rPh sb="83" eb="85">
      <t>セツビ</t>
    </rPh>
    <rPh sb="86" eb="89">
      <t>チカスイ</t>
    </rPh>
    <rPh sb="89" eb="91">
      <t>ソウスイ</t>
    </rPh>
    <rPh sb="91" eb="93">
      <t>セツビ</t>
    </rPh>
    <rPh sb="93" eb="94">
      <t>ナド</t>
    </rPh>
    <rPh sb="95" eb="97">
      <t>ウンヨウ</t>
    </rPh>
    <rPh sb="97" eb="99">
      <t>ネンスウ</t>
    </rPh>
    <rPh sb="100" eb="101">
      <t>アサ</t>
    </rPh>
    <rPh sb="102" eb="104">
      <t>セツビ</t>
    </rPh>
    <rPh sb="105" eb="106">
      <t>オオ</t>
    </rPh>
    <rPh sb="140" eb="142">
      <t>ルイジ</t>
    </rPh>
    <rPh sb="142" eb="144">
      <t>ダンタイ</t>
    </rPh>
    <rPh sb="145" eb="147">
      <t>ヒカク</t>
    </rPh>
    <rPh sb="150" eb="151">
      <t>ヒク</t>
    </rPh>
    <rPh sb="152" eb="154">
      <t>スイジュン</t>
    </rPh>
    <rPh sb="165" eb="167">
      <t>カンロ</t>
    </rPh>
    <rPh sb="167" eb="169">
      <t>ケイネン</t>
    </rPh>
    <rPh sb="169" eb="170">
      <t>バ</t>
    </rPh>
    <rPh sb="170" eb="171">
      <t>リツ</t>
    </rPh>
    <rPh sb="177" eb="180">
      <t>トウジギョウ</t>
    </rPh>
    <rPh sb="181" eb="183">
      <t>ヘイセイ</t>
    </rPh>
    <rPh sb="184" eb="185">
      <t>ネン</t>
    </rPh>
    <rPh sb="187" eb="189">
      <t>ウンヨウ</t>
    </rPh>
    <rPh sb="190" eb="192">
      <t>カイシ</t>
    </rPh>
    <rPh sb="197" eb="199">
      <t>ホウテイ</t>
    </rPh>
    <rPh sb="199" eb="201">
      <t>タイヨウ</t>
    </rPh>
    <rPh sb="201" eb="203">
      <t>ネンスウ</t>
    </rPh>
    <rPh sb="206" eb="207">
      <t>ネン</t>
    </rPh>
    <rPh sb="208" eb="209">
      <t>タッ</t>
    </rPh>
    <rPh sb="231" eb="233">
      <t>カンロ</t>
    </rPh>
    <rPh sb="233" eb="235">
      <t>コウシン</t>
    </rPh>
    <rPh sb="235" eb="236">
      <t>リツ</t>
    </rPh>
    <rPh sb="242" eb="244">
      <t>ゼンジュツ</t>
    </rPh>
    <rPh sb="246" eb="247">
      <t>トオ</t>
    </rPh>
    <rPh sb="249" eb="251">
      <t>ホウテイ</t>
    </rPh>
    <rPh sb="251" eb="253">
      <t>タイヨウ</t>
    </rPh>
    <rPh sb="253" eb="255">
      <t>ネンスウ</t>
    </rPh>
    <rPh sb="256" eb="257">
      <t>タッ</t>
    </rPh>
    <rPh sb="264" eb="266">
      <t>コウシン</t>
    </rPh>
    <rPh sb="267" eb="268">
      <t>オコナカンロケイネンカリツ</t>
    </rPh>
    <phoneticPr fontId="5"/>
  </si>
  <si>
    <t>　現状は健全な経営が行われていますが、今後は設備や管路の老朽化に伴うトラブルに備えた設備更新と、給水事業者の要望を踏まえた改良工事等、事業規模にあった設備更新を計画的に実施します。</t>
    <rPh sb="1" eb="3">
      <t>ゲンジョウ</t>
    </rPh>
    <rPh sb="22" eb="24">
      <t>セツビ</t>
    </rPh>
    <rPh sb="25" eb="27">
      <t>カンロ</t>
    </rPh>
    <rPh sb="32" eb="33">
      <t>トモナ</t>
    </rPh>
    <rPh sb="39" eb="40">
      <t>ソナ</t>
    </rPh>
    <rPh sb="42" eb="44">
      <t>セツビ</t>
    </rPh>
    <rPh sb="44" eb="46">
      <t>コウシン</t>
    </rPh>
    <rPh sb="48" eb="50">
      <t>キュウスイ</t>
    </rPh>
    <rPh sb="50" eb="53">
      <t>ジギョウシャ</t>
    </rPh>
    <rPh sb="54" eb="56">
      <t>ヨウボウ</t>
    </rPh>
    <rPh sb="57" eb="58">
      <t>フ</t>
    </rPh>
    <rPh sb="61" eb="63">
      <t>カイリョウ</t>
    </rPh>
    <rPh sb="63" eb="65">
      <t>コウジ</t>
    </rPh>
    <rPh sb="65" eb="66">
      <t>ナド</t>
    </rPh>
    <rPh sb="67" eb="69">
      <t>ジギョウ</t>
    </rPh>
    <rPh sb="69" eb="71">
      <t>キボ</t>
    </rPh>
    <rPh sb="75" eb="77">
      <t>セツビ</t>
    </rPh>
    <rPh sb="77" eb="79">
      <t>コウシン</t>
    </rPh>
    <rPh sb="80" eb="83">
      <t>ケイカクテキ</t>
    </rPh>
    <rPh sb="84" eb="86">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</si>
</sst>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
      <sz val="7"/>
      <color theme="1"/>
      <name val="ＭＳ ゴシック"/>
      <family val="3"/>
      <charset val="128"/>
    </font>
    <font>
      <b/>
      <sz val="7"/>
      <color theme="1"/>
      <name val="ＭＳ ゴシック"/>
      <family val="3"/>
      <charset val="128"/>
    </font>
    <font>
      <b/>
      <u/>
      <sz val="7"/>
      <color theme="1"/>
      <name val="ＭＳ ゴシック"/>
      <family val="3"/>
      <charset val="128"/>
    </font>
    <font>
      <b/>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3" fillId="0" borderId="8"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2" fillId="0" borderId="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46.81</c:v>
                </c:pt>
                <c:pt idx="1">
                  <c:v>42.44</c:v>
                </c:pt>
                <c:pt idx="2">
                  <c:v>43.72</c:v>
                </c:pt>
                <c:pt idx="3">
                  <c:v>45.85</c:v>
                </c:pt>
                <c:pt idx="4">
                  <c:v>43.26</c:v>
                </c:pt>
              </c:numCache>
            </c:numRef>
          </c:val>
          <c:extLst xmlns:c16r2="http://schemas.microsoft.com/office/drawing/2015/06/chart">
            <c:ext xmlns:c16="http://schemas.microsoft.com/office/drawing/2014/chart" uri="{C3380CC4-5D6E-409C-BE32-E72D297353CC}">
              <c16:uniqueId val="{00000000-6310-4E63-AF1D-11E034B392B8}"/>
            </c:ext>
          </c:extLst>
        </c:ser>
        <c:dLbls>
          <c:showLegendKey val="0"/>
          <c:showVal val="0"/>
          <c:showCatName val="0"/>
          <c:showSerName val="0"/>
          <c:showPercent val="0"/>
          <c:showBubbleSize val="0"/>
        </c:dLbls>
        <c:gapWidth val="150"/>
        <c:axId val="344889208"/>
        <c:axId val="34488960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xmlns:c16r2="http://schemas.microsoft.com/office/drawing/2015/06/chart">
            <c:ext xmlns:c16="http://schemas.microsoft.com/office/drawing/2014/chart" uri="{C3380CC4-5D6E-409C-BE32-E72D297353CC}">
              <c16:uniqueId val="{00000001-6310-4E63-AF1D-11E034B392B8}"/>
            </c:ext>
          </c:extLst>
        </c:ser>
        <c:dLbls>
          <c:showLegendKey val="0"/>
          <c:showVal val="0"/>
          <c:showCatName val="0"/>
          <c:showSerName val="0"/>
          <c:showPercent val="0"/>
          <c:showBubbleSize val="0"/>
        </c:dLbls>
        <c:marker val="1"/>
        <c:smooth val="0"/>
        <c:axId val="344889208"/>
        <c:axId val="344889600"/>
      </c:lineChart>
      <c:catAx>
        <c:axId val="344889208"/>
        <c:scaling>
          <c:orientation val="minMax"/>
        </c:scaling>
        <c:delete val="1"/>
        <c:axPos val="b"/>
        <c:numFmt formatCode="General" sourceLinked="1"/>
        <c:majorTickMark val="none"/>
        <c:minorTickMark val="none"/>
        <c:tickLblPos val="none"/>
        <c:crossAx val="344889600"/>
        <c:crosses val="autoZero"/>
        <c:auto val="1"/>
        <c:lblAlgn val="ctr"/>
        <c:lblOffset val="100"/>
        <c:noMultiLvlLbl val="1"/>
      </c:catAx>
      <c:valAx>
        <c:axId val="344889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48892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4D-4ED4-9FB1-BFC6E6267055}"/>
            </c:ext>
          </c:extLst>
        </c:ser>
        <c:dLbls>
          <c:showLegendKey val="0"/>
          <c:showVal val="0"/>
          <c:showCatName val="0"/>
          <c:showSerName val="0"/>
          <c:showPercent val="0"/>
          <c:showBubbleSize val="0"/>
        </c:dLbls>
        <c:gapWidth val="150"/>
        <c:axId val="420235512"/>
        <c:axId val="42023629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xmlns:c16r2="http://schemas.microsoft.com/office/drawing/2015/06/chart">
            <c:ext xmlns:c16="http://schemas.microsoft.com/office/drawing/2014/chart" uri="{C3380CC4-5D6E-409C-BE32-E72D297353CC}">
              <c16:uniqueId val="{00000001-464D-4ED4-9FB1-BFC6E6267055}"/>
            </c:ext>
          </c:extLst>
        </c:ser>
        <c:dLbls>
          <c:showLegendKey val="0"/>
          <c:showVal val="0"/>
          <c:showCatName val="0"/>
          <c:showSerName val="0"/>
          <c:showPercent val="0"/>
          <c:showBubbleSize val="0"/>
        </c:dLbls>
        <c:marker val="1"/>
        <c:smooth val="0"/>
        <c:axId val="420235512"/>
        <c:axId val="420236296"/>
      </c:lineChart>
      <c:catAx>
        <c:axId val="420235512"/>
        <c:scaling>
          <c:orientation val="minMax"/>
        </c:scaling>
        <c:delete val="1"/>
        <c:axPos val="b"/>
        <c:numFmt formatCode="General" sourceLinked="1"/>
        <c:majorTickMark val="none"/>
        <c:minorTickMark val="none"/>
        <c:tickLblPos val="none"/>
        <c:crossAx val="420236296"/>
        <c:crosses val="autoZero"/>
        <c:auto val="1"/>
        <c:lblAlgn val="ctr"/>
        <c:lblOffset val="100"/>
        <c:noMultiLvlLbl val="1"/>
      </c:catAx>
      <c:valAx>
        <c:axId val="420236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55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130.32</c:v>
                </c:pt>
                <c:pt idx="1">
                  <c:v>118.23</c:v>
                </c:pt>
                <c:pt idx="2">
                  <c:v>117.62</c:v>
                </c:pt>
                <c:pt idx="3">
                  <c:v>122.38</c:v>
                </c:pt>
                <c:pt idx="4">
                  <c:v>117.63</c:v>
                </c:pt>
              </c:numCache>
            </c:numRef>
          </c:val>
          <c:extLst xmlns:c16r2="http://schemas.microsoft.com/office/drawing/2015/06/chart">
            <c:ext xmlns:c16="http://schemas.microsoft.com/office/drawing/2014/chart" uri="{C3380CC4-5D6E-409C-BE32-E72D297353CC}">
              <c16:uniqueId val="{00000000-E137-45B6-8698-2A34118248D2}"/>
            </c:ext>
          </c:extLst>
        </c:ser>
        <c:dLbls>
          <c:showLegendKey val="0"/>
          <c:showVal val="0"/>
          <c:showCatName val="0"/>
          <c:showSerName val="0"/>
          <c:showPercent val="0"/>
          <c:showBubbleSize val="0"/>
        </c:dLbls>
        <c:gapWidth val="150"/>
        <c:axId val="420234728"/>
        <c:axId val="42023041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xmlns:c16r2="http://schemas.microsoft.com/office/drawing/2015/06/chart">
            <c:ext xmlns:c16="http://schemas.microsoft.com/office/drawing/2014/chart" uri="{C3380CC4-5D6E-409C-BE32-E72D297353CC}">
              <c16:uniqueId val="{00000001-E137-45B6-8698-2A34118248D2}"/>
            </c:ext>
          </c:extLst>
        </c:ser>
        <c:dLbls>
          <c:showLegendKey val="0"/>
          <c:showVal val="0"/>
          <c:showCatName val="0"/>
          <c:showSerName val="0"/>
          <c:showPercent val="0"/>
          <c:showBubbleSize val="0"/>
        </c:dLbls>
        <c:marker val="1"/>
        <c:smooth val="0"/>
        <c:axId val="420234728"/>
        <c:axId val="420230416"/>
      </c:lineChart>
      <c:catAx>
        <c:axId val="420234728"/>
        <c:scaling>
          <c:orientation val="minMax"/>
        </c:scaling>
        <c:delete val="1"/>
        <c:axPos val="b"/>
        <c:numFmt formatCode="General" sourceLinked="1"/>
        <c:majorTickMark val="none"/>
        <c:minorTickMark val="none"/>
        <c:tickLblPos val="none"/>
        <c:crossAx val="420230416"/>
        <c:crosses val="autoZero"/>
        <c:auto val="1"/>
        <c:lblAlgn val="ctr"/>
        <c:lblOffset val="100"/>
        <c:noMultiLvlLbl val="1"/>
      </c:catAx>
      <c:valAx>
        <c:axId val="4202304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4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AA-43C0-94CC-15D9179CC3D0}"/>
            </c:ext>
          </c:extLst>
        </c:ser>
        <c:dLbls>
          <c:showLegendKey val="0"/>
          <c:showVal val="0"/>
          <c:showCatName val="0"/>
          <c:showSerName val="0"/>
          <c:showPercent val="0"/>
          <c:showBubbleSize val="0"/>
        </c:dLbls>
        <c:gapWidth val="150"/>
        <c:axId val="344889992"/>
        <c:axId val="34489116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xmlns:c16r2="http://schemas.microsoft.com/office/drawing/2015/06/chart">
            <c:ext xmlns:c16="http://schemas.microsoft.com/office/drawing/2014/chart" uri="{C3380CC4-5D6E-409C-BE32-E72D297353CC}">
              <c16:uniqueId val="{00000001-F1AA-43C0-94CC-15D9179CC3D0}"/>
            </c:ext>
          </c:extLst>
        </c:ser>
        <c:dLbls>
          <c:showLegendKey val="0"/>
          <c:showVal val="0"/>
          <c:showCatName val="0"/>
          <c:showSerName val="0"/>
          <c:showPercent val="0"/>
          <c:showBubbleSize val="0"/>
        </c:dLbls>
        <c:marker val="1"/>
        <c:smooth val="0"/>
        <c:axId val="344889992"/>
        <c:axId val="344891168"/>
      </c:lineChart>
      <c:catAx>
        <c:axId val="344889992"/>
        <c:scaling>
          <c:orientation val="minMax"/>
        </c:scaling>
        <c:delete val="1"/>
        <c:axPos val="b"/>
        <c:numFmt formatCode="General" sourceLinked="1"/>
        <c:majorTickMark val="none"/>
        <c:minorTickMark val="none"/>
        <c:tickLblPos val="none"/>
        <c:crossAx val="344891168"/>
        <c:crosses val="autoZero"/>
        <c:auto val="1"/>
        <c:lblAlgn val="ctr"/>
        <c:lblOffset val="100"/>
        <c:noMultiLvlLbl val="1"/>
      </c:catAx>
      <c:valAx>
        <c:axId val="344891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48899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B1-4878-A723-8163490A60B1}"/>
            </c:ext>
          </c:extLst>
        </c:ser>
        <c:dLbls>
          <c:showLegendKey val="0"/>
          <c:showVal val="0"/>
          <c:showCatName val="0"/>
          <c:showSerName val="0"/>
          <c:showPercent val="0"/>
          <c:showBubbleSize val="0"/>
        </c:dLbls>
        <c:gapWidth val="150"/>
        <c:axId val="344890776"/>
        <c:axId val="34488685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xmlns:c16r2="http://schemas.microsoft.com/office/drawing/2015/06/chart">
            <c:ext xmlns:c16="http://schemas.microsoft.com/office/drawing/2014/chart" uri="{C3380CC4-5D6E-409C-BE32-E72D297353CC}">
              <c16:uniqueId val="{00000001-E7B1-4878-A723-8163490A60B1}"/>
            </c:ext>
          </c:extLst>
        </c:ser>
        <c:dLbls>
          <c:showLegendKey val="0"/>
          <c:showVal val="0"/>
          <c:showCatName val="0"/>
          <c:showSerName val="0"/>
          <c:showPercent val="0"/>
          <c:showBubbleSize val="0"/>
        </c:dLbls>
        <c:marker val="1"/>
        <c:smooth val="0"/>
        <c:axId val="344890776"/>
        <c:axId val="344886856"/>
      </c:lineChart>
      <c:catAx>
        <c:axId val="344890776"/>
        <c:scaling>
          <c:orientation val="minMax"/>
        </c:scaling>
        <c:delete val="1"/>
        <c:axPos val="b"/>
        <c:numFmt formatCode="General" sourceLinked="1"/>
        <c:majorTickMark val="none"/>
        <c:minorTickMark val="none"/>
        <c:tickLblPos val="none"/>
        <c:crossAx val="344886856"/>
        <c:crosses val="autoZero"/>
        <c:auto val="1"/>
        <c:lblAlgn val="ctr"/>
        <c:lblOffset val="100"/>
        <c:noMultiLvlLbl val="1"/>
      </c:catAx>
      <c:valAx>
        <c:axId val="344886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48907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86.33</c:v>
                </c:pt>
                <c:pt idx="1">
                  <c:v>123.25</c:v>
                </c:pt>
                <c:pt idx="2">
                  <c:v>110.1</c:v>
                </c:pt>
                <c:pt idx="3">
                  <c:v>140.79</c:v>
                </c:pt>
                <c:pt idx="4">
                  <c:v>195.99</c:v>
                </c:pt>
              </c:numCache>
            </c:numRef>
          </c:val>
          <c:extLst xmlns:c16r2="http://schemas.microsoft.com/office/drawing/2015/06/chart">
            <c:ext xmlns:c16="http://schemas.microsoft.com/office/drawing/2014/chart" uri="{C3380CC4-5D6E-409C-BE32-E72D297353CC}">
              <c16:uniqueId val="{00000000-5E53-40FE-A9A8-BBADAF366935}"/>
            </c:ext>
          </c:extLst>
        </c:ser>
        <c:dLbls>
          <c:showLegendKey val="0"/>
          <c:showVal val="0"/>
          <c:showCatName val="0"/>
          <c:showSerName val="0"/>
          <c:showPercent val="0"/>
          <c:showBubbleSize val="0"/>
        </c:dLbls>
        <c:gapWidth val="150"/>
        <c:axId val="344892344"/>
        <c:axId val="34488842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xmlns:c16r2="http://schemas.microsoft.com/office/drawing/2015/06/chart">
            <c:ext xmlns:c16="http://schemas.microsoft.com/office/drawing/2014/chart" uri="{C3380CC4-5D6E-409C-BE32-E72D297353CC}">
              <c16:uniqueId val="{00000001-5E53-40FE-A9A8-BBADAF366935}"/>
            </c:ext>
          </c:extLst>
        </c:ser>
        <c:dLbls>
          <c:showLegendKey val="0"/>
          <c:showVal val="0"/>
          <c:showCatName val="0"/>
          <c:showSerName val="0"/>
          <c:showPercent val="0"/>
          <c:showBubbleSize val="0"/>
        </c:dLbls>
        <c:marker val="1"/>
        <c:smooth val="0"/>
        <c:axId val="344892344"/>
        <c:axId val="344888424"/>
      </c:lineChart>
      <c:catAx>
        <c:axId val="344892344"/>
        <c:scaling>
          <c:orientation val="minMax"/>
        </c:scaling>
        <c:delete val="1"/>
        <c:axPos val="b"/>
        <c:numFmt formatCode="General" sourceLinked="1"/>
        <c:majorTickMark val="none"/>
        <c:minorTickMark val="none"/>
        <c:tickLblPos val="none"/>
        <c:crossAx val="344888424"/>
        <c:crosses val="autoZero"/>
        <c:auto val="1"/>
        <c:lblAlgn val="ctr"/>
        <c:lblOffset val="100"/>
        <c:noMultiLvlLbl val="1"/>
      </c:catAx>
      <c:valAx>
        <c:axId val="344888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48923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611.63</c:v>
                </c:pt>
                <c:pt idx="1">
                  <c:v>575.48</c:v>
                </c:pt>
                <c:pt idx="2">
                  <c:v>539.64</c:v>
                </c:pt>
                <c:pt idx="3">
                  <c:v>503.07</c:v>
                </c:pt>
                <c:pt idx="4">
                  <c:v>464.49</c:v>
                </c:pt>
              </c:numCache>
            </c:numRef>
          </c:val>
          <c:extLst xmlns:c16r2="http://schemas.microsoft.com/office/drawing/2015/06/chart">
            <c:ext xmlns:c16="http://schemas.microsoft.com/office/drawing/2014/chart" uri="{C3380CC4-5D6E-409C-BE32-E72D297353CC}">
              <c16:uniqueId val="{00000000-1FF8-4F15-A19C-CFDF11F5843D}"/>
            </c:ext>
          </c:extLst>
        </c:ser>
        <c:dLbls>
          <c:showLegendKey val="0"/>
          <c:showVal val="0"/>
          <c:showCatName val="0"/>
          <c:showSerName val="0"/>
          <c:showPercent val="0"/>
          <c:showBubbleSize val="0"/>
        </c:dLbls>
        <c:gapWidth val="150"/>
        <c:axId val="420237472"/>
        <c:axId val="42023355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xmlns:c16r2="http://schemas.microsoft.com/office/drawing/2015/06/chart">
            <c:ext xmlns:c16="http://schemas.microsoft.com/office/drawing/2014/chart" uri="{C3380CC4-5D6E-409C-BE32-E72D297353CC}">
              <c16:uniqueId val="{00000001-1FF8-4F15-A19C-CFDF11F5843D}"/>
            </c:ext>
          </c:extLst>
        </c:ser>
        <c:dLbls>
          <c:showLegendKey val="0"/>
          <c:showVal val="0"/>
          <c:showCatName val="0"/>
          <c:showSerName val="0"/>
          <c:showPercent val="0"/>
          <c:showBubbleSize val="0"/>
        </c:dLbls>
        <c:marker val="1"/>
        <c:smooth val="0"/>
        <c:axId val="420237472"/>
        <c:axId val="420233552"/>
      </c:lineChart>
      <c:catAx>
        <c:axId val="420237472"/>
        <c:scaling>
          <c:orientation val="minMax"/>
        </c:scaling>
        <c:delete val="1"/>
        <c:axPos val="b"/>
        <c:numFmt formatCode="General" sourceLinked="1"/>
        <c:majorTickMark val="none"/>
        <c:minorTickMark val="none"/>
        <c:tickLblPos val="none"/>
        <c:crossAx val="420233552"/>
        <c:crosses val="autoZero"/>
        <c:auto val="1"/>
        <c:lblAlgn val="ctr"/>
        <c:lblOffset val="100"/>
        <c:noMultiLvlLbl val="1"/>
      </c:catAx>
      <c:valAx>
        <c:axId val="4202335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74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121.63</c:v>
                </c:pt>
                <c:pt idx="1">
                  <c:v>110.18</c:v>
                </c:pt>
                <c:pt idx="2">
                  <c:v>110.58</c:v>
                </c:pt>
                <c:pt idx="3">
                  <c:v>120.16</c:v>
                </c:pt>
                <c:pt idx="4">
                  <c:v>117.25</c:v>
                </c:pt>
              </c:numCache>
            </c:numRef>
          </c:val>
          <c:extLst xmlns:c16r2="http://schemas.microsoft.com/office/drawing/2015/06/chart">
            <c:ext xmlns:c16="http://schemas.microsoft.com/office/drawing/2014/chart" uri="{C3380CC4-5D6E-409C-BE32-E72D297353CC}">
              <c16:uniqueId val="{00000000-6749-4D7F-813C-164302A16FE1}"/>
            </c:ext>
          </c:extLst>
        </c:ser>
        <c:dLbls>
          <c:showLegendKey val="0"/>
          <c:showVal val="0"/>
          <c:showCatName val="0"/>
          <c:showSerName val="0"/>
          <c:showPercent val="0"/>
          <c:showBubbleSize val="0"/>
        </c:dLbls>
        <c:gapWidth val="150"/>
        <c:axId val="420231200"/>
        <c:axId val="42023668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xmlns:c16r2="http://schemas.microsoft.com/office/drawing/2015/06/chart">
            <c:ext xmlns:c16="http://schemas.microsoft.com/office/drawing/2014/chart" uri="{C3380CC4-5D6E-409C-BE32-E72D297353CC}">
              <c16:uniqueId val="{00000001-6749-4D7F-813C-164302A16FE1}"/>
            </c:ext>
          </c:extLst>
        </c:ser>
        <c:dLbls>
          <c:showLegendKey val="0"/>
          <c:showVal val="0"/>
          <c:showCatName val="0"/>
          <c:showSerName val="0"/>
          <c:showPercent val="0"/>
          <c:showBubbleSize val="0"/>
        </c:dLbls>
        <c:marker val="1"/>
        <c:smooth val="0"/>
        <c:axId val="420231200"/>
        <c:axId val="420236688"/>
      </c:lineChart>
      <c:catAx>
        <c:axId val="420231200"/>
        <c:scaling>
          <c:orientation val="minMax"/>
        </c:scaling>
        <c:delete val="1"/>
        <c:axPos val="b"/>
        <c:numFmt formatCode="General" sourceLinked="1"/>
        <c:majorTickMark val="none"/>
        <c:minorTickMark val="none"/>
        <c:tickLblPos val="none"/>
        <c:crossAx val="420236688"/>
        <c:crosses val="autoZero"/>
        <c:auto val="1"/>
        <c:lblAlgn val="ctr"/>
        <c:lblOffset val="100"/>
        <c:noMultiLvlLbl val="1"/>
      </c:catAx>
      <c:valAx>
        <c:axId val="420236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12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185.01</c:v>
                </c:pt>
                <c:pt idx="1">
                  <c:v>198.97</c:v>
                </c:pt>
                <c:pt idx="2">
                  <c:v>201.35</c:v>
                </c:pt>
                <c:pt idx="3">
                  <c:v>152.04</c:v>
                </c:pt>
                <c:pt idx="4">
                  <c:v>155.24</c:v>
                </c:pt>
              </c:numCache>
            </c:numRef>
          </c:val>
          <c:extLst xmlns:c16r2="http://schemas.microsoft.com/office/drawing/2015/06/chart">
            <c:ext xmlns:c16="http://schemas.microsoft.com/office/drawing/2014/chart" uri="{C3380CC4-5D6E-409C-BE32-E72D297353CC}">
              <c16:uniqueId val="{00000000-02C8-4D30-BF0D-590C9098278B}"/>
            </c:ext>
          </c:extLst>
        </c:ser>
        <c:dLbls>
          <c:showLegendKey val="0"/>
          <c:showVal val="0"/>
          <c:showCatName val="0"/>
          <c:showSerName val="0"/>
          <c:showPercent val="0"/>
          <c:showBubbleSize val="0"/>
        </c:dLbls>
        <c:gapWidth val="150"/>
        <c:axId val="420231984"/>
        <c:axId val="42023080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xmlns:c16r2="http://schemas.microsoft.com/office/drawing/2015/06/chart">
            <c:ext xmlns:c16="http://schemas.microsoft.com/office/drawing/2014/chart" uri="{C3380CC4-5D6E-409C-BE32-E72D297353CC}">
              <c16:uniqueId val="{00000001-02C8-4D30-BF0D-590C9098278B}"/>
            </c:ext>
          </c:extLst>
        </c:ser>
        <c:dLbls>
          <c:showLegendKey val="0"/>
          <c:showVal val="0"/>
          <c:showCatName val="0"/>
          <c:showSerName val="0"/>
          <c:showPercent val="0"/>
          <c:showBubbleSize val="0"/>
        </c:dLbls>
        <c:marker val="1"/>
        <c:smooth val="0"/>
        <c:axId val="420231984"/>
        <c:axId val="420230808"/>
      </c:lineChart>
      <c:catAx>
        <c:axId val="420231984"/>
        <c:scaling>
          <c:orientation val="minMax"/>
        </c:scaling>
        <c:delete val="1"/>
        <c:axPos val="b"/>
        <c:numFmt formatCode="General" sourceLinked="1"/>
        <c:majorTickMark val="none"/>
        <c:minorTickMark val="none"/>
        <c:tickLblPos val="none"/>
        <c:crossAx val="420230808"/>
        <c:crosses val="autoZero"/>
        <c:auto val="1"/>
        <c:lblAlgn val="ctr"/>
        <c:lblOffset val="100"/>
        <c:noMultiLvlLbl val="1"/>
      </c:catAx>
      <c:valAx>
        <c:axId val="420230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19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14.22</c:v>
                </c:pt>
                <c:pt idx="1">
                  <c:v>14.59</c:v>
                </c:pt>
                <c:pt idx="2">
                  <c:v>14.43</c:v>
                </c:pt>
                <c:pt idx="3">
                  <c:v>17.5</c:v>
                </c:pt>
                <c:pt idx="4">
                  <c:v>17.54</c:v>
                </c:pt>
              </c:numCache>
            </c:numRef>
          </c:val>
          <c:extLst xmlns:c16r2="http://schemas.microsoft.com/office/drawing/2015/06/chart">
            <c:ext xmlns:c16="http://schemas.microsoft.com/office/drawing/2014/chart" uri="{C3380CC4-5D6E-409C-BE32-E72D297353CC}">
              <c16:uniqueId val="{00000000-56E4-4766-9FC9-F16B6C251AE4}"/>
            </c:ext>
          </c:extLst>
        </c:ser>
        <c:dLbls>
          <c:showLegendKey val="0"/>
          <c:showVal val="0"/>
          <c:showCatName val="0"/>
          <c:showSerName val="0"/>
          <c:showPercent val="0"/>
          <c:showBubbleSize val="0"/>
        </c:dLbls>
        <c:gapWidth val="150"/>
        <c:axId val="420233944"/>
        <c:axId val="42023512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xmlns:c16r2="http://schemas.microsoft.com/office/drawing/2015/06/chart">
            <c:ext xmlns:c16="http://schemas.microsoft.com/office/drawing/2014/chart" uri="{C3380CC4-5D6E-409C-BE32-E72D297353CC}">
              <c16:uniqueId val="{00000001-56E4-4766-9FC9-F16B6C251AE4}"/>
            </c:ext>
          </c:extLst>
        </c:ser>
        <c:dLbls>
          <c:showLegendKey val="0"/>
          <c:showVal val="0"/>
          <c:showCatName val="0"/>
          <c:showSerName val="0"/>
          <c:showPercent val="0"/>
          <c:showBubbleSize val="0"/>
        </c:dLbls>
        <c:marker val="1"/>
        <c:smooth val="0"/>
        <c:axId val="420233944"/>
        <c:axId val="420235120"/>
      </c:lineChart>
      <c:catAx>
        <c:axId val="420233944"/>
        <c:scaling>
          <c:orientation val="minMax"/>
        </c:scaling>
        <c:delete val="1"/>
        <c:axPos val="b"/>
        <c:numFmt formatCode="General" sourceLinked="1"/>
        <c:majorTickMark val="none"/>
        <c:minorTickMark val="none"/>
        <c:tickLblPos val="none"/>
        <c:crossAx val="420235120"/>
        <c:crosses val="autoZero"/>
        <c:auto val="1"/>
        <c:lblAlgn val="ctr"/>
        <c:lblOffset val="100"/>
        <c:noMultiLvlLbl val="1"/>
      </c:catAx>
      <c:valAx>
        <c:axId val="420235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3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F0B-43B9-A6B3-F813025DDAEF}"/>
            </c:ext>
          </c:extLst>
        </c:ser>
        <c:dLbls>
          <c:showLegendKey val="0"/>
          <c:showVal val="0"/>
          <c:showCatName val="0"/>
          <c:showSerName val="0"/>
          <c:showPercent val="0"/>
          <c:showBubbleSize val="0"/>
        </c:dLbls>
        <c:gapWidth val="150"/>
        <c:axId val="420232376"/>
        <c:axId val="42023159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xmlns:c16r2="http://schemas.microsoft.com/office/drawing/2015/06/chart">
            <c:ext xmlns:c16="http://schemas.microsoft.com/office/drawing/2014/chart" uri="{C3380CC4-5D6E-409C-BE32-E72D297353CC}">
              <c16:uniqueId val="{00000001-DF0B-43B9-A6B3-F813025DDAEF}"/>
            </c:ext>
          </c:extLst>
        </c:ser>
        <c:dLbls>
          <c:showLegendKey val="0"/>
          <c:showVal val="0"/>
          <c:showCatName val="0"/>
          <c:showSerName val="0"/>
          <c:showPercent val="0"/>
          <c:showBubbleSize val="0"/>
        </c:dLbls>
        <c:marker val="1"/>
        <c:smooth val="0"/>
        <c:axId val="420232376"/>
        <c:axId val="420231592"/>
      </c:lineChart>
      <c:catAx>
        <c:axId val="420232376"/>
        <c:scaling>
          <c:orientation val="minMax"/>
        </c:scaling>
        <c:delete val="1"/>
        <c:axPos val="b"/>
        <c:numFmt formatCode="General" sourceLinked="1"/>
        <c:majorTickMark val="none"/>
        <c:minorTickMark val="none"/>
        <c:tickLblPos val="none"/>
        <c:crossAx val="420231592"/>
        <c:crosses val="autoZero"/>
        <c:auto val="1"/>
        <c:lblAlgn val="ctr"/>
        <c:lblOffset val="100"/>
        <c:noMultiLvlLbl val="1"/>
      </c:catAx>
      <c:valAx>
        <c:axId val="4202315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323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M4"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徳島県　那賀町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2440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428</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46.4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2440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130.32</v>
      </c>
      <c r="Y32" s="129"/>
      <c r="Z32" s="129"/>
      <c r="AA32" s="129"/>
      <c r="AB32" s="129"/>
      <c r="AC32" s="129"/>
      <c r="AD32" s="129"/>
      <c r="AE32" s="129"/>
      <c r="AF32" s="129"/>
      <c r="AG32" s="129"/>
      <c r="AH32" s="129"/>
      <c r="AI32" s="129"/>
      <c r="AJ32" s="129"/>
      <c r="AK32" s="129"/>
      <c r="AL32" s="129"/>
      <c r="AM32" s="129"/>
      <c r="AN32" s="129"/>
      <c r="AO32" s="129"/>
      <c r="AP32" s="129"/>
      <c r="AQ32" s="130"/>
      <c r="AR32" s="128">
        <f>データ!U6</f>
        <v>118.23</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117.62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122.38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117.63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86.33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123.25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110.1</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140.79</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195.99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611.63</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575.48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539.64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503.07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464.49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118.03</v>
      </c>
      <c r="Y33" s="129"/>
      <c r="Z33" s="129"/>
      <c r="AA33" s="129"/>
      <c r="AB33" s="129"/>
      <c r="AC33" s="129"/>
      <c r="AD33" s="129"/>
      <c r="AE33" s="129"/>
      <c r="AF33" s="129"/>
      <c r="AG33" s="129"/>
      <c r="AH33" s="129"/>
      <c r="AI33" s="129"/>
      <c r="AJ33" s="129"/>
      <c r="AK33" s="129"/>
      <c r="AL33" s="129"/>
      <c r="AM33" s="129"/>
      <c r="AN33" s="129"/>
      <c r="AO33" s="129"/>
      <c r="AP33" s="129"/>
      <c r="AQ33" s="130"/>
      <c r="AR33" s="128">
        <f>データ!Z6</f>
        <v>120</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113.67</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110.79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108.76</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101.87</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115.82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118.97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121.15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125.8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742.59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549.77</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730.25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868.31</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732.52</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430.97</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536.28</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514.66</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504.81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498.01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106</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121.63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110.18</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110.58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120.16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117.25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185.01</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198.97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201.35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152.04</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155.24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14.22</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14.59</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14.43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17.5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17.54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100</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100</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100</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100</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100</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100.16</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100.54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95.99</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94.91</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90.22</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42.5</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42.19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44.55</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47.36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49.94</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35.909999999999997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35.54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35.24</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35.22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34.92</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52.54</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50.81</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50.28</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51.42</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50.9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49" t="s">
        <v>107</v>
      </c>
      <c r="SN68" s="150"/>
      <c r="SO68" s="150"/>
      <c r="SP68" s="150"/>
      <c r="SQ68" s="150"/>
      <c r="SR68" s="150"/>
      <c r="SS68" s="150"/>
      <c r="ST68" s="150"/>
      <c r="SU68" s="150"/>
      <c r="SV68" s="150"/>
      <c r="SW68" s="150"/>
      <c r="SX68" s="150"/>
      <c r="SY68" s="150"/>
      <c r="SZ68" s="150"/>
      <c r="TA68" s="151"/>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49"/>
      <c r="SN69" s="150"/>
      <c r="SO69" s="150"/>
      <c r="SP69" s="150"/>
      <c r="SQ69" s="150"/>
      <c r="SR69" s="150"/>
      <c r="SS69" s="150"/>
      <c r="ST69" s="150"/>
      <c r="SU69" s="150"/>
      <c r="SV69" s="150"/>
      <c r="SW69" s="150"/>
      <c r="SX69" s="150"/>
      <c r="SY69" s="150"/>
      <c r="SZ69" s="150"/>
      <c r="TA69" s="151"/>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49"/>
      <c r="SN70" s="150"/>
      <c r="SO70" s="150"/>
      <c r="SP70" s="150"/>
      <c r="SQ70" s="150"/>
      <c r="SR70" s="150"/>
      <c r="SS70" s="150"/>
      <c r="ST70" s="150"/>
      <c r="SU70" s="150"/>
      <c r="SV70" s="150"/>
      <c r="SW70" s="150"/>
      <c r="SX70" s="150"/>
      <c r="SY70" s="150"/>
      <c r="SZ70" s="150"/>
      <c r="TA70" s="151"/>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49"/>
      <c r="SN71" s="150"/>
      <c r="SO71" s="150"/>
      <c r="SP71" s="150"/>
      <c r="SQ71" s="150"/>
      <c r="SR71" s="150"/>
      <c r="SS71" s="150"/>
      <c r="ST71" s="150"/>
      <c r="SU71" s="150"/>
      <c r="SV71" s="150"/>
      <c r="SW71" s="150"/>
      <c r="SX71" s="150"/>
      <c r="SY71" s="150"/>
      <c r="SZ71" s="150"/>
      <c r="TA71" s="151"/>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49"/>
      <c r="SN72" s="150"/>
      <c r="SO72" s="150"/>
      <c r="SP72" s="150"/>
      <c r="SQ72" s="150"/>
      <c r="SR72" s="150"/>
      <c r="SS72" s="150"/>
      <c r="ST72" s="150"/>
      <c r="SU72" s="150"/>
      <c r="SV72" s="150"/>
      <c r="SW72" s="150"/>
      <c r="SX72" s="150"/>
      <c r="SY72" s="150"/>
      <c r="SZ72" s="150"/>
      <c r="TA72" s="151"/>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49"/>
      <c r="SN73" s="150"/>
      <c r="SO73" s="150"/>
      <c r="SP73" s="150"/>
      <c r="SQ73" s="150"/>
      <c r="SR73" s="150"/>
      <c r="SS73" s="150"/>
      <c r="ST73" s="150"/>
      <c r="SU73" s="150"/>
      <c r="SV73" s="150"/>
      <c r="SW73" s="150"/>
      <c r="SX73" s="150"/>
      <c r="SY73" s="150"/>
      <c r="SZ73" s="150"/>
      <c r="TA73" s="151"/>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49"/>
      <c r="SN74" s="150"/>
      <c r="SO74" s="150"/>
      <c r="SP74" s="150"/>
      <c r="SQ74" s="150"/>
      <c r="SR74" s="150"/>
      <c r="SS74" s="150"/>
      <c r="ST74" s="150"/>
      <c r="SU74" s="150"/>
      <c r="SV74" s="150"/>
      <c r="SW74" s="150"/>
      <c r="SX74" s="150"/>
      <c r="SY74" s="150"/>
      <c r="SZ74" s="150"/>
      <c r="TA74" s="151"/>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49"/>
      <c r="SN75" s="150"/>
      <c r="SO75" s="150"/>
      <c r="SP75" s="150"/>
      <c r="SQ75" s="150"/>
      <c r="SR75" s="150"/>
      <c r="SS75" s="150"/>
      <c r="ST75" s="150"/>
      <c r="SU75" s="150"/>
      <c r="SV75" s="150"/>
      <c r="SW75" s="150"/>
      <c r="SX75" s="150"/>
      <c r="SY75" s="150"/>
      <c r="SZ75" s="150"/>
      <c r="TA75" s="151"/>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49"/>
      <c r="SN76" s="150"/>
      <c r="SO76" s="150"/>
      <c r="SP76" s="150"/>
      <c r="SQ76" s="150"/>
      <c r="SR76" s="150"/>
      <c r="SS76" s="150"/>
      <c r="ST76" s="150"/>
      <c r="SU76" s="150"/>
      <c r="SV76" s="150"/>
      <c r="SW76" s="150"/>
      <c r="SX76" s="150"/>
      <c r="SY76" s="150"/>
      <c r="SZ76" s="150"/>
      <c r="TA76" s="151"/>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49"/>
      <c r="SN77" s="150"/>
      <c r="SO77" s="150"/>
      <c r="SP77" s="150"/>
      <c r="SQ77" s="150"/>
      <c r="SR77" s="150"/>
      <c r="SS77" s="150"/>
      <c r="ST77" s="150"/>
      <c r="SU77" s="150"/>
      <c r="SV77" s="150"/>
      <c r="SW77" s="150"/>
      <c r="SX77" s="150"/>
      <c r="SY77" s="150"/>
      <c r="SZ77" s="150"/>
      <c r="TA77" s="151"/>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49"/>
      <c r="SN78" s="150"/>
      <c r="SO78" s="150"/>
      <c r="SP78" s="150"/>
      <c r="SQ78" s="150"/>
      <c r="SR78" s="150"/>
      <c r="SS78" s="150"/>
      <c r="ST78" s="150"/>
      <c r="SU78" s="150"/>
      <c r="SV78" s="150"/>
      <c r="SW78" s="150"/>
      <c r="SX78" s="150"/>
      <c r="SY78" s="150"/>
      <c r="SZ78" s="150"/>
      <c r="TA78" s="151"/>
    </row>
    <row r="79" spans="1:521" ht="13.5" customHeight="1" x14ac:dyDescent="0.15">
      <c r="A79" s="2"/>
      <c r="B79" s="26"/>
      <c r="C79" s="2"/>
      <c r="D79" s="2"/>
      <c r="E79" s="2"/>
      <c r="F79" s="2"/>
      <c r="G79" s="2"/>
      <c r="H79" s="2"/>
      <c r="I79" s="2"/>
      <c r="J79" s="28"/>
      <c r="K79" s="29"/>
      <c r="L79" s="155"/>
      <c r="M79" s="155"/>
      <c r="N79" s="155"/>
      <c r="O79" s="155"/>
      <c r="P79" s="155"/>
      <c r="Q79" s="155"/>
      <c r="R79" s="155"/>
      <c r="S79" s="155"/>
      <c r="T79" s="155"/>
      <c r="U79" s="155"/>
      <c r="V79" s="155"/>
      <c r="W79" s="155"/>
      <c r="X79" s="156"/>
      <c r="Y79" s="157" t="str">
        <f>データ!$B$10</f>
        <v>H27</v>
      </c>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9"/>
      <c r="AZ79" s="157" t="str">
        <f>データ!$C$10</f>
        <v>H28</v>
      </c>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9"/>
      <c r="CA79" s="157" t="str">
        <f>データ!$D$10</f>
        <v>H29</v>
      </c>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9"/>
      <c r="DB79" s="157" t="str">
        <f>データ!$E$10</f>
        <v>H30</v>
      </c>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9"/>
      <c r="EC79" s="157" t="str">
        <f>データ!$F$10</f>
        <v>R01</v>
      </c>
      <c r="ED79" s="158"/>
      <c r="EE79" s="158"/>
      <c r="EF79" s="158"/>
      <c r="EG79" s="158"/>
      <c r="EH79" s="158"/>
      <c r="EI79" s="158"/>
      <c r="EJ79" s="158"/>
      <c r="EK79" s="158"/>
      <c r="EL79" s="158"/>
      <c r="EM79" s="158"/>
      <c r="EN79" s="158"/>
      <c r="EO79" s="158"/>
      <c r="EP79" s="158"/>
      <c r="EQ79" s="158"/>
      <c r="ER79" s="158"/>
      <c r="ES79" s="158"/>
      <c r="ET79" s="158"/>
      <c r="EU79" s="158"/>
      <c r="EV79" s="158"/>
      <c r="EW79" s="158"/>
      <c r="EX79" s="158"/>
      <c r="EY79" s="158"/>
      <c r="EZ79" s="158"/>
      <c r="FA79" s="158"/>
      <c r="FB79" s="158"/>
      <c r="FC79" s="159"/>
      <c r="FD79" s="29"/>
      <c r="FE79" s="32"/>
      <c r="FF79" s="2"/>
      <c r="FG79" s="2"/>
      <c r="FH79" s="2"/>
      <c r="FI79" s="2"/>
      <c r="FJ79" s="2"/>
      <c r="FK79" s="2"/>
      <c r="FL79" s="2"/>
      <c r="FM79" s="2"/>
      <c r="FN79" s="2"/>
      <c r="FO79" s="2"/>
      <c r="FP79" s="2"/>
      <c r="FQ79" s="2"/>
      <c r="FR79" s="2"/>
      <c r="FS79" s="2"/>
      <c r="FT79" s="2"/>
      <c r="FU79" s="2"/>
      <c r="FV79" s="28"/>
      <c r="FW79" s="29"/>
      <c r="FX79" s="155"/>
      <c r="FY79" s="155"/>
      <c r="FZ79" s="155"/>
      <c r="GA79" s="155"/>
      <c r="GB79" s="155"/>
      <c r="GC79" s="155"/>
      <c r="GD79" s="155"/>
      <c r="GE79" s="155"/>
      <c r="GF79" s="155"/>
      <c r="GG79" s="155"/>
      <c r="GH79" s="155"/>
      <c r="GI79" s="155"/>
      <c r="GJ79" s="156"/>
      <c r="GK79" s="157" t="str">
        <f>データ!$B$10</f>
        <v>H27</v>
      </c>
      <c r="GL79" s="158"/>
      <c r="GM79" s="158"/>
      <c r="GN79" s="158"/>
      <c r="GO79" s="158"/>
      <c r="GP79" s="158"/>
      <c r="GQ79" s="158"/>
      <c r="GR79" s="158"/>
      <c r="GS79" s="158"/>
      <c r="GT79" s="158"/>
      <c r="GU79" s="158"/>
      <c r="GV79" s="158"/>
      <c r="GW79" s="158"/>
      <c r="GX79" s="158"/>
      <c r="GY79" s="158"/>
      <c r="GZ79" s="158"/>
      <c r="HA79" s="158"/>
      <c r="HB79" s="158"/>
      <c r="HC79" s="158"/>
      <c r="HD79" s="158"/>
      <c r="HE79" s="158"/>
      <c r="HF79" s="158"/>
      <c r="HG79" s="158"/>
      <c r="HH79" s="158"/>
      <c r="HI79" s="158"/>
      <c r="HJ79" s="158"/>
      <c r="HK79" s="159"/>
      <c r="HL79" s="157" t="str">
        <f>データ!$C$10</f>
        <v>H28</v>
      </c>
      <c r="HM79" s="158"/>
      <c r="HN79" s="158"/>
      <c r="HO79" s="158"/>
      <c r="HP79" s="158"/>
      <c r="HQ79" s="158"/>
      <c r="HR79" s="158"/>
      <c r="HS79" s="158"/>
      <c r="HT79" s="158"/>
      <c r="HU79" s="158"/>
      <c r="HV79" s="158"/>
      <c r="HW79" s="158"/>
      <c r="HX79" s="158"/>
      <c r="HY79" s="158"/>
      <c r="HZ79" s="158"/>
      <c r="IA79" s="158"/>
      <c r="IB79" s="158"/>
      <c r="IC79" s="158"/>
      <c r="ID79" s="158"/>
      <c r="IE79" s="158"/>
      <c r="IF79" s="158"/>
      <c r="IG79" s="158"/>
      <c r="IH79" s="158"/>
      <c r="II79" s="158"/>
      <c r="IJ79" s="158"/>
      <c r="IK79" s="158"/>
      <c r="IL79" s="159"/>
      <c r="IM79" s="157" t="str">
        <f>データ!$D$10</f>
        <v>H29</v>
      </c>
      <c r="IN79" s="158"/>
      <c r="IO79" s="158"/>
      <c r="IP79" s="158"/>
      <c r="IQ79" s="158"/>
      <c r="IR79" s="158"/>
      <c r="IS79" s="158"/>
      <c r="IT79" s="158"/>
      <c r="IU79" s="158"/>
      <c r="IV79" s="158"/>
      <c r="IW79" s="158"/>
      <c r="IX79" s="158"/>
      <c r="IY79" s="158"/>
      <c r="IZ79" s="158"/>
      <c r="JA79" s="158"/>
      <c r="JB79" s="158"/>
      <c r="JC79" s="158"/>
      <c r="JD79" s="158"/>
      <c r="JE79" s="158"/>
      <c r="JF79" s="158"/>
      <c r="JG79" s="158"/>
      <c r="JH79" s="158"/>
      <c r="JI79" s="158"/>
      <c r="JJ79" s="158"/>
      <c r="JK79" s="158"/>
      <c r="JL79" s="158"/>
      <c r="JM79" s="159"/>
      <c r="JN79" s="157" t="str">
        <f>データ!$E$10</f>
        <v>H30</v>
      </c>
      <c r="JO79" s="158"/>
      <c r="JP79" s="158"/>
      <c r="JQ79" s="158"/>
      <c r="JR79" s="158"/>
      <c r="JS79" s="158"/>
      <c r="JT79" s="158"/>
      <c r="JU79" s="158"/>
      <c r="JV79" s="158"/>
      <c r="JW79" s="158"/>
      <c r="JX79" s="158"/>
      <c r="JY79" s="158"/>
      <c r="JZ79" s="158"/>
      <c r="KA79" s="158"/>
      <c r="KB79" s="158"/>
      <c r="KC79" s="158"/>
      <c r="KD79" s="158"/>
      <c r="KE79" s="158"/>
      <c r="KF79" s="158"/>
      <c r="KG79" s="158"/>
      <c r="KH79" s="158"/>
      <c r="KI79" s="158"/>
      <c r="KJ79" s="158"/>
      <c r="KK79" s="158"/>
      <c r="KL79" s="158"/>
      <c r="KM79" s="158"/>
      <c r="KN79" s="159"/>
      <c r="KO79" s="157" t="str">
        <f>データ!$F$10</f>
        <v>R01</v>
      </c>
      <c r="KP79" s="158"/>
      <c r="KQ79" s="158"/>
      <c r="KR79" s="158"/>
      <c r="KS79" s="158"/>
      <c r="KT79" s="158"/>
      <c r="KU79" s="158"/>
      <c r="KV79" s="158"/>
      <c r="KW79" s="158"/>
      <c r="KX79" s="158"/>
      <c r="KY79" s="158"/>
      <c r="KZ79" s="158"/>
      <c r="LA79" s="158"/>
      <c r="LB79" s="158"/>
      <c r="LC79" s="158"/>
      <c r="LD79" s="158"/>
      <c r="LE79" s="158"/>
      <c r="LF79" s="158"/>
      <c r="LG79" s="158"/>
      <c r="LH79" s="158"/>
      <c r="LI79" s="158"/>
      <c r="LJ79" s="158"/>
      <c r="LK79" s="158"/>
      <c r="LL79" s="158"/>
      <c r="LM79" s="158"/>
      <c r="LN79" s="158"/>
      <c r="LO79" s="159"/>
      <c r="LP79" s="29"/>
      <c r="LQ79" s="32"/>
      <c r="LR79" s="2"/>
      <c r="LS79" s="2"/>
      <c r="LT79" s="2"/>
      <c r="LU79" s="2"/>
      <c r="LV79" s="2"/>
      <c r="LW79" s="2"/>
      <c r="LX79" s="2"/>
      <c r="LY79" s="2"/>
      <c r="LZ79" s="2"/>
      <c r="MA79" s="2"/>
      <c r="MB79" s="2"/>
      <c r="MC79" s="2"/>
      <c r="MD79" s="2"/>
      <c r="ME79" s="2"/>
      <c r="MF79" s="2"/>
      <c r="MG79" s="2"/>
      <c r="MH79" s="28"/>
      <c r="MI79" s="29"/>
      <c r="MJ79" s="155"/>
      <c r="MK79" s="155"/>
      <c r="ML79" s="155"/>
      <c r="MM79" s="155"/>
      <c r="MN79" s="155"/>
      <c r="MO79" s="155"/>
      <c r="MP79" s="155"/>
      <c r="MQ79" s="155"/>
      <c r="MR79" s="155"/>
      <c r="MS79" s="155"/>
      <c r="MT79" s="155"/>
      <c r="MU79" s="155"/>
      <c r="MV79" s="156"/>
      <c r="MW79" s="157" t="str">
        <f>データ!$B$10</f>
        <v>H27</v>
      </c>
      <c r="MX79" s="158"/>
      <c r="MY79" s="158"/>
      <c r="MZ79" s="158"/>
      <c r="NA79" s="158"/>
      <c r="NB79" s="158"/>
      <c r="NC79" s="158"/>
      <c r="ND79" s="158"/>
      <c r="NE79" s="158"/>
      <c r="NF79" s="158"/>
      <c r="NG79" s="158"/>
      <c r="NH79" s="158"/>
      <c r="NI79" s="158"/>
      <c r="NJ79" s="158"/>
      <c r="NK79" s="158"/>
      <c r="NL79" s="158"/>
      <c r="NM79" s="158"/>
      <c r="NN79" s="158"/>
      <c r="NO79" s="158"/>
      <c r="NP79" s="158"/>
      <c r="NQ79" s="158"/>
      <c r="NR79" s="158"/>
      <c r="NS79" s="158"/>
      <c r="NT79" s="158"/>
      <c r="NU79" s="158"/>
      <c r="NV79" s="158"/>
      <c r="NW79" s="159"/>
      <c r="NX79" s="157" t="str">
        <f>データ!$C$10</f>
        <v>H28</v>
      </c>
      <c r="NY79" s="158"/>
      <c r="NZ79" s="158"/>
      <c r="OA79" s="158"/>
      <c r="OB79" s="158"/>
      <c r="OC79" s="158"/>
      <c r="OD79" s="158"/>
      <c r="OE79" s="158"/>
      <c r="OF79" s="158"/>
      <c r="OG79" s="158"/>
      <c r="OH79" s="158"/>
      <c r="OI79" s="158"/>
      <c r="OJ79" s="158"/>
      <c r="OK79" s="158"/>
      <c r="OL79" s="158"/>
      <c r="OM79" s="158"/>
      <c r="ON79" s="158"/>
      <c r="OO79" s="158"/>
      <c r="OP79" s="158"/>
      <c r="OQ79" s="158"/>
      <c r="OR79" s="158"/>
      <c r="OS79" s="158"/>
      <c r="OT79" s="158"/>
      <c r="OU79" s="158"/>
      <c r="OV79" s="158"/>
      <c r="OW79" s="158"/>
      <c r="OX79" s="159"/>
      <c r="OY79" s="157" t="str">
        <f>データ!$D$10</f>
        <v>H29</v>
      </c>
      <c r="OZ79" s="158"/>
      <c r="PA79" s="158"/>
      <c r="PB79" s="158"/>
      <c r="PC79" s="158"/>
      <c r="PD79" s="158"/>
      <c r="PE79" s="158"/>
      <c r="PF79" s="158"/>
      <c r="PG79" s="158"/>
      <c r="PH79" s="158"/>
      <c r="PI79" s="158"/>
      <c r="PJ79" s="158"/>
      <c r="PK79" s="158"/>
      <c r="PL79" s="158"/>
      <c r="PM79" s="158"/>
      <c r="PN79" s="158"/>
      <c r="PO79" s="158"/>
      <c r="PP79" s="158"/>
      <c r="PQ79" s="158"/>
      <c r="PR79" s="158"/>
      <c r="PS79" s="158"/>
      <c r="PT79" s="158"/>
      <c r="PU79" s="158"/>
      <c r="PV79" s="158"/>
      <c r="PW79" s="158"/>
      <c r="PX79" s="158"/>
      <c r="PY79" s="159"/>
      <c r="PZ79" s="157" t="str">
        <f>データ!$E$10</f>
        <v>H30</v>
      </c>
      <c r="QA79" s="158"/>
      <c r="QB79" s="158"/>
      <c r="QC79" s="158"/>
      <c r="QD79" s="158"/>
      <c r="QE79" s="158"/>
      <c r="QF79" s="158"/>
      <c r="QG79" s="158"/>
      <c r="QH79" s="158"/>
      <c r="QI79" s="158"/>
      <c r="QJ79" s="158"/>
      <c r="QK79" s="158"/>
      <c r="QL79" s="158"/>
      <c r="QM79" s="158"/>
      <c r="QN79" s="158"/>
      <c r="QO79" s="158"/>
      <c r="QP79" s="158"/>
      <c r="QQ79" s="158"/>
      <c r="QR79" s="158"/>
      <c r="QS79" s="158"/>
      <c r="QT79" s="158"/>
      <c r="QU79" s="158"/>
      <c r="QV79" s="158"/>
      <c r="QW79" s="158"/>
      <c r="QX79" s="158"/>
      <c r="QY79" s="158"/>
      <c r="QZ79" s="159"/>
      <c r="RA79" s="157" t="str">
        <f>データ!$F$10</f>
        <v>R01</v>
      </c>
      <c r="RB79" s="158"/>
      <c r="RC79" s="158"/>
      <c r="RD79" s="158"/>
      <c r="RE79" s="158"/>
      <c r="RF79" s="158"/>
      <c r="RG79" s="158"/>
      <c r="RH79" s="158"/>
      <c r="RI79" s="158"/>
      <c r="RJ79" s="158"/>
      <c r="RK79" s="158"/>
      <c r="RL79" s="158"/>
      <c r="RM79" s="158"/>
      <c r="RN79" s="158"/>
      <c r="RO79" s="158"/>
      <c r="RP79" s="158"/>
      <c r="RQ79" s="158"/>
      <c r="RR79" s="158"/>
      <c r="RS79" s="158"/>
      <c r="RT79" s="158"/>
      <c r="RU79" s="158"/>
      <c r="RV79" s="158"/>
      <c r="RW79" s="158"/>
      <c r="RX79" s="158"/>
      <c r="RY79" s="158"/>
      <c r="RZ79" s="158"/>
      <c r="SA79" s="159"/>
      <c r="SB79" s="29"/>
      <c r="SC79" s="32"/>
      <c r="SD79" s="2"/>
      <c r="SE79" s="2"/>
      <c r="SF79" s="2"/>
      <c r="SG79" s="2"/>
      <c r="SH79" s="2"/>
      <c r="SI79" s="2"/>
      <c r="SJ79" s="2"/>
      <c r="SK79" s="27"/>
      <c r="SL79" s="2"/>
      <c r="SM79" s="149"/>
      <c r="SN79" s="150"/>
      <c r="SO79" s="150"/>
      <c r="SP79" s="150"/>
      <c r="SQ79" s="150"/>
      <c r="SR79" s="150"/>
      <c r="SS79" s="150"/>
      <c r="ST79" s="150"/>
      <c r="SU79" s="150"/>
      <c r="SV79" s="150"/>
      <c r="SW79" s="150"/>
      <c r="SX79" s="150"/>
      <c r="SY79" s="150"/>
      <c r="SZ79" s="150"/>
      <c r="TA79" s="151"/>
    </row>
    <row r="80" spans="1:521" ht="13.5" customHeight="1" x14ac:dyDescent="0.15">
      <c r="A80" s="2"/>
      <c r="B80" s="26"/>
      <c r="C80" s="2"/>
      <c r="D80" s="2"/>
      <c r="E80" s="2"/>
      <c r="F80" s="2"/>
      <c r="G80" s="2"/>
      <c r="H80" s="2"/>
      <c r="I80" s="2"/>
      <c r="J80" s="28"/>
      <c r="K80" s="29"/>
      <c r="L80" s="160" t="s">
        <v>23</v>
      </c>
      <c r="M80" s="160"/>
      <c r="N80" s="160"/>
      <c r="O80" s="160"/>
      <c r="P80" s="160"/>
      <c r="Q80" s="160"/>
      <c r="R80" s="160"/>
      <c r="S80" s="160"/>
      <c r="T80" s="160"/>
      <c r="U80" s="160"/>
      <c r="V80" s="160"/>
      <c r="W80" s="160"/>
      <c r="X80" s="160"/>
      <c r="Y80" s="161">
        <f>データ!DD6</f>
        <v>46.81</v>
      </c>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f>データ!DE6</f>
        <v>42.44</v>
      </c>
      <c r="BA80" s="161"/>
      <c r="BB80" s="161"/>
      <c r="BC80" s="161"/>
      <c r="BD80" s="161"/>
      <c r="BE80" s="161"/>
      <c r="BF80" s="161"/>
      <c r="BG80" s="161"/>
      <c r="BH80" s="161"/>
      <c r="BI80" s="161"/>
      <c r="BJ80" s="161"/>
      <c r="BK80" s="161"/>
      <c r="BL80" s="161"/>
      <c r="BM80" s="161"/>
      <c r="BN80" s="161"/>
      <c r="BO80" s="161"/>
      <c r="BP80" s="161"/>
      <c r="BQ80" s="161"/>
      <c r="BR80" s="161"/>
      <c r="BS80" s="161"/>
      <c r="BT80" s="161"/>
      <c r="BU80" s="161"/>
      <c r="BV80" s="161"/>
      <c r="BW80" s="161"/>
      <c r="BX80" s="161"/>
      <c r="BY80" s="161"/>
      <c r="BZ80" s="161"/>
      <c r="CA80" s="161">
        <f>データ!DF6</f>
        <v>43.72</v>
      </c>
      <c r="CB80" s="161"/>
      <c r="CC80" s="161"/>
      <c r="CD80" s="161"/>
      <c r="CE80" s="161"/>
      <c r="CF80" s="161"/>
      <c r="CG80" s="161"/>
      <c r="CH80" s="161"/>
      <c r="CI80" s="161"/>
      <c r="CJ80" s="161"/>
      <c r="CK80" s="161"/>
      <c r="CL80" s="161"/>
      <c r="CM80" s="161"/>
      <c r="CN80" s="161"/>
      <c r="CO80" s="161"/>
      <c r="CP80" s="161"/>
      <c r="CQ80" s="161"/>
      <c r="CR80" s="161"/>
      <c r="CS80" s="161"/>
      <c r="CT80" s="161"/>
      <c r="CU80" s="161"/>
      <c r="CV80" s="161"/>
      <c r="CW80" s="161"/>
      <c r="CX80" s="161"/>
      <c r="CY80" s="161"/>
      <c r="CZ80" s="161"/>
      <c r="DA80" s="161"/>
      <c r="DB80" s="161">
        <f>データ!DG6</f>
        <v>45.85</v>
      </c>
      <c r="DC80" s="161"/>
      <c r="DD80" s="161"/>
      <c r="DE80" s="161"/>
      <c r="DF80" s="161"/>
      <c r="DG80" s="161"/>
      <c r="DH80" s="161"/>
      <c r="DI80" s="161"/>
      <c r="DJ80" s="161"/>
      <c r="DK80" s="161"/>
      <c r="DL80" s="161"/>
      <c r="DM80" s="161"/>
      <c r="DN80" s="161"/>
      <c r="DO80" s="161"/>
      <c r="DP80" s="161"/>
      <c r="DQ80" s="161"/>
      <c r="DR80" s="161"/>
      <c r="DS80" s="161"/>
      <c r="DT80" s="161"/>
      <c r="DU80" s="161"/>
      <c r="DV80" s="161"/>
      <c r="DW80" s="161"/>
      <c r="DX80" s="161"/>
      <c r="DY80" s="161"/>
      <c r="DZ80" s="161"/>
      <c r="EA80" s="161"/>
      <c r="EB80" s="161"/>
      <c r="EC80" s="161">
        <f>データ!DH6</f>
        <v>43.26</v>
      </c>
      <c r="ED80" s="161"/>
      <c r="EE80" s="161"/>
      <c r="EF80" s="161"/>
      <c r="EG80" s="161"/>
      <c r="EH80" s="161"/>
      <c r="EI80" s="161"/>
      <c r="EJ80" s="161"/>
      <c r="EK80" s="161"/>
      <c r="EL80" s="161"/>
      <c r="EM80" s="161"/>
      <c r="EN80" s="161"/>
      <c r="EO80" s="161"/>
      <c r="EP80" s="161"/>
      <c r="EQ80" s="161"/>
      <c r="ER80" s="161"/>
      <c r="ES80" s="161"/>
      <c r="ET80" s="161"/>
      <c r="EU80" s="161"/>
      <c r="EV80" s="161"/>
      <c r="EW80" s="161"/>
      <c r="EX80" s="161"/>
      <c r="EY80" s="161"/>
      <c r="EZ80" s="161"/>
      <c r="FA80" s="161"/>
      <c r="FB80" s="161"/>
      <c r="FC80" s="161"/>
      <c r="FD80" s="29"/>
      <c r="FE80" s="32"/>
      <c r="FF80" s="2"/>
      <c r="FG80" s="2"/>
      <c r="FH80" s="2"/>
      <c r="FI80" s="2"/>
      <c r="FJ80" s="2"/>
      <c r="FK80" s="2"/>
      <c r="FL80" s="2"/>
      <c r="FM80" s="2"/>
      <c r="FN80" s="2"/>
      <c r="FO80" s="2"/>
      <c r="FP80" s="2"/>
      <c r="FQ80" s="2"/>
      <c r="FR80" s="2"/>
      <c r="FS80" s="2"/>
      <c r="FT80" s="2"/>
      <c r="FU80" s="2"/>
      <c r="FV80" s="28"/>
      <c r="FW80" s="29"/>
      <c r="FX80" s="160" t="s">
        <v>23</v>
      </c>
      <c r="FY80" s="160"/>
      <c r="FZ80" s="160"/>
      <c r="GA80" s="160"/>
      <c r="GB80" s="160"/>
      <c r="GC80" s="160"/>
      <c r="GD80" s="160"/>
      <c r="GE80" s="160"/>
      <c r="GF80" s="160"/>
      <c r="GG80" s="160"/>
      <c r="GH80" s="160"/>
      <c r="GI80" s="160"/>
      <c r="GJ80" s="160"/>
      <c r="GK80" s="161">
        <f>データ!DO6</f>
        <v>0</v>
      </c>
      <c r="GL80" s="161"/>
      <c r="GM80" s="161"/>
      <c r="GN80" s="161"/>
      <c r="GO80" s="161"/>
      <c r="GP80" s="161"/>
      <c r="GQ80" s="161"/>
      <c r="GR80" s="161"/>
      <c r="GS80" s="161"/>
      <c r="GT80" s="161"/>
      <c r="GU80" s="161"/>
      <c r="GV80" s="161"/>
      <c r="GW80" s="161"/>
      <c r="GX80" s="161"/>
      <c r="GY80" s="161"/>
      <c r="GZ80" s="161"/>
      <c r="HA80" s="161"/>
      <c r="HB80" s="161"/>
      <c r="HC80" s="161"/>
      <c r="HD80" s="161"/>
      <c r="HE80" s="161"/>
      <c r="HF80" s="161"/>
      <c r="HG80" s="161"/>
      <c r="HH80" s="161"/>
      <c r="HI80" s="161"/>
      <c r="HJ80" s="161"/>
      <c r="HK80" s="161"/>
      <c r="HL80" s="161">
        <f>データ!DP6</f>
        <v>0</v>
      </c>
      <c r="HM80" s="161"/>
      <c r="HN80" s="161"/>
      <c r="HO80" s="161"/>
      <c r="HP80" s="161"/>
      <c r="HQ80" s="161"/>
      <c r="HR80" s="161"/>
      <c r="HS80" s="161"/>
      <c r="HT80" s="161"/>
      <c r="HU80" s="161"/>
      <c r="HV80" s="161"/>
      <c r="HW80" s="161"/>
      <c r="HX80" s="161"/>
      <c r="HY80" s="161"/>
      <c r="HZ80" s="161"/>
      <c r="IA80" s="161"/>
      <c r="IB80" s="161"/>
      <c r="IC80" s="161"/>
      <c r="ID80" s="161"/>
      <c r="IE80" s="161"/>
      <c r="IF80" s="161"/>
      <c r="IG80" s="161"/>
      <c r="IH80" s="161"/>
      <c r="II80" s="161"/>
      <c r="IJ80" s="161"/>
      <c r="IK80" s="161"/>
      <c r="IL80" s="161"/>
      <c r="IM80" s="161">
        <f>データ!DQ6</f>
        <v>0</v>
      </c>
      <c r="IN80" s="161"/>
      <c r="IO80" s="161"/>
      <c r="IP80" s="161"/>
      <c r="IQ80" s="161"/>
      <c r="IR80" s="161"/>
      <c r="IS80" s="161"/>
      <c r="IT80" s="161"/>
      <c r="IU80" s="161"/>
      <c r="IV80" s="161"/>
      <c r="IW80" s="161"/>
      <c r="IX80" s="161"/>
      <c r="IY80" s="161"/>
      <c r="IZ80" s="161"/>
      <c r="JA80" s="161"/>
      <c r="JB80" s="161"/>
      <c r="JC80" s="161"/>
      <c r="JD80" s="161"/>
      <c r="JE80" s="161"/>
      <c r="JF80" s="161"/>
      <c r="JG80" s="161"/>
      <c r="JH80" s="161"/>
      <c r="JI80" s="161"/>
      <c r="JJ80" s="161"/>
      <c r="JK80" s="161"/>
      <c r="JL80" s="161"/>
      <c r="JM80" s="161"/>
      <c r="JN80" s="161">
        <f>データ!DR6</f>
        <v>0</v>
      </c>
      <c r="JO80" s="161"/>
      <c r="JP80" s="161"/>
      <c r="JQ80" s="161"/>
      <c r="JR80" s="161"/>
      <c r="JS80" s="161"/>
      <c r="JT80" s="161"/>
      <c r="JU80" s="161"/>
      <c r="JV80" s="161"/>
      <c r="JW80" s="161"/>
      <c r="JX80" s="161"/>
      <c r="JY80" s="161"/>
      <c r="JZ80" s="161"/>
      <c r="KA80" s="161"/>
      <c r="KB80" s="161"/>
      <c r="KC80" s="161"/>
      <c r="KD80" s="161"/>
      <c r="KE80" s="161"/>
      <c r="KF80" s="161"/>
      <c r="KG80" s="161"/>
      <c r="KH80" s="161"/>
      <c r="KI80" s="161"/>
      <c r="KJ80" s="161"/>
      <c r="KK80" s="161"/>
      <c r="KL80" s="161"/>
      <c r="KM80" s="161"/>
      <c r="KN80" s="161"/>
      <c r="KO80" s="161">
        <f>データ!DS6</f>
        <v>0</v>
      </c>
      <c r="KP80" s="161"/>
      <c r="KQ80" s="161"/>
      <c r="KR80" s="161"/>
      <c r="KS80" s="161"/>
      <c r="KT80" s="161"/>
      <c r="KU80" s="161"/>
      <c r="KV80" s="161"/>
      <c r="KW80" s="161"/>
      <c r="KX80" s="161"/>
      <c r="KY80" s="161"/>
      <c r="KZ80" s="161"/>
      <c r="LA80" s="161"/>
      <c r="LB80" s="161"/>
      <c r="LC80" s="161"/>
      <c r="LD80" s="161"/>
      <c r="LE80" s="161"/>
      <c r="LF80" s="161"/>
      <c r="LG80" s="161"/>
      <c r="LH80" s="161"/>
      <c r="LI80" s="161"/>
      <c r="LJ80" s="161"/>
      <c r="LK80" s="161"/>
      <c r="LL80" s="161"/>
      <c r="LM80" s="161"/>
      <c r="LN80" s="161"/>
      <c r="LO80" s="161"/>
      <c r="LP80" s="29"/>
      <c r="LQ80" s="32"/>
      <c r="LR80" s="2"/>
      <c r="LS80" s="2"/>
      <c r="LT80" s="2"/>
      <c r="LU80" s="2"/>
      <c r="LV80" s="2"/>
      <c r="LW80" s="2"/>
      <c r="LX80" s="2"/>
      <c r="LY80" s="2"/>
      <c r="LZ80" s="2"/>
      <c r="MA80" s="2"/>
      <c r="MB80" s="2"/>
      <c r="MC80" s="2"/>
      <c r="MD80" s="2"/>
      <c r="ME80" s="2"/>
      <c r="MF80" s="2"/>
      <c r="MG80" s="2"/>
      <c r="MH80" s="28"/>
      <c r="MI80" s="29"/>
      <c r="MJ80" s="160" t="s">
        <v>23</v>
      </c>
      <c r="MK80" s="160"/>
      <c r="ML80" s="160"/>
      <c r="MM80" s="160"/>
      <c r="MN80" s="160"/>
      <c r="MO80" s="160"/>
      <c r="MP80" s="160"/>
      <c r="MQ80" s="160"/>
      <c r="MR80" s="160"/>
      <c r="MS80" s="160"/>
      <c r="MT80" s="160"/>
      <c r="MU80" s="160"/>
      <c r="MV80" s="160"/>
      <c r="MW80" s="161">
        <f>データ!DZ6</f>
        <v>0</v>
      </c>
      <c r="MX80" s="161"/>
      <c r="MY80" s="161"/>
      <c r="MZ80" s="161"/>
      <c r="NA80" s="161"/>
      <c r="NB80" s="161"/>
      <c r="NC80" s="161"/>
      <c r="ND80" s="161"/>
      <c r="NE80" s="161"/>
      <c r="NF80" s="161"/>
      <c r="NG80" s="161"/>
      <c r="NH80" s="161"/>
      <c r="NI80" s="161"/>
      <c r="NJ80" s="161"/>
      <c r="NK80" s="161"/>
      <c r="NL80" s="161"/>
      <c r="NM80" s="161"/>
      <c r="NN80" s="161"/>
      <c r="NO80" s="161"/>
      <c r="NP80" s="161"/>
      <c r="NQ80" s="161"/>
      <c r="NR80" s="161"/>
      <c r="NS80" s="161"/>
      <c r="NT80" s="161"/>
      <c r="NU80" s="161"/>
      <c r="NV80" s="161"/>
      <c r="NW80" s="161"/>
      <c r="NX80" s="161">
        <f>データ!EA6</f>
        <v>0</v>
      </c>
      <c r="NY80" s="161"/>
      <c r="NZ80" s="161"/>
      <c r="OA80" s="161"/>
      <c r="OB80" s="161"/>
      <c r="OC80" s="161"/>
      <c r="OD80" s="161"/>
      <c r="OE80" s="161"/>
      <c r="OF80" s="161"/>
      <c r="OG80" s="161"/>
      <c r="OH80" s="161"/>
      <c r="OI80" s="161"/>
      <c r="OJ80" s="161"/>
      <c r="OK80" s="161"/>
      <c r="OL80" s="161"/>
      <c r="OM80" s="161"/>
      <c r="ON80" s="161"/>
      <c r="OO80" s="161"/>
      <c r="OP80" s="161"/>
      <c r="OQ80" s="161"/>
      <c r="OR80" s="161"/>
      <c r="OS80" s="161"/>
      <c r="OT80" s="161"/>
      <c r="OU80" s="161"/>
      <c r="OV80" s="161"/>
      <c r="OW80" s="161"/>
      <c r="OX80" s="161"/>
      <c r="OY80" s="161">
        <f>データ!EB6</f>
        <v>0</v>
      </c>
      <c r="OZ80" s="161"/>
      <c r="PA80" s="161"/>
      <c r="PB80" s="161"/>
      <c r="PC80" s="161"/>
      <c r="PD80" s="161"/>
      <c r="PE80" s="161"/>
      <c r="PF80" s="161"/>
      <c r="PG80" s="161"/>
      <c r="PH80" s="161"/>
      <c r="PI80" s="161"/>
      <c r="PJ80" s="161"/>
      <c r="PK80" s="161"/>
      <c r="PL80" s="161"/>
      <c r="PM80" s="161"/>
      <c r="PN80" s="161"/>
      <c r="PO80" s="161"/>
      <c r="PP80" s="161"/>
      <c r="PQ80" s="161"/>
      <c r="PR80" s="161"/>
      <c r="PS80" s="161"/>
      <c r="PT80" s="161"/>
      <c r="PU80" s="161"/>
      <c r="PV80" s="161"/>
      <c r="PW80" s="161"/>
      <c r="PX80" s="161"/>
      <c r="PY80" s="161"/>
      <c r="PZ80" s="161">
        <f>データ!EC6</f>
        <v>0</v>
      </c>
      <c r="QA80" s="161"/>
      <c r="QB80" s="161"/>
      <c r="QC80" s="161"/>
      <c r="QD80" s="161"/>
      <c r="QE80" s="161"/>
      <c r="QF80" s="161"/>
      <c r="QG80" s="161"/>
      <c r="QH80" s="161"/>
      <c r="QI80" s="161"/>
      <c r="QJ80" s="161"/>
      <c r="QK80" s="161"/>
      <c r="QL80" s="161"/>
      <c r="QM80" s="161"/>
      <c r="QN80" s="161"/>
      <c r="QO80" s="161"/>
      <c r="QP80" s="161"/>
      <c r="QQ80" s="161"/>
      <c r="QR80" s="161"/>
      <c r="QS80" s="161"/>
      <c r="QT80" s="161"/>
      <c r="QU80" s="161"/>
      <c r="QV80" s="161"/>
      <c r="QW80" s="161"/>
      <c r="QX80" s="161"/>
      <c r="QY80" s="161"/>
      <c r="QZ80" s="161"/>
      <c r="RA80" s="161">
        <f>データ!ED6</f>
        <v>0</v>
      </c>
      <c r="RB80" s="161"/>
      <c r="RC80" s="161"/>
      <c r="RD80" s="161"/>
      <c r="RE80" s="161"/>
      <c r="RF80" s="161"/>
      <c r="RG80" s="161"/>
      <c r="RH80" s="161"/>
      <c r="RI80" s="161"/>
      <c r="RJ80" s="161"/>
      <c r="RK80" s="161"/>
      <c r="RL80" s="161"/>
      <c r="RM80" s="161"/>
      <c r="RN80" s="161"/>
      <c r="RO80" s="161"/>
      <c r="RP80" s="161"/>
      <c r="RQ80" s="161"/>
      <c r="RR80" s="161"/>
      <c r="RS80" s="161"/>
      <c r="RT80" s="161"/>
      <c r="RU80" s="161"/>
      <c r="RV80" s="161"/>
      <c r="RW80" s="161"/>
      <c r="RX80" s="161"/>
      <c r="RY80" s="161"/>
      <c r="RZ80" s="161"/>
      <c r="SA80" s="161"/>
      <c r="SB80" s="29"/>
      <c r="SC80" s="32"/>
      <c r="SD80" s="2"/>
      <c r="SE80" s="2"/>
      <c r="SF80" s="2"/>
      <c r="SG80" s="2"/>
      <c r="SH80" s="2"/>
      <c r="SI80" s="2"/>
      <c r="SJ80" s="2"/>
      <c r="SK80" s="27"/>
      <c r="SL80" s="2"/>
      <c r="SM80" s="149"/>
      <c r="SN80" s="150"/>
      <c r="SO80" s="150"/>
      <c r="SP80" s="150"/>
      <c r="SQ80" s="150"/>
      <c r="SR80" s="150"/>
      <c r="SS80" s="150"/>
      <c r="ST80" s="150"/>
      <c r="SU80" s="150"/>
      <c r="SV80" s="150"/>
      <c r="SW80" s="150"/>
      <c r="SX80" s="150"/>
      <c r="SY80" s="150"/>
      <c r="SZ80" s="150"/>
      <c r="TA80" s="151"/>
    </row>
    <row r="81" spans="1:521" ht="13.5" customHeight="1" x14ac:dyDescent="0.15">
      <c r="A81" s="2"/>
      <c r="B81" s="26"/>
      <c r="C81" s="2"/>
      <c r="D81" s="2"/>
      <c r="E81" s="2"/>
      <c r="F81" s="2"/>
      <c r="G81" s="2"/>
      <c r="H81" s="2"/>
      <c r="I81" s="2"/>
      <c r="J81" s="28"/>
      <c r="K81" s="29"/>
      <c r="L81" s="160" t="s">
        <v>24</v>
      </c>
      <c r="M81" s="160"/>
      <c r="N81" s="160"/>
      <c r="O81" s="160"/>
      <c r="P81" s="160"/>
      <c r="Q81" s="160"/>
      <c r="R81" s="160"/>
      <c r="S81" s="160"/>
      <c r="T81" s="160"/>
      <c r="U81" s="160"/>
      <c r="V81" s="160"/>
      <c r="W81" s="160"/>
      <c r="X81" s="160"/>
      <c r="Y81" s="161">
        <f>データ!DI6</f>
        <v>53.92</v>
      </c>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f>データ!DJ6</f>
        <v>53.32</v>
      </c>
      <c r="BA81" s="161"/>
      <c r="BB81" s="161"/>
      <c r="BC81" s="161"/>
      <c r="BD81" s="161"/>
      <c r="BE81" s="161"/>
      <c r="BF81" s="161"/>
      <c r="BG81" s="161"/>
      <c r="BH81" s="161"/>
      <c r="BI81" s="161"/>
      <c r="BJ81" s="161"/>
      <c r="BK81" s="161"/>
      <c r="BL81" s="161"/>
      <c r="BM81" s="161"/>
      <c r="BN81" s="161"/>
      <c r="BO81" s="161"/>
      <c r="BP81" s="161"/>
      <c r="BQ81" s="161"/>
      <c r="BR81" s="161"/>
      <c r="BS81" s="161"/>
      <c r="BT81" s="161"/>
      <c r="BU81" s="161"/>
      <c r="BV81" s="161"/>
      <c r="BW81" s="161"/>
      <c r="BX81" s="161"/>
      <c r="BY81" s="161"/>
      <c r="BZ81" s="161"/>
      <c r="CA81" s="161">
        <f>データ!DK6</f>
        <v>53.4</v>
      </c>
      <c r="CB81" s="161"/>
      <c r="CC81" s="161"/>
      <c r="CD81" s="161"/>
      <c r="CE81" s="161"/>
      <c r="CF81" s="161"/>
      <c r="CG81" s="161"/>
      <c r="CH81" s="161"/>
      <c r="CI81" s="161"/>
      <c r="CJ81" s="161"/>
      <c r="CK81" s="161"/>
      <c r="CL81" s="161"/>
      <c r="CM81" s="161"/>
      <c r="CN81" s="161"/>
      <c r="CO81" s="161"/>
      <c r="CP81" s="161"/>
      <c r="CQ81" s="161"/>
      <c r="CR81" s="161"/>
      <c r="CS81" s="161"/>
      <c r="CT81" s="161"/>
      <c r="CU81" s="161"/>
      <c r="CV81" s="161"/>
      <c r="CW81" s="161"/>
      <c r="CX81" s="161"/>
      <c r="CY81" s="161"/>
      <c r="CZ81" s="161"/>
      <c r="DA81" s="161"/>
      <c r="DB81" s="161">
        <f>データ!DL6</f>
        <v>53.49</v>
      </c>
      <c r="DC81" s="161"/>
      <c r="DD81" s="161"/>
      <c r="DE81" s="161"/>
      <c r="DF81" s="161"/>
      <c r="DG81" s="161"/>
      <c r="DH81" s="161"/>
      <c r="DI81" s="161"/>
      <c r="DJ81" s="161"/>
      <c r="DK81" s="161"/>
      <c r="DL81" s="161"/>
      <c r="DM81" s="161"/>
      <c r="DN81" s="161"/>
      <c r="DO81" s="161"/>
      <c r="DP81" s="161"/>
      <c r="DQ81" s="161"/>
      <c r="DR81" s="161"/>
      <c r="DS81" s="161"/>
      <c r="DT81" s="161"/>
      <c r="DU81" s="161"/>
      <c r="DV81" s="161"/>
      <c r="DW81" s="161"/>
      <c r="DX81" s="161"/>
      <c r="DY81" s="161"/>
      <c r="DZ81" s="161"/>
      <c r="EA81" s="161"/>
      <c r="EB81" s="161"/>
      <c r="EC81" s="161">
        <f>データ!DM6</f>
        <v>54.3</v>
      </c>
      <c r="ED81" s="161"/>
      <c r="EE81" s="161"/>
      <c r="EF81" s="161"/>
      <c r="EG81" s="161"/>
      <c r="EH81" s="161"/>
      <c r="EI81" s="161"/>
      <c r="EJ81" s="161"/>
      <c r="EK81" s="161"/>
      <c r="EL81" s="161"/>
      <c r="EM81" s="161"/>
      <c r="EN81" s="161"/>
      <c r="EO81" s="161"/>
      <c r="EP81" s="161"/>
      <c r="EQ81" s="161"/>
      <c r="ER81" s="161"/>
      <c r="ES81" s="161"/>
      <c r="ET81" s="161"/>
      <c r="EU81" s="161"/>
      <c r="EV81" s="161"/>
      <c r="EW81" s="161"/>
      <c r="EX81" s="161"/>
      <c r="EY81" s="161"/>
      <c r="EZ81" s="161"/>
      <c r="FA81" s="161"/>
      <c r="FB81" s="161"/>
      <c r="FC81" s="161"/>
      <c r="FD81" s="29"/>
      <c r="FE81" s="32"/>
      <c r="FF81" s="2"/>
      <c r="FG81" s="2"/>
      <c r="FH81" s="2"/>
      <c r="FI81" s="2"/>
      <c r="FJ81" s="2"/>
      <c r="FK81" s="2"/>
      <c r="FL81" s="2"/>
      <c r="FM81" s="2"/>
      <c r="FN81" s="2"/>
      <c r="FO81" s="2"/>
      <c r="FP81" s="2"/>
      <c r="FQ81" s="2"/>
      <c r="FR81" s="2"/>
      <c r="FS81" s="2"/>
      <c r="FT81" s="2"/>
      <c r="FU81" s="2"/>
      <c r="FV81" s="28"/>
      <c r="FW81" s="29"/>
      <c r="FX81" s="160" t="s">
        <v>24</v>
      </c>
      <c r="FY81" s="160"/>
      <c r="FZ81" s="160"/>
      <c r="GA81" s="160"/>
      <c r="GB81" s="160"/>
      <c r="GC81" s="160"/>
      <c r="GD81" s="160"/>
      <c r="GE81" s="160"/>
      <c r="GF81" s="160"/>
      <c r="GG81" s="160"/>
      <c r="GH81" s="160"/>
      <c r="GI81" s="160"/>
      <c r="GJ81" s="160"/>
      <c r="GK81" s="161">
        <f>データ!DT6</f>
        <v>3.4</v>
      </c>
      <c r="GL81" s="161"/>
      <c r="GM81" s="161"/>
      <c r="GN81" s="161"/>
      <c r="GO81" s="161"/>
      <c r="GP81" s="161"/>
      <c r="GQ81" s="161"/>
      <c r="GR81" s="161"/>
      <c r="GS81" s="161"/>
      <c r="GT81" s="161"/>
      <c r="GU81" s="161"/>
      <c r="GV81" s="161"/>
      <c r="GW81" s="161"/>
      <c r="GX81" s="161"/>
      <c r="GY81" s="161"/>
      <c r="GZ81" s="161"/>
      <c r="HA81" s="161"/>
      <c r="HB81" s="161"/>
      <c r="HC81" s="161"/>
      <c r="HD81" s="161"/>
      <c r="HE81" s="161"/>
      <c r="HF81" s="161"/>
      <c r="HG81" s="161"/>
      <c r="HH81" s="161"/>
      <c r="HI81" s="161"/>
      <c r="HJ81" s="161"/>
      <c r="HK81" s="161"/>
      <c r="HL81" s="161">
        <f>データ!DU6</f>
        <v>3.56</v>
      </c>
      <c r="HM81" s="161"/>
      <c r="HN81" s="161"/>
      <c r="HO81" s="161"/>
      <c r="HP81" s="161"/>
      <c r="HQ81" s="161"/>
      <c r="HR81" s="161"/>
      <c r="HS81" s="161"/>
      <c r="HT81" s="161"/>
      <c r="HU81" s="161"/>
      <c r="HV81" s="161"/>
      <c r="HW81" s="161"/>
      <c r="HX81" s="161"/>
      <c r="HY81" s="161"/>
      <c r="HZ81" s="161"/>
      <c r="IA81" s="161"/>
      <c r="IB81" s="161"/>
      <c r="IC81" s="161"/>
      <c r="ID81" s="161"/>
      <c r="IE81" s="161"/>
      <c r="IF81" s="161"/>
      <c r="IG81" s="161"/>
      <c r="IH81" s="161"/>
      <c r="II81" s="161"/>
      <c r="IJ81" s="161"/>
      <c r="IK81" s="161"/>
      <c r="IL81" s="161"/>
      <c r="IM81" s="161">
        <f>データ!DV6</f>
        <v>3.46</v>
      </c>
      <c r="IN81" s="161"/>
      <c r="IO81" s="161"/>
      <c r="IP81" s="161"/>
      <c r="IQ81" s="161"/>
      <c r="IR81" s="161"/>
      <c r="IS81" s="161"/>
      <c r="IT81" s="161"/>
      <c r="IU81" s="161"/>
      <c r="IV81" s="161"/>
      <c r="IW81" s="161"/>
      <c r="IX81" s="161"/>
      <c r="IY81" s="161"/>
      <c r="IZ81" s="161"/>
      <c r="JA81" s="161"/>
      <c r="JB81" s="161"/>
      <c r="JC81" s="161"/>
      <c r="JD81" s="161"/>
      <c r="JE81" s="161"/>
      <c r="JF81" s="161"/>
      <c r="JG81" s="161"/>
      <c r="JH81" s="161"/>
      <c r="JI81" s="161"/>
      <c r="JJ81" s="161"/>
      <c r="JK81" s="161"/>
      <c r="JL81" s="161"/>
      <c r="JM81" s="161"/>
      <c r="JN81" s="161">
        <f>データ!DW6</f>
        <v>3.28</v>
      </c>
      <c r="JO81" s="161"/>
      <c r="JP81" s="161"/>
      <c r="JQ81" s="161"/>
      <c r="JR81" s="161"/>
      <c r="JS81" s="161"/>
      <c r="JT81" s="161"/>
      <c r="JU81" s="161"/>
      <c r="JV81" s="161"/>
      <c r="JW81" s="161"/>
      <c r="JX81" s="161"/>
      <c r="JY81" s="161"/>
      <c r="JZ81" s="161"/>
      <c r="KA81" s="161"/>
      <c r="KB81" s="161"/>
      <c r="KC81" s="161"/>
      <c r="KD81" s="161"/>
      <c r="KE81" s="161"/>
      <c r="KF81" s="161"/>
      <c r="KG81" s="161"/>
      <c r="KH81" s="161"/>
      <c r="KI81" s="161"/>
      <c r="KJ81" s="161"/>
      <c r="KK81" s="161"/>
      <c r="KL81" s="161"/>
      <c r="KM81" s="161"/>
      <c r="KN81" s="161"/>
      <c r="KO81" s="161">
        <f>データ!DX6</f>
        <v>4.66</v>
      </c>
      <c r="KP81" s="161"/>
      <c r="KQ81" s="161"/>
      <c r="KR81" s="161"/>
      <c r="KS81" s="161"/>
      <c r="KT81" s="161"/>
      <c r="KU81" s="161"/>
      <c r="KV81" s="161"/>
      <c r="KW81" s="161"/>
      <c r="KX81" s="161"/>
      <c r="KY81" s="161"/>
      <c r="KZ81" s="161"/>
      <c r="LA81" s="161"/>
      <c r="LB81" s="161"/>
      <c r="LC81" s="161"/>
      <c r="LD81" s="161"/>
      <c r="LE81" s="161"/>
      <c r="LF81" s="161"/>
      <c r="LG81" s="161"/>
      <c r="LH81" s="161"/>
      <c r="LI81" s="161"/>
      <c r="LJ81" s="161"/>
      <c r="LK81" s="161"/>
      <c r="LL81" s="161"/>
      <c r="LM81" s="161"/>
      <c r="LN81" s="161"/>
      <c r="LO81" s="161"/>
      <c r="LP81" s="29"/>
      <c r="LQ81" s="32"/>
      <c r="LR81" s="2"/>
      <c r="LS81" s="2"/>
      <c r="LT81" s="2"/>
      <c r="LU81" s="2"/>
      <c r="LV81" s="2"/>
      <c r="LW81" s="2"/>
      <c r="LX81" s="2"/>
      <c r="LY81" s="2"/>
      <c r="LZ81" s="2"/>
      <c r="MA81" s="2"/>
      <c r="MB81" s="2"/>
      <c r="MC81" s="2"/>
      <c r="MD81" s="2"/>
      <c r="ME81" s="2"/>
      <c r="MF81" s="2"/>
      <c r="MG81" s="2"/>
      <c r="MH81" s="28"/>
      <c r="MI81" s="29"/>
      <c r="MJ81" s="160" t="s">
        <v>24</v>
      </c>
      <c r="MK81" s="160"/>
      <c r="ML81" s="160"/>
      <c r="MM81" s="160"/>
      <c r="MN81" s="160"/>
      <c r="MO81" s="160"/>
      <c r="MP81" s="160"/>
      <c r="MQ81" s="160"/>
      <c r="MR81" s="160"/>
      <c r="MS81" s="160"/>
      <c r="MT81" s="160"/>
      <c r="MU81" s="160"/>
      <c r="MV81" s="160"/>
      <c r="MW81" s="161">
        <f>データ!EE6</f>
        <v>0.19</v>
      </c>
      <c r="MX81" s="161"/>
      <c r="MY81" s="161"/>
      <c r="MZ81" s="161"/>
      <c r="NA81" s="161"/>
      <c r="NB81" s="161"/>
      <c r="NC81" s="161"/>
      <c r="ND81" s="161"/>
      <c r="NE81" s="161"/>
      <c r="NF81" s="161"/>
      <c r="NG81" s="161"/>
      <c r="NH81" s="161"/>
      <c r="NI81" s="161"/>
      <c r="NJ81" s="161"/>
      <c r="NK81" s="161"/>
      <c r="NL81" s="161"/>
      <c r="NM81" s="161"/>
      <c r="NN81" s="161"/>
      <c r="NO81" s="161"/>
      <c r="NP81" s="161"/>
      <c r="NQ81" s="161"/>
      <c r="NR81" s="161"/>
      <c r="NS81" s="161"/>
      <c r="NT81" s="161"/>
      <c r="NU81" s="161"/>
      <c r="NV81" s="161"/>
      <c r="NW81" s="161"/>
      <c r="NX81" s="161">
        <f>データ!EF6</f>
        <v>0.06</v>
      </c>
      <c r="NY81" s="161"/>
      <c r="NZ81" s="161"/>
      <c r="OA81" s="161"/>
      <c r="OB81" s="161"/>
      <c r="OC81" s="161"/>
      <c r="OD81" s="161"/>
      <c r="OE81" s="161"/>
      <c r="OF81" s="161"/>
      <c r="OG81" s="161"/>
      <c r="OH81" s="161"/>
      <c r="OI81" s="161"/>
      <c r="OJ81" s="161"/>
      <c r="OK81" s="161"/>
      <c r="OL81" s="161"/>
      <c r="OM81" s="161"/>
      <c r="ON81" s="161"/>
      <c r="OO81" s="161"/>
      <c r="OP81" s="161"/>
      <c r="OQ81" s="161"/>
      <c r="OR81" s="161"/>
      <c r="OS81" s="161"/>
      <c r="OT81" s="161"/>
      <c r="OU81" s="161"/>
      <c r="OV81" s="161"/>
      <c r="OW81" s="161"/>
      <c r="OX81" s="161"/>
      <c r="OY81" s="161">
        <f>データ!EG6</f>
        <v>0.13</v>
      </c>
      <c r="OZ81" s="161"/>
      <c r="PA81" s="161"/>
      <c r="PB81" s="161"/>
      <c r="PC81" s="161"/>
      <c r="PD81" s="161"/>
      <c r="PE81" s="161"/>
      <c r="PF81" s="161"/>
      <c r="PG81" s="161"/>
      <c r="PH81" s="161"/>
      <c r="PI81" s="161"/>
      <c r="PJ81" s="161"/>
      <c r="PK81" s="161"/>
      <c r="PL81" s="161"/>
      <c r="PM81" s="161"/>
      <c r="PN81" s="161"/>
      <c r="PO81" s="161"/>
      <c r="PP81" s="161"/>
      <c r="PQ81" s="161"/>
      <c r="PR81" s="161"/>
      <c r="PS81" s="161"/>
      <c r="PT81" s="161"/>
      <c r="PU81" s="161"/>
      <c r="PV81" s="161"/>
      <c r="PW81" s="161"/>
      <c r="PX81" s="161"/>
      <c r="PY81" s="161"/>
      <c r="PZ81" s="161">
        <f>データ!EH6</f>
        <v>0.02</v>
      </c>
      <c r="QA81" s="161"/>
      <c r="QB81" s="161"/>
      <c r="QC81" s="161"/>
      <c r="QD81" s="161"/>
      <c r="QE81" s="161"/>
      <c r="QF81" s="161"/>
      <c r="QG81" s="161"/>
      <c r="QH81" s="161"/>
      <c r="QI81" s="161"/>
      <c r="QJ81" s="161"/>
      <c r="QK81" s="161"/>
      <c r="QL81" s="161"/>
      <c r="QM81" s="161"/>
      <c r="QN81" s="161"/>
      <c r="QO81" s="161"/>
      <c r="QP81" s="161"/>
      <c r="QQ81" s="161"/>
      <c r="QR81" s="161"/>
      <c r="QS81" s="161"/>
      <c r="QT81" s="161"/>
      <c r="QU81" s="161"/>
      <c r="QV81" s="161"/>
      <c r="QW81" s="161"/>
      <c r="QX81" s="161"/>
      <c r="QY81" s="161"/>
      <c r="QZ81" s="161"/>
      <c r="RA81" s="161">
        <f>データ!EI6</f>
        <v>0.06</v>
      </c>
      <c r="RB81" s="161"/>
      <c r="RC81" s="161"/>
      <c r="RD81" s="161"/>
      <c r="RE81" s="161"/>
      <c r="RF81" s="161"/>
      <c r="RG81" s="161"/>
      <c r="RH81" s="161"/>
      <c r="RI81" s="161"/>
      <c r="RJ81" s="161"/>
      <c r="RK81" s="161"/>
      <c r="RL81" s="161"/>
      <c r="RM81" s="161"/>
      <c r="RN81" s="161"/>
      <c r="RO81" s="161"/>
      <c r="RP81" s="161"/>
      <c r="RQ81" s="161"/>
      <c r="RR81" s="161"/>
      <c r="RS81" s="161"/>
      <c r="RT81" s="161"/>
      <c r="RU81" s="161"/>
      <c r="RV81" s="161"/>
      <c r="RW81" s="161"/>
      <c r="RX81" s="161"/>
      <c r="RY81" s="161"/>
      <c r="RZ81" s="161"/>
      <c r="SA81" s="161"/>
      <c r="SB81" s="29"/>
      <c r="SC81" s="32"/>
      <c r="SD81" s="2"/>
      <c r="SE81" s="2"/>
      <c r="SF81" s="2"/>
      <c r="SG81" s="2"/>
      <c r="SH81" s="2"/>
      <c r="SI81" s="2"/>
      <c r="SJ81" s="2"/>
      <c r="SK81" s="27"/>
      <c r="SL81" s="2"/>
      <c r="SM81" s="149"/>
      <c r="SN81" s="150"/>
      <c r="SO81" s="150"/>
      <c r="SP81" s="150"/>
      <c r="SQ81" s="150"/>
      <c r="SR81" s="150"/>
      <c r="SS81" s="150"/>
      <c r="ST81" s="150"/>
      <c r="SU81" s="150"/>
      <c r="SV81" s="150"/>
      <c r="SW81" s="150"/>
      <c r="SX81" s="150"/>
      <c r="SY81" s="150"/>
      <c r="SZ81" s="150"/>
      <c r="TA81" s="151"/>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49"/>
      <c r="SN82" s="150"/>
      <c r="SO82" s="150"/>
      <c r="SP82" s="150"/>
      <c r="SQ82" s="150"/>
      <c r="SR82" s="150"/>
      <c r="SS82" s="150"/>
      <c r="ST82" s="150"/>
      <c r="SU82" s="150"/>
      <c r="SV82" s="150"/>
      <c r="SW82" s="150"/>
      <c r="SX82" s="150"/>
      <c r="SY82" s="150"/>
      <c r="SZ82" s="150"/>
      <c r="TA82" s="15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49"/>
      <c r="SN83" s="150"/>
      <c r="SO83" s="150"/>
      <c r="SP83" s="150"/>
      <c r="SQ83" s="150"/>
      <c r="SR83" s="150"/>
      <c r="SS83" s="150"/>
      <c r="ST83" s="150"/>
      <c r="SU83" s="150"/>
      <c r="SV83" s="150"/>
      <c r="SW83" s="150"/>
      <c r="SX83" s="150"/>
      <c r="SY83" s="150"/>
      <c r="SZ83" s="150"/>
      <c r="TA83" s="15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49"/>
      <c r="SN84" s="150"/>
      <c r="SO84" s="150"/>
      <c r="SP84" s="150"/>
      <c r="SQ84" s="150"/>
      <c r="SR84" s="150"/>
      <c r="SS84" s="150"/>
      <c r="ST84" s="150"/>
      <c r="SU84" s="150"/>
      <c r="SV84" s="150"/>
      <c r="SW84" s="150"/>
      <c r="SX84" s="150"/>
      <c r="SY84" s="150"/>
      <c r="SZ84" s="150"/>
      <c r="TA84" s="15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2"/>
      <c r="SN85" s="153"/>
      <c r="SO85" s="153"/>
      <c r="SP85" s="153"/>
      <c r="SQ85" s="153"/>
      <c r="SR85" s="153"/>
      <c r="SS85" s="153"/>
      <c r="ST85" s="153"/>
      <c r="SU85" s="153"/>
      <c r="SV85" s="153"/>
      <c r="SW85" s="153"/>
      <c r="SX85" s="153"/>
      <c r="SY85" s="153"/>
      <c r="SZ85" s="153"/>
      <c r="TA85" s="15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63" t="s">
        <v>29</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t="s">
        <v>30</v>
      </c>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t="s">
        <v>31</v>
      </c>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t="s">
        <v>32</v>
      </c>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t="s">
        <v>33</v>
      </c>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t="s">
        <v>34</v>
      </c>
      <c r="EI89" s="163"/>
      <c r="EJ89" s="163"/>
      <c r="EK89" s="163"/>
      <c r="EL89" s="163"/>
      <c r="EM89" s="163"/>
      <c r="EN89" s="163"/>
      <c r="EO89" s="163"/>
      <c r="EP89" s="163"/>
      <c r="EQ89" s="163"/>
      <c r="ER89" s="163"/>
      <c r="ES89" s="163"/>
      <c r="ET89" s="163"/>
      <c r="EU89" s="163"/>
      <c r="EV89" s="163"/>
      <c r="EW89" s="163"/>
      <c r="EX89" s="163"/>
      <c r="EY89" s="163"/>
      <c r="EZ89" s="163"/>
      <c r="FA89" s="163"/>
      <c r="FB89" s="163"/>
      <c r="FC89" s="163"/>
      <c r="FD89" s="163"/>
      <c r="FE89" s="163"/>
      <c r="FF89" s="163"/>
      <c r="FG89" s="163"/>
      <c r="FH89" s="163"/>
      <c r="FI89" s="163" t="s">
        <v>35</v>
      </c>
      <c r="FJ89" s="163"/>
      <c r="FK89" s="163"/>
      <c r="FL89" s="163"/>
      <c r="FM89" s="163"/>
      <c r="FN89" s="163"/>
      <c r="FO89" s="163"/>
      <c r="FP89" s="163"/>
      <c r="FQ89" s="163"/>
      <c r="FR89" s="163"/>
      <c r="FS89" s="163"/>
      <c r="FT89" s="163"/>
      <c r="FU89" s="163"/>
      <c r="FV89" s="163"/>
      <c r="FW89" s="163"/>
      <c r="FX89" s="163"/>
      <c r="FY89" s="163"/>
      <c r="FZ89" s="163"/>
      <c r="GA89" s="163"/>
      <c r="GB89" s="163"/>
      <c r="GC89" s="163"/>
      <c r="GD89" s="163"/>
      <c r="GE89" s="163"/>
      <c r="GF89" s="163"/>
      <c r="GG89" s="163"/>
      <c r="GH89" s="163"/>
      <c r="GI89" s="163"/>
      <c r="GJ89" s="163" t="s">
        <v>36</v>
      </c>
      <c r="GK89" s="163"/>
      <c r="GL89" s="163"/>
      <c r="GM89" s="163"/>
      <c r="GN89" s="163"/>
      <c r="GO89" s="163"/>
      <c r="GP89" s="163"/>
      <c r="GQ89" s="163"/>
      <c r="GR89" s="163"/>
      <c r="GS89" s="163"/>
      <c r="GT89" s="163"/>
      <c r="GU89" s="163"/>
      <c r="GV89" s="163"/>
      <c r="GW89" s="163"/>
      <c r="GX89" s="163"/>
      <c r="GY89" s="163"/>
      <c r="GZ89" s="163"/>
      <c r="HA89" s="163"/>
      <c r="HB89" s="163"/>
      <c r="HC89" s="163"/>
      <c r="HD89" s="163"/>
      <c r="HE89" s="163"/>
      <c r="HF89" s="163"/>
      <c r="HG89" s="163"/>
      <c r="HH89" s="163"/>
      <c r="HI89" s="163"/>
      <c r="HJ89" s="163"/>
      <c r="HK89" s="163" t="s">
        <v>29</v>
      </c>
      <c r="HL89" s="163"/>
      <c r="HM89" s="163"/>
      <c r="HN89" s="163"/>
      <c r="HO89" s="163"/>
      <c r="HP89" s="163"/>
      <c r="HQ89" s="163"/>
      <c r="HR89" s="163"/>
      <c r="HS89" s="163"/>
      <c r="HT89" s="163"/>
      <c r="HU89" s="163"/>
      <c r="HV89" s="163"/>
      <c r="HW89" s="163"/>
      <c r="HX89" s="163"/>
      <c r="HY89" s="163"/>
      <c r="HZ89" s="163"/>
      <c r="IA89" s="163"/>
      <c r="IB89" s="163"/>
      <c r="IC89" s="163"/>
      <c r="ID89" s="163"/>
      <c r="IE89" s="163"/>
      <c r="IF89" s="163"/>
      <c r="IG89" s="163"/>
      <c r="IH89" s="163"/>
      <c r="II89" s="163"/>
      <c r="IJ89" s="163"/>
      <c r="IK89" s="163"/>
      <c r="IL89" s="163" t="s">
        <v>37</v>
      </c>
      <c r="IM89" s="163"/>
      <c r="IN89" s="163"/>
      <c r="IO89" s="163"/>
      <c r="IP89" s="163"/>
      <c r="IQ89" s="163"/>
      <c r="IR89" s="163"/>
      <c r="IS89" s="163"/>
      <c r="IT89" s="163"/>
      <c r="IU89" s="163"/>
      <c r="IV89" s="163"/>
      <c r="IW89" s="163"/>
      <c r="IX89" s="163"/>
      <c r="IY89" s="163"/>
      <c r="IZ89" s="163"/>
      <c r="JA89" s="163"/>
      <c r="JB89" s="163"/>
      <c r="JC89" s="163"/>
      <c r="JD89" s="163"/>
      <c r="JE89" s="163"/>
      <c r="JF89" s="163"/>
      <c r="JG89" s="163"/>
      <c r="JH89" s="163"/>
      <c r="JI89" s="163"/>
      <c r="JJ89" s="163"/>
      <c r="JK89" s="163"/>
      <c r="JL89" s="163"/>
      <c r="JM89" s="163" t="s">
        <v>31</v>
      </c>
      <c r="JN89" s="163"/>
      <c r="JO89" s="163"/>
      <c r="JP89" s="163"/>
      <c r="JQ89" s="163"/>
      <c r="JR89" s="163"/>
      <c r="JS89" s="163"/>
      <c r="JT89" s="163"/>
      <c r="JU89" s="163"/>
      <c r="JV89" s="163"/>
      <c r="JW89" s="163"/>
      <c r="JX89" s="163"/>
      <c r="JY89" s="163"/>
      <c r="JZ89" s="163"/>
      <c r="KA89" s="163"/>
      <c r="KB89" s="163"/>
      <c r="KC89" s="163"/>
      <c r="KD89" s="163"/>
      <c r="KE89" s="163"/>
      <c r="KF89" s="163"/>
      <c r="KG89" s="163"/>
      <c r="KH89" s="163"/>
      <c r="KI89" s="163"/>
      <c r="KJ89" s="163"/>
      <c r="KK89" s="163"/>
      <c r="KL89" s="163"/>
      <c r="KM89" s="163"/>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62" t="str">
        <f>データ!AD6</f>
        <v>【119.03】</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t="str">
        <f>データ!AO6</f>
        <v>【25.49】</v>
      </c>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t="str">
        <f>データ!AZ6</f>
        <v>【420.52】</v>
      </c>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t="str">
        <f>データ!BK6</f>
        <v>【238.81】</v>
      </c>
      <c r="CG90" s="162"/>
      <c r="CH90" s="162"/>
      <c r="CI90" s="162"/>
      <c r="CJ90" s="162"/>
      <c r="CK90" s="162"/>
      <c r="CL90" s="162"/>
      <c r="CM90" s="162"/>
      <c r="CN90" s="162"/>
      <c r="CO90" s="162"/>
      <c r="CP90" s="162"/>
      <c r="CQ90" s="162"/>
      <c r="CR90" s="162"/>
      <c r="CS90" s="162"/>
      <c r="CT90" s="162"/>
      <c r="CU90" s="162"/>
      <c r="CV90" s="162"/>
      <c r="CW90" s="162"/>
      <c r="CX90" s="162"/>
      <c r="CY90" s="162"/>
      <c r="CZ90" s="162"/>
      <c r="DA90" s="162"/>
      <c r="DB90" s="162"/>
      <c r="DC90" s="162"/>
      <c r="DD90" s="162"/>
      <c r="DE90" s="162"/>
      <c r="DF90" s="162"/>
      <c r="DG90" s="162" t="str">
        <f>データ!BV6</f>
        <v>【115.00】</v>
      </c>
      <c r="DH90" s="162"/>
      <c r="DI90" s="162"/>
      <c r="DJ90" s="162"/>
      <c r="DK90" s="162"/>
      <c r="DL90" s="162"/>
      <c r="DM90" s="162"/>
      <c r="DN90" s="162"/>
      <c r="DO90" s="162"/>
      <c r="DP90" s="162"/>
      <c r="DQ90" s="162"/>
      <c r="DR90" s="162"/>
      <c r="DS90" s="162"/>
      <c r="DT90" s="162"/>
      <c r="DU90" s="162"/>
      <c r="DV90" s="162"/>
      <c r="DW90" s="162"/>
      <c r="DX90" s="162"/>
      <c r="DY90" s="162"/>
      <c r="DZ90" s="162"/>
      <c r="EA90" s="162"/>
      <c r="EB90" s="162"/>
      <c r="EC90" s="162"/>
      <c r="ED90" s="162"/>
      <c r="EE90" s="162"/>
      <c r="EF90" s="162"/>
      <c r="EG90" s="162"/>
      <c r="EH90" s="162" t="str">
        <f>データ!CG6</f>
        <v>【18.60】</v>
      </c>
      <c r="EI90" s="162"/>
      <c r="EJ90" s="162"/>
      <c r="EK90" s="162"/>
      <c r="EL90" s="162"/>
      <c r="EM90" s="162"/>
      <c r="EN90" s="162"/>
      <c r="EO90" s="162"/>
      <c r="EP90" s="162"/>
      <c r="EQ90" s="162"/>
      <c r="ER90" s="162"/>
      <c r="ES90" s="162"/>
      <c r="ET90" s="162"/>
      <c r="EU90" s="162"/>
      <c r="EV90" s="162"/>
      <c r="EW90" s="162"/>
      <c r="EX90" s="162"/>
      <c r="EY90" s="162"/>
      <c r="EZ90" s="162"/>
      <c r="FA90" s="162"/>
      <c r="FB90" s="162"/>
      <c r="FC90" s="162"/>
      <c r="FD90" s="162"/>
      <c r="FE90" s="162"/>
      <c r="FF90" s="162"/>
      <c r="FG90" s="162"/>
      <c r="FH90" s="162"/>
      <c r="FI90" s="162" t="str">
        <f>データ!CR6</f>
        <v>【55.21】</v>
      </c>
      <c r="FJ90" s="164"/>
      <c r="FK90" s="164"/>
      <c r="FL90" s="164"/>
      <c r="FM90" s="164"/>
      <c r="FN90" s="164"/>
      <c r="FO90" s="164"/>
      <c r="FP90" s="164"/>
      <c r="FQ90" s="164"/>
      <c r="FR90" s="164"/>
      <c r="FS90" s="164"/>
      <c r="FT90" s="164"/>
      <c r="FU90" s="164"/>
      <c r="FV90" s="164"/>
      <c r="FW90" s="164"/>
      <c r="FX90" s="164"/>
      <c r="FY90" s="164"/>
      <c r="FZ90" s="164"/>
      <c r="GA90" s="164"/>
      <c r="GB90" s="164"/>
      <c r="GC90" s="164"/>
      <c r="GD90" s="164"/>
      <c r="GE90" s="164"/>
      <c r="GF90" s="164"/>
      <c r="GG90" s="164"/>
      <c r="GH90" s="164"/>
      <c r="GI90" s="164"/>
      <c r="GJ90" s="162" t="str">
        <f>データ!DC6</f>
        <v>【77.39】</v>
      </c>
      <c r="GK90" s="164"/>
      <c r="GL90" s="164"/>
      <c r="GM90" s="164"/>
      <c r="GN90" s="164"/>
      <c r="GO90" s="164"/>
      <c r="GP90" s="164"/>
      <c r="GQ90" s="164"/>
      <c r="GR90" s="164"/>
      <c r="GS90" s="164"/>
      <c r="GT90" s="164"/>
      <c r="GU90" s="164"/>
      <c r="GV90" s="164"/>
      <c r="GW90" s="164"/>
      <c r="GX90" s="164"/>
      <c r="GY90" s="164"/>
      <c r="GZ90" s="164"/>
      <c r="HA90" s="164"/>
      <c r="HB90" s="164"/>
      <c r="HC90" s="164"/>
      <c r="HD90" s="164"/>
      <c r="HE90" s="164"/>
      <c r="HF90" s="164"/>
      <c r="HG90" s="164"/>
      <c r="HH90" s="164"/>
      <c r="HI90" s="164"/>
      <c r="HJ90" s="164"/>
      <c r="HK90" s="162" t="str">
        <f>データ!DN6</f>
        <v>【59.23】</v>
      </c>
      <c r="HL90" s="164"/>
      <c r="HM90" s="164"/>
      <c r="HN90" s="164"/>
      <c r="HO90" s="164"/>
      <c r="HP90" s="164"/>
      <c r="HQ90" s="164"/>
      <c r="HR90" s="164"/>
      <c r="HS90" s="164"/>
      <c r="HT90" s="164"/>
      <c r="HU90" s="164"/>
      <c r="HV90" s="164"/>
      <c r="HW90" s="164"/>
      <c r="HX90" s="164"/>
      <c r="HY90" s="164"/>
      <c r="HZ90" s="164"/>
      <c r="IA90" s="164"/>
      <c r="IB90" s="164"/>
      <c r="IC90" s="164"/>
      <c r="ID90" s="164"/>
      <c r="IE90" s="164"/>
      <c r="IF90" s="164"/>
      <c r="IG90" s="164"/>
      <c r="IH90" s="164"/>
      <c r="II90" s="164"/>
      <c r="IJ90" s="164"/>
      <c r="IK90" s="164"/>
      <c r="IL90" s="162" t="str">
        <f>データ!DY6</f>
        <v>【47.77】</v>
      </c>
      <c r="IM90" s="164"/>
      <c r="IN90" s="164"/>
      <c r="IO90" s="164"/>
      <c r="IP90" s="164"/>
      <c r="IQ90" s="164"/>
      <c r="IR90" s="164"/>
      <c r="IS90" s="164"/>
      <c r="IT90" s="164"/>
      <c r="IU90" s="164"/>
      <c r="IV90" s="164"/>
      <c r="IW90" s="164"/>
      <c r="IX90" s="164"/>
      <c r="IY90" s="164"/>
      <c r="IZ90" s="164"/>
      <c r="JA90" s="164"/>
      <c r="JB90" s="164"/>
      <c r="JC90" s="164"/>
      <c r="JD90" s="164"/>
      <c r="JE90" s="164"/>
      <c r="JF90" s="164"/>
      <c r="JG90" s="164"/>
      <c r="JH90" s="164"/>
      <c r="JI90" s="164"/>
      <c r="JJ90" s="164"/>
      <c r="JK90" s="164"/>
      <c r="JL90" s="164"/>
      <c r="JM90" s="162" t="str">
        <f>データ!EJ6</f>
        <v>【0.34】</v>
      </c>
      <c r="JN90" s="164"/>
      <c r="JO90" s="164"/>
      <c r="JP90" s="164"/>
      <c r="JQ90" s="164"/>
      <c r="JR90" s="164"/>
      <c r="JS90" s="164"/>
      <c r="JT90" s="164"/>
      <c r="JU90" s="164"/>
      <c r="JV90" s="164"/>
      <c r="JW90" s="164"/>
      <c r="JX90" s="164"/>
      <c r="JY90" s="164"/>
      <c r="JZ90" s="164"/>
      <c r="KA90" s="164"/>
      <c r="KB90" s="164"/>
      <c r="KC90" s="164"/>
      <c r="KD90" s="164"/>
      <c r="KE90" s="164"/>
      <c r="KF90" s="164"/>
      <c r="KG90" s="164"/>
      <c r="KH90" s="164"/>
      <c r="KI90" s="164"/>
      <c r="KJ90" s="164"/>
      <c r="KK90" s="164"/>
      <c r="KL90" s="164"/>
      <c r="KM90" s="164"/>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0ztP51X4aA87xx88+lq2Ufl3nOvN9XJKURfacL8C7dppyYXG35HFT3lDLnQsOtG0+fGJdtktcn2oETSXvHBtwg==" saltValue="AH3yFu65YTnWos/dGg+s9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6" t="s">
        <v>47</v>
      </c>
      <c r="I3" s="167"/>
      <c r="J3" s="167"/>
      <c r="K3" s="167"/>
      <c r="L3" s="167"/>
      <c r="M3" s="167"/>
      <c r="N3" s="167"/>
      <c r="O3" s="167"/>
      <c r="P3" s="167"/>
      <c r="Q3" s="167"/>
      <c r="R3" s="167"/>
      <c r="S3" s="167"/>
      <c r="T3" s="170" t="s">
        <v>48</v>
      </c>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t="s">
        <v>49</v>
      </c>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row>
    <row r="4" spans="1:140" x14ac:dyDescent="0.15">
      <c r="A4" s="45" t="s">
        <v>50</v>
      </c>
      <c r="B4" s="47"/>
      <c r="C4" s="47"/>
      <c r="D4" s="47"/>
      <c r="E4" s="47"/>
      <c r="F4" s="47"/>
      <c r="G4" s="47"/>
      <c r="H4" s="168"/>
      <c r="I4" s="169"/>
      <c r="J4" s="169"/>
      <c r="K4" s="169"/>
      <c r="L4" s="169"/>
      <c r="M4" s="169"/>
      <c r="N4" s="169"/>
      <c r="O4" s="169"/>
      <c r="P4" s="169"/>
      <c r="Q4" s="169"/>
      <c r="R4" s="169"/>
      <c r="S4" s="169"/>
      <c r="T4" s="165" t="s">
        <v>51</v>
      </c>
      <c r="U4" s="165"/>
      <c r="V4" s="165"/>
      <c r="W4" s="165"/>
      <c r="X4" s="165"/>
      <c r="Y4" s="165"/>
      <c r="Z4" s="165"/>
      <c r="AA4" s="165"/>
      <c r="AB4" s="165"/>
      <c r="AC4" s="165"/>
      <c r="AD4" s="165"/>
      <c r="AE4" s="165" t="s">
        <v>52</v>
      </c>
      <c r="AF4" s="165"/>
      <c r="AG4" s="165"/>
      <c r="AH4" s="165"/>
      <c r="AI4" s="165"/>
      <c r="AJ4" s="165"/>
      <c r="AK4" s="165"/>
      <c r="AL4" s="165"/>
      <c r="AM4" s="165"/>
      <c r="AN4" s="165"/>
      <c r="AO4" s="165"/>
      <c r="AP4" s="165" t="s">
        <v>53</v>
      </c>
      <c r="AQ4" s="165"/>
      <c r="AR4" s="165"/>
      <c r="AS4" s="165"/>
      <c r="AT4" s="165"/>
      <c r="AU4" s="165"/>
      <c r="AV4" s="165"/>
      <c r="AW4" s="165"/>
      <c r="AX4" s="165"/>
      <c r="AY4" s="165"/>
      <c r="AZ4" s="165"/>
      <c r="BA4" s="165" t="s">
        <v>54</v>
      </c>
      <c r="BB4" s="165"/>
      <c r="BC4" s="165"/>
      <c r="BD4" s="165"/>
      <c r="BE4" s="165"/>
      <c r="BF4" s="165"/>
      <c r="BG4" s="165"/>
      <c r="BH4" s="165"/>
      <c r="BI4" s="165"/>
      <c r="BJ4" s="165"/>
      <c r="BK4" s="165"/>
      <c r="BL4" s="165" t="s">
        <v>55</v>
      </c>
      <c r="BM4" s="165"/>
      <c r="BN4" s="165"/>
      <c r="BO4" s="165"/>
      <c r="BP4" s="165"/>
      <c r="BQ4" s="165"/>
      <c r="BR4" s="165"/>
      <c r="BS4" s="165"/>
      <c r="BT4" s="165"/>
      <c r="BU4" s="165"/>
      <c r="BV4" s="165"/>
      <c r="BW4" s="165" t="s">
        <v>56</v>
      </c>
      <c r="BX4" s="165"/>
      <c r="BY4" s="165"/>
      <c r="BZ4" s="165"/>
      <c r="CA4" s="165"/>
      <c r="CB4" s="165"/>
      <c r="CC4" s="165"/>
      <c r="CD4" s="165"/>
      <c r="CE4" s="165"/>
      <c r="CF4" s="165"/>
      <c r="CG4" s="165"/>
      <c r="CH4" s="165" t="s">
        <v>57</v>
      </c>
      <c r="CI4" s="165"/>
      <c r="CJ4" s="165"/>
      <c r="CK4" s="165"/>
      <c r="CL4" s="165"/>
      <c r="CM4" s="165"/>
      <c r="CN4" s="165"/>
      <c r="CO4" s="165"/>
      <c r="CP4" s="165"/>
      <c r="CQ4" s="165"/>
      <c r="CR4" s="165"/>
      <c r="CS4" s="165" t="s">
        <v>58</v>
      </c>
      <c r="CT4" s="165"/>
      <c r="CU4" s="165"/>
      <c r="CV4" s="165"/>
      <c r="CW4" s="165"/>
      <c r="CX4" s="165"/>
      <c r="CY4" s="165"/>
      <c r="CZ4" s="165"/>
      <c r="DA4" s="165"/>
      <c r="DB4" s="165"/>
      <c r="DC4" s="165"/>
      <c r="DD4" s="165" t="s">
        <v>59</v>
      </c>
      <c r="DE4" s="165"/>
      <c r="DF4" s="165"/>
      <c r="DG4" s="165"/>
      <c r="DH4" s="165"/>
      <c r="DI4" s="165"/>
      <c r="DJ4" s="165"/>
      <c r="DK4" s="165"/>
      <c r="DL4" s="165"/>
      <c r="DM4" s="165"/>
      <c r="DN4" s="165"/>
      <c r="DO4" s="165" t="s">
        <v>60</v>
      </c>
      <c r="DP4" s="165"/>
      <c r="DQ4" s="165"/>
      <c r="DR4" s="165"/>
      <c r="DS4" s="165"/>
      <c r="DT4" s="165"/>
      <c r="DU4" s="165"/>
      <c r="DV4" s="165"/>
      <c r="DW4" s="165"/>
      <c r="DX4" s="165"/>
      <c r="DY4" s="165"/>
      <c r="DZ4" s="165" t="s">
        <v>61</v>
      </c>
      <c r="EA4" s="165"/>
      <c r="EB4" s="165"/>
      <c r="EC4" s="165"/>
      <c r="ED4" s="165"/>
      <c r="EE4" s="165"/>
      <c r="EF4" s="165"/>
      <c r="EG4" s="165"/>
      <c r="EH4" s="165"/>
      <c r="EI4" s="165"/>
      <c r="EJ4" s="165"/>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130.32</v>
      </c>
      <c r="U6" s="52">
        <f>U7</f>
        <v>118.23</v>
      </c>
      <c r="V6" s="52">
        <f>V7</f>
        <v>117.62</v>
      </c>
      <c r="W6" s="52">
        <f>W7</f>
        <v>122.38</v>
      </c>
      <c r="X6" s="52">
        <f t="shared" si="3"/>
        <v>117.63</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86.33</v>
      </c>
      <c r="AQ6" s="52">
        <f>AQ7</f>
        <v>123.25</v>
      </c>
      <c r="AR6" s="52">
        <f>AR7</f>
        <v>110.1</v>
      </c>
      <c r="AS6" s="52">
        <f>AS7</f>
        <v>140.79</v>
      </c>
      <c r="AT6" s="52">
        <f t="shared" si="3"/>
        <v>195.99</v>
      </c>
      <c r="AU6" s="52">
        <f t="shared" si="3"/>
        <v>742.59</v>
      </c>
      <c r="AV6" s="52">
        <f t="shared" si="3"/>
        <v>549.77</v>
      </c>
      <c r="AW6" s="52">
        <f t="shared" si="3"/>
        <v>730.25</v>
      </c>
      <c r="AX6" s="52">
        <f t="shared" si="3"/>
        <v>868.31</v>
      </c>
      <c r="AY6" s="52">
        <f t="shared" si="3"/>
        <v>732.52</v>
      </c>
      <c r="AZ6" s="50" t="str">
        <f>IF(AZ7="-","【-】","【"&amp;SUBSTITUTE(TEXT(AZ7,"#,##0.00"),"-","△")&amp;"】")</f>
        <v>【420.52】</v>
      </c>
      <c r="BA6" s="52">
        <f t="shared" si="3"/>
        <v>611.63</v>
      </c>
      <c r="BB6" s="52">
        <f>BB7</f>
        <v>575.48</v>
      </c>
      <c r="BC6" s="52">
        <f>BC7</f>
        <v>539.64</v>
      </c>
      <c r="BD6" s="52">
        <f>BD7</f>
        <v>503.07</v>
      </c>
      <c r="BE6" s="52">
        <f t="shared" si="3"/>
        <v>464.49</v>
      </c>
      <c r="BF6" s="52">
        <f t="shared" si="3"/>
        <v>430.97</v>
      </c>
      <c r="BG6" s="52">
        <f t="shared" si="3"/>
        <v>536.28</v>
      </c>
      <c r="BH6" s="52">
        <f t="shared" si="3"/>
        <v>514.66</v>
      </c>
      <c r="BI6" s="52">
        <f t="shared" si="3"/>
        <v>504.81</v>
      </c>
      <c r="BJ6" s="52">
        <f t="shared" si="3"/>
        <v>498.01</v>
      </c>
      <c r="BK6" s="50" t="str">
        <f>IF(BK7="-","【-】","【"&amp;SUBSTITUTE(TEXT(BK7,"#,##0.00"),"-","△")&amp;"】")</f>
        <v>【238.81】</v>
      </c>
      <c r="BL6" s="52">
        <f t="shared" si="3"/>
        <v>121.63</v>
      </c>
      <c r="BM6" s="52">
        <f>BM7</f>
        <v>110.18</v>
      </c>
      <c r="BN6" s="52">
        <f>BN7</f>
        <v>110.58</v>
      </c>
      <c r="BO6" s="52">
        <f>BO7</f>
        <v>120.16</v>
      </c>
      <c r="BP6" s="52">
        <f t="shared" si="3"/>
        <v>117.25</v>
      </c>
      <c r="BQ6" s="52">
        <f t="shared" si="3"/>
        <v>100.16</v>
      </c>
      <c r="BR6" s="52">
        <f t="shared" si="3"/>
        <v>100.54</v>
      </c>
      <c r="BS6" s="52">
        <f t="shared" si="3"/>
        <v>95.99</v>
      </c>
      <c r="BT6" s="52">
        <f t="shared" si="3"/>
        <v>94.91</v>
      </c>
      <c r="BU6" s="52">
        <f t="shared" si="3"/>
        <v>90.22</v>
      </c>
      <c r="BV6" s="50" t="str">
        <f>IF(BV7="-","【-】","【"&amp;SUBSTITUTE(TEXT(BV7,"#,##0.00"),"-","△")&amp;"】")</f>
        <v>【115.00】</v>
      </c>
      <c r="BW6" s="52">
        <f t="shared" si="3"/>
        <v>185.01</v>
      </c>
      <c r="BX6" s="52">
        <f>BX7</f>
        <v>198.97</v>
      </c>
      <c r="BY6" s="52">
        <f>BY7</f>
        <v>201.35</v>
      </c>
      <c r="BZ6" s="52">
        <f>BZ7</f>
        <v>152.04</v>
      </c>
      <c r="CA6" s="52">
        <f t="shared" si="3"/>
        <v>155.24</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14.22</v>
      </c>
      <c r="CI6" s="52">
        <f>CI7</f>
        <v>14.59</v>
      </c>
      <c r="CJ6" s="52">
        <f>CJ7</f>
        <v>14.43</v>
      </c>
      <c r="CK6" s="52">
        <f>CK7</f>
        <v>17.5</v>
      </c>
      <c r="CL6" s="52">
        <f t="shared" si="5"/>
        <v>17.54</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100</v>
      </c>
      <c r="CT6" s="52">
        <f>CT7</f>
        <v>100</v>
      </c>
      <c r="CU6" s="52">
        <f>CU7</f>
        <v>100</v>
      </c>
      <c r="CV6" s="52">
        <f>CV7</f>
        <v>100</v>
      </c>
      <c r="CW6" s="52">
        <f t="shared" si="6"/>
        <v>100</v>
      </c>
      <c r="CX6" s="52">
        <f t="shared" si="6"/>
        <v>52.54</v>
      </c>
      <c r="CY6" s="52">
        <f t="shared" si="6"/>
        <v>50.81</v>
      </c>
      <c r="CZ6" s="52">
        <f t="shared" si="6"/>
        <v>50.28</v>
      </c>
      <c r="DA6" s="52">
        <f t="shared" si="6"/>
        <v>51.42</v>
      </c>
      <c r="DB6" s="52">
        <f t="shared" si="6"/>
        <v>50.9</v>
      </c>
      <c r="DC6" s="50" t="str">
        <f>IF(DC7="-","【-】","【"&amp;SUBSTITUTE(TEXT(DC7,"#,##0.00"),"-","△")&amp;"】")</f>
        <v>【77.39】</v>
      </c>
      <c r="DD6" s="52">
        <f t="shared" ref="DD6:DM6" si="7">DD7</f>
        <v>46.81</v>
      </c>
      <c r="DE6" s="52">
        <f>DE7</f>
        <v>42.44</v>
      </c>
      <c r="DF6" s="52">
        <f>DF7</f>
        <v>43.72</v>
      </c>
      <c r="DG6" s="52">
        <f>DG7</f>
        <v>45.85</v>
      </c>
      <c r="DH6" s="52">
        <f t="shared" si="7"/>
        <v>43.26</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2440</v>
      </c>
      <c r="L7" s="54" t="s">
        <v>97</v>
      </c>
      <c r="M7" s="55">
        <v>1</v>
      </c>
      <c r="N7" s="55">
        <v>428</v>
      </c>
      <c r="O7" s="56" t="s">
        <v>98</v>
      </c>
      <c r="P7" s="56">
        <v>46.4</v>
      </c>
      <c r="Q7" s="55">
        <v>2</v>
      </c>
      <c r="R7" s="55">
        <v>2440</v>
      </c>
      <c r="S7" s="54" t="s">
        <v>99</v>
      </c>
      <c r="T7" s="57">
        <v>130.32</v>
      </c>
      <c r="U7" s="57">
        <v>118.23</v>
      </c>
      <c r="V7" s="57">
        <v>117.62</v>
      </c>
      <c r="W7" s="57">
        <v>122.38</v>
      </c>
      <c r="X7" s="57">
        <v>117.63</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86.33</v>
      </c>
      <c r="AQ7" s="57">
        <v>123.25</v>
      </c>
      <c r="AR7" s="57">
        <v>110.1</v>
      </c>
      <c r="AS7" s="57">
        <v>140.79</v>
      </c>
      <c r="AT7" s="57">
        <v>195.99</v>
      </c>
      <c r="AU7" s="57">
        <v>742.59</v>
      </c>
      <c r="AV7" s="57">
        <v>549.77</v>
      </c>
      <c r="AW7" s="57">
        <v>730.25</v>
      </c>
      <c r="AX7" s="57">
        <v>868.31</v>
      </c>
      <c r="AY7" s="57">
        <v>732.52</v>
      </c>
      <c r="AZ7" s="57">
        <v>420.52</v>
      </c>
      <c r="BA7" s="57">
        <v>611.63</v>
      </c>
      <c r="BB7" s="57">
        <v>575.48</v>
      </c>
      <c r="BC7" s="57">
        <v>539.64</v>
      </c>
      <c r="BD7" s="57">
        <v>503.07</v>
      </c>
      <c r="BE7" s="57">
        <v>464.49</v>
      </c>
      <c r="BF7" s="57">
        <v>430.97</v>
      </c>
      <c r="BG7" s="57">
        <v>536.28</v>
      </c>
      <c r="BH7" s="57">
        <v>514.66</v>
      </c>
      <c r="BI7" s="57">
        <v>504.81</v>
      </c>
      <c r="BJ7" s="57">
        <v>498.01</v>
      </c>
      <c r="BK7" s="57">
        <v>238.81</v>
      </c>
      <c r="BL7" s="57">
        <v>121.63</v>
      </c>
      <c r="BM7" s="57">
        <v>110.18</v>
      </c>
      <c r="BN7" s="57">
        <v>110.58</v>
      </c>
      <c r="BO7" s="57">
        <v>120.16</v>
      </c>
      <c r="BP7" s="57">
        <v>117.25</v>
      </c>
      <c r="BQ7" s="57">
        <v>100.16</v>
      </c>
      <c r="BR7" s="57">
        <v>100.54</v>
      </c>
      <c r="BS7" s="57">
        <v>95.99</v>
      </c>
      <c r="BT7" s="57">
        <v>94.91</v>
      </c>
      <c r="BU7" s="57">
        <v>90.22</v>
      </c>
      <c r="BV7" s="57">
        <v>115</v>
      </c>
      <c r="BW7" s="57">
        <v>185.01</v>
      </c>
      <c r="BX7" s="57">
        <v>198.97</v>
      </c>
      <c r="BY7" s="57">
        <v>201.35</v>
      </c>
      <c r="BZ7" s="57">
        <v>152.04</v>
      </c>
      <c r="CA7" s="57">
        <v>155.24</v>
      </c>
      <c r="CB7" s="57">
        <v>42.5</v>
      </c>
      <c r="CC7" s="57">
        <v>42.19</v>
      </c>
      <c r="CD7" s="57">
        <v>44.55</v>
      </c>
      <c r="CE7" s="57">
        <v>47.36</v>
      </c>
      <c r="CF7" s="57">
        <v>49.94</v>
      </c>
      <c r="CG7" s="57">
        <v>18.600000000000001</v>
      </c>
      <c r="CH7" s="57">
        <v>14.22</v>
      </c>
      <c r="CI7" s="57">
        <v>14.59</v>
      </c>
      <c r="CJ7" s="57">
        <v>14.43</v>
      </c>
      <c r="CK7" s="57">
        <v>17.5</v>
      </c>
      <c r="CL7" s="57">
        <v>17.54</v>
      </c>
      <c r="CM7" s="57">
        <v>35.909999999999997</v>
      </c>
      <c r="CN7" s="57">
        <v>35.54</v>
      </c>
      <c r="CO7" s="57">
        <v>35.24</v>
      </c>
      <c r="CP7" s="57">
        <v>35.22</v>
      </c>
      <c r="CQ7" s="57">
        <v>34.92</v>
      </c>
      <c r="CR7" s="57">
        <v>55.21</v>
      </c>
      <c r="CS7" s="57">
        <v>100</v>
      </c>
      <c r="CT7" s="57">
        <v>100</v>
      </c>
      <c r="CU7" s="57">
        <v>100</v>
      </c>
      <c r="CV7" s="57">
        <v>100</v>
      </c>
      <c r="CW7" s="57">
        <v>100</v>
      </c>
      <c r="CX7" s="57">
        <v>52.54</v>
      </c>
      <c r="CY7" s="57">
        <v>50.81</v>
      </c>
      <c r="CZ7" s="57">
        <v>50.28</v>
      </c>
      <c r="DA7" s="57">
        <v>51.42</v>
      </c>
      <c r="DB7" s="57">
        <v>50.9</v>
      </c>
      <c r="DC7" s="57">
        <v>77.39</v>
      </c>
      <c r="DD7" s="57">
        <v>46.81</v>
      </c>
      <c r="DE7" s="57">
        <v>42.44</v>
      </c>
      <c r="DF7" s="57">
        <v>43.72</v>
      </c>
      <c r="DG7" s="57">
        <v>45.85</v>
      </c>
      <c r="DH7" s="57">
        <v>43.26</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130.32</v>
      </c>
      <c r="V11" s="65">
        <f>IF(U6="-",NA(),U6)</f>
        <v>118.23</v>
      </c>
      <c r="W11" s="65">
        <f>IF(V6="-",NA(),V6)</f>
        <v>117.62</v>
      </c>
      <c r="X11" s="65">
        <f>IF(W6="-",NA(),W6)</f>
        <v>122.38</v>
      </c>
      <c r="Y11" s="65">
        <f>IF(X6="-",NA(),X6)</f>
        <v>117.63</v>
      </c>
      <c r="AE11" s="64" t="s">
        <v>23</v>
      </c>
      <c r="AF11" s="65">
        <f>IF(AE6="-",NA(),AE6)</f>
        <v>0</v>
      </c>
      <c r="AG11" s="65">
        <f>IF(AF6="-",NA(),AF6)</f>
        <v>0</v>
      </c>
      <c r="AH11" s="65">
        <f>IF(AG6="-",NA(),AG6)</f>
        <v>0</v>
      </c>
      <c r="AI11" s="65">
        <f>IF(AH6="-",NA(),AH6)</f>
        <v>0</v>
      </c>
      <c r="AJ11" s="65">
        <f>IF(AI6="-",NA(),AI6)</f>
        <v>0</v>
      </c>
      <c r="AP11" s="64" t="s">
        <v>23</v>
      </c>
      <c r="AQ11" s="65">
        <f>IF(AP6="-",NA(),AP6)</f>
        <v>86.33</v>
      </c>
      <c r="AR11" s="65">
        <f>IF(AQ6="-",NA(),AQ6)</f>
        <v>123.25</v>
      </c>
      <c r="AS11" s="65">
        <f>IF(AR6="-",NA(),AR6)</f>
        <v>110.1</v>
      </c>
      <c r="AT11" s="65">
        <f>IF(AS6="-",NA(),AS6)</f>
        <v>140.79</v>
      </c>
      <c r="AU11" s="65">
        <f>IF(AT6="-",NA(),AT6)</f>
        <v>195.99</v>
      </c>
      <c r="BA11" s="64" t="s">
        <v>23</v>
      </c>
      <c r="BB11" s="65">
        <f>IF(BA6="-",NA(),BA6)</f>
        <v>611.63</v>
      </c>
      <c r="BC11" s="65">
        <f>IF(BB6="-",NA(),BB6)</f>
        <v>575.48</v>
      </c>
      <c r="BD11" s="65">
        <f>IF(BC6="-",NA(),BC6)</f>
        <v>539.64</v>
      </c>
      <c r="BE11" s="65">
        <f>IF(BD6="-",NA(),BD6)</f>
        <v>503.07</v>
      </c>
      <c r="BF11" s="65">
        <f>IF(BE6="-",NA(),BE6)</f>
        <v>464.49</v>
      </c>
      <c r="BL11" s="64" t="s">
        <v>23</v>
      </c>
      <c r="BM11" s="65">
        <f>IF(BL6="-",NA(),BL6)</f>
        <v>121.63</v>
      </c>
      <c r="BN11" s="65">
        <f>IF(BM6="-",NA(),BM6)</f>
        <v>110.18</v>
      </c>
      <c r="BO11" s="65">
        <f>IF(BN6="-",NA(),BN6)</f>
        <v>110.58</v>
      </c>
      <c r="BP11" s="65">
        <f>IF(BO6="-",NA(),BO6)</f>
        <v>120.16</v>
      </c>
      <c r="BQ11" s="65">
        <f>IF(BP6="-",NA(),BP6)</f>
        <v>117.25</v>
      </c>
      <c r="BW11" s="64" t="s">
        <v>23</v>
      </c>
      <c r="BX11" s="65">
        <f>IF(BW6="-",NA(),BW6)</f>
        <v>185.01</v>
      </c>
      <c r="BY11" s="65">
        <f>IF(BX6="-",NA(),BX6)</f>
        <v>198.97</v>
      </c>
      <c r="BZ11" s="65">
        <f>IF(BY6="-",NA(),BY6)</f>
        <v>201.35</v>
      </c>
      <c r="CA11" s="65">
        <f>IF(BZ6="-",NA(),BZ6)</f>
        <v>152.04</v>
      </c>
      <c r="CB11" s="65">
        <f>IF(CA6="-",NA(),CA6)</f>
        <v>155.24</v>
      </c>
      <c r="CH11" s="64" t="s">
        <v>23</v>
      </c>
      <c r="CI11" s="65">
        <f>IF(CH6="-",NA(),CH6)</f>
        <v>14.22</v>
      </c>
      <c r="CJ11" s="65">
        <f>IF(CI6="-",NA(),CI6)</f>
        <v>14.59</v>
      </c>
      <c r="CK11" s="65">
        <f>IF(CJ6="-",NA(),CJ6)</f>
        <v>14.43</v>
      </c>
      <c r="CL11" s="65">
        <f>IF(CK6="-",NA(),CK6)</f>
        <v>17.5</v>
      </c>
      <c r="CM11" s="65">
        <f>IF(CL6="-",NA(),CL6)</f>
        <v>17.54</v>
      </c>
      <c r="CS11" s="64" t="s">
        <v>23</v>
      </c>
      <c r="CT11" s="65">
        <f>IF(CS6="-",NA(),CS6)</f>
        <v>100</v>
      </c>
      <c r="CU11" s="65">
        <f>IF(CT6="-",NA(),CT6)</f>
        <v>100</v>
      </c>
      <c r="CV11" s="65">
        <f>IF(CU6="-",NA(),CU6)</f>
        <v>100</v>
      </c>
      <c r="CW11" s="65">
        <f>IF(CV6="-",NA(),CV6)</f>
        <v>100</v>
      </c>
      <c r="CX11" s="65">
        <f>IF(CW6="-",NA(),CW6)</f>
        <v>100</v>
      </c>
      <c r="DD11" s="64" t="s">
        <v>23</v>
      </c>
      <c r="DE11" s="65">
        <f>IF(DD6="-",NA(),DD6)</f>
        <v>46.81</v>
      </c>
      <c r="DF11" s="65">
        <f>IF(DE6="-",NA(),DE6)</f>
        <v>42.44</v>
      </c>
      <c r="DG11" s="65">
        <f>IF(DF6="-",NA(),DF6)</f>
        <v>43.72</v>
      </c>
      <c r="DH11" s="65">
        <f>IF(DG6="-",NA(),DG6)</f>
        <v>45.85</v>
      </c>
      <c r="DI11" s="65">
        <f>IF(DH6="-",NA(),DH6)</f>
        <v>43.26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2021-01-20T06:47:15Z</cp:lastPrinted>
  <dcterms:created xsi:type="dcterms:W3CDTF">2020-12-04T03:43:34Z</dcterms:created>
  <dcterms:modified xsi:type="dcterms:W3CDTF">2021-01-20T08:09:47Z</dcterms:modified>
  <cp:category/>
</cp:coreProperties>
</file>