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G:\経営比較分析表等(海陽町)\"/>
    </mc:Choice>
  </mc:AlternateContent>
  <xr:revisionPtr revIDLastSave="0" documentId="13_ncr:1_{F2108052-B0C3-4A86-8318-4182552F122E}" xr6:coauthVersionLast="36" xr6:coauthVersionMax="36" xr10:uidLastSave="{00000000-0000-0000-0000-000000000000}"/>
  <workbookProtection workbookAlgorithmName="SHA-512" workbookHashValue="f3aSqo+W+AGPH2bZjinmllxIBVm0m9ytJFmIGi7pskiMPpiIrdl8benViXTin4wUlw63gkfeA3i+wYAZGbkVig==" workbookSaltValue="rxkZ5/4BB87C7E4E3cJjcQ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P6" i="5"/>
  <c r="O6" i="5"/>
  <c r="I10" i="4" s="1"/>
  <c r="N6" i="5"/>
  <c r="M6" i="5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K85" i="4"/>
  <c r="J85" i="4"/>
  <c r="H85" i="4"/>
  <c r="G85" i="4"/>
  <c r="E85" i="4"/>
  <c r="BB10" i="4"/>
  <c r="AT10" i="4"/>
  <c r="W10" i="4"/>
  <c r="P10" i="4"/>
  <c r="B10" i="4"/>
  <c r="BB8" i="4"/>
  <c r="AT8" i="4"/>
  <c r="AL8" i="4"/>
  <c r="AD8" i="4"/>
  <c r="P8" i="4"/>
  <c r="I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<sst xmlns="http://schemas.openxmlformats.org/spreadsheetml/2006/main" count="228" uniqueCount="113">
  <si>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</si>
  <si>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</si>
  <si>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</si>
  <si>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</si>
  <si>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</si>
  <si>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</si>
  <si>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</si>
  <si>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</si>
  <si>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</si>
  <si>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</si>
  <si>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</si>
  <si>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</si>
  <si>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</si>
  <si>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</si>
  <si>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</si>
  <si>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</si>
  <si>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</si>
  <si>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</si>
  <si>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</si>
  <si>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</si>
  <si>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</si>
  <si>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</si>
  <si>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</si>
  <si>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</si>
  <si>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</si>
  <si>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</si>
  <si>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</si>
  <si>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</si>
  <si>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</si>
  <si>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</si>
  <si>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</si>
  <si>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</si>
  <si>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</si>
  <si>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</si>
  <si>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</si>
  <si>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</si>
  <si>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</si>
  <si>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</si>
  <si>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</si>
  <si>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</si>
  <si>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</si>
  <si>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</si>
  <si>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</si>
  <si>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</si>
  <si>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</si>
  <si>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</si>
  <si>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</si>
  <si>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</si>
  <si>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</si>
  <si>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</si>
  <si>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</si>
  <si>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</si>
  <si>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</si>
  <si>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</si>
  <si>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</si>
  <si>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</si>
  <si>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</si>
  <si>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</si>
  <si>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</si>
  <si>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</si>
  <si>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</si>
  <si>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</si>
  <si>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</si>
  <si>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</si>
  <si>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</si>
  <si>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</si>
  <si>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</si>
  <si>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</si>
  <si>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</si>
  <si>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</si>
  <si>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</si>
  <si>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</si>
  <si>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</si>
  <si>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</si>
  <si>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</si>
  <si>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</si>
  <si>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</si>
  <si>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</si>
  <si>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</si>
  <si>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</si>
  <si>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</si>
  <si>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</si>
  <si>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</si>
  <si>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</si>
  <si>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</si>
  <si>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</si>
  <si>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</si>
  <si>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</si>
  <si>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</si>
  <si>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</si>
  <si>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</si>
  <si>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</si>
  <si>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海陽町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</si>
  <si>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</si>
  <si>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</si>
  <si>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</si>
  <si>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</si>
  <si>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</si>
  <si>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</si>
  <si>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</si>
  <si>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</si>
  <si>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</si>
  <si>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</si>
  <si>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</si>
  <si>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</si>
  <si>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</si>
  <si>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</si>
  <si>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</si>
  <si>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</si>
  <si>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</si>
  <si>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現状では経常収支比率や料金回収率などの各指標において、経営状況は健全であるといえるが、給水人口の減少や節水意識の向上等により、給水収益は減少傾向にある。
　令和２年度に簡易水道との会計統合を行い、水道料金の統一を行ったが、定期的に料金体系の見直しや施設統合なども視野に入れ、効率的な経営を図っていく。</t>
    <rPh sb="1" eb="3">
      <t>ゲンジョウ</t>
    </rPh>
    <rPh sb="5" eb="7">
      <t>ケイジョウ</t>
    </rPh>
    <rPh sb="7" eb="9">
      <t>シュウシ</t>
    </rPh>
    <rPh sb="9" eb="11">
      <t>ヒリツ</t>
    </rPh>
    <rPh sb="12" eb="14">
      <t>リョウキン</t>
    </rPh>
    <rPh sb="14" eb="16">
      <t>カイシュウ</t>
    </rPh>
    <rPh sb="16" eb="17">
      <t>リツ</t>
    </rPh>
    <rPh sb="20" eb="23">
      <t>カクシヒョウ</t>
    </rPh>
    <rPh sb="28" eb="30">
      <t>ケイエイ</t>
    </rPh>
    <rPh sb="30" eb="32">
      <t>ジョウキョウ</t>
    </rPh>
    <rPh sb="33" eb="35">
      <t>ケンゼン</t>
    </rPh>
    <rPh sb="44" eb="46">
      <t>キュウスイ</t>
    </rPh>
    <rPh sb="46" eb="48">
      <t>ジンコウ</t>
    </rPh>
    <rPh sb="49" eb="51">
      <t>ゲンショウ</t>
    </rPh>
    <rPh sb="52" eb="54">
      <t>セッスイ</t>
    </rPh>
    <rPh sb="54" eb="56">
      <t>イシキ</t>
    </rPh>
    <rPh sb="57" eb="59">
      <t>コウジョウ</t>
    </rPh>
    <rPh sb="59" eb="60">
      <t>トウ</t>
    </rPh>
    <rPh sb="64" eb="66">
      <t>キュウスイ</t>
    </rPh>
    <rPh sb="66" eb="68">
      <t>シュウエキ</t>
    </rPh>
    <rPh sb="69" eb="71">
      <t>ゲンショウ</t>
    </rPh>
    <rPh sb="71" eb="73">
      <t>ケイコウ</t>
    </rPh>
    <rPh sb="79" eb="81">
      <t>レイワ</t>
    </rPh>
    <rPh sb="82" eb="84">
      <t>ネンド</t>
    </rPh>
    <rPh sb="85" eb="87">
      <t>カンイ</t>
    </rPh>
    <rPh sb="87" eb="89">
      <t>スイドウ</t>
    </rPh>
    <rPh sb="91" eb="93">
      <t>カイケイ</t>
    </rPh>
    <rPh sb="93" eb="95">
      <t>トウゴウ</t>
    </rPh>
    <rPh sb="96" eb="97">
      <t>オコナ</t>
    </rPh>
    <rPh sb="99" eb="101">
      <t>スイドウ</t>
    </rPh>
    <rPh sb="101" eb="103">
      <t>リョウキン</t>
    </rPh>
    <rPh sb="104" eb="106">
      <t>トウイツ</t>
    </rPh>
    <rPh sb="107" eb="108">
      <t>オコナ</t>
    </rPh>
    <rPh sb="112" eb="115">
      <t>テイキテキ</t>
    </rPh>
    <rPh sb="116" eb="118">
      <t>リョウキン</t>
    </rPh>
    <rPh sb="118" eb="120">
      <t>タイケイ</t>
    </rPh>
    <rPh sb="121" eb="123">
      <t>ミナオ</t>
    </rPh>
    <rPh sb="125" eb="127">
      <t>シセツ</t>
    </rPh>
    <rPh sb="127" eb="129">
      <t>トウゴウ</t>
    </rPh>
    <rPh sb="132" eb="134">
      <t>シヤ</t>
    </rPh>
    <rPh sb="135" eb="136">
      <t>イ</t>
    </rPh>
    <rPh sb="138" eb="141">
      <t>コウリツテキ</t>
    </rPh>
    <rPh sb="142" eb="144">
      <t>ケイエイ</t>
    </rPh>
    <rPh sb="145" eb="146">
      <t>ハカ</t>
    </rPh>
    <phoneticPr fontId="4"/>
  </si>
  <si>
    <t>　平成８年度～平成１６年度にかけて石綿セメント管等老朽管の更新を行っている。
　道路の改修や公共下水道工事の施工に合わせ、水道管の更新を実施している状況ではあるが、重要幹線管路の耐震化に向けて早急に取り組んでいく必要がある。</t>
    <rPh sb="1" eb="3">
      <t>ヘイセイ</t>
    </rPh>
    <rPh sb="4" eb="6">
      <t>ネンド</t>
    </rPh>
    <rPh sb="7" eb="9">
      <t>ヘイセイ</t>
    </rPh>
    <rPh sb="11" eb="13">
      <t>ネンド</t>
    </rPh>
    <rPh sb="17" eb="19">
      <t>セキメン</t>
    </rPh>
    <rPh sb="23" eb="24">
      <t>カン</t>
    </rPh>
    <rPh sb="24" eb="25">
      <t>トウ</t>
    </rPh>
    <rPh sb="25" eb="27">
      <t>ロウキュウ</t>
    </rPh>
    <rPh sb="27" eb="28">
      <t>カン</t>
    </rPh>
    <rPh sb="29" eb="31">
      <t>コウシン</t>
    </rPh>
    <rPh sb="32" eb="33">
      <t>オコナ</t>
    </rPh>
    <rPh sb="40" eb="42">
      <t>ドウロ</t>
    </rPh>
    <rPh sb="43" eb="45">
      <t>カイシュウ</t>
    </rPh>
    <rPh sb="46" eb="48">
      <t>コウキョウ</t>
    </rPh>
    <rPh sb="48" eb="51">
      <t>ゲスイドウ</t>
    </rPh>
    <rPh sb="51" eb="53">
      <t>コウジ</t>
    </rPh>
    <rPh sb="54" eb="56">
      <t>セコウ</t>
    </rPh>
    <rPh sb="57" eb="58">
      <t>ア</t>
    </rPh>
    <rPh sb="61" eb="64">
      <t>スイドウカン</t>
    </rPh>
    <rPh sb="65" eb="67">
      <t>コウシン</t>
    </rPh>
    <rPh sb="68" eb="70">
      <t>ジッシ</t>
    </rPh>
    <rPh sb="74" eb="76">
      <t>ジョウキョウ</t>
    </rPh>
    <rPh sb="82" eb="84">
      <t>ジュウヨウ</t>
    </rPh>
    <rPh sb="84" eb="86">
      <t>カンセン</t>
    </rPh>
    <rPh sb="86" eb="88">
      <t>カンロ</t>
    </rPh>
    <rPh sb="89" eb="92">
      <t>タイシンカ</t>
    </rPh>
    <rPh sb="93" eb="94">
      <t>ム</t>
    </rPh>
    <rPh sb="96" eb="98">
      <t>ソウキュウ</t>
    </rPh>
    <rPh sb="99" eb="100">
      <t>ト</t>
    </rPh>
    <rPh sb="101" eb="102">
      <t>ク</t>
    </rPh>
    <rPh sb="106" eb="108">
      <t>ヒツヨウ</t>
    </rPh>
    <phoneticPr fontId="4"/>
  </si>
  <si>
    <t>　給水人口の減少や節水意識の向上等により、給水収益は減少傾向にある一方、安定した水の供給を図るため、施設の修繕・更新・耐震化は継続して実施していく必要がある。
　経営戦略に基づき、投資・財政計画を十分検討して、効率的な経営を図っていく。</t>
    <rPh sb="86" eb="87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</si>
</sst>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0.32</c:v>
                </c:pt>
                <c:pt idx="2">
                  <c:v>0.7</c:v>
                </c:pt>
                <c:pt idx="3">
                  <c:v>0.06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0-4AD4-ACB4-D4827001B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0-4AD4-ACB4-D4827001B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41.42</c:v>
                </c:pt>
                <c:pt idx="1">
                  <c:v>40.479999999999997</c:v>
                </c:pt>
                <c:pt idx="2">
                  <c:v>40.08</c:v>
                </c:pt>
                <c:pt idx="3">
                  <c:v>38.299999999999997</c:v>
                </c:pt>
                <c:pt idx="4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3-43C6-AFE9-16801E011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3-43C6-AFE9-16801E011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84.9</c:v>
                </c:pt>
                <c:pt idx="1">
                  <c:v>85.2</c:v>
                </c:pt>
                <c:pt idx="2">
                  <c:v>86.3</c:v>
                </c:pt>
                <c:pt idx="3">
                  <c:v>87.7</c:v>
                </c:pt>
                <c:pt idx="4">
                  <c:v>87.7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9-4531-B47A-3D01E5321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9-4531-B47A-3D01E5321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112.22</c:v>
                </c:pt>
                <c:pt idx="1">
                  <c:v>115.62</c:v>
                </c:pt>
                <c:pt idx="2">
                  <c:v>117.6</c:v>
                </c:pt>
                <c:pt idx="3">
                  <c:v>115.15</c:v>
                </c:pt>
                <c:pt idx="4">
                  <c:v>106.94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2-410B-ADE4-3D77AB9F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2-410B-ADE4-3D77AB9F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49.68</c:v>
                </c:pt>
                <c:pt idx="1">
                  <c:v>51.63</c:v>
                </c:pt>
                <c:pt idx="2">
                  <c:v>52.97</c:v>
                </c:pt>
                <c:pt idx="3">
                  <c:v>53.68</c:v>
                </c:pt>
                <c:pt idx="4">
                  <c:v>53.54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4BC-B9EA-ADC032550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5-44BC-B9EA-ADC032550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A-4DFD-9634-6DFB0CFEC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A-4DFD-9634-6DFB0CFEC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B-4B14-B5A4-6E6695C02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B-4B14-B5A4-6E6695C02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1743.86</c:v>
                </c:pt>
                <c:pt idx="1">
                  <c:v>1784.4</c:v>
                </c:pt>
                <c:pt idx="2">
                  <c:v>1819.93</c:v>
                </c:pt>
                <c:pt idx="3">
                  <c:v>1625.75</c:v>
                </c:pt>
                <c:pt idx="4">
                  <c:v>1459.48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0-4FC2-B721-C4B7FD70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0-4FC2-B721-C4B7FD70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391.98</c:v>
                </c:pt>
                <c:pt idx="1">
                  <c:v>373.95</c:v>
                </c:pt>
                <c:pt idx="2">
                  <c:v>348.91</c:v>
                </c:pt>
                <c:pt idx="3">
                  <c:v>332.16</c:v>
                </c:pt>
                <c:pt idx="4">
                  <c:v>368.66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3-499D-B1EF-6DB54E83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3-499D-B1EF-6DB54E83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112.56</c:v>
                </c:pt>
                <c:pt idx="1">
                  <c:v>116.16</c:v>
                </c:pt>
                <c:pt idx="2">
                  <c:v>116.09</c:v>
                </c:pt>
                <c:pt idx="3">
                  <c:v>114.31</c:v>
                </c:pt>
                <c:pt idx="4">
                  <c:v>107.19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A-4D0E-8D69-57A9DCBAF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A-4D0E-8D69-57A9DCBAF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115.17</c:v>
                </c:pt>
                <c:pt idx="1">
                  <c:v>112.07</c:v>
                </c:pt>
                <c:pt idx="2">
                  <c:v>111.63</c:v>
                </c:pt>
                <c:pt idx="3">
                  <c:v>113.41</c:v>
                </c:pt>
                <c:pt idx="4">
                  <c:v>120.89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0-4D6E-A441-4BE362606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0-4D6E-A441-4BE362606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P4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徳島県　海陽町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9237</v>
      </c>
      <c r="AM8" s="61"/>
      <c r="AN8" s="61"/>
      <c r="AO8" s="61"/>
      <c r="AP8" s="61"/>
      <c r="AQ8" s="61"/>
      <c r="AR8" s="61"/>
      <c r="AS8" s="61"/>
      <c r="AT8" s="52">
        <f>データ!$S$6</f>
        <v>327.67</v>
      </c>
      <c r="AU8" s="53"/>
      <c r="AV8" s="53"/>
      <c r="AW8" s="53"/>
      <c r="AX8" s="53"/>
      <c r="AY8" s="53"/>
      <c r="AZ8" s="53"/>
      <c r="BA8" s="53"/>
      <c r="BB8" s="54">
        <f>データ!$T$6</f>
        <v>28.19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76.3</v>
      </c>
      <c r="J10" s="53"/>
      <c r="K10" s="53"/>
      <c r="L10" s="53"/>
      <c r="M10" s="53"/>
      <c r="N10" s="53"/>
      <c r="O10" s="64"/>
      <c r="P10" s="54">
        <f>データ!$P$6</f>
        <v>67.2</v>
      </c>
      <c r="Q10" s="54"/>
      <c r="R10" s="54"/>
      <c r="S10" s="54"/>
      <c r="T10" s="54"/>
      <c r="U10" s="54"/>
      <c r="V10" s="54"/>
      <c r="W10" s="61">
        <f>データ!$Q$6</f>
        <v>2690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6143</v>
      </c>
      <c r="AM10" s="61"/>
      <c r="AN10" s="61"/>
      <c r="AO10" s="61"/>
      <c r="AP10" s="61"/>
      <c r="AQ10" s="61"/>
      <c r="AR10" s="61"/>
      <c r="AS10" s="61"/>
      <c r="AT10" s="52">
        <f>データ!$V$6</f>
        <v>7.72</v>
      </c>
      <c r="AU10" s="53"/>
      <c r="AV10" s="53"/>
      <c r="AW10" s="53"/>
      <c r="AX10" s="53"/>
      <c r="AY10" s="53"/>
      <c r="AZ10" s="53"/>
      <c r="BA10" s="53"/>
      <c r="BB10" s="54">
        <f>データ!$W$6</f>
        <v>795.73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qAjlenGRBRSuGyRB6S5ieQFsGqwmoKlzqMhXNZrhN06FJSODx93p2mARuqg1/MmvaNPUDaOTaxy0Bvb1FTqGPQ==" saltValue="G22Lw6driu8+/oXaSd6NN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363880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徳島県　海陽町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76.3</v>
      </c>
      <c r="P6" s="35">
        <f t="shared" si="3"/>
        <v>67.2</v>
      </c>
      <c r="Q6" s="35">
        <f t="shared" si="3"/>
        <v>2690</v>
      </c>
      <c r="R6" s="35">
        <f t="shared" si="3"/>
        <v>9237</v>
      </c>
      <c r="S6" s="35">
        <f t="shared" si="3"/>
        <v>327.67</v>
      </c>
      <c r="T6" s="35">
        <f t="shared" si="3"/>
        <v>28.19</v>
      </c>
      <c r="U6" s="35">
        <f t="shared" si="3"/>
        <v>6143</v>
      </c>
      <c r="V6" s="35">
        <f t="shared" si="3"/>
        <v>7.72</v>
      </c>
      <c r="W6" s="35">
        <f t="shared" si="3"/>
        <v>795.73</v>
      </c>
      <c r="X6" s="36">
        <f>IF(X7="",NA(),X7)</f>
        <v>112.22</v>
      </c>
      <c r="Y6" s="36">
        <f t="shared" ref="Y6:AG6" si="4">IF(Y7="",NA(),Y7)</f>
        <v>115.62</v>
      </c>
      <c r="Z6" s="36">
        <f t="shared" si="4"/>
        <v>117.6</v>
      </c>
      <c r="AA6" s="36">
        <f t="shared" si="4"/>
        <v>115.15</v>
      </c>
      <c r="AB6" s="36">
        <f t="shared" si="4"/>
        <v>106.94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1743.86</v>
      </c>
      <c r="AU6" s="36">
        <f t="shared" ref="AU6:BC6" si="6">IF(AU7="",NA(),AU7)</f>
        <v>1784.4</v>
      </c>
      <c r="AV6" s="36">
        <f t="shared" si="6"/>
        <v>1819.93</v>
      </c>
      <c r="AW6" s="36">
        <f t="shared" si="6"/>
        <v>1625.75</v>
      </c>
      <c r="AX6" s="36">
        <f t="shared" si="6"/>
        <v>1459.48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391.98</v>
      </c>
      <c r="BF6" s="36">
        <f t="shared" ref="BF6:BN6" si="7">IF(BF7="",NA(),BF7)</f>
        <v>373.95</v>
      </c>
      <c r="BG6" s="36">
        <f t="shared" si="7"/>
        <v>348.91</v>
      </c>
      <c r="BH6" s="36">
        <f t="shared" si="7"/>
        <v>332.16</v>
      </c>
      <c r="BI6" s="36">
        <f t="shared" si="7"/>
        <v>368.66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112.56</v>
      </c>
      <c r="BQ6" s="36">
        <f t="shared" ref="BQ6:BY6" si="8">IF(BQ7="",NA(),BQ7)</f>
        <v>116.16</v>
      </c>
      <c r="BR6" s="36">
        <f t="shared" si="8"/>
        <v>116.09</v>
      </c>
      <c r="BS6" s="36">
        <f t="shared" si="8"/>
        <v>114.31</v>
      </c>
      <c r="BT6" s="36">
        <f t="shared" si="8"/>
        <v>107.19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115.17</v>
      </c>
      <c r="CB6" s="36">
        <f t="shared" ref="CB6:CJ6" si="9">IF(CB7="",NA(),CB7)</f>
        <v>112.07</v>
      </c>
      <c r="CC6" s="36">
        <f t="shared" si="9"/>
        <v>111.63</v>
      </c>
      <c r="CD6" s="36">
        <f t="shared" si="9"/>
        <v>113.41</v>
      </c>
      <c r="CE6" s="36">
        <f t="shared" si="9"/>
        <v>120.89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41.42</v>
      </c>
      <c r="CM6" s="36">
        <f t="shared" ref="CM6:CU6" si="10">IF(CM7="",NA(),CM7)</f>
        <v>40.479999999999997</v>
      </c>
      <c r="CN6" s="36">
        <f t="shared" si="10"/>
        <v>40.08</v>
      </c>
      <c r="CO6" s="36">
        <f t="shared" si="10"/>
        <v>38.299999999999997</v>
      </c>
      <c r="CP6" s="36">
        <f t="shared" si="10"/>
        <v>37.200000000000003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84.9</v>
      </c>
      <c r="CX6" s="36">
        <f t="shared" ref="CX6:DF6" si="11">IF(CX7="",NA(),CX7)</f>
        <v>85.2</v>
      </c>
      <c r="CY6" s="36">
        <f t="shared" si="11"/>
        <v>86.3</v>
      </c>
      <c r="CZ6" s="36">
        <f t="shared" si="11"/>
        <v>87.7</v>
      </c>
      <c r="DA6" s="36">
        <f t="shared" si="11"/>
        <v>87.7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49.68</v>
      </c>
      <c r="DI6" s="36">
        <f t="shared" ref="DI6:DQ6" si="12">IF(DI7="",NA(),DI7)</f>
        <v>51.63</v>
      </c>
      <c r="DJ6" s="36">
        <f t="shared" si="12"/>
        <v>52.97</v>
      </c>
      <c r="DK6" s="36">
        <f t="shared" si="12"/>
        <v>53.68</v>
      </c>
      <c r="DL6" s="36">
        <f t="shared" si="12"/>
        <v>53.54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0.8</v>
      </c>
      <c r="EE6" s="36">
        <f t="shared" ref="EE6:EM6" si="14">IF(EE7="",NA(),EE7)</f>
        <v>0.32</v>
      </c>
      <c r="EF6" s="36">
        <f t="shared" si="14"/>
        <v>0.7</v>
      </c>
      <c r="EG6" s="36">
        <f t="shared" si="14"/>
        <v>0.06</v>
      </c>
      <c r="EH6" s="35">
        <f t="shared" si="14"/>
        <v>0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363880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76.3</v>
      </c>
      <c r="P7" s="39">
        <v>67.2</v>
      </c>
      <c r="Q7" s="39">
        <v>2690</v>
      </c>
      <c r="R7" s="39">
        <v>9237</v>
      </c>
      <c r="S7" s="39">
        <v>327.67</v>
      </c>
      <c r="T7" s="39">
        <v>28.19</v>
      </c>
      <c r="U7" s="39">
        <v>6143</v>
      </c>
      <c r="V7" s="39">
        <v>7.72</v>
      </c>
      <c r="W7" s="39">
        <v>795.73</v>
      </c>
      <c r="X7" s="39">
        <v>112.22</v>
      </c>
      <c r="Y7" s="39">
        <v>115.62</v>
      </c>
      <c r="Z7" s="39">
        <v>117.6</v>
      </c>
      <c r="AA7" s="39">
        <v>115.15</v>
      </c>
      <c r="AB7" s="39">
        <v>106.94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1743.86</v>
      </c>
      <c r="AU7" s="39">
        <v>1784.4</v>
      </c>
      <c r="AV7" s="39">
        <v>1819.93</v>
      </c>
      <c r="AW7" s="39">
        <v>1625.75</v>
      </c>
      <c r="AX7" s="39">
        <v>1459.48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391.98</v>
      </c>
      <c r="BF7" s="39">
        <v>373.95</v>
      </c>
      <c r="BG7" s="39">
        <v>348.91</v>
      </c>
      <c r="BH7" s="39">
        <v>332.16</v>
      </c>
      <c r="BI7" s="39">
        <v>368.66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112.56</v>
      </c>
      <c r="BQ7" s="39">
        <v>116.16</v>
      </c>
      <c r="BR7" s="39">
        <v>116.09</v>
      </c>
      <c r="BS7" s="39">
        <v>114.31</v>
      </c>
      <c r="BT7" s="39">
        <v>107.19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115.17</v>
      </c>
      <c r="CB7" s="39">
        <v>112.07</v>
      </c>
      <c r="CC7" s="39">
        <v>111.63</v>
      </c>
      <c r="CD7" s="39">
        <v>113.41</v>
      </c>
      <c r="CE7" s="39">
        <v>120.89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41.42</v>
      </c>
      <c r="CM7" s="39">
        <v>40.479999999999997</v>
      </c>
      <c r="CN7" s="39">
        <v>40.08</v>
      </c>
      <c r="CO7" s="39">
        <v>38.299999999999997</v>
      </c>
      <c r="CP7" s="39">
        <v>37.200000000000003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84.9</v>
      </c>
      <c r="CX7" s="39">
        <v>85.2</v>
      </c>
      <c r="CY7" s="39">
        <v>86.3</v>
      </c>
      <c r="CZ7" s="39">
        <v>87.7</v>
      </c>
      <c r="DA7" s="39">
        <v>87.7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49.68</v>
      </c>
      <c r="DI7" s="39">
        <v>51.63</v>
      </c>
      <c r="DJ7" s="39">
        <v>52.97</v>
      </c>
      <c r="DK7" s="39">
        <v>53.68</v>
      </c>
      <c r="DL7" s="39">
        <v>53.54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0.8</v>
      </c>
      <c r="EE7" s="39">
        <v>0.32</v>
      </c>
      <c r="EF7" s="39">
        <v>0.7</v>
      </c>
      <c r="EG7" s="39">
        <v>0.06</v>
      </c>
      <c r="EH7" s="39">
        <v>0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107</v>
      </c>
      <c r="E13" t="s">
        <v>106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nec01</cp:lastModifiedBy>
  <cp:lastPrinted>2021-02-03T05:09:15Z</cp:lastPrinted>
  <dcterms:created xsi:type="dcterms:W3CDTF">2020-12-04T02:14:08Z</dcterms:created>
  <dcterms:modified xsi:type="dcterms:W3CDTF">2021-02-03T05:09:17Z</dcterms:modified>
  <cp:category/>
</cp:coreProperties>
</file>