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erver\上板町\総務課\喜多\財政状況資料集\平成30年度\平成30年度財政状況資料集(2回目)2.9.11\"/>
    </mc:Choice>
  </mc:AlternateContent>
  <bookViews>
    <workbookView xWindow="0" yWindow="0" windowWidth="28800" windowHeight="130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<sst xmlns="http://schemas.openxmlformats.org/spreadsheetml/2006/main" count="1142" uniqueCount="610">
  <si>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</si>
  <si>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</si>
  <si>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</si>
  <si>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</si>
  <si>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</si>
  <si>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</si>
  <si>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</si>
  <si>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</si>
  <si>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</si>
  <si>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</si>
  <si>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</si>
  <si>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</si>
  <si>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</si>
  <si>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</si>
  <si>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</si>
  <si>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</si>
  <si>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</si>
  <si>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</si>
  <si>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</si>
  <si>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</si>
  <si>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</si>
  <si>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</si>
  <si>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</si>
  <si>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</si>
  <si>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</si>
  <si>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</si>
  <si>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</si>
  <si>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</si>
  <si>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</si>
  <si>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</si>
  <si>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</si>
  <si>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</si>
  <si>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</si>
  <si>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</si>
  <si>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</si>
  <si>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</si>
  <si>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</si>
  <si>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</si>
  <si>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</si>
  <si>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</si>
  <si>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</si>
  <si>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</si>
  <si>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</si>
  <si>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</si>
  <si>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</si>
  <si>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</si>
  <si>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</si>
  <si>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</si>
  <si>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</si>
  <si>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</si>
  <si>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</si>
  <si>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</si>
  <si>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</si>
  <si>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</si>
  <si>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</si>
  <si>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</si>
  <si>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</si>
  <si>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</si>
  <si>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</si>
  <si>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</si>
  <si>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</si>
  <si>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</si>
  <si>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</si>
  <si>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</si>
  <si>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</si>
  <si>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</si>
  <si>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</si>
  <si>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</si>
  <si>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</si>
  <si>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</si>
  <si>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</si>
  <si>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</si>
  <si>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</si>
  <si>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</si>
  <si>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</si>
  <si>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</si>
  <si>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</si>
  <si>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</si>
  <si>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</si>
  <si>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</si>
  <si>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</si>
  <si>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</si>
  <si>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</si>
  <si>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</si>
  <si>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</si>
  <si>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</si>
  <si>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</si>
  <si>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</si>
  <si>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</si>
  <si>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</si>
  <si>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</si>
  <si>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</si>
  <si>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</si>
  <si>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</si>
  <si>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</si>
  <si>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</si>
  <si>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</si>
  <si>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</si>
  <si>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</si>
  <si>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</si>
  <si>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</si>
  <si>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</si>
  <si>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</si>
  <si>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</si>
  <si>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</si>
  <si>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</si>
  <si>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</si>
  <si>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</si>
  <si>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</si>
  <si>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</si>
  <si>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</si>
  <si>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</si>
  <si>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</si>
  <si>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</si>
  <si>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</si>
  <si>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</si>
  <si>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</si>
  <si>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</si>
  <si>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</si>
  <si>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</si>
  <si>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</si>
  <si>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</si>
  <si>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</si>
  <si>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</si>
  <si>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</si>
  <si>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</si>
  <si>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</si>
  <si>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</si>
  <si>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</si>
  <si>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</si>
  <si>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</si>
  <si>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</si>
  <si>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</si>
  <si>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</si>
  <si>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</si>
  <si>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</si>
  <si>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</si>
  <si>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</si>
  <si>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</si>
  <si>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</si>
  <si>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</si>
  <si>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</si>
  <si>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</si>
  <si>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</si>
  <si>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</si>
  <si>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</si>
  <si>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</si>
  <si>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</si>
  <si>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</si>
  <si>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</si>
  <si>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</si>
  <si>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</si>
  <si>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</si>
  <si>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</si>
  <si>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</si>
  <si>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</si>
  <si>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</si>
  <si>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</si>
  <si>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</si>
  <si>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</si>
  <si>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</si>
  <si>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</si>
  <si>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</si>
  <si>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</si>
  <si>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</si>
  <si>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</si>
  <si>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</si>
  <si>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</si>
  <si>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</si>
  <si>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</si>
  <si>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</si>
  <si>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</si>
  <si>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</si>
  <si>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</si>
  <si>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</si>
  <si>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</si>
  <si>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</si>
  <si>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</si>
  <si>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</si>
  <si>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</si>
  <si>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</si>
  <si>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</si>
  <si>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</si>
  <si>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</si>
  <si>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</si>
  <si>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</si>
  <si>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</si>
  <si>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</si>
  <si>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</si>
  <si>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</si>
  <si>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</si>
  <si>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</si>
  <si>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</si>
  <si>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</si>
  <si>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</si>
  <si>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</si>
  <si>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</si>
  <si>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</si>
  <si>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</si>
  <si>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</si>
  <si>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</si>
  <si>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</si>
  <si>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</si>
  <si>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</si>
  <si>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</si>
  <si>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</si>
  <si>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</si>
  <si>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</si>
  <si>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</si>
  <si>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</si>
  <si>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</si>
  <si>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</si>
  <si>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</si>
  <si>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</si>
  <si>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</si>
  <si>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徳島県上板町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</si>
  <si>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</si>
  <si>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</si>
  <si>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</si>
  <si>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</si>
  <si>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</si>
  <si>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</si>
  <si>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</si>
  <si>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</si>
  <si>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</si>
  <si>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</si>
  <si>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</si>
  <si>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</si>
  <si>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</si>
  <si>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</si>
  <si>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</si>
  <si>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</si>
  <si>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</si>
  <si>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</si>
  <si>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</si>
  <si>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</si>
  <si>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</si>
  <si>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</si>
  <si>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</si>
  <si>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</si>
  <si>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</si>
  <si>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</si>
  <si>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</si>
  <si>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</si>
  <si>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</si>
  <si>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</si>
  <si>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</si>
  <si>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</si>
  <si>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</si>
  <si>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</si>
  <si>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</si>
  <si>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</si>
  <si>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</si>
  <si>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</si>
  <si>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</si>
  <si>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</si>
  <si>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</si>
  <si>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</si>
  <si>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</si>
  <si>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</si>
  <si>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</si>
  <si>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</si>
  <si>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</si>
  <si>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</si>
  <si>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</si>
  <si>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</si>
  <si>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</si>
  <si>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</si>
  <si>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</si>
  <si>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</si>
  <si>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</si>
  <si>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</si>
  <si>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</si>
  <si>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</si>
  <si>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</si>
  <si>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</si>
  <si>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</si>
  <si>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</si>
  <si>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</si>
  <si>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</si>
  <si>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</si>
  <si>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</si>
  <si>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</si>
  <si>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</si>
  <si>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</si>
  <si>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</si>
  <si>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</si>
  <si>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</si>
  <si>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</si>
  <si>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</si>
  <si>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</si>
  <si>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</si>
  <si>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</si>
  <si>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</si>
  <si>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</si>
  <si>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</si>
  <si>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</si>
  <si>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</si>
  <si>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</si>
  <si>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</si>
  <si>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</si>
  <si>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</si>
  <si>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</si>
  <si>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</si>
  <si>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</si>
  <si>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</si>
  <si>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</si>
  <si>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</si>
  <si>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</si>
  <si>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</si>
  <si>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</si>
  <si>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</si>
  <si>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</si>
  <si>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</si>
  <si>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</si>
  <si>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</si>
  <si>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</si>
  <si>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</si>
  <si>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</si>
  <si>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</si>
  <si>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</si>
  <si>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</si>
  <si>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</si>
  <si>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</si>
  <si>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</si>
  <si>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</si>
  <si>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</si>
  <si>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</si>
  <si>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</si>
  <si>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</si>
  <si>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</si>
  <si>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</si>
  <si>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</si>
  <si>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</si>
  <si>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</si>
  <si>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</si>
  <si>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</si>
  <si>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</si>
  <si>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</si>
  <si>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</si>
  <si>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</si>
  <si>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</si>
  <si>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</si>
  <si>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</si>
  <si>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</si>
  <si>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</si>
  <si>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</si>
  <si>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</si>
  <si>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</si>
  <si>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</si>
  <si>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</si>
  <si>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</si>
  <si>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</si>
  <si>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</si>
  <si>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</si>
  <si>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</si>
  <si>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</si>
  <si>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</si>
  <si>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</si>
  <si>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</si>
  <si>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</si>
  <si>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</si>
  <si>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</si>
  <si>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</si>
  <si>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徳島県上板町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</si>
  <si>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</si>
  <si>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</si>
  <si>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</si>
  <si>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</si>
  <si>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</si>
  <si>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</si>
  <si>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</si>
  <si>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</si>
  <si>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</si>
  <si>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</si>
  <si>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</si>
  <si>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</si>
  <si>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</si>
  <si>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</si>
  <si>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</si>
  <si>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</si>
  <si>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</si>
  <si>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</si>
  <si>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</si>
  <si>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</si>
  <si>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上板町住宅新築資金等貸付事業特別会計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</si>
  <si>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</si>
  <si>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</si>
  <si>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</si>
  <si>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</si>
  <si>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</si>
  <si>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</si>
  <si>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</si>
  <si>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</si>
  <si>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</si>
  <si>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</si>
  <si>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</si>
  <si>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</si>
  <si>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</si>
  <si>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上板町国民健康保険特別会計</t>
    <phoneticPr fontId="5"/>
  </si>
  <si>
    <t>上板町介護保険特別会計</t>
    <phoneticPr fontId="5"/>
  </si>
  <si>
    <t>上板町後期高齢者医療特別会計</t>
    <phoneticPr fontId="5"/>
  </si>
  <si>
    <t>上板町水道事業会計</t>
    <phoneticPr fontId="5"/>
  </si>
  <si>
    <t>法適用企業</t>
    <phoneticPr fontId="5"/>
  </si>
  <si>
    <t>上板町農業集落排水事業特別会計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</si>
  <si>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</si>
  <si>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</si>
  <si>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</si>
  <si>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</si>
  <si>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</si>
  <si>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</si>
  <si>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</si>
  <si>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</si>
  <si>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</si>
  <si>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</si>
  <si>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</si>
  <si>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</si>
  <si>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</si>
  <si>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</si>
  <si>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</si>
  <si>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</si>
  <si>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</si>
  <si>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</si>
  <si>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</si>
  <si>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</si>
  <si>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</si>
  <si>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</si>
  <si>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</si>
  <si>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</si>
  <si>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</si>
  <si>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</si>
  <si>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</si>
  <si>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</si>
  <si>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</si>
  <si>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</si>
  <si>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</si>
  <si>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</si>
  <si>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</si>
  <si>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</si>
  <si>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</si>
  <si>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</si>
  <si>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</si>
  <si>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</si>
  <si>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</si>
  <si>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</si>
  <si>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</si>
  <si>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</si>
  <si>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</si>
  <si>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</si>
  <si>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</si>
  <si>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</si>
  <si>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</si>
  <si>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</si>
  <si>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</si>
  <si>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</si>
  <si>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</si>
  <si>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</si>
  <si>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</si>
  <si>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</si>
  <si>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</si>
  <si>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</si>
  <si>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</si>
  <si>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</si>
  <si>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</si>
  <si>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</si>
  <si>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上板町農業集落排水事業特別会計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</si>
  <si>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</si>
  <si>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</si>
  <si>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上板町水道事業会計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</si>
  <si>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</si>
  <si>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上板町介護保険特別会計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</si>
  <si>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</si>
  <si>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</si>
  <si>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</si>
  <si>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</si>
  <si>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</si>
  <si>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</si>
  <si>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</si>
  <si>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</si>
  <si>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</si>
  <si>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</si>
  <si>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</si>
  <si>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</si>
  <si>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</si>
  <si>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</si>
  <si>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</si>
  <si>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</si>
  <si>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</si>
  <si>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</si>
  <si>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</si>
  <si>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</si>
  <si>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</si>
  <si>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</si>
  <si>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</si>
  <si>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</si>
  <si>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</si>
  <si>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</si>
  <si>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</si>
  <si>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</si>
  <si>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</si>
  <si>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</si>
  <si>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</si>
  <si>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</si>
  <si>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</si>
  <si>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</si>
  <si>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</si>
  <si>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</si>
  <si>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</si>
  <si>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</si>
  <si>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</si>
  <si>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</si>
  <si>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</si>
  <si>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</si>
  <si>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</si>
  <si>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</si>
  <si>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</si>
  <si>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</si>
  <si>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</si>
  <si>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</si>
  <si>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</si>
  <si>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</si>
  <si>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</si>
  <si>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</si>
  <si>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</si>
  <si>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</si>
  <si>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</si>
  <si>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</si>
  <si>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</si>
  <si>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</si>
  <si>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</si>
  <si>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</si>
  <si>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</si>
  <si>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</si>
  <si>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</si>
  <si>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</si>
  <si>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</si>
  <si>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</si>
  <si>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</si>
  <si>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</si>
  <si>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</si>
  <si>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</si>
  <si>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</si>
  <si>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</si>
  <si>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</si>
  <si>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</si>
  <si>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</si>
  <si>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</si>
  <si>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</si>
  <si>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</si>
  <si>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</si>
  <si>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</si>
  <si>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</si>
  <si>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</si>
  <si>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</si>
  <si>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</si>
  <si>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</si>
  <si>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1.04</t>
  </si>
  <si>
    <t>▲ 0.97</t>
  </si>
  <si>
    <t>▲ 1.79</t>
  </si>
  <si>
    <t>▲ 6.32</t>
  </si>
  <si>
    <t>上板町水道事業会計</t>
  </si>
  <si>
    <t>一般会計</t>
  </si>
  <si>
    <t>上板町介護保険特別会計</t>
  </si>
  <si>
    <t>上板町国民健康保険特別会計</t>
  </si>
  <si>
    <t>上板町住宅新築資金等貸付事業特別会計</t>
  </si>
  <si>
    <t>上板町後期高齢者医療特別会計</t>
  </si>
  <si>
    <t>上板町農業集落排水事業特別会計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</si>
  <si>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</si>
  <si>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</si>
  <si>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</si>
  <si>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</si>
  <si>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</si>
  <si>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</si>
  <si>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</si>
  <si>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</si>
  <si>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</si>
  <si>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</si>
  <si>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上板町土地開発公社</t>
    <rPh sb="0" eb="3">
      <t>カミイタチョウ</t>
    </rPh>
    <rPh sb="3" eb="5">
      <t>トチ</t>
    </rPh>
    <rPh sb="5" eb="7">
      <t>カイハツ</t>
    </rPh>
    <rPh sb="7" eb="9">
      <t>コウシャ</t>
    </rPh>
    <phoneticPr fontId="2"/>
  </si>
  <si>
    <t>-</t>
    <phoneticPr fontId="2"/>
  </si>
  <si>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</si>
  <si>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</si>
  <si>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</si>
  <si>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</si>
  <si>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板野西部青少年補導センター組合</t>
    <rPh sb="0" eb="2">
      <t>イタノ</t>
    </rPh>
    <rPh sb="2" eb="4">
      <t>セイブ</t>
    </rPh>
    <rPh sb="4" eb="7">
      <t>セイショウネン</t>
    </rPh>
    <rPh sb="7" eb="9">
      <t>ホドウ</t>
    </rPh>
    <rPh sb="13" eb="15">
      <t>クミアイ</t>
    </rPh>
    <phoneticPr fontId="2"/>
  </si>
  <si>
    <t>阿北環境整備組合</t>
    <rPh sb="0" eb="2">
      <t>アホク</t>
    </rPh>
    <rPh sb="2" eb="4">
      <t>カンキョウ</t>
    </rPh>
    <rPh sb="4" eb="6">
      <t>セイビ</t>
    </rPh>
    <rPh sb="6" eb="8">
      <t>クミアイ</t>
    </rPh>
    <phoneticPr fontId="2"/>
  </si>
  <si>
    <t>中央広域環境施設組合</t>
    <rPh sb="0" eb="2">
      <t>チュウオウ</t>
    </rPh>
    <rPh sb="2" eb="4">
      <t>コウイキ</t>
    </rPh>
    <rPh sb="4" eb="6">
      <t>カンキョウ</t>
    </rPh>
    <rPh sb="6" eb="8">
      <t>シセツ</t>
    </rPh>
    <rPh sb="8" eb="10">
      <t>クミアイ</t>
    </rPh>
    <phoneticPr fontId="2"/>
  </si>
  <si>
    <t>板野西部消防組合</t>
    <rPh sb="0" eb="2">
      <t>イタノ</t>
    </rPh>
    <rPh sb="2" eb="4">
      <t>セイブ</t>
    </rPh>
    <rPh sb="4" eb="6">
      <t>ショウボウ</t>
    </rPh>
    <rPh sb="6" eb="8">
      <t>クミアイ</t>
    </rPh>
    <phoneticPr fontId="2"/>
  </si>
  <si>
    <t>徳島県後期高齢者医療広域連合（一般会計）</t>
    <rPh sb="0" eb="2">
      <t>トクシマ</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</si>
  <si>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2">
      <t>トクシマ</t>
    </rPh>
    <rPh sb="2" eb="3">
      <t>ケン</t>
    </rPh>
    <rPh sb="3" eb="5">
      <t>コウキ</t>
    </rPh>
    <rPh sb="5" eb="8">
      <t>コウレイシャ</t>
    </rPh>
    <rPh sb="8" eb="10">
      <t>イリョウ</t>
    </rPh>
    <rPh sb="10" eb="12">
      <t>コウイキ</t>
    </rPh>
    <rPh sb="12" eb="14">
      <t>レンゴウ</t>
    </rPh>
    <rPh sb="15" eb="17">
      <t>コウキ</t>
    </rPh>
    <rPh sb="17" eb="19">
      <t>コウレイ</t>
    </rPh>
    <rPh sb="19" eb="20">
      <t>モノ</t>
    </rPh>
    <rPh sb="20" eb="22">
      <t>イリョウ</t>
    </rPh>
    <rPh sb="22" eb="24">
      <t>ジギョウ</t>
    </rPh>
    <rPh sb="24" eb="26">
      <t>カイケイ</t>
    </rPh>
    <phoneticPr fontId="2"/>
  </si>
  <si>
    <t>-</t>
    <phoneticPr fontId="2"/>
  </si>
  <si>
    <t>公共施設整備基金</t>
    <rPh sb="0" eb="2">
      <t>コウキョウ</t>
    </rPh>
    <rPh sb="2" eb="4">
      <t>シセツ</t>
    </rPh>
    <rPh sb="4" eb="6">
      <t>セイビ</t>
    </rPh>
    <rPh sb="6" eb="8">
      <t>キキン</t>
    </rPh>
    <phoneticPr fontId="2"/>
  </si>
  <si>
    <t>教育施設整備基金</t>
    <rPh sb="0" eb="2">
      <t>キョウイク</t>
    </rPh>
    <rPh sb="2" eb="4">
      <t>シセツ</t>
    </rPh>
    <rPh sb="4" eb="6">
      <t>セイビ</t>
    </rPh>
    <rPh sb="6" eb="8">
      <t>キキン</t>
    </rPh>
    <phoneticPr fontId="2"/>
  </si>
  <si>
    <t>消防施設整備基金</t>
    <rPh sb="0" eb="2">
      <t>ショウボウ</t>
    </rPh>
    <rPh sb="2" eb="4">
      <t>シセツ</t>
    </rPh>
    <rPh sb="4" eb="6">
      <t>セイビ</t>
    </rPh>
    <rPh sb="6" eb="8">
      <t>キキン</t>
    </rPh>
    <phoneticPr fontId="2"/>
  </si>
  <si>
    <t>ふるさと創生基金</t>
    <rPh sb="4" eb="6">
      <t>ソウセイ</t>
    </rPh>
    <rPh sb="6" eb="8">
      <t>キキン</t>
    </rPh>
    <phoneticPr fontId="2"/>
  </si>
  <si>
    <t>災害基金</t>
    <rPh sb="0" eb="2">
      <t>サイガイ</t>
    </rPh>
    <rPh sb="2" eb="4">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</si>
  <si>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</si>
  <si>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</si>
  <si>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</si>
  <si>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</si>
  <si>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</si>
  <si>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低下している。一方で、有形固定資産減価償却率は類似団体よりも高い。主な要因としては、昭和３０年代半ばから昭和の終わり（１９６０年代から１９８０年代半ば）にかけて公共建築物が集中的に整備されたことが挙げられる。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</si>
  <si>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</si>
  <si>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</si>
  <si>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</si>
  <si>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</si>
  <si>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</si>
  <si>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</si>
  <si>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過去には実質公債費比率は類似団体と比較して高くなっていたが、近年は類似団体を下回っている状況が続いている。将来負担比率は平成２４年度以降類似団体より低い水準で推移している。
実質公債費比率については、今後控えている事業計画の整理・縮小を図るなど事業実施を見直し、適量・適切な事業実施により起債に大きく頼ることのない財政運営に努めてきたためである。
将来負担比率については、地方債残高の減少や財政調整基金等の積立による充当可能基金の増額等が主な要因として挙げられる。今後も公債費等義務的経費の削減を中心とする行財政改革を進め、財政の健全化に努め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</si>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</sst>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177" fontId="0" fillId="8" borderId="44"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78903</c:v>
                </c:pt>
                <c:pt idx="3">
                  <c:v>82993</c:v>
                </c:pt>
                <c:pt idx="4">
                  <c:v>108252</c:v>
                </c:pt>
              </c:numCache>
            </c:numRef>
          </c:val>
          <c:smooth val="0"/>
          <c:extLst xmlns:c16r2="http://schemas.microsoft.com/office/drawing/2015/06/chart">
            <c:ext xmlns:c16="http://schemas.microsoft.com/office/drawing/2014/chart" uri="{C3380CC4-5D6E-409C-BE32-E72D297353CC}">
              <c16:uniqueId val="{00000000-92E4-4CBF-AA1A-8BE9A4CA6B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57332</c:v>
                </c:pt>
                <c:pt idx="1">
                  <c:v>74125</c:v>
                </c:pt>
                <c:pt idx="2">
                  <c:v>48210</c:v>
                </c:pt>
                <c:pt idx="3">
                  <c:v>80153</c:v>
                </c:pt>
                <c:pt idx="4">
                  <c:v>29377</c:v>
                </c:pt>
              </c:numCache>
            </c:numRef>
          </c:val>
          <c:smooth val="0"/>
          <c:extLst xmlns:c16r2="http://schemas.microsoft.com/office/drawing/2015/06/chart">
            <c:ext xmlns:c16="http://schemas.microsoft.com/office/drawing/2014/chart" uri="{C3380CC4-5D6E-409C-BE32-E72D297353CC}">
              <c16:uniqueId val="{00000001-92E4-4CBF-AA1A-8BE9A4CA6BC0}"/>
            </c:ext>
          </c:extLst>
        </c:ser>
        <c:dLbls>
          <c:showLegendKey val="0"/>
          <c:showVal val="0"/>
          <c:showCatName val="0"/>
          <c:showSerName val="0"/>
          <c:showPercent val="0"/>
          <c:showBubbleSize val="0"/>
        </c:dLbls>
        <c:marker val="1"/>
        <c:smooth val="0"/>
        <c:axId val="207065520"/>
        <c:axId val="477207528"/>
      </c:lineChart>
      <c:catAx>
        <c:axId val="207065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7207528"/>
        <c:crosses val="autoZero"/>
        <c:auto val="1"/>
        <c:lblAlgn val="ctr"/>
        <c:lblOffset val="100"/>
        <c:tickLblSkip val="1"/>
        <c:tickMarkSkip val="1"/>
        <c:noMultiLvlLbl val="0"/>
      </c:catAx>
      <c:valAx>
        <c:axId val="4772075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065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4.1500000000000004</c:v>
                </c:pt>
                <c:pt idx="1">
                  <c:v>6.71</c:v>
                </c:pt>
                <c:pt idx="2">
                  <c:v>6.74</c:v>
                </c:pt>
                <c:pt idx="3">
                  <c:v>6.11</c:v>
                </c:pt>
                <c:pt idx="4">
                  <c:v>6.3</c:v>
                </c:pt>
              </c:numCache>
            </c:numRef>
          </c:val>
          <c:extLst xmlns:c16r2="http://schemas.microsoft.com/office/drawing/2015/06/chart">
            <c:ext xmlns:c16="http://schemas.microsoft.com/office/drawing/2014/chart" uri="{C3380CC4-5D6E-409C-BE32-E72D297353CC}">
              <c16:uniqueId val="{00000000-DA35-4276-BD6C-994099B68F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43.46</c:v>
                </c:pt>
                <c:pt idx="1">
                  <c:v>47</c:v>
                </c:pt>
                <c:pt idx="2">
                  <c:v>47.18</c:v>
                </c:pt>
                <c:pt idx="3">
                  <c:v>45.98</c:v>
                </c:pt>
                <c:pt idx="4">
                  <c:v>40.03</c:v>
                </c:pt>
              </c:numCache>
            </c:numRef>
          </c:val>
          <c:extLst xmlns:c16r2="http://schemas.microsoft.com/office/drawing/2015/06/chart">
            <c:ext xmlns:c16="http://schemas.microsoft.com/office/drawing/2014/chart" uri="{C3380CC4-5D6E-409C-BE32-E72D297353CC}">
              <c16:uniqueId val="{00000001-DA35-4276-BD6C-994099B68F2D}"/>
            </c:ext>
          </c:extLst>
        </c:ser>
        <c:dLbls>
          <c:showLegendKey val="0"/>
          <c:showVal val="0"/>
          <c:showCatName val="0"/>
          <c:showSerName val="0"/>
          <c:showPercent val="0"/>
          <c:showBubbleSize val="0"/>
        </c:dLbls>
        <c:gapWidth val="250"/>
        <c:overlap val="100"/>
        <c:axId val="477202040"/>
        <c:axId val="477204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-1.04</c:v>
                </c:pt>
                <c:pt idx="1">
                  <c:v>7.33</c:v>
                </c:pt>
                <c:pt idx="2">
                  <c:v>-0.97</c:v>
                </c:pt>
                <c:pt idx="3">
                  <c:v>-1.79</c:v>
                </c:pt>
                <c:pt idx="4">
                  <c:v>-6.32</c:v>
                </c:pt>
              </c:numCache>
            </c:numRef>
          </c:val>
          <c:smooth val="0"/>
          <c:extLst xmlns:c16r2="http://schemas.microsoft.com/office/drawing/2015/06/chart">
            <c:ext xmlns:c16="http://schemas.microsoft.com/office/drawing/2014/chart" uri="{C3380CC4-5D6E-409C-BE32-E72D297353CC}">
              <c16:uniqueId val="{00000002-DA35-4276-BD6C-994099B68F2D}"/>
            </c:ext>
          </c:extLst>
        </c:ser>
        <c:dLbls>
          <c:showLegendKey val="0"/>
          <c:showVal val="0"/>
          <c:showCatName val="0"/>
          <c:showSerName val="0"/>
          <c:showPercent val="0"/>
          <c:showBubbleSize val="0"/>
        </c:dLbls>
        <c:marker val="1"/>
        <c:smooth val="0"/>
        <c:axId val="477202040"/>
        <c:axId val="477204000"/>
      </c:lineChart>
      <c:catAx>
        <c:axId val="477202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7204000"/>
        <c:crosses val="autoZero"/>
        <c:auto val="1"/>
        <c:lblAlgn val="ctr"/>
        <c:lblOffset val="100"/>
        <c:tickLblSkip val="1"/>
        <c:tickMarkSkip val="1"/>
        <c:noMultiLvlLbl val="0"/>
      </c:catAx>
      <c:valAx>
        <c:axId val="47720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202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460-47AA-BB20-7F0B4622A9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460-47AA-BB20-7F0B4622A91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460-47AA-BB20-7F0B4622A913}"/>
            </c:ext>
          </c:extLst>
        </c:ser>
        <c:ser>
          <c:idx val="3"/>
          <c:order val="3"/>
          <c:tx>
            <c:strRef>
              <c:f>データシート!$A$30</c:f>
              <c:strCache>
                <c:ptCount val="1"/>
                <c:pt idx="0">
                  <c:v>上板町農業集落排水事業特別会計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7.0000000000000007E-2</c:v>
                </c:pt>
                <c:pt idx="4">
                  <c:v>#N/A</c:v>
                </c:pt>
                <c:pt idx="5">
                  <c:v>0.1</c:v>
                </c:pt>
                <c:pt idx="6">
                  <c:v>#N/A</c:v>
                </c:pt>
                <c:pt idx="7">
                  <c:v>0.09</c:v>
                </c:pt>
                <c:pt idx="8">
                  <c:v>#N/A</c:v>
                </c:pt>
                <c:pt idx="9">
                  <c:v>0.02</c:v>
                </c:pt>
              </c:numCache>
            </c:numRef>
          </c:val>
          <c:extLst xmlns:c16r2="http://schemas.microsoft.com/office/drawing/2015/06/chart">
            <c:ext xmlns:c16="http://schemas.microsoft.com/office/drawing/2014/chart" uri="{C3380CC4-5D6E-409C-BE32-E72D297353CC}">
              <c16:uniqueId val="{00000003-A460-47AA-BB20-7F0B4622A913}"/>
            </c:ext>
          </c:extLst>
        </c:ser>
        <c:ser>
          <c:idx val="4"/>
          <c:order val="4"/>
          <c:tx>
            <c:strRef>
              <c:f>データシート!$A$31</c:f>
              <c:strCache>
                <c:ptCount val="1"/>
                <c:pt idx="0">
                  <c:v>上板町後期高齢者医療特別会計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0.09</c:v>
                </c:pt>
                <c:pt idx="4">
                  <c:v>#N/A</c:v>
                </c:pt>
                <c:pt idx="5">
                  <c:v>0.1</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4-A460-47AA-BB20-7F0B4622A913}"/>
            </c:ext>
          </c:extLst>
        </c:ser>
        <c:ser>
          <c:idx val="5"/>
          <c:order val="5"/>
          <c:tx>
            <c:strRef>
              <c:f>データシート!$A$32</c:f>
              <c:strCache>
                <c:ptCount val="1"/>
                <c:pt idx="0">
                  <c:v>上板町住宅新築資金等貸付事業特別会計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0.49</c:v>
                </c:pt>
                <c:pt idx="2">
                  <c:v>#N/A</c:v>
                </c:pt>
                <c:pt idx="3">
                  <c:v>0.32</c:v>
                </c:pt>
                <c:pt idx="4">
                  <c:v>#N/A</c:v>
                </c:pt>
                <c:pt idx="5">
                  <c:v>0.13</c:v>
                </c:pt>
                <c:pt idx="6">
                  <c:v>#N/A</c:v>
                </c:pt>
                <c:pt idx="7">
                  <c:v>0.28999999999999998</c:v>
                </c:pt>
                <c:pt idx="8">
                  <c:v>#N/A</c:v>
                </c:pt>
                <c:pt idx="9">
                  <c:v>0.38</c:v>
                </c:pt>
              </c:numCache>
            </c:numRef>
          </c:val>
          <c:extLst xmlns:c16r2="http://schemas.microsoft.com/office/drawing/2015/06/chart">
            <c:ext xmlns:c16="http://schemas.microsoft.com/office/drawing/2014/chart" uri="{C3380CC4-5D6E-409C-BE32-E72D297353CC}">
              <c16:uniqueId val="{00000005-A460-47AA-BB20-7F0B4622A913}"/>
            </c:ext>
          </c:extLst>
        </c:ser>
        <c:ser>
          <c:idx val="6"/>
          <c:order val="6"/>
          <c:tx>
            <c:strRef>
              <c:f>データシート!$A$33</c:f>
              <c:strCache>
                <c:ptCount val="1"/>
                <c:pt idx="0">
                  <c:v>上板町国民健康保険特別会計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2.87</c:v>
                </c:pt>
                <c:pt idx="2">
                  <c:v>#N/A</c:v>
                </c:pt>
                <c:pt idx="3">
                  <c:v>1.86</c:v>
                </c:pt>
                <c:pt idx="4">
                  <c:v>#N/A</c:v>
                </c:pt>
                <c:pt idx="5">
                  <c:v>4.97</c:v>
                </c:pt>
                <c:pt idx="6">
                  <c:v>#N/A</c:v>
                </c:pt>
                <c:pt idx="7">
                  <c:v>3.79</c:v>
                </c:pt>
                <c:pt idx="8">
                  <c:v>#N/A</c:v>
                </c:pt>
                <c:pt idx="9">
                  <c:v>1.69</c:v>
                </c:pt>
              </c:numCache>
            </c:numRef>
          </c:val>
          <c:extLst xmlns:c16r2="http://schemas.microsoft.com/office/drawing/2015/06/chart">
            <c:ext xmlns:c16="http://schemas.microsoft.com/office/drawing/2014/chart" uri="{C3380CC4-5D6E-409C-BE32-E72D297353CC}">
              <c16:uniqueId val="{00000006-A460-47AA-BB20-7F0B4622A913}"/>
            </c:ext>
          </c:extLst>
        </c:ser>
        <c:ser>
          <c:idx val="7"/>
          <c:order val="7"/>
          <c:tx>
            <c:strRef>
              <c:f>データシート!$A$34</c:f>
              <c:strCache>
                <c:ptCount val="1"/>
                <c:pt idx="0">
                  <c:v>上板町介護保険特別会計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3.39</c:v>
                </c:pt>
                <c:pt idx="2">
                  <c:v>#N/A</c:v>
                </c:pt>
                <c:pt idx="3">
                  <c:v>3.15</c:v>
                </c:pt>
                <c:pt idx="4">
                  <c:v>#N/A</c:v>
                </c:pt>
                <c:pt idx="5">
                  <c:v>2.52</c:v>
                </c:pt>
                <c:pt idx="6">
                  <c:v>#N/A</c:v>
                </c:pt>
                <c:pt idx="7">
                  <c:v>2.14</c:v>
                </c:pt>
                <c:pt idx="8">
                  <c:v>#N/A</c:v>
                </c:pt>
                <c:pt idx="9">
                  <c:v>1.72</c:v>
                </c:pt>
              </c:numCache>
            </c:numRef>
          </c:val>
          <c:extLst xmlns:c16r2="http://schemas.microsoft.com/office/drawing/2015/06/chart">
            <c:ext xmlns:c16="http://schemas.microsoft.com/office/drawing/2014/chart" uri="{C3380CC4-5D6E-409C-BE32-E72D297353CC}">
              <c16:uniqueId val="{00000007-A460-47AA-BB20-7F0B4622A91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3.64</c:v>
                </c:pt>
                <c:pt idx="2">
                  <c:v>#N/A</c:v>
                </c:pt>
                <c:pt idx="3">
                  <c:v>6.38</c:v>
                </c:pt>
                <c:pt idx="4">
                  <c:v>#N/A</c:v>
                </c:pt>
                <c:pt idx="5">
                  <c:v>6.6</c:v>
                </c:pt>
                <c:pt idx="6">
                  <c:v>#N/A</c:v>
                </c:pt>
                <c:pt idx="7">
                  <c:v>5.81</c:v>
                </c:pt>
                <c:pt idx="8">
                  <c:v>#N/A</c:v>
                </c:pt>
                <c:pt idx="9">
                  <c:v>5.91</c:v>
                </c:pt>
              </c:numCache>
            </c:numRef>
          </c:val>
          <c:extLst xmlns:c16r2="http://schemas.microsoft.com/office/drawing/2015/06/chart">
            <c:ext xmlns:c16="http://schemas.microsoft.com/office/drawing/2014/chart" uri="{C3380CC4-5D6E-409C-BE32-E72D297353CC}">
              <c16:uniqueId val="{00000008-A460-47AA-BB20-7F0B4622A913}"/>
            </c:ext>
          </c:extLst>
        </c:ser>
        <c:ser>
          <c:idx val="9"/>
          <c:order val="9"/>
          <c:tx>
            <c:strRef>
              <c:f>データシート!$A$36</c:f>
              <c:strCache>
                <c:ptCount val="1"/>
                <c:pt idx="0">
                  <c:v>上板町水道事業会計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8.41</c:v>
                </c:pt>
                <c:pt idx="2">
                  <c:v>#N/A</c:v>
                </c:pt>
                <c:pt idx="3">
                  <c:v>8.49</c:v>
                </c:pt>
                <c:pt idx="4">
                  <c:v>#N/A</c:v>
                </c:pt>
                <c:pt idx="5">
                  <c:v>9.68</c:v>
                </c:pt>
                <c:pt idx="6">
                  <c:v>#N/A</c:v>
                </c:pt>
                <c:pt idx="7">
                  <c:v>10.06</c:v>
                </c:pt>
                <c:pt idx="8">
                  <c:v>#N/A</c:v>
                </c:pt>
                <c:pt idx="9">
                  <c:v>10.54</c:v>
                </c:pt>
              </c:numCache>
            </c:numRef>
          </c:val>
          <c:extLst xmlns:c16r2="http://schemas.microsoft.com/office/drawing/2015/06/chart">
            <c:ext xmlns:c16="http://schemas.microsoft.com/office/drawing/2014/chart" uri="{C3380CC4-5D6E-409C-BE32-E72D297353CC}">
              <c16:uniqueId val="{00000009-A460-47AA-BB20-7F0B4622A913}"/>
            </c:ext>
          </c:extLst>
        </c:ser>
        <c:dLbls>
          <c:showLegendKey val="0"/>
          <c:showVal val="0"/>
          <c:showCatName val="0"/>
          <c:showSerName val="0"/>
          <c:showPercent val="0"/>
          <c:showBubbleSize val="0"/>
        </c:dLbls>
        <c:gapWidth val="150"/>
        <c:overlap val="100"/>
        <c:axId val="477200864"/>
        <c:axId val="477204784"/>
      </c:barChart>
      <c:catAx>
        <c:axId val="47720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204784"/>
        <c:crosses val="autoZero"/>
        <c:auto val="1"/>
        <c:lblAlgn val="ctr"/>
        <c:lblOffset val="100"/>
        <c:tickLblSkip val="1"/>
        <c:tickMarkSkip val="1"/>
        <c:noMultiLvlLbl val="0"/>
      </c:catAx>
      <c:valAx>
        <c:axId val="47720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200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355</c:v>
                </c:pt>
                <c:pt idx="5">
                  <c:v>340</c:v>
                </c:pt>
                <c:pt idx="8">
                  <c:v>341</c:v>
                </c:pt>
                <c:pt idx="11">
                  <c:v>331</c:v>
                </c:pt>
                <c:pt idx="14">
                  <c:v>293</c:v>
                </c:pt>
              </c:numCache>
            </c:numRef>
          </c:val>
          <c:extLst xmlns:c16r2="http://schemas.microsoft.com/office/drawing/2015/06/chart">
            <c:ext xmlns:c16="http://schemas.microsoft.com/office/drawing/2014/chart" uri="{C3380CC4-5D6E-409C-BE32-E72D297353CC}">
              <c16:uniqueId val="{00000000-B72A-4932-A9E0-F8E4041672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72A-4932-A9E0-F8E4041672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33</c:v>
                </c:pt>
                <c:pt idx="3">
                  <c:v>34</c:v>
                </c:pt>
                <c:pt idx="6">
                  <c:v>16</c:v>
                </c:pt>
                <c:pt idx="9">
                  <c:v>32</c:v>
                </c:pt>
                <c:pt idx="12">
                  <c:v>18</c:v>
                </c:pt>
              </c:numCache>
            </c:numRef>
          </c:val>
          <c:extLst xmlns:c16r2="http://schemas.microsoft.com/office/drawing/2015/06/chart">
            <c:ext xmlns:c16="http://schemas.microsoft.com/office/drawing/2014/chart" uri="{C3380CC4-5D6E-409C-BE32-E72D297353CC}">
              <c16:uniqueId val="{00000002-B72A-4932-A9E0-F8E4041672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78</c:v>
                </c:pt>
                <c:pt idx="3">
                  <c:v>78</c:v>
                </c:pt>
                <c:pt idx="6">
                  <c:v>77</c:v>
                </c:pt>
                <c:pt idx="9">
                  <c:v>78</c:v>
                </c:pt>
                <c:pt idx="12">
                  <c:v>78</c:v>
                </c:pt>
              </c:numCache>
            </c:numRef>
          </c:val>
          <c:extLst xmlns:c16r2="http://schemas.microsoft.com/office/drawing/2015/06/chart">
            <c:ext xmlns:c16="http://schemas.microsoft.com/office/drawing/2014/chart" uri="{C3380CC4-5D6E-409C-BE32-E72D297353CC}">
              <c16:uniqueId val="{00000003-B72A-4932-A9E0-F8E4041672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c:v>
                </c:pt>
                <c:pt idx="3">
                  <c:v>24</c:v>
                </c:pt>
                <c:pt idx="6">
                  <c:v>22</c:v>
                </c:pt>
                <c:pt idx="9">
                  <c:v>21</c:v>
                </c:pt>
                <c:pt idx="12">
                  <c:v>22</c:v>
                </c:pt>
              </c:numCache>
            </c:numRef>
          </c:val>
          <c:extLst xmlns:c16r2="http://schemas.microsoft.com/office/drawing/2015/06/chart">
            <c:ext xmlns:c16="http://schemas.microsoft.com/office/drawing/2014/chart" uri="{C3380CC4-5D6E-409C-BE32-E72D297353CC}">
              <c16:uniqueId val="{00000004-B72A-4932-A9E0-F8E4041672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72A-4932-A9E0-F8E4041672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72A-4932-A9E0-F8E4041672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421</c:v>
                </c:pt>
                <c:pt idx="3">
                  <c:v>422</c:v>
                </c:pt>
                <c:pt idx="6">
                  <c:v>423</c:v>
                </c:pt>
                <c:pt idx="9">
                  <c:v>405</c:v>
                </c:pt>
                <c:pt idx="12">
                  <c:v>363</c:v>
                </c:pt>
              </c:numCache>
            </c:numRef>
          </c:val>
          <c:extLst xmlns:c16r2="http://schemas.microsoft.com/office/drawing/2015/06/chart">
            <c:ext xmlns:c16="http://schemas.microsoft.com/office/drawing/2014/chart" uri="{C3380CC4-5D6E-409C-BE32-E72D297353CC}">
              <c16:uniqueId val="{00000007-B72A-4932-A9E0-F8E4041672F6}"/>
            </c:ext>
          </c:extLst>
        </c:ser>
        <c:dLbls>
          <c:showLegendKey val="0"/>
          <c:showVal val="0"/>
          <c:showCatName val="0"/>
          <c:showSerName val="0"/>
          <c:showPercent val="0"/>
          <c:showBubbleSize val="0"/>
        </c:dLbls>
        <c:gapWidth val="100"/>
        <c:overlap val="100"/>
        <c:axId val="477205568"/>
        <c:axId val="477205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201</c:v>
                </c:pt>
                <c:pt idx="2">
                  <c:v>#N/A</c:v>
                </c:pt>
                <c:pt idx="3">
                  <c:v>#N/A</c:v>
                </c:pt>
                <c:pt idx="4">
                  <c:v>218</c:v>
                </c:pt>
                <c:pt idx="5">
                  <c:v>#N/A</c:v>
                </c:pt>
                <c:pt idx="6">
                  <c:v>#N/A</c:v>
                </c:pt>
                <c:pt idx="7">
                  <c:v>197</c:v>
                </c:pt>
                <c:pt idx="8">
                  <c:v>#N/A</c:v>
                </c:pt>
                <c:pt idx="9">
                  <c:v>#N/A</c:v>
                </c:pt>
                <c:pt idx="10">
                  <c:v>205</c:v>
                </c:pt>
                <c:pt idx="11">
                  <c:v>#N/A</c:v>
                </c:pt>
                <c:pt idx="12">
                  <c:v>#N/A</c:v>
                </c:pt>
                <c:pt idx="13">
                  <c:v>188</c:v>
                </c:pt>
                <c:pt idx="14">
                  <c:v>#N/A</c:v>
                </c:pt>
              </c:numCache>
            </c:numRef>
          </c:val>
          <c:smooth val="0"/>
          <c:extLst xmlns:c16r2="http://schemas.microsoft.com/office/drawing/2015/06/chart">
            <c:ext xmlns:c16="http://schemas.microsoft.com/office/drawing/2014/chart" uri="{C3380CC4-5D6E-409C-BE32-E72D297353CC}">
              <c16:uniqueId val="{00000008-B72A-4932-A9E0-F8E4041672F6}"/>
            </c:ext>
          </c:extLst>
        </c:ser>
        <c:dLbls>
          <c:showLegendKey val="0"/>
          <c:showVal val="0"/>
          <c:showCatName val="0"/>
          <c:showSerName val="0"/>
          <c:showPercent val="0"/>
          <c:showBubbleSize val="0"/>
        </c:dLbls>
        <c:marker val="1"/>
        <c:smooth val="0"/>
        <c:axId val="477205568"/>
        <c:axId val="477205960"/>
      </c:lineChart>
      <c:catAx>
        <c:axId val="47720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205960"/>
        <c:crosses val="autoZero"/>
        <c:auto val="1"/>
        <c:lblAlgn val="ctr"/>
        <c:lblOffset val="100"/>
        <c:tickLblSkip val="1"/>
        <c:tickMarkSkip val="1"/>
        <c:noMultiLvlLbl val="0"/>
      </c:catAx>
      <c:valAx>
        <c:axId val="47720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20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3234</c:v>
                </c:pt>
                <c:pt idx="5">
                  <c:v>3194</c:v>
                </c:pt>
                <c:pt idx="8">
                  <c:v>3317</c:v>
                </c:pt>
                <c:pt idx="11">
                  <c:v>3227</c:v>
                </c:pt>
                <c:pt idx="14">
                  <c:v>3127</c:v>
                </c:pt>
              </c:numCache>
            </c:numRef>
          </c:val>
          <c:extLst xmlns:c16r2="http://schemas.microsoft.com/office/drawing/2015/06/chart">
            <c:ext xmlns:c16="http://schemas.microsoft.com/office/drawing/2014/chart" uri="{C3380CC4-5D6E-409C-BE32-E72D297353CC}">
              <c16:uniqueId val="{00000000-3010-48DF-BEED-F8EA88F90E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c:v>
                </c:pt>
                <c:pt idx="5">
                  <c:v>36</c:v>
                </c:pt>
                <c:pt idx="8">
                  <c:v>26</c:v>
                </c:pt>
                <c:pt idx="11">
                  <c:v>3</c:v>
                </c:pt>
                <c:pt idx="14">
                  <c:v>13</c:v>
                </c:pt>
              </c:numCache>
            </c:numRef>
          </c:val>
          <c:extLst xmlns:c16r2="http://schemas.microsoft.com/office/drawing/2015/06/chart">
            <c:ext xmlns:c16="http://schemas.microsoft.com/office/drawing/2014/chart" uri="{C3380CC4-5D6E-409C-BE32-E72D297353CC}">
              <c16:uniqueId val="{00000001-3010-48DF-BEED-F8EA88F90E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2815</c:v>
                </c:pt>
                <c:pt idx="5">
                  <c:v>2498</c:v>
                </c:pt>
                <c:pt idx="8">
                  <c:v>2440</c:v>
                </c:pt>
                <c:pt idx="11">
                  <c:v>2559</c:v>
                </c:pt>
                <c:pt idx="14">
                  <c:v>2587</c:v>
                </c:pt>
              </c:numCache>
            </c:numRef>
          </c:val>
          <c:extLst xmlns:c16r2="http://schemas.microsoft.com/office/drawing/2015/06/chart">
            <c:ext xmlns:c16="http://schemas.microsoft.com/office/drawing/2014/chart" uri="{C3380CC4-5D6E-409C-BE32-E72D297353CC}">
              <c16:uniqueId val="{00000002-3010-48DF-BEED-F8EA88F90E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010-48DF-BEED-F8EA88F90E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010-48DF-BEED-F8EA88F90E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010-48DF-BEED-F8EA88F90E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779</c:v>
                </c:pt>
                <c:pt idx="3">
                  <c:v>717</c:v>
                </c:pt>
                <c:pt idx="6">
                  <c:v>735</c:v>
                </c:pt>
                <c:pt idx="9">
                  <c:v>730</c:v>
                </c:pt>
                <c:pt idx="12">
                  <c:v>662</c:v>
                </c:pt>
              </c:numCache>
            </c:numRef>
          </c:val>
          <c:extLst xmlns:c16r2="http://schemas.microsoft.com/office/drawing/2015/06/chart">
            <c:ext xmlns:c16="http://schemas.microsoft.com/office/drawing/2014/chart" uri="{C3380CC4-5D6E-409C-BE32-E72D297353CC}">
              <c16:uniqueId val="{00000006-3010-48DF-BEED-F8EA88F90E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371</c:v>
                </c:pt>
                <c:pt idx="3">
                  <c:v>297</c:v>
                </c:pt>
                <c:pt idx="6">
                  <c:v>227</c:v>
                </c:pt>
                <c:pt idx="9">
                  <c:v>158</c:v>
                </c:pt>
                <c:pt idx="12">
                  <c:v>85</c:v>
                </c:pt>
              </c:numCache>
            </c:numRef>
          </c:val>
          <c:extLst xmlns:c16r2="http://schemas.microsoft.com/office/drawing/2015/06/chart">
            <c:ext xmlns:c16="http://schemas.microsoft.com/office/drawing/2014/chart" uri="{C3380CC4-5D6E-409C-BE32-E72D297353CC}">
              <c16:uniqueId val="{00000007-3010-48DF-BEED-F8EA88F90E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303</c:v>
                </c:pt>
                <c:pt idx="3">
                  <c:v>286</c:v>
                </c:pt>
                <c:pt idx="6">
                  <c:v>262</c:v>
                </c:pt>
                <c:pt idx="9">
                  <c:v>242</c:v>
                </c:pt>
                <c:pt idx="12">
                  <c:v>210</c:v>
                </c:pt>
              </c:numCache>
            </c:numRef>
          </c:val>
          <c:extLst xmlns:c16r2="http://schemas.microsoft.com/office/drawing/2015/06/chart">
            <c:ext xmlns:c16="http://schemas.microsoft.com/office/drawing/2014/chart" uri="{C3380CC4-5D6E-409C-BE32-E72D297353CC}">
              <c16:uniqueId val="{00000008-3010-48DF-BEED-F8EA88F90E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46</c:v>
                </c:pt>
                <c:pt idx="3">
                  <c:v>52</c:v>
                </c:pt>
                <c:pt idx="6">
                  <c:v>44</c:v>
                </c:pt>
                <c:pt idx="9">
                  <c:v>39</c:v>
                </c:pt>
                <c:pt idx="12">
                  <c:v>83</c:v>
                </c:pt>
              </c:numCache>
            </c:numRef>
          </c:val>
          <c:extLst xmlns:c16r2="http://schemas.microsoft.com/office/drawing/2015/06/chart">
            <c:ext xmlns:c16="http://schemas.microsoft.com/office/drawing/2014/chart" uri="{C3380CC4-5D6E-409C-BE32-E72D297353CC}">
              <c16:uniqueId val="{00000009-3010-48DF-BEED-F8EA88F90E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3938</c:v>
                </c:pt>
                <c:pt idx="3">
                  <c:v>3830</c:v>
                </c:pt>
                <c:pt idx="6">
                  <c:v>3749</c:v>
                </c:pt>
                <c:pt idx="9">
                  <c:v>3939</c:v>
                </c:pt>
                <c:pt idx="12">
                  <c:v>3810</c:v>
                </c:pt>
              </c:numCache>
            </c:numRef>
          </c:val>
          <c:extLst xmlns:c16r2="http://schemas.microsoft.com/office/drawing/2015/06/chart">
            <c:ext xmlns:c16="http://schemas.microsoft.com/office/drawing/2014/chart" uri="{C3380CC4-5D6E-409C-BE32-E72D297353CC}">
              <c16:uniqueId val="{0000000A-3010-48DF-BEED-F8EA88F90E9D}"/>
            </c:ext>
          </c:extLst>
        </c:ser>
        <c:dLbls>
          <c:showLegendKey val="0"/>
          <c:showVal val="0"/>
          <c:showCatName val="0"/>
          <c:showSerName val="0"/>
          <c:showPercent val="0"/>
          <c:showBubbleSize val="0"/>
        </c:dLbls>
        <c:gapWidth val="100"/>
        <c:overlap val="100"/>
        <c:axId val="477201256"/>
        <c:axId val="477201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010-48DF-BEED-F8EA88F90E9D}"/>
            </c:ext>
          </c:extLst>
        </c:ser>
        <c:dLbls>
          <c:showLegendKey val="0"/>
          <c:showVal val="0"/>
          <c:showCatName val="0"/>
          <c:showSerName val="0"/>
          <c:showPercent val="0"/>
          <c:showBubbleSize val="0"/>
        </c:dLbls>
        <c:marker val="1"/>
        <c:smooth val="0"/>
        <c:axId val="477201256"/>
        <c:axId val="477201648"/>
      </c:lineChart>
      <c:catAx>
        <c:axId val="477201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7201648"/>
        <c:crosses val="autoZero"/>
        <c:auto val="1"/>
        <c:lblAlgn val="ctr"/>
        <c:lblOffset val="100"/>
        <c:tickLblSkip val="1"/>
        <c:tickMarkSkip val="1"/>
        <c:noMultiLvlLbl val="0"/>
      </c:catAx>
      <c:valAx>
        <c:axId val="47720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201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1522</c:v>
                </c:pt>
                <c:pt idx="1">
                  <c:v>1485</c:v>
                </c:pt>
                <c:pt idx="2">
                  <c:v>1279</c:v>
                </c:pt>
              </c:numCache>
            </c:numRef>
          </c:val>
          <c:extLst xmlns:c16r2="http://schemas.microsoft.com/office/drawing/2015/06/chart">
            <c:ext xmlns:c16="http://schemas.microsoft.com/office/drawing/2014/chart" uri="{C3380CC4-5D6E-409C-BE32-E72D297353CC}">
              <c16:uniqueId val="{00000000-1526-4BA3-9822-5824D52F2B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326</c:v>
                </c:pt>
                <c:pt idx="1">
                  <c:v>326</c:v>
                </c:pt>
                <c:pt idx="2">
                  <c:v>327</c:v>
                </c:pt>
              </c:numCache>
            </c:numRef>
          </c:val>
          <c:extLst xmlns:c16r2="http://schemas.microsoft.com/office/drawing/2015/06/chart">
            <c:ext xmlns:c16="http://schemas.microsoft.com/office/drawing/2014/chart" uri="{C3380CC4-5D6E-409C-BE32-E72D297353CC}">
              <c16:uniqueId val="{00000001-1526-4BA3-9822-5824D52F2B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485</c:v>
                </c:pt>
                <c:pt idx="1">
                  <c:v>591</c:v>
                </c:pt>
                <c:pt idx="2">
                  <c:v>734</c:v>
                </c:pt>
              </c:numCache>
            </c:numRef>
          </c:val>
          <c:extLst xmlns:c16r2="http://schemas.microsoft.com/office/drawing/2015/06/chart">
            <c:ext xmlns:c16="http://schemas.microsoft.com/office/drawing/2014/chart" uri="{C3380CC4-5D6E-409C-BE32-E72D297353CC}">
              <c16:uniqueId val="{00000002-1526-4BA3-9822-5824D52F2B6B}"/>
            </c:ext>
          </c:extLst>
        </c:ser>
        <c:dLbls>
          <c:showLegendKey val="0"/>
          <c:showVal val="0"/>
          <c:showCatName val="0"/>
          <c:showSerName val="0"/>
          <c:showPercent val="0"/>
          <c:showBubbleSize val="0"/>
        </c:dLbls>
        <c:gapWidth val="120"/>
        <c:overlap val="100"/>
        <c:axId val="488280600"/>
        <c:axId val="488280208"/>
      </c:barChart>
      <c:catAx>
        <c:axId val="48828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8280208"/>
        <c:crosses val="autoZero"/>
        <c:auto val="1"/>
        <c:lblAlgn val="ctr"/>
        <c:lblOffset val="100"/>
        <c:tickLblSkip val="1"/>
        <c:tickMarkSkip val="1"/>
        <c:noMultiLvlLbl val="0"/>
      </c:catAx>
      <c:valAx>
        <c:axId val="488280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8280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029-4BFE-B9CA-BFA414853572}"/>
                </c:ext>
                <c:ext xmlns:c15="http://schemas.microsoft.com/office/drawing/2012/chart" uri="{CE6537A1-D6FC-4f65-9D91-7224C49458BB}">
                  <c15:dlblFieldTable>
                    <c15:dlblFTEntry>
                      <c15:txfldGUID>{1D0A5A91-8863-4764-88CB-8582654E917D}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029-4BFE-B9CA-BFA414853572}"/>
                </c:ext>
                <c:ext xmlns:c15="http://schemas.microsoft.com/office/drawing/2012/chart" uri="{CE6537A1-D6FC-4f65-9D91-7224C49458BB}">
                  <c15:dlblFieldTable>
                    <c15:dlblFTEntry>
                      <c15:txfldGUID>{BD56F710-D0E0-46DC-AA3E-D9165C29F2C0}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029-4BFE-B9CA-BFA414853572}"/>
                </c:ext>
                <c:ext xmlns:c15="http://schemas.microsoft.com/office/drawing/2012/chart" uri="{CE6537A1-D6FC-4f65-9D91-7224C49458BB}">
                  <c15:dlblFieldTable>
                    <c15:dlblFTEntry>
                      <c15:txfldGUID>{02572AAB-1F6E-4540-85DA-2F7423217E02}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029-4BFE-B9CA-BFA414853572}"/>
                </c:ext>
                <c:ext xmlns:c15="http://schemas.microsoft.com/office/drawing/2012/chart" uri="{CE6537A1-D6FC-4f65-9D91-7224C49458BB}">
                  <c15:dlblFieldTable>
                    <c15:dlblFTEntry>
                      <c15:txfldGUID>{AD427B1E-0DDE-4DA9-8863-58E1BD7419FA}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029-4BFE-B9CA-BFA414853572}"/>
                </c:ext>
                <c:ext xmlns:c15="http://schemas.microsoft.com/office/drawing/2012/chart" uri="{CE6537A1-D6FC-4f65-9D91-7224C49458BB}">
                  <c15:dlblFieldTable>
                    <c15:dlblFTEntry>
                      <c15:txfldGUID>{1C537FEC-6064-47A8-BCAD-D049543404B8}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029-4BFE-B9CA-BFA414853572}"/>
                </c:ext>
                <c:ext xmlns:c15="http://schemas.microsoft.com/office/drawing/2012/chart" uri="{CE6537A1-D6FC-4f65-9D91-7224C49458BB}">
                  <c15:dlblFieldTable>
                    <c15:dlblFTEntry>
                      <c15:txfldGUID>{9F6C0F2A-2C92-4907-ABAF-74EB79386B03}</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029-4BFE-B9CA-BFA414853572}"/>
                </c:ext>
                <c:ext xmlns:c15="http://schemas.microsoft.com/office/drawing/2012/chart" uri="{CE6537A1-D6FC-4f65-9D91-7224C49458BB}">
                  <c15:dlblFieldTable>
                    <c15:dlblFTEntry>
                      <c15:txfldGUID>{38D51711-C088-44EB-B0AE-B5B7CEF10DDC}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029-4BFE-B9CA-BFA414853572}"/>
                </c:ext>
                <c:ext xmlns:c15="http://schemas.microsoft.com/office/drawing/2012/chart" uri="{CE6537A1-D6FC-4f65-9D91-7224C49458BB}">
                  <c15:dlblFieldTable>
                    <c15:dlblFTEntry>
                      <c15:txfldGUID>{EB4DD31B-96B2-42EA-80AA-1C33EABE3884}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029-4BFE-B9CA-BFA414853572}"/>
                </c:ext>
                <c:ext xmlns:c15="http://schemas.microsoft.com/office/drawing/2012/chart" uri="{CE6537A1-D6FC-4f65-9D91-7224C49458BB}">
                  <c15:dlblFieldTable>
                    <c15:dlblFTEntry>
                      <c15:txfldGUID>{D3D2A1B2-095F-4094-AE9C-457EAF7E7FD0}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60.8</c:v>
                </c:pt>
                <c:pt idx="16">
                  <c:v>64.099999999999994</c:v>
                </c:pt>
                <c:pt idx="24">
                  <c:v>61.8</c:v>
                </c:pt>
                <c:pt idx="32">
                  <c:v>63.1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029-4BFE-B9CA-BFA4148535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029-4BFE-B9CA-BFA414853572}"/>
                </c:ext>
                <c:ext xmlns:c15="http://schemas.microsoft.com/office/drawing/2012/chart" uri="{CE6537A1-D6FC-4f65-9D91-7224C49458BB}">
                  <c15:dlblFieldTable>
                    <c15:dlblFTEntry>
                      <c15:txfldGUID>{0A873018-70C5-4AEC-8705-FB3AC40CED06}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029-4BFE-B9CA-BFA414853572}"/>
                </c:ext>
                <c:ext xmlns:c15="http://schemas.microsoft.com/office/drawing/2012/chart" uri="{CE6537A1-D6FC-4f65-9D91-7224C49458BB}">
                  <c15:dlblFieldTable>
                    <c15:dlblFTEntry>
                      <c15:txfldGUID>{C8222825-D4D3-41FB-8370-0B3D901B2BD7}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029-4BFE-B9CA-BFA414853572}"/>
                </c:ext>
                <c:ext xmlns:c15="http://schemas.microsoft.com/office/drawing/2012/chart" uri="{CE6537A1-D6FC-4f65-9D91-7224C49458BB}">
                  <c15:dlblFieldTable>
                    <c15:dlblFTEntry>
                      <c15:txfldGUID>{FF2A6FD3-00DB-41C0-9D77-9630C042DDF4}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029-4BFE-B9CA-BFA414853572}"/>
                </c:ext>
                <c:ext xmlns:c15="http://schemas.microsoft.com/office/drawing/2012/chart" uri="{CE6537A1-D6FC-4f65-9D91-7224C49458BB}">
                  <c15:dlblFieldTable>
                    <c15:dlblFTEntry>
                      <c15:txfldGUID>{29D1ACE4-6043-48BD-8770-727ABECB1B0B}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029-4BFE-B9CA-BFA414853572}"/>
                </c:ext>
                <c:ext xmlns:c15="http://schemas.microsoft.com/office/drawing/2012/chart" uri="{CE6537A1-D6FC-4f65-9D91-7224C49458BB}">
                  <c15:dlblFieldTable>
                    <c15:dlblFTEntry>
                      <c15:txfldGUID>{EF592575-C46A-444C-8100-CD5C6426175C}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029-4BFE-B9CA-BFA414853572}"/>
                </c:ext>
                <c:ext xmlns:c15="http://schemas.microsoft.com/office/drawing/2012/chart" uri="{CE6537A1-D6FC-4f65-9D91-7224C49458BB}">
                  <c15:dlblFieldTable>
                    <c15:dlblFTEntry>
                      <c15:txfldGUID>{D7951153-F7B6-43EF-88ED-F49BD58E9F8A}</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029-4BFE-B9CA-BFA414853572}"/>
                </c:ext>
                <c:ext xmlns:c15="http://schemas.microsoft.com/office/drawing/2012/chart" uri="{CE6537A1-D6FC-4f65-9D91-7224C49458BB}">
                  <c15:dlblFieldTable>
                    <c15:dlblFTEntry>
                      <c15:txfldGUID>{DBBA7701-5C87-4A48-8AB0-71A445D158A5}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029-4BFE-B9CA-BFA414853572}"/>
                </c:ext>
                <c:ext xmlns:c15="http://schemas.microsoft.com/office/drawing/2012/chart" uri="{CE6537A1-D6FC-4f65-9D91-7224C49458BB}">
                  <c15:dlblFieldTable>
                    <c15:dlblFTEntry>
                      <c15:txfldGUID>{4FAD228A-CEF2-4D2A-A5F5-A067FAC72808}</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029-4BFE-B9CA-BFA414853572}"/>
                </c:ext>
                <c:ext xmlns:c15="http://schemas.microsoft.com/office/drawing/2012/chart" uri="{CE6537A1-D6FC-4f65-9D91-7224C49458BB}">
                  <c15:dlblFieldTable>
                    <c15:dlblFTEntry>
                      <c15:txfldGUID>{DAC4BFAA-01D6-4925-9474-D392CB56FF4D}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9029-4BFE-B9CA-BFA414853572}"/>
            </c:ext>
          </c:extLst>
        </c:ser>
        <c:dLbls>
          <c:showLegendKey val="0"/>
          <c:showVal val="1"/>
          <c:showCatName val="0"/>
          <c:showSerName val="0"/>
          <c:showPercent val="0"/>
          <c:showBubbleSize val="0"/>
        </c:dLbls>
        <c:axId val="207070224"/>
        <c:axId val="207069832"/>
      </c:scatterChart>
      <c:valAx>
        <c:axId val="207070224"/>
        <c:scaling>
          <c:orientation val="minMax"/>
          <c:max val="60.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069832"/>
        <c:crosses val="autoZero"/>
        <c:crossBetween val="midCat"/>
      </c:valAx>
      <c:valAx>
        <c:axId val="207069832"/>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7070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BB0-461E-99F4-D5004A791A4B}"/>
                </c:ext>
                <c:ext xmlns:c15="http://schemas.microsoft.com/office/drawing/2012/chart" uri="{CE6537A1-D6FC-4f65-9D91-7224C49458BB}">
                  <c15:dlblFieldTable>
                    <c15:dlblFTEntry>
                      <c15:txfldGUID>{3EEE3D65-45FF-46E5-BD52-FA1A8D5E63DE}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BB0-461E-99F4-D5004A791A4B}"/>
                </c:ext>
                <c:ext xmlns:c15="http://schemas.microsoft.com/office/drawing/2012/chart" uri="{CE6537A1-D6FC-4f65-9D91-7224C49458BB}">
                  <c15:dlblFieldTable>
                    <c15:dlblFTEntry>
                      <c15:txfldGUID>{25EFC525-6056-4E30-9C14-574CD4F29BED}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BB0-461E-99F4-D5004A791A4B}"/>
                </c:ext>
                <c:ext xmlns:c15="http://schemas.microsoft.com/office/drawing/2012/chart" uri="{CE6537A1-D6FC-4f65-9D91-7224C49458BB}">
                  <c15:dlblFieldTable>
                    <c15:dlblFTEntry>
                      <c15:txfldGUID>{730881DA-9735-49F0-B273-003851153795}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BB0-461E-99F4-D5004A791A4B}"/>
                </c:ext>
                <c:ext xmlns:c15="http://schemas.microsoft.com/office/drawing/2012/chart" uri="{CE6537A1-D6FC-4f65-9D91-7224C49458BB}">
                  <c15:dlblFieldTable>
                    <c15:dlblFTEntry>
                      <c15:txfldGUID>{FB42795B-01EA-4064-8120-39A356EA6DEB}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BB0-461E-99F4-D5004A791A4B}"/>
                </c:ext>
                <c:ext xmlns:c15="http://schemas.microsoft.com/office/drawing/2012/chart" uri="{CE6537A1-D6FC-4f65-9D91-7224C49458BB}">
                  <c15:dlblFieldTable>
                    <c15:dlblFTEntry>
                      <c15:txfldGUID>{7DBD4459-C57A-48F9-A345-2F79D1AC7E1E}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BB0-461E-99F4-D5004A791A4B}"/>
                </c:ext>
                <c:ext xmlns:c15="http://schemas.microsoft.com/office/drawing/2012/chart" uri="{CE6537A1-D6FC-4f65-9D91-7224C49458BB}">
                  <c15:dlblFieldTable>
                    <c15:dlblFTEntry>
                      <c15:txfldGUID>{7D4FD915-DF96-4173-8CD2-317346B3C75B}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BB0-461E-99F4-D5004A791A4B}"/>
                </c:ext>
                <c:ext xmlns:c15="http://schemas.microsoft.com/office/drawing/2012/chart" uri="{CE6537A1-D6FC-4f65-9D91-7224C49458BB}">
                  <c15:dlblFieldTable>
                    <c15:dlblFTEntry>
                      <c15:txfldGUID>{5C0664B5-892A-4ADC-A368-A78C7795D86B}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BB0-461E-99F4-D5004A791A4B}"/>
                </c:ext>
                <c:ext xmlns:c15="http://schemas.microsoft.com/office/drawing/2012/chart" uri="{CE6537A1-D6FC-4f65-9D91-7224C49458BB}">
                  <c15:dlblFieldTable>
                    <c15:dlblFTEntry>
                      <c15:txfldGUID>{BC18BFD5-7269-4BB2-9236-58B47B24B0F0}</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BB0-461E-99F4-D5004A791A4B}"/>
                </c:ext>
                <c:ext xmlns:c15="http://schemas.microsoft.com/office/drawing/2012/chart" uri="{CE6537A1-D6FC-4f65-9D91-7224C49458BB}">
                  <c15:dlblFieldTable>
                    <c15:dlblFTEntry>
                      <c15:txfldGUID>{407D4948-3E11-463D-81D4-491046585420}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7.2</c:v>
                </c:pt>
                <c:pt idx="16">
                  <c:v>7</c:v>
                </c:pt>
                <c:pt idx="24">
                  <c:v>7</c:v>
                </c:pt>
                <c:pt idx="32">
                  <c:v>6.7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BB0-461E-99F4-D5004A791A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BB0-461E-99F4-D5004A791A4B}"/>
                </c:ext>
                <c:ext xmlns:c15="http://schemas.microsoft.com/office/drawing/2012/chart" uri="{CE6537A1-D6FC-4f65-9D91-7224C49458BB}">
                  <c15:dlblFieldTable>
                    <c15:dlblFTEntry>
                      <c15:txfldGUID>{7AF74988-0F3B-4400-968A-FCB28D860247}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BB0-461E-99F4-D5004A791A4B}"/>
                </c:ext>
                <c:ext xmlns:c15="http://schemas.microsoft.com/office/drawing/2012/chart" uri="{CE6537A1-D6FC-4f65-9D91-7224C49458BB}">
                  <c15:dlblFieldTable>
                    <c15:dlblFTEntry>
                      <c15:txfldGUID>{7F783867-4489-4E59-8AA3-45C934A2A629}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BB0-461E-99F4-D5004A791A4B}"/>
                </c:ext>
                <c:ext xmlns:c15="http://schemas.microsoft.com/office/drawing/2012/chart" uri="{CE6537A1-D6FC-4f65-9D91-7224C49458BB}">
                  <c15:dlblFieldTable>
                    <c15:dlblFTEntry>
                      <c15:txfldGUID>{630F0616-DA22-4066-B9E3-5BD848C4A626}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BB0-461E-99F4-D5004A791A4B}"/>
                </c:ext>
                <c:ext xmlns:c15="http://schemas.microsoft.com/office/drawing/2012/chart" uri="{CE6537A1-D6FC-4f65-9D91-7224C49458BB}">
                  <c15:dlblFieldTable>
                    <c15:dlblFTEntry>
                      <c15:txfldGUID>{F57B1D22-64BF-4DD3-97E1-C7D504FB0E2F}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BB0-461E-99F4-D5004A791A4B}"/>
                </c:ext>
                <c:ext xmlns:c15="http://schemas.microsoft.com/office/drawing/2012/chart" uri="{CE6537A1-D6FC-4f65-9D91-7224C49458BB}">
                  <c15:dlblFieldTable>
                    <c15:dlblFTEntry>
                      <c15:txfldGUID>{9D78F127-1653-495E-8292-3804BC422DBF}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BB0-461E-99F4-D5004A791A4B}"/>
                </c:ext>
                <c:ext xmlns:c15="http://schemas.microsoft.com/office/drawing/2012/chart" uri="{CE6537A1-D6FC-4f65-9D91-7224C49458BB}">
                  <c15:dlblFieldTable>
                    <c15:dlblFTEntry>
                      <c15:txfldGUID>{5FE3047B-349D-471F-8841-1EBBA823AEA6}</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BB0-461E-99F4-D5004A791A4B}"/>
                </c:ext>
                <c:ext xmlns:c15="http://schemas.microsoft.com/office/drawing/2012/chart" uri="{CE6537A1-D6FC-4f65-9D91-7224C49458BB}">
                  <c15:dlblFieldTable>
                    <c15:dlblFTEntry>
                      <c15:txfldGUID>{868FF89A-809F-46CB-B0CC-0F69688E751E}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BB0-461E-99F4-D5004A791A4B}"/>
                </c:ext>
                <c:ext xmlns:c15="http://schemas.microsoft.com/office/drawing/2012/chart" uri="{CE6537A1-D6FC-4f65-9D91-7224C49458BB}">
                  <c15:dlblFieldTable>
                    <c15:dlblFTEntry>
                      <c15:txfldGUID>{ECA78AC3-8A41-4176-8A53-7A2E719A45A6}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BB0-461E-99F4-D5004A791A4B}"/>
                </c:ext>
                <c:ext xmlns:c15="http://schemas.microsoft.com/office/drawing/2012/chart" uri="{CE6537A1-D6FC-4f65-9D91-7224C49458BB}">
                  <c15:dlblFieldTable>
                    <c15:dlblFTEntry>
                      <c15:txfldGUID>{A4A8A233-DB7D-4E88-BBD2-CD1BC4096C83}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10.199999999999999</c:v>
                </c:pt>
                <c:pt idx="8">
                  <c:v>20.2</c:v>
                </c:pt>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4BB0-461E-99F4-D5004A791A4B}"/>
            </c:ext>
          </c:extLst>
        </c:ser>
        <c:dLbls>
          <c:showLegendKey val="0"/>
          <c:showVal val="1"/>
          <c:showCatName val="0"/>
          <c:showSerName val="0"/>
          <c:showPercent val="0"/>
          <c:showBubbleSize val="0"/>
        </c:dLbls>
        <c:axId val="570734792"/>
        <c:axId val="488278640"/>
      </c:scatterChart>
      <c:valAx>
        <c:axId val="570734792"/>
        <c:scaling>
          <c:orientation val="minMax"/>
          <c:max val="9.4"/>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8278640"/>
        <c:crosses val="autoZero"/>
        <c:crossBetween val="midCat"/>
      </c:valAx>
      <c:valAx>
        <c:axId val="488278640"/>
        <c:scaling>
          <c:orientation val="minMax"/>
          <c:max val="4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07347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地方債の元利償還金がピークを過ぎ減少する傾向にあり、また、交付税措置のある地方債を活用しているため、実質公債費比率の分子は、減少傾向にある。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満期一括償還地方債の償還予定が無いため、積み立てを行っていない。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償還のピークを過ぎ地方債の現在高が減少傾向にあり、基金の積立金が増加したことにより、将来負担比率の分子が減少する傾向にある。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徳島県上板町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健センター新築及び庁舎改修工事を予定していることから、公共施設整備基金に１３８百万円積み立てた一方、財政調整基金から２０７百万円取り崩したこと等により、基金全体としては６２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公共施設総合管理計画に基づき、公共施設整備基金への積み立てを計画的に行う一方、財政調整基金は減少が予想される。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教育施設整備基金：教育活動のために必要な学校施設及び設備の整備充実を図るため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公共施設整備基金：公共施設及び設備の整備充実を図るため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消防施設整備基金：消防活動のために必要な消防施設及び機器等の整備充実を図るため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ふるさと創生基金：ふるさと創生事業に必要な財源を確保し、本事業の健全な運営に資するため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災害対策基金　　：町民の生命、身体及び財産を災害から保護するための施設及び機械等の整備充実を図るため、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並びに災害非常時における応急対策の効率化に資するため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公共施設整備基金については、保健センター新築及び庁舎改修工事に備え、積み立てた。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その他の基金については横ばいである。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公共施設総合管理計画に基づき、公共施設整備基金への積み立てを計画的に行う。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ここ数年、ほぼ横ばいで推移していたが平成３０年度以降は減少が予想される。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今後の予期できない臨時的な支出に備え、一定額を確保する。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ここ数年、ほぼ横ばいで推移している。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地方債の償還計画を踏まえ、必要額の確保に努める。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12,087
11,970
34.58
4,909,169
4,674,919
201,341
3,194,693
3,809,887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有形固定資産減価償却率は類似団体より高い水準にあり、策定済みの公共施設等総合管理計画に基づく個別施設計画を策定することとしており、当該計画において施設の維持管理を適切に進めることにより、有形固定資産減価償却率の低減に努め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75" name="直線コネクタ 74"/>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76"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77" name="直線コネクタ 76"/>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78"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9" name="直線コネクタ 78"/>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80" name="有形固定資産減価償却率平均値テキスト"/>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81" name="フローチャート: 判断 80"/>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2" name="フローチャート: 判断 81"/>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83" name="フローチャート: 判断 82"/>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4" name="フローチャート: 判断 83"/>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159748</xdr:rowOff>
    </xdr:from>
    <xdr:to>
      <xdr:col>23</xdr:col>
      <xdr:colOff>136525</xdr:colOff>
      <xdr:row>29</xdr:row>
      <xdr:rowOff>89898</xdr:rowOff>
    </xdr:to>
    <xdr:sp macro="" textlink="">
      <xdr:nvSpPr>
        <xdr:cNvPr id="90" name="楕円 89"/>
        <xdr:cNvSpPr/>
      </xdr:nvSpPr>
      <xdr:spPr>
        <a:xfrm>
          <a:off x="47117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11175</xdr:rowOff>
    </xdr:from>
    <xdr:ext cx="405111" cy="259045"/>
    <xdr:sp macro="" textlink="">
      <xdr:nvSpPr>
        <xdr:cNvPr id="91" name="有形固定資産減価償却率該当値テキスト"/>
        <xdr:cNvSpPr txBox="1"/>
      </xdr:nvSpPr>
      <xdr:spPr>
        <a:xfrm>
          <a:off x="4813300" y="5583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28394</xdr:rowOff>
    </xdr:from>
    <xdr:to>
      <xdr:col>19</xdr:col>
      <xdr:colOff>187325</xdr:colOff>
      <xdr:row>29</xdr:row>
      <xdr:rowOff>129994</xdr:rowOff>
    </xdr:to>
    <xdr:sp macro="" textlink="">
      <xdr:nvSpPr>
        <xdr:cNvPr id="92" name="楕円 91"/>
        <xdr:cNvSpPr/>
      </xdr:nvSpPr>
      <xdr:spPr>
        <a:xfrm>
          <a:off x="4000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39098</xdr:rowOff>
    </xdr:from>
    <xdr:to>
      <xdr:col>23</xdr:col>
      <xdr:colOff>85725</xdr:colOff>
      <xdr:row>29</xdr:row>
      <xdr:rowOff>79194</xdr:rowOff>
    </xdr:to>
    <xdr:cxnSp macro="">
      <xdr:nvCxnSpPr>
        <xdr:cNvPr id="93" name="直線コネクタ 92"/>
        <xdr:cNvCxnSpPr/>
      </xdr:nvCxnSpPr>
      <xdr:spPr>
        <a:xfrm flipV="1">
          <a:off x="4051300" y="5782673"/>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128905</xdr:rowOff>
    </xdr:from>
    <xdr:to>
      <xdr:col>15</xdr:col>
      <xdr:colOff>187325</xdr:colOff>
      <xdr:row>29</xdr:row>
      <xdr:rowOff>59055</xdr:rowOff>
    </xdr:to>
    <xdr:sp macro="" textlink="">
      <xdr:nvSpPr>
        <xdr:cNvPr id="94" name="楕円 93"/>
        <xdr:cNvSpPr/>
      </xdr:nvSpPr>
      <xdr:spPr>
        <a:xfrm>
          <a:off x="3238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8255</xdr:rowOff>
    </xdr:from>
    <xdr:to>
      <xdr:col>19</xdr:col>
      <xdr:colOff>136525</xdr:colOff>
      <xdr:row>29</xdr:row>
      <xdr:rowOff>79194</xdr:rowOff>
    </xdr:to>
    <xdr:cxnSp macro="">
      <xdr:nvCxnSpPr>
        <xdr:cNvPr id="95" name="直線コネクタ 94"/>
        <xdr:cNvCxnSpPr/>
      </xdr:nvCxnSpPr>
      <xdr:spPr>
        <a:xfrm>
          <a:off x="3289300" y="5751830"/>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59236</xdr:rowOff>
    </xdr:from>
    <xdr:to>
      <xdr:col>11</xdr:col>
      <xdr:colOff>187325</xdr:colOff>
      <xdr:row>29</xdr:row>
      <xdr:rowOff>160836</xdr:rowOff>
    </xdr:to>
    <xdr:sp macro="" textlink="">
      <xdr:nvSpPr>
        <xdr:cNvPr id="96" name="楕円 95"/>
        <xdr:cNvSpPr/>
      </xdr:nvSpPr>
      <xdr:spPr>
        <a:xfrm>
          <a:off x="2476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8255</xdr:rowOff>
    </xdr:from>
    <xdr:to>
      <xdr:col>15</xdr:col>
      <xdr:colOff>136525</xdr:colOff>
      <xdr:row>29</xdr:row>
      <xdr:rowOff>110036</xdr:rowOff>
    </xdr:to>
    <xdr:cxnSp macro="">
      <xdr:nvCxnSpPr>
        <xdr:cNvPr id="97" name="直線コネクタ 96"/>
        <xdr:cNvCxnSpPr/>
      </xdr:nvCxnSpPr>
      <xdr:spPr>
        <a:xfrm flipV="1">
          <a:off x="2527300" y="5751830"/>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98" name="n_1aveValue有形固定資産減価償却率"/>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99" name="n_2aveValue有形固定資産減価償却率"/>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100" name="n_3aveValue有形固定資産減価償却率"/>
        <xdr:cNvSpPr txBox="1"/>
      </xdr:nvSpPr>
      <xdr:spPr>
        <a:xfrm>
          <a:off x="2324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146521</xdr:rowOff>
    </xdr:from>
    <xdr:ext cx="405111" cy="259045"/>
    <xdr:sp macro="" textlink="">
      <xdr:nvSpPr>
        <xdr:cNvPr id="101" name="n_1mainValue有形固定資産減価償却率"/>
        <xdr:cNvSpPr txBox="1"/>
      </xdr:nvSpPr>
      <xdr:spPr>
        <a:xfrm>
          <a:off x="38360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75582</xdr:rowOff>
    </xdr:from>
    <xdr:ext cx="405111" cy="259045"/>
    <xdr:sp macro="" textlink="">
      <xdr:nvSpPr>
        <xdr:cNvPr id="102" name="n_2mainValue有形固定資産減価償却率"/>
        <xdr:cNvSpPr txBox="1"/>
      </xdr:nvSpPr>
      <xdr:spPr>
        <a:xfrm>
          <a:off x="3086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5913</xdr:rowOff>
    </xdr:from>
    <xdr:ext cx="405111" cy="259045"/>
    <xdr:sp macro="" textlink="">
      <xdr:nvSpPr>
        <xdr:cNvPr id="103" name="n_3mainValue有形固定資産減価償却率"/>
        <xdr:cNvSpPr txBox="1"/>
      </xdr:nvSpPr>
      <xdr:spPr>
        <a:xfrm>
          <a:off x="2324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地方債の新規発行を抑制してきた結果、債務償還比率は類似団体平均を下回っている。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32" name="直線コネクタ 131"/>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35"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36" name="直線コネクタ 135"/>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37" name="債務償還比率平均値テキスト"/>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38" name="フローチャート: 判断 137"/>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9" name="フローチャート: 判断 138"/>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21237</xdr:rowOff>
    </xdr:from>
    <xdr:to>
      <xdr:col>76</xdr:col>
      <xdr:colOff>73025</xdr:colOff>
      <xdr:row>32</xdr:row>
      <xdr:rowOff>122837</xdr:rowOff>
    </xdr:to>
    <xdr:sp macro="" textlink="">
      <xdr:nvSpPr>
        <xdr:cNvPr id="145" name="楕円 144"/>
        <xdr:cNvSpPr/>
      </xdr:nvSpPr>
      <xdr:spPr>
        <a:xfrm>
          <a:off x="14744700" y="627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171114</xdr:rowOff>
    </xdr:from>
    <xdr:ext cx="469744" cy="259045"/>
    <xdr:sp macro="" textlink="">
      <xdr:nvSpPr>
        <xdr:cNvPr id="146" name="債務償還比率該当値テキスト"/>
        <xdr:cNvSpPr txBox="1"/>
      </xdr:nvSpPr>
      <xdr:spPr>
        <a:xfrm>
          <a:off x="14846300" y="625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62498</xdr:rowOff>
    </xdr:from>
    <xdr:to>
      <xdr:col>72</xdr:col>
      <xdr:colOff>123825</xdr:colOff>
      <xdr:row>32</xdr:row>
      <xdr:rowOff>164098</xdr:rowOff>
    </xdr:to>
    <xdr:sp macro="" textlink="">
      <xdr:nvSpPr>
        <xdr:cNvPr id="147" name="楕円 146"/>
        <xdr:cNvSpPr/>
      </xdr:nvSpPr>
      <xdr:spPr>
        <a:xfrm>
          <a:off x="14033500" y="63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72037</xdr:rowOff>
    </xdr:from>
    <xdr:to>
      <xdr:col>76</xdr:col>
      <xdr:colOff>22225</xdr:colOff>
      <xdr:row>32</xdr:row>
      <xdr:rowOff>113298</xdr:rowOff>
    </xdr:to>
    <xdr:cxnSp macro="">
      <xdr:nvCxnSpPr>
        <xdr:cNvPr id="148" name="直線コネクタ 147"/>
        <xdr:cNvCxnSpPr/>
      </xdr:nvCxnSpPr>
      <xdr:spPr>
        <a:xfrm flipV="1">
          <a:off x="14084300" y="6329962"/>
          <a:ext cx="7112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49" name="n_1aveValue債務償還比率"/>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155225</xdr:rowOff>
    </xdr:from>
    <xdr:ext cx="469744" cy="259045"/>
    <xdr:sp macro="" textlink="">
      <xdr:nvSpPr>
        <xdr:cNvPr id="150" name="n_1mainValue債務償還比率"/>
        <xdr:cNvSpPr txBox="1"/>
      </xdr:nvSpPr>
      <xdr:spPr>
        <a:xfrm>
          <a:off x="13836727" y="641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12,087
11,970
34.58
4,909,169
4,674,919
201,341
3,194,693
3,809,887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1" name="楕円 70"/>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86377</xdr:rowOff>
    </xdr:from>
    <xdr:ext cx="405111" cy="259045"/>
    <xdr:sp macro="" textlink="">
      <xdr:nvSpPr>
        <xdr:cNvPr id="72" name="【道路】&#10;有形固定資産減価償却率該当値テキスト"/>
        <xdr:cNvSpPr txBox="1"/>
      </xdr:nvSpPr>
      <xdr:spPr>
        <a:xfrm>
          <a:off x="4673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3" name="楕円 72"/>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142875</xdr:rowOff>
    </xdr:to>
    <xdr:cxnSp macro="">
      <xdr:nvCxnSpPr>
        <xdr:cNvPr id="74" name="直線コネクタ 73"/>
        <xdr:cNvCxnSpPr/>
      </xdr:nvCxnSpPr>
      <xdr:spPr>
        <a:xfrm flipV="1">
          <a:off x="3797300" y="64579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5" name="楕円 74"/>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37</xdr:row>
      <xdr:rowOff>163830</xdr:rowOff>
    </xdr:to>
    <xdr:cxnSp macro="">
      <xdr:nvCxnSpPr>
        <xdr:cNvPr id="76" name="直線コネクタ 75"/>
        <xdr:cNvCxnSpPr/>
      </xdr:nvCxnSpPr>
      <xdr:spPr>
        <a:xfrm flipV="1">
          <a:off x="2908300" y="64865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6350</xdr:rowOff>
    </xdr:from>
    <xdr:to>
      <xdr:col>10</xdr:col>
      <xdr:colOff>165100</xdr:colOff>
      <xdr:row>38</xdr:row>
      <xdr:rowOff>107950</xdr:rowOff>
    </xdr:to>
    <xdr:sp macro="" textlink="">
      <xdr:nvSpPr>
        <xdr:cNvPr id="77" name="楕円 76"/>
        <xdr:cNvSpPr/>
      </xdr:nvSpPr>
      <xdr:spPr>
        <a:xfrm>
          <a:off x="1968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163830</xdr:rowOff>
    </xdr:from>
    <xdr:to>
      <xdr:col>15</xdr:col>
      <xdr:colOff>50800</xdr:colOff>
      <xdr:row>38</xdr:row>
      <xdr:rowOff>57150</xdr:rowOff>
    </xdr:to>
    <xdr:cxnSp macro="">
      <xdr:nvCxnSpPr>
        <xdr:cNvPr id="78" name="直線コネクタ 77"/>
        <xdr:cNvCxnSpPr/>
      </xdr:nvCxnSpPr>
      <xdr:spPr>
        <a:xfrm flipV="1">
          <a:off x="2019300" y="65074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0"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1" name="n_3aveValue【道路】&#10;有形固定資産減価償却率"/>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38752</xdr:rowOff>
    </xdr:from>
    <xdr:ext cx="405111" cy="259045"/>
    <xdr:sp macro="" textlink="">
      <xdr:nvSpPr>
        <xdr:cNvPr id="82" name="n_1mainValue【道路】&#10;有形固定資産減価償却率"/>
        <xdr:cNvSpPr txBox="1"/>
      </xdr:nvSpPr>
      <xdr:spPr>
        <a:xfrm>
          <a:off x="3582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3" name="n_2main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124477</xdr:rowOff>
    </xdr:from>
    <xdr:ext cx="405111" cy="259045"/>
    <xdr:sp macro="" textlink="">
      <xdr:nvSpPr>
        <xdr:cNvPr id="84" name="n_3mainValue【道路】&#10;有形固定資産減価償却率"/>
        <xdr:cNvSpPr txBox="1"/>
      </xdr:nvSpPr>
      <xdr:spPr>
        <a:xfrm>
          <a:off x="18167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3" name="【道路】&#10;一人当たり延長平均値テキスト"/>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111392</xdr:rowOff>
    </xdr:from>
    <xdr:to>
      <xdr:col>55</xdr:col>
      <xdr:colOff>50800</xdr:colOff>
      <xdr:row>40</xdr:row>
      <xdr:rowOff>41542</xdr:rowOff>
    </xdr:to>
    <xdr:sp macro="" textlink="">
      <xdr:nvSpPr>
        <xdr:cNvPr id="123" name="楕円 122"/>
        <xdr:cNvSpPr/>
      </xdr:nvSpPr>
      <xdr:spPr>
        <a:xfrm>
          <a:off x="10426700" y="67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89819</xdr:rowOff>
    </xdr:from>
    <xdr:ext cx="534377" cy="259045"/>
    <xdr:sp macro="" textlink="">
      <xdr:nvSpPr>
        <xdr:cNvPr id="124" name="【道路】&#10;一人当たり延長該当値テキスト"/>
        <xdr:cNvSpPr txBox="1"/>
      </xdr:nvSpPr>
      <xdr:spPr>
        <a:xfrm>
          <a:off x="10515600" y="67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115659</xdr:rowOff>
    </xdr:from>
    <xdr:to>
      <xdr:col>50</xdr:col>
      <xdr:colOff>165100</xdr:colOff>
      <xdr:row>40</xdr:row>
      <xdr:rowOff>45809</xdr:rowOff>
    </xdr:to>
    <xdr:sp macro="" textlink="">
      <xdr:nvSpPr>
        <xdr:cNvPr id="125" name="楕円 124"/>
        <xdr:cNvSpPr/>
      </xdr:nvSpPr>
      <xdr:spPr>
        <a:xfrm>
          <a:off x="9588500" y="68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162192</xdr:rowOff>
    </xdr:from>
    <xdr:to>
      <xdr:col>55</xdr:col>
      <xdr:colOff>0</xdr:colOff>
      <xdr:row>39</xdr:row>
      <xdr:rowOff>166459</xdr:rowOff>
    </xdr:to>
    <xdr:cxnSp macro="">
      <xdr:nvCxnSpPr>
        <xdr:cNvPr id="126" name="直線コネクタ 125"/>
        <xdr:cNvCxnSpPr/>
      </xdr:nvCxnSpPr>
      <xdr:spPr>
        <a:xfrm flipV="1">
          <a:off x="9639300" y="6848742"/>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119297</xdr:rowOff>
    </xdr:from>
    <xdr:to>
      <xdr:col>46</xdr:col>
      <xdr:colOff>38100</xdr:colOff>
      <xdr:row>40</xdr:row>
      <xdr:rowOff>49447</xdr:rowOff>
    </xdr:to>
    <xdr:sp macro="" textlink="">
      <xdr:nvSpPr>
        <xdr:cNvPr id="127" name="楕円 126"/>
        <xdr:cNvSpPr/>
      </xdr:nvSpPr>
      <xdr:spPr>
        <a:xfrm>
          <a:off x="8699500" y="68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166459</xdr:rowOff>
    </xdr:from>
    <xdr:to>
      <xdr:col>50</xdr:col>
      <xdr:colOff>114300</xdr:colOff>
      <xdr:row>39</xdr:row>
      <xdr:rowOff>170097</xdr:rowOff>
    </xdr:to>
    <xdr:cxnSp macro="">
      <xdr:nvCxnSpPr>
        <xdr:cNvPr id="128" name="直線コネクタ 127"/>
        <xdr:cNvCxnSpPr/>
      </xdr:nvCxnSpPr>
      <xdr:spPr>
        <a:xfrm flipV="1">
          <a:off x="8750300" y="6853009"/>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122917</xdr:rowOff>
    </xdr:from>
    <xdr:to>
      <xdr:col>41</xdr:col>
      <xdr:colOff>101600</xdr:colOff>
      <xdr:row>40</xdr:row>
      <xdr:rowOff>53067</xdr:rowOff>
    </xdr:to>
    <xdr:sp macro="" textlink="">
      <xdr:nvSpPr>
        <xdr:cNvPr id="129" name="楕円 128"/>
        <xdr:cNvSpPr/>
      </xdr:nvSpPr>
      <xdr:spPr>
        <a:xfrm>
          <a:off x="7810500" y="68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170097</xdr:rowOff>
    </xdr:from>
    <xdr:to>
      <xdr:col>45</xdr:col>
      <xdr:colOff>177800</xdr:colOff>
      <xdr:row>40</xdr:row>
      <xdr:rowOff>2267</xdr:rowOff>
    </xdr:to>
    <xdr:cxnSp macro="">
      <xdr:nvCxnSpPr>
        <xdr:cNvPr id="130" name="直線コネクタ 129"/>
        <xdr:cNvCxnSpPr/>
      </xdr:nvCxnSpPr>
      <xdr:spPr>
        <a:xfrm flipV="1">
          <a:off x="7861300" y="6856647"/>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31" name="n_1aveValue【道路】&#10;一人当たり延長"/>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32" name="n_2aveValue【道路】&#10;一人当たり延長"/>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33" name="n_3aveValue【道路】&#10;一人当たり延長"/>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36936</xdr:rowOff>
    </xdr:from>
    <xdr:ext cx="534377" cy="259045"/>
    <xdr:sp macro="" textlink="">
      <xdr:nvSpPr>
        <xdr:cNvPr id="134" name="n_1mainValue【道路】&#10;一人当たり延長"/>
        <xdr:cNvSpPr txBox="1"/>
      </xdr:nvSpPr>
      <xdr:spPr>
        <a:xfrm>
          <a:off x="9359411" y="689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40574</xdr:rowOff>
    </xdr:from>
    <xdr:ext cx="534377" cy="259045"/>
    <xdr:sp macro="" textlink="">
      <xdr:nvSpPr>
        <xdr:cNvPr id="135" name="n_2mainValue【道路】&#10;一人当たり延長"/>
        <xdr:cNvSpPr txBox="1"/>
      </xdr:nvSpPr>
      <xdr:spPr>
        <a:xfrm>
          <a:off x="8483111" y="68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44194</xdr:rowOff>
    </xdr:from>
    <xdr:ext cx="534377" cy="259045"/>
    <xdr:sp macro="" textlink="">
      <xdr:nvSpPr>
        <xdr:cNvPr id="136" name="n_3mainValue【道路】&#10;一人当たり延長"/>
        <xdr:cNvSpPr txBox="1"/>
      </xdr:nvSpPr>
      <xdr:spPr>
        <a:xfrm>
          <a:off x="7594111" y="690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16164</xdr:rowOff>
    </xdr:from>
    <xdr:ext cx="405111" cy="259045"/>
    <xdr:sp macro="" textlink="">
      <xdr:nvSpPr>
        <xdr:cNvPr id="167" name="【橋りょう・トンネル】&#10;有形固定資産減価償却率平均値テキスト"/>
        <xdr:cNvSpPr txBox="1"/>
      </xdr:nvSpPr>
      <xdr:spPr>
        <a:xfrm>
          <a:off x="4673600" y="996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168003</xdr:rowOff>
    </xdr:from>
    <xdr:to>
      <xdr:col>24</xdr:col>
      <xdr:colOff>114300</xdr:colOff>
      <xdr:row>60</xdr:row>
      <xdr:rowOff>98153</xdr:rowOff>
    </xdr:to>
    <xdr:sp macro="" textlink="">
      <xdr:nvSpPr>
        <xdr:cNvPr id="177" name="楕円 176"/>
        <xdr:cNvSpPr/>
      </xdr:nvSpPr>
      <xdr:spPr>
        <a:xfrm>
          <a:off x="4584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146430</xdr:rowOff>
    </xdr:from>
    <xdr:ext cx="405111" cy="259045"/>
    <xdr:sp macro="" textlink="">
      <xdr:nvSpPr>
        <xdr:cNvPr id="178" name="【橋りょう・トンネル】&#10;有形固定資産減価償却率該当値テキスト"/>
        <xdr:cNvSpPr txBox="1"/>
      </xdr:nvSpPr>
      <xdr:spPr>
        <a:xfrm>
          <a:off x="4673600"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79" name="楕円 178"/>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60</xdr:row>
      <xdr:rowOff>47353</xdr:rowOff>
    </xdr:to>
    <xdr:cxnSp macro="">
      <xdr:nvCxnSpPr>
        <xdr:cNvPr id="180" name="直線コネクタ 179"/>
        <xdr:cNvCxnSpPr/>
      </xdr:nvCxnSpPr>
      <xdr:spPr>
        <a:xfrm>
          <a:off x="3797300" y="1025271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115751</xdr:rowOff>
    </xdr:from>
    <xdr:to>
      <xdr:col>15</xdr:col>
      <xdr:colOff>101600</xdr:colOff>
      <xdr:row>60</xdr:row>
      <xdr:rowOff>45901</xdr:rowOff>
    </xdr:to>
    <xdr:sp macro="" textlink="">
      <xdr:nvSpPr>
        <xdr:cNvPr id="181" name="楕円 180"/>
        <xdr:cNvSpPr/>
      </xdr:nvSpPr>
      <xdr:spPr>
        <a:xfrm>
          <a:off x="2857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59</xdr:row>
      <xdr:rowOff>166551</xdr:rowOff>
    </xdr:to>
    <xdr:cxnSp macro="">
      <xdr:nvCxnSpPr>
        <xdr:cNvPr id="182" name="直線コネクタ 181"/>
        <xdr:cNvCxnSpPr/>
      </xdr:nvCxnSpPr>
      <xdr:spPr>
        <a:xfrm flipV="1">
          <a:off x="2908300" y="102527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xdr:rowOff>
    </xdr:from>
    <xdr:to>
      <xdr:col>10</xdr:col>
      <xdr:colOff>165100</xdr:colOff>
      <xdr:row>60</xdr:row>
      <xdr:rowOff>103051</xdr:rowOff>
    </xdr:to>
    <xdr:sp macro="" textlink="">
      <xdr:nvSpPr>
        <xdr:cNvPr id="183" name="楕円 182"/>
        <xdr:cNvSpPr/>
      </xdr:nvSpPr>
      <xdr:spPr>
        <a:xfrm>
          <a:off x="1968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166551</xdr:rowOff>
    </xdr:from>
    <xdr:to>
      <xdr:col>15</xdr:col>
      <xdr:colOff>50800</xdr:colOff>
      <xdr:row>60</xdr:row>
      <xdr:rowOff>52251</xdr:rowOff>
    </xdr:to>
    <xdr:cxnSp macro="">
      <xdr:nvCxnSpPr>
        <xdr:cNvPr id="184" name="直線コネクタ 183"/>
        <xdr:cNvCxnSpPr/>
      </xdr:nvCxnSpPr>
      <xdr:spPr>
        <a:xfrm flipV="1">
          <a:off x="2019300" y="1028210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85" name="n_1aveValue【橋りょう・トンネル】&#10;有形固定資産減価償却率"/>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7"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7637</xdr:rowOff>
    </xdr:from>
    <xdr:ext cx="405111" cy="259045"/>
    <xdr:sp macro="" textlink="">
      <xdr:nvSpPr>
        <xdr:cNvPr id="188" name="n_1mainValue【橋りょう・トンネル】&#10;有形固定資産減価償却率"/>
        <xdr:cNvSpPr txBox="1"/>
      </xdr:nvSpPr>
      <xdr:spPr>
        <a:xfrm>
          <a:off x="3582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37028</xdr:rowOff>
    </xdr:from>
    <xdr:ext cx="405111" cy="259045"/>
    <xdr:sp macro="" textlink="">
      <xdr:nvSpPr>
        <xdr:cNvPr id="189" name="n_2mainValue【橋りょう・トンネル】&#10;有形固定資産減価償却率"/>
        <xdr:cNvSpPr txBox="1"/>
      </xdr:nvSpPr>
      <xdr:spPr>
        <a:xfrm>
          <a:off x="27057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94178</xdr:rowOff>
    </xdr:from>
    <xdr:ext cx="405111" cy="259045"/>
    <xdr:sp macro="" textlink="">
      <xdr:nvSpPr>
        <xdr:cNvPr id="190" name="n_3mainValue【橋りょう・トンネル】&#10;有形固定資産減価償却率"/>
        <xdr:cNvSpPr txBox="1"/>
      </xdr:nvSpPr>
      <xdr:spPr>
        <a:xfrm>
          <a:off x="1816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9" name="【橋りょう・トンネル】&#10;一人当たり有形固定資産（償却資産）額平均値テキスト"/>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61027</xdr:rowOff>
    </xdr:from>
    <xdr:to>
      <xdr:col>55</xdr:col>
      <xdr:colOff>50800</xdr:colOff>
      <xdr:row>63</xdr:row>
      <xdr:rowOff>162627</xdr:rowOff>
    </xdr:to>
    <xdr:sp macro="" textlink="">
      <xdr:nvSpPr>
        <xdr:cNvPr id="229" name="楕円 228"/>
        <xdr:cNvSpPr/>
      </xdr:nvSpPr>
      <xdr:spPr>
        <a:xfrm>
          <a:off x="10426700" y="1086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39454</xdr:rowOff>
    </xdr:from>
    <xdr:ext cx="599010" cy="259045"/>
    <xdr:sp macro="" textlink="">
      <xdr:nvSpPr>
        <xdr:cNvPr id="230" name="【橋りょう・トンネル】&#10;一人当たり有形固定資産（償却資産）額該当値テキスト"/>
        <xdr:cNvSpPr txBox="1"/>
      </xdr:nvSpPr>
      <xdr:spPr>
        <a:xfrm>
          <a:off x="10515600" y="1084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79329</xdr:rowOff>
    </xdr:from>
    <xdr:to>
      <xdr:col>50</xdr:col>
      <xdr:colOff>165100</xdr:colOff>
      <xdr:row>64</xdr:row>
      <xdr:rowOff>9479</xdr:rowOff>
    </xdr:to>
    <xdr:sp macro="" textlink="">
      <xdr:nvSpPr>
        <xdr:cNvPr id="231" name="楕円 230"/>
        <xdr:cNvSpPr/>
      </xdr:nvSpPr>
      <xdr:spPr>
        <a:xfrm>
          <a:off x="9588500" y="108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111827</xdr:rowOff>
    </xdr:from>
    <xdr:to>
      <xdr:col>55</xdr:col>
      <xdr:colOff>0</xdr:colOff>
      <xdr:row>63</xdr:row>
      <xdr:rowOff>130129</xdr:rowOff>
    </xdr:to>
    <xdr:cxnSp macro="">
      <xdr:nvCxnSpPr>
        <xdr:cNvPr id="232" name="直線コネクタ 231"/>
        <xdr:cNvCxnSpPr/>
      </xdr:nvCxnSpPr>
      <xdr:spPr>
        <a:xfrm flipV="1">
          <a:off x="9639300" y="10913177"/>
          <a:ext cx="838200" cy="1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80434</xdr:rowOff>
    </xdr:from>
    <xdr:to>
      <xdr:col>46</xdr:col>
      <xdr:colOff>38100</xdr:colOff>
      <xdr:row>64</xdr:row>
      <xdr:rowOff>10584</xdr:rowOff>
    </xdr:to>
    <xdr:sp macro="" textlink="">
      <xdr:nvSpPr>
        <xdr:cNvPr id="233" name="楕円 232"/>
        <xdr:cNvSpPr/>
      </xdr:nvSpPr>
      <xdr:spPr>
        <a:xfrm>
          <a:off x="8699500" y="108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130129</xdr:rowOff>
    </xdr:from>
    <xdr:to>
      <xdr:col>50</xdr:col>
      <xdr:colOff>114300</xdr:colOff>
      <xdr:row>63</xdr:row>
      <xdr:rowOff>131234</xdr:rowOff>
    </xdr:to>
    <xdr:cxnSp macro="">
      <xdr:nvCxnSpPr>
        <xdr:cNvPr id="234" name="直線コネクタ 233"/>
        <xdr:cNvCxnSpPr/>
      </xdr:nvCxnSpPr>
      <xdr:spPr>
        <a:xfrm flipV="1">
          <a:off x="8750300" y="10931479"/>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81538</xdr:rowOff>
    </xdr:from>
    <xdr:to>
      <xdr:col>41</xdr:col>
      <xdr:colOff>101600</xdr:colOff>
      <xdr:row>64</xdr:row>
      <xdr:rowOff>11688</xdr:rowOff>
    </xdr:to>
    <xdr:sp macro="" textlink="">
      <xdr:nvSpPr>
        <xdr:cNvPr id="235" name="楕円 234"/>
        <xdr:cNvSpPr/>
      </xdr:nvSpPr>
      <xdr:spPr>
        <a:xfrm>
          <a:off x="7810500" y="1088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131234</xdr:rowOff>
    </xdr:from>
    <xdr:to>
      <xdr:col>45</xdr:col>
      <xdr:colOff>177800</xdr:colOff>
      <xdr:row>63</xdr:row>
      <xdr:rowOff>132338</xdr:rowOff>
    </xdr:to>
    <xdr:cxnSp macro="">
      <xdr:nvCxnSpPr>
        <xdr:cNvPr id="236" name="直線コネクタ 235"/>
        <xdr:cNvCxnSpPr/>
      </xdr:nvCxnSpPr>
      <xdr:spPr>
        <a:xfrm flipV="1">
          <a:off x="7861300" y="10932584"/>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37" name="n_1aveValue【橋りょう・トンネル】&#10;一人当たり有形固定資産（償却資産）額"/>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8" name="n_2aveValue【橋りょう・トンネル】&#10;一人当たり有形固定資産（償却資産）額"/>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39" name="n_3aveValue【橋りょう・トンネル】&#10;一人当たり有形固定資産（償却資産）額"/>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606</xdr:rowOff>
    </xdr:from>
    <xdr:ext cx="599010" cy="259045"/>
    <xdr:sp macro="" textlink="">
      <xdr:nvSpPr>
        <xdr:cNvPr id="240" name="n_1mainValue【橋りょう・トンネル】&#10;一人当たり有形固定資産（償却資産）額"/>
        <xdr:cNvSpPr txBox="1"/>
      </xdr:nvSpPr>
      <xdr:spPr>
        <a:xfrm>
          <a:off x="9327095" y="1097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1711</xdr:rowOff>
    </xdr:from>
    <xdr:ext cx="599010" cy="259045"/>
    <xdr:sp macro="" textlink="">
      <xdr:nvSpPr>
        <xdr:cNvPr id="241" name="n_2mainValue【橋りょう・トンネル】&#10;一人当たり有形固定資産（償却資産）額"/>
        <xdr:cNvSpPr txBox="1"/>
      </xdr:nvSpPr>
      <xdr:spPr>
        <a:xfrm>
          <a:off x="8450795" y="1097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2815</xdr:rowOff>
    </xdr:from>
    <xdr:ext cx="599010" cy="259045"/>
    <xdr:sp macro="" textlink="">
      <xdr:nvSpPr>
        <xdr:cNvPr id="242" name="n_3mainValue【橋りょう・トンネル】&#10;一人当たり有形固定資産（償却資産）額"/>
        <xdr:cNvSpPr txBox="1"/>
      </xdr:nvSpPr>
      <xdr:spPr>
        <a:xfrm>
          <a:off x="7561795" y="1097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2"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122555</xdr:rowOff>
    </xdr:from>
    <xdr:to>
      <xdr:col>24</xdr:col>
      <xdr:colOff>114300</xdr:colOff>
      <xdr:row>79</xdr:row>
      <xdr:rowOff>52705</xdr:rowOff>
    </xdr:to>
    <xdr:sp macro="" textlink="">
      <xdr:nvSpPr>
        <xdr:cNvPr id="282" name="楕円 281"/>
        <xdr:cNvSpPr/>
      </xdr:nvSpPr>
      <xdr:spPr>
        <a:xfrm>
          <a:off x="45847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145432</xdr:rowOff>
    </xdr:from>
    <xdr:ext cx="405111" cy="259045"/>
    <xdr:sp macro="" textlink="">
      <xdr:nvSpPr>
        <xdr:cNvPr id="283" name="【公営住宅】&#10;有形固定資産減価償却率該当値テキスト"/>
        <xdr:cNvSpPr txBox="1"/>
      </xdr:nvSpPr>
      <xdr:spPr>
        <a:xfrm>
          <a:off x="4673600"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149225</xdr:rowOff>
    </xdr:from>
    <xdr:to>
      <xdr:col>20</xdr:col>
      <xdr:colOff>38100</xdr:colOff>
      <xdr:row>79</xdr:row>
      <xdr:rowOff>79375</xdr:rowOff>
    </xdr:to>
    <xdr:sp macro="" textlink="">
      <xdr:nvSpPr>
        <xdr:cNvPr id="284" name="楕円 283"/>
        <xdr:cNvSpPr/>
      </xdr:nvSpPr>
      <xdr:spPr>
        <a:xfrm>
          <a:off x="3746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1905</xdr:rowOff>
    </xdr:from>
    <xdr:to>
      <xdr:col>24</xdr:col>
      <xdr:colOff>63500</xdr:colOff>
      <xdr:row>79</xdr:row>
      <xdr:rowOff>28575</xdr:rowOff>
    </xdr:to>
    <xdr:cxnSp macro="">
      <xdr:nvCxnSpPr>
        <xdr:cNvPr id="285" name="直線コネクタ 284"/>
        <xdr:cNvCxnSpPr/>
      </xdr:nvCxnSpPr>
      <xdr:spPr>
        <a:xfrm flipV="1">
          <a:off x="3797300" y="135464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6350</xdr:rowOff>
    </xdr:from>
    <xdr:to>
      <xdr:col>15</xdr:col>
      <xdr:colOff>101600</xdr:colOff>
      <xdr:row>79</xdr:row>
      <xdr:rowOff>107950</xdr:rowOff>
    </xdr:to>
    <xdr:sp macro="" textlink="">
      <xdr:nvSpPr>
        <xdr:cNvPr id="286" name="楕円 285"/>
        <xdr:cNvSpPr/>
      </xdr:nvSpPr>
      <xdr:spPr>
        <a:xfrm>
          <a:off x="2857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28575</xdr:rowOff>
    </xdr:from>
    <xdr:to>
      <xdr:col>19</xdr:col>
      <xdr:colOff>177800</xdr:colOff>
      <xdr:row>79</xdr:row>
      <xdr:rowOff>57150</xdr:rowOff>
    </xdr:to>
    <xdr:cxnSp macro="">
      <xdr:nvCxnSpPr>
        <xdr:cNvPr id="287" name="直線コネクタ 286"/>
        <xdr:cNvCxnSpPr/>
      </xdr:nvCxnSpPr>
      <xdr:spPr>
        <a:xfrm flipV="1">
          <a:off x="2908300" y="13573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31114</xdr:rowOff>
    </xdr:from>
    <xdr:to>
      <xdr:col>10</xdr:col>
      <xdr:colOff>165100</xdr:colOff>
      <xdr:row>79</xdr:row>
      <xdr:rowOff>132714</xdr:rowOff>
    </xdr:to>
    <xdr:sp macro="" textlink="">
      <xdr:nvSpPr>
        <xdr:cNvPr id="288" name="楕円 287"/>
        <xdr:cNvSpPr/>
      </xdr:nvSpPr>
      <xdr:spPr>
        <a:xfrm>
          <a:off x="1968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57150</xdr:rowOff>
    </xdr:from>
    <xdr:to>
      <xdr:col>15</xdr:col>
      <xdr:colOff>50800</xdr:colOff>
      <xdr:row>79</xdr:row>
      <xdr:rowOff>81914</xdr:rowOff>
    </xdr:to>
    <xdr:cxnSp macro="">
      <xdr:nvCxnSpPr>
        <xdr:cNvPr id="289" name="直線コネクタ 288"/>
        <xdr:cNvCxnSpPr/>
      </xdr:nvCxnSpPr>
      <xdr:spPr>
        <a:xfrm flipV="1">
          <a:off x="2019300" y="136017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90" name="n_1aveValue【公営住宅】&#10;有形固定資産減価償却率"/>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91" name="n_2aveValue【公営住宅】&#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292" name="n_3aveValue【公営住宅】&#10;有形固定資産減価償却率"/>
        <xdr:cNvSpPr txBox="1"/>
      </xdr:nvSpPr>
      <xdr:spPr>
        <a:xfrm>
          <a:off x="1816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95902</xdr:rowOff>
    </xdr:from>
    <xdr:ext cx="405111" cy="259045"/>
    <xdr:sp macro="" textlink="">
      <xdr:nvSpPr>
        <xdr:cNvPr id="293" name="n_1mainValue【公営住宅】&#10;有形固定資産減価償却率"/>
        <xdr:cNvSpPr txBox="1"/>
      </xdr:nvSpPr>
      <xdr:spPr>
        <a:xfrm>
          <a:off x="35820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124477</xdr:rowOff>
    </xdr:from>
    <xdr:ext cx="405111" cy="259045"/>
    <xdr:sp macro="" textlink="">
      <xdr:nvSpPr>
        <xdr:cNvPr id="294" name="n_2mainValue【公営住宅】&#10;有形固定資産減価償却率"/>
        <xdr:cNvSpPr txBox="1"/>
      </xdr:nvSpPr>
      <xdr:spPr>
        <a:xfrm>
          <a:off x="2705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149241</xdr:rowOff>
    </xdr:from>
    <xdr:ext cx="405111" cy="259045"/>
    <xdr:sp macro="" textlink="">
      <xdr:nvSpPr>
        <xdr:cNvPr id="295" name="n_3mainValue【公営住宅】&#10;有形固定資産減価償却率"/>
        <xdr:cNvSpPr txBox="1"/>
      </xdr:nvSpPr>
      <xdr:spPr>
        <a:xfrm>
          <a:off x="1816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66312</xdr:rowOff>
    </xdr:from>
    <xdr:ext cx="469744" cy="259045"/>
    <xdr:sp macro="" textlink="">
      <xdr:nvSpPr>
        <xdr:cNvPr id="324" name="【公営住宅】&#10;一人当たり面積平均値テキスト"/>
        <xdr:cNvSpPr txBox="1"/>
      </xdr:nvSpPr>
      <xdr:spPr>
        <a:xfrm>
          <a:off x="10515600" y="1446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69214</xdr:rowOff>
    </xdr:from>
    <xdr:to>
      <xdr:col>55</xdr:col>
      <xdr:colOff>50800</xdr:colOff>
      <xdr:row>82</xdr:row>
      <xdr:rowOff>170814</xdr:rowOff>
    </xdr:to>
    <xdr:sp macro="" textlink="">
      <xdr:nvSpPr>
        <xdr:cNvPr id="334" name="楕円 333"/>
        <xdr:cNvSpPr/>
      </xdr:nvSpPr>
      <xdr:spPr>
        <a:xfrm>
          <a:off x="104267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92091</xdr:rowOff>
    </xdr:from>
    <xdr:ext cx="469744" cy="259045"/>
    <xdr:sp macro="" textlink="">
      <xdr:nvSpPr>
        <xdr:cNvPr id="335" name="【公営住宅】&#10;一人当たり面積該当値テキスト"/>
        <xdr:cNvSpPr txBox="1"/>
      </xdr:nvSpPr>
      <xdr:spPr>
        <a:xfrm>
          <a:off x="10515600" y="1397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76454</xdr:rowOff>
    </xdr:from>
    <xdr:to>
      <xdr:col>50</xdr:col>
      <xdr:colOff>165100</xdr:colOff>
      <xdr:row>83</xdr:row>
      <xdr:rowOff>6604</xdr:rowOff>
    </xdr:to>
    <xdr:sp macro="" textlink="">
      <xdr:nvSpPr>
        <xdr:cNvPr id="336" name="楕円 335"/>
        <xdr:cNvSpPr/>
      </xdr:nvSpPr>
      <xdr:spPr>
        <a:xfrm>
          <a:off x="9588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120014</xdr:rowOff>
    </xdr:from>
    <xdr:to>
      <xdr:col>55</xdr:col>
      <xdr:colOff>0</xdr:colOff>
      <xdr:row>82</xdr:row>
      <xdr:rowOff>127254</xdr:rowOff>
    </xdr:to>
    <xdr:cxnSp macro="">
      <xdr:nvCxnSpPr>
        <xdr:cNvPr id="337" name="直線コネクタ 336"/>
        <xdr:cNvCxnSpPr/>
      </xdr:nvCxnSpPr>
      <xdr:spPr>
        <a:xfrm flipV="1">
          <a:off x="9639300" y="14178914"/>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82931</xdr:rowOff>
    </xdr:from>
    <xdr:to>
      <xdr:col>46</xdr:col>
      <xdr:colOff>38100</xdr:colOff>
      <xdr:row>83</xdr:row>
      <xdr:rowOff>13081</xdr:rowOff>
    </xdr:to>
    <xdr:sp macro="" textlink="">
      <xdr:nvSpPr>
        <xdr:cNvPr id="338" name="楕円 337"/>
        <xdr:cNvSpPr/>
      </xdr:nvSpPr>
      <xdr:spPr>
        <a:xfrm>
          <a:off x="8699500" y="1414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127254</xdr:rowOff>
    </xdr:from>
    <xdr:to>
      <xdr:col>50</xdr:col>
      <xdr:colOff>114300</xdr:colOff>
      <xdr:row>82</xdr:row>
      <xdr:rowOff>133731</xdr:rowOff>
    </xdr:to>
    <xdr:cxnSp macro="">
      <xdr:nvCxnSpPr>
        <xdr:cNvPr id="339" name="直線コネクタ 338"/>
        <xdr:cNvCxnSpPr/>
      </xdr:nvCxnSpPr>
      <xdr:spPr>
        <a:xfrm flipV="1">
          <a:off x="8750300" y="1418615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165227</xdr:rowOff>
    </xdr:from>
    <xdr:to>
      <xdr:col>41</xdr:col>
      <xdr:colOff>101600</xdr:colOff>
      <xdr:row>82</xdr:row>
      <xdr:rowOff>95377</xdr:rowOff>
    </xdr:to>
    <xdr:sp macro="" textlink="">
      <xdr:nvSpPr>
        <xdr:cNvPr id="340" name="楕円 339"/>
        <xdr:cNvSpPr/>
      </xdr:nvSpPr>
      <xdr:spPr>
        <a:xfrm>
          <a:off x="7810500" y="140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44577</xdr:rowOff>
    </xdr:from>
    <xdr:to>
      <xdr:col>45</xdr:col>
      <xdr:colOff>177800</xdr:colOff>
      <xdr:row>82</xdr:row>
      <xdr:rowOff>133731</xdr:rowOff>
    </xdr:to>
    <xdr:cxnSp macro="">
      <xdr:nvCxnSpPr>
        <xdr:cNvPr id="341" name="直線コネクタ 340"/>
        <xdr:cNvCxnSpPr/>
      </xdr:nvCxnSpPr>
      <xdr:spPr>
        <a:xfrm>
          <a:off x="7861300" y="14103477"/>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24401</xdr:rowOff>
    </xdr:from>
    <xdr:ext cx="469744" cy="259045"/>
    <xdr:sp macro="" textlink="">
      <xdr:nvSpPr>
        <xdr:cNvPr id="342" name="n_1aveValue【公営住宅】&#10;一人当たり面積"/>
        <xdr:cNvSpPr txBox="1"/>
      </xdr:nvSpPr>
      <xdr:spPr>
        <a:xfrm>
          <a:off x="93917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17924</xdr:rowOff>
    </xdr:from>
    <xdr:ext cx="469744" cy="259045"/>
    <xdr:sp macro="" textlink="">
      <xdr:nvSpPr>
        <xdr:cNvPr id="343" name="n_2aveValue【公営住宅】&#10;一人当たり面積"/>
        <xdr:cNvSpPr txBox="1"/>
      </xdr:nvSpPr>
      <xdr:spPr>
        <a:xfrm>
          <a:off x="8515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56787</xdr:rowOff>
    </xdr:from>
    <xdr:ext cx="469744" cy="259045"/>
    <xdr:sp macro="" textlink="">
      <xdr:nvSpPr>
        <xdr:cNvPr id="344" name="n_3aveValue【公営住宅】&#10;一人当たり面積"/>
        <xdr:cNvSpPr txBox="1"/>
      </xdr:nvSpPr>
      <xdr:spPr>
        <a:xfrm>
          <a:off x="7626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23131</xdr:rowOff>
    </xdr:from>
    <xdr:ext cx="469744" cy="259045"/>
    <xdr:sp macro="" textlink="">
      <xdr:nvSpPr>
        <xdr:cNvPr id="345" name="n_1mainValue【公営住宅】&#10;一人当たり面積"/>
        <xdr:cNvSpPr txBox="1"/>
      </xdr:nvSpPr>
      <xdr:spPr>
        <a:xfrm>
          <a:off x="9391727" y="139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29608</xdr:rowOff>
    </xdr:from>
    <xdr:ext cx="469744" cy="259045"/>
    <xdr:sp macro="" textlink="">
      <xdr:nvSpPr>
        <xdr:cNvPr id="346" name="n_2mainValue【公営住宅】&#10;一人当たり面積"/>
        <xdr:cNvSpPr txBox="1"/>
      </xdr:nvSpPr>
      <xdr:spPr>
        <a:xfrm>
          <a:off x="8515427" y="1391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111904</xdr:rowOff>
    </xdr:from>
    <xdr:ext cx="469744" cy="259045"/>
    <xdr:sp macro="" textlink="">
      <xdr:nvSpPr>
        <xdr:cNvPr id="347" name="n_3mainValue【公営住宅】&#10;一人当たり面積"/>
        <xdr:cNvSpPr txBox="1"/>
      </xdr:nvSpPr>
      <xdr:spPr>
        <a:xfrm>
          <a:off x="7626427" y="138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27050</xdr:rowOff>
    </xdr:from>
    <xdr:ext cx="405111" cy="259045"/>
    <xdr:sp macro="" textlink="">
      <xdr:nvSpPr>
        <xdr:cNvPr id="394" name="【認定こども園・幼稚園・保育所】&#10;有形固定資産減価償却率平均値テキスト"/>
        <xdr:cNvSpPr txBox="1"/>
      </xdr:nvSpPr>
      <xdr:spPr>
        <a:xfrm>
          <a:off x="16357600" y="619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123372</xdr:rowOff>
    </xdr:from>
    <xdr:to>
      <xdr:col>85</xdr:col>
      <xdr:colOff>177800</xdr:colOff>
      <xdr:row>38</xdr:row>
      <xdr:rowOff>53522</xdr:rowOff>
    </xdr:to>
    <xdr:sp macro="" textlink="">
      <xdr:nvSpPr>
        <xdr:cNvPr id="404" name="楕円 403"/>
        <xdr:cNvSpPr/>
      </xdr:nvSpPr>
      <xdr:spPr>
        <a:xfrm>
          <a:off x="16268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101799</xdr:rowOff>
    </xdr:from>
    <xdr:ext cx="405111" cy="259045"/>
    <xdr:sp macro="" textlink="">
      <xdr:nvSpPr>
        <xdr:cNvPr id="405" name="【認定こども園・幼稚園・保育所】&#10;有形固定資産減価償却率該当値テキスト"/>
        <xdr:cNvSpPr txBox="1"/>
      </xdr:nvSpPr>
      <xdr:spPr>
        <a:xfrm>
          <a:off x="16357600"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159294</xdr:rowOff>
    </xdr:from>
    <xdr:to>
      <xdr:col>81</xdr:col>
      <xdr:colOff>101600</xdr:colOff>
      <xdr:row>38</xdr:row>
      <xdr:rowOff>89444</xdr:rowOff>
    </xdr:to>
    <xdr:sp macro="" textlink="">
      <xdr:nvSpPr>
        <xdr:cNvPr id="406" name="楕円 405"/>
        <xdr:cNvSpPr/>
      </xdr:nvSpPr>
      <xdr:spPr>
        <a:xfrm>
          <a:off x="15430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2722</xdr:rowOff>
    </xdr:from>
    <xdr:to>
      <xdr:col>85</xdr:col>
      <xdr:colOff>127000</xdr:colOff>
      <xdr:row>38</xdr:row>
      <xdr:rowOff>38644</xdr:rowOff>
    </xdr:to>
    <xdr:cxnSp macro="">
      <xdr:nvCxnSpPr>
        <xdr:cNvPr id="407" name="直線コネクタ 406"/>
        <xdr:cNvCxnSpPr/>
      </xdr:nvCxnSpPr>
      <xdr:spPr>
        <a:xfrm flipV="1">
          <a:off x="15481300" y="651782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08" name="楕円 407"/>
        <xdr:cNvSpPr/>
      </xdr:nvSpPr>
      <xdr:spPr>
        <a:xfrm>
          <a:off x="14541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38644</xdr:rowOff>
    </xdr:from>
    <xdr:to>
      <xdr:col>81</xdr:col>
      <xdr:colOff>50800</xdr:colOff>
      <xdr:row>38</xdr:row>
      <xdr:rowOff>43543</xdr:rowOff>
    </xdr:to>
    <xdr:cxnSp macro="">
      <xdr:nvCxnSpPr>
        <xdr:cNvPr id="409" name="直線コネクタ 408"/>
        <xdr:cNvCxnSpPr/>
      </xdr:nvCxnSpPr>
      <xdr:spPr>
        <a:xfrm flipV="1">
          <a:off x="14592300" y="65537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64588</xdr:rowOff>
    </xdr:from>
    <xdr:to>
      <xdr:col>72</xdr:col>
      <xdr:colOff>38100</xdr:colOff>
      <xdr:row>38</xdr:row>
      <xdr:rowOff>166188</xdr:rowOff>
    </xdr:to>
    <xdr:sp macro="" textlink="">
      <xdr:nvSpPr>
        <xdr:cNvPr id="410" name="楕円 409"/>
        <xdr:cNvSpPr/>
      </xdr:nvSpPr>
      <xdr:spPr>
        <a:xfrm>
          <a:off x="1365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43543</xdr:rowOff>
    </xdr:from>
    <xdr:to>
      <xdr:col>76</xdr:col>
      <xdr:colOff>114300</xdr:colOff>
      <xdr:row>38</xdr:row>
      <xdr:rowOff>115388</xdr:rowOff>
    </xdr:to>
    <xdr:cxnSp macro="">
      <xdr:nvCxnSpPr>
        <xdr:cNvPr id="411" name="直線コネクタ 410"/>
        <xdr:cNvCxnSpPr/>
      </xdr:nvCxnSpPr>
      <xdr:spPr>
        <a:xfrm flipV="1">
          <a:off x="13703300" y="65586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83111</xdr:rowOff>
    </xdr:from>
    <xdr:ext cx="405111" cy="259045"/>
    <xdr:sp macro="" textlink="">
      <xdr:nvSpPr>
        <xdr:cNvPr id="412" name="n_1aveValue【認定こども園・幼稚園・保育所】&#10;有形固定資産減価償却率"/>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13" name="n_2ave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14"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80571</xdr:rowOff>
    </xdr:from>
    <xdr:ext cx="405111" cy="259045"/>
    <xdr:sp macro="" textlink="">
      <xdr:nvSpPr>
        <xdr:cNvPr id="415" name="n_1mainValue【認定こども園・幼稚園・保育所】&#10;有形固定資産減価償却率"/>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416" name="n_2mainValue【認定こども園・幼稚園・保育所】&#10;有形固定資産減価償却率"/>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157315</xdr:rowOff>
    </xdr:from>
    <xdr:ext cx="405111" cy="259045"/>
    <xdr:sp macro="" textlink="">
      <xdr:nvSpPr>
        <xdr:cNvPr id="417" name="n_3mainValue【認定こども園・幼稚園・保育所】&#10;有形固定資産減価償却率"/>
        <xdr:cNvSpPr txBox="1"/>
      </xdr:nvSpPr>
      <xdr:spPr>
        <a:xfrm>
          <a:off x="13500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9" name="直線コネクタ 438"/>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1" name="直線コネクタ 44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42"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43" name="直線コネクタ 442"/>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44" name="【認定こども園・幼稚園・保育所】&#10;一人当たり面積平均値テキスト"/>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5" name="フローチャート: 判断 444"/>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6" name="フローチャート: 判断 445"/>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7" name="フローチャート: 判断 446"/>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8" name="フローチャート: 判断 447"/>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84836</xdr:rowOff>
    </xdr:from>
    <xdr:to>
      <xdr:col>116</xdr:col>
      <xdr:colOff>114300</xdr:colOff>
      <xdr:row>38</xdr:row>
      <xdr:rowOff>14986</xdr:rowOff>
    </xdr:to>
    <xdr:sp macro="" textlink="">
      <xdr:nvSpPr>
        <xdr:cNvPr id="454" name="楕円 453"/>
        <xdr:cNvSpPr/>
      </xdr:nvSpPr>
      <xdr:spPr>
        <a:xfrm>
          <a:off x="221107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107713</xdr:rowOff>
    </xdr:from>
    <xdr:ext cx="469744" cy="259045"/>
    <xdr:sp macro="" textlink="">
      <xdr:nvSpPr>
        <xdr:cNvPr id="455" name="【認定こども園・幼稚園・保育所】&#10;一人当たり面積該当値テキスト"/>
        <xdr:cNvSpPr txBox="1"/>
      </xdr:nvSpPr>
      <xdr:spPr>
        <a:xfrm>
          <a:off x="22199600"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93980</xdr:rowOff>
    </xdr:from>
    <xdr:to>
      <xdr:col>112</xdr:col>
      <xdr:colOff>38100</xdr:colOff>
      <xdr:row>38</xdr:row>
      <xdr:rowOff>24130</xdr:rowOff>
    </xdr:to>
    <xdr:sp macro="" textlink="">
      <xdr:nvSpPr>
        <xdr:cNvPr id="456" name="楕円 455"/>
        <xdr:cNvSpPr/>
      </xdr:nvSpPr>
      <xdr:spPr>
        <a:xfrm>
          <a:off x="2127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135636</xdr:rowOff>
    </xdr:from>
    <xdr:to>
      <xdr:col>116</xdr:col>
      <xdr:colOff>63500</xdr:colOff>
      <xdr:row>37</xdr:row>
      <xdr:rowOff>144780</xdr:rowOff>
    </xdr:to>
    <xdr:cxnSp macro="">
      <xdr:nvCxnSpPr>
        <xdr:cNvPr id="457" name="直線コネクタ 456"/>
        <xdr:cNvCxnSpPr/>
      </xdr:nvCxnSpPr>
      <xdr:spPr>
        <a:xfrm flipV="1">
          <a:off x="21323300" y="647928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100838</xdr:rowOff>
    </xdr:from>
    <xdr:to>
      <xdr:col>107</xdr:col>
      <xdr:colOff>101600</xdr:colOff>
      <xdr:row>38</xdr:row>
      <xdr:rowOff>30988</xdr:rowOff>
    </xdr:to>
    <xdr:sp macro="" textlink="">
      <xdr:nvSpPr>
        <xdr:cNvPr id="458" name="楕円 457"/>
        <xdr:cNvSpPr/>
      </xdr:nvSpPr>
      <xdr:spPr>
        <a:xfrm>
          <a:off x="20383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144780</xdr:rowOff>
    </xdr:from>
    <xdr:to>
      <xdr:col>111</xdr:col>
      <xdr:colOff>177800</xdr:colOff>
      <xdr:row>37</xdr:row>
      <xdr:rowOff>151638</xdr:rowOff>
    </xdr:to>
    <xdr:cxnSp macro="">
      <xdr:nvCxnSpPr>
        <xdr:cNvPr id="459" name="直線コネクタ 458"/>
        <xdr:cNvCxnSpPr/>
      </xdr:nvCxnSpPr>
      <xdr:spPr>
        <a:xfrm flipV="1">
          <a:off x="20434300" y="648843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460" name="楕円 459"/>
        <xdr:cNvSpPr/>
      </xdr:nvSpPr>
      <xdr:spPr>
        <a:xfrm>
          <a:off x="19494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151638</xdr:rowOff>
    </xdr:from>
    <xdr:to>
      <xdr:col>107</xdr:col>
      <xdr:colOff>50800</xdr:colOff>
      <xdr:row>37</xdr:row>
      <xdr:rowOff>156210</xdr:rowOff>
    </xdr:to>
    <xdr:cxnSp macro="">
      <xdr:nvCxnSpPr>
        <xdr:cNvPr id="461" name="直線コネクタ 460"/>
        <xdr:cNvCxnSpPr/>
      </xdr:nvCxnSpPr>
      <xdr:spPr>
        <a:xfrm flipV="1">
          <a:off x="19545300" y="6495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33545</xdr:rowOff>
    </xdr:from>
    <xdr:ext cx="469744" cy="259045"/>
    <xdr:sp macro="" textlink="">
      <xdr:nvSpPr>
        <xdr:cNvPr id="462" name="n_1aveValue【認定こども園・幼稚園・保育所】&#10;一人当たり面積"/>
        <xdr:cNvSpPr txBox="1"/>
      </xdr:nvSpPr>
      <xdr:spPr>
        <a:xfrm>
          <a:off x="210757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63" name="n_2ave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1541</xdr:rowOff>
    </xdr:from>
    <xdr:ext cx="469744" cy="259045"/>
    <xdr:sp macro="" textlink="">
      <xdr:nvSpPr>
        <xdr:cNvPr id="464" name="n_3aveValue【認定こども園・幼稚園・保育所】&#10;一人当たり面積"/>
        <xdr:cNvSpPr txBox="1"/>
      </xdr:nvSpPr>
      <xdr:spPr>
        <a:xfrm>
          <a:off x="19310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40657</xdr:rowOff>
    </xdr:from>
    <xdr:ext cx="469744" cy="259045"/>
    <xdr:sp macro="" textlink="">
      <xdr:nvSpPr>
        <xdr:cNvPr id="465" name="n_1mainValue【認定こども園・幼稚園・保育所】&#10;一人当たり面積"/>
        <xdr:cNvSpPr txBox="1"/>
      </xdr:nvSpPr>
      <xdr:spPr>
        <a:xfrm>
          <a:off x="210757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22115</xdr:rowOff>
    </xdr:from>
    <xdr:ext cx="469744" cy="259045"/>
    <xdr:sp macro="" textlink="">
      <xdr:nvSpPr>
        <xdr:cNvPr id="466" name="n_2mainValue【認定こども園・幼稚園・保育所】&#10;一人当たり面積"/>
        <xdr:cNvSpPr txBox="1"/>
      </xdr:nvSpPr>
      <xdr:spPr>
        <a:xfrm>
          <a:off x="20199427"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52087</xdr:rowOff>
    </xdr:from>
    <xdr:ext cx="469744" cy="259045"/>
    <xdr:sp macro="" textlink="">
      <xdr:nvSpPr>
        <xdr:cNvPr id="467" name="n_3mainValue【認定こども園・幼稚園・保育所】&#10;一人当たり面積"/>
        <xdr:cNvSpPr txBox="1"/>
      </xdr:nvSpPr>
      <xdr:spPr>
        <a:xfrm>
          <a:off x="19310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3" name="直線コネクタ 492"/>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6"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7" name="直線コネクタ 49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8"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9" name="フローチャート: 判断 49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0" name="フローチャート: 判断 499"/>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1" name="フローチャート: 判断 500"/>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2" name="フローチャート: 判断 501"/>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171269</xdr:rowOff>
    </xdr:from>
    <xdr:to>
      <xdr:col>85</xdr:col>
      <xdr:colOff>177800</xdr:colOff>
      <xdr:row>58</xdr:row>
      <xdr:rowOff>101419</xdr:rowOff>
    </xdr:to>
    <xdr:sp macro="" textlink="">
      <xdr:nvSpPr>
        <xdr:cNvPr id="508" name="楕円 507"/>
        <xdr:cNvSpPr/>
      </xdr:nvSpPr>
      <xdr:spPr>
        <a:xfrm>
          <a:off x="162687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22696</xdr:rowOff>
    </xdr:from>
    <xdr:ext cx="405111" cy="259045"/>
    <xdr:sp macro="" textlink="">
      <xdr:nvSpPr>
        <xdr:cNvPr id="509" name="【学校施設】&#10;有形固定資産減価償却率該当値テキスト"/>
        <xdr:cNvSpPr txBox="1"/>
      </xdr:nvSpPr>
      <xdr:spPr>
        <a:xfrm>
          <a:off x="16357600" y="979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510" name="楕円 509"/>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50619</xdr:rowOff>
    </xdr:from>
    <xdr:to>
      <xdr:col>85</xdr:col>
      <xdr:colOff>127000</xdr:colOff>
      <xdr:row>58</xdr:row>
      <xdr:rowOff>80010</xdr:rowOff>
    </xdr:to>
    <xdr:cxnSp macro="">
      <xdr:nvCxnSpPr>
        <xdr:cNvPr id="511" name="直線コネクタ 510"/>
        <xdr:cNvCxnSpPr/>
      </xdr:nvCxnSpPr>
      <xdr:spPr>
        <a:xfrm flipV="1">
          <a:off x="15481300" y="999471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52070</xdr:rowOff>
    </xdr:from>
    <xdr:to>
      <xdr:col>76</xdr:col>
      <xdr:colOff>165100</xdr:colOff>
      <xdr:row>58</xdr:row>
      <xdr:rowOff>153670</xdr:rowOff>
    </xdr:to>
    <xdr:sp macro="" textlink="">
      <xdr:nvSpPr>
        <xdr:cNvPr id="512" name="楕円 511"/>
        <xdr:cNvSpPr/>
      </xdr:nvSpPr>
      <xdr:spPr>
        <a:xfrm>
          <a:off x="14541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102870</xdr:rowOff>
    </xdr:to>
    <xdr:cxnSp macro="">
      <xdr:nvCxnSpPr>
        <xdr:cNvPr id="513" name="直線コネクタ 512"/>
        <xdr:cNvCxnSpPr/>
      </xdr:nvCxnSpPr>
      <xdr:spPr>
        <a:xfrm flipV="1">
          <a:off x="14592300" y="100241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112485</xdr:rowOff>
    </xdr:from>
    <xdr:to>
      <xdr:col>72</xdr:col>
      <xdr:colOff>38100</xdr:colOff>
      <xdr:row>59</xdr:row>
      <xdr:rowOff>42635</xdr:rowOff>
    </xdr:to>
    <xdr:sp macro="" textlink="">
      <xdr:nvSpPr>
        <xdr:cNvPr id="514" name="楕円 513"/>
        <xdr:cNvSpPr/>
      </xdr:nvSpPr>
      <xdr:spPr>
        <a:xfrm>
          <a:off x="13652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102870</xdr:rowOff>
    </xdr:from>
    <xdr:to>
      <xdr:col>76</xdr:col>
      <xdr:colOff>114300</xdr:colOff>
      <xdr:row>58</xdr:row>
      <xdr:rowOff>163285</xdr:rowOff>
    </xdr:to>
    <xdr:cxnSp macro="">
      <xdr:nvCxnSpPr>
        <xdr:cNvPr id="515" name="直線コネクタ 514"/>
        <xdr:cNvCxnSpPr/>
      </xdr:nvCxnSpPr>
      <xdr:spPr>
        <a:xfrm flipV="1">
          <a:off x="13703300" y="10046970"/>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16"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517" name="n_2aveValue【学校施設】&#10;有形固定資産減価償却率"/>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518" name="n_3aveValue【学校施設】&#10;有形固定資産減価償却率"/>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147337</xdr:rowOff>
    </xdr:from>
    <xdr:ext cx="405111" cy="259045"/>
    <xdr:sp macro="" textlink="">
      <xdr:nvSpPr>
        <xdr:cNvPr id="519" name="n_1mainValue【学校施設】&#10;有形固定資産減価償却率"/>
        <xdr:cNvSpPr txBox="1"/>
      </xdr:nvSpPr>
      <xdr:spPr>
        <a:xfrm>
          <a:off x="15266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170197</xdr:rowOff>
    </xdr:from>
    <xdr:ext cx="405111" cy="259045"/>
    <xdr:sp macro="" textlink="">
      <xdr:nvSpPr>
        <xdr:cNvPr id="520" name="n_2mainValue【学校施設】&#10;有形固定資産減価償却率"/>
        <xdr:cNvSpPr txBox="1"/>
      </xdr:nvSpPr>
      <xdr:spPr>
        <a:xfrm>
          <a:off x="14389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59162</xdr:rowOff>
    </xdr:from>
    <xdr:ext cx="405111" cy="259045"/>
    <xdr:sp macro="" textlink="">
      <xdr:nvSpPr>
        <xdr:cNvPr id="521" name="n_3mainValue【学校施設】&#10;有形固定資産減価償却率"/>
        <xdr:cNvSpPr txBox="1"/>
      </xdr:nvSpPr>
      <xdr:spPr>
        <a:xfrm>
          <a:off x="13500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6" name="直線コネクタ 545"/>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7"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8" name="直線コネクタ 547"/>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9"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50" name="直線コネクタ 549"/>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551" name="【学校施設】&#10;一人当たり面積平均値テキスト"/>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2" name="フローチャート: 判断 551"/>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3" name="フローチャート: 判断 552"/>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4" name="フローチャート: 判断 553"/>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5" name="フローチャート: 判断 554"/>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561" name="楕円 560"/>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562" name="【学校施設】&#10;一人当たり面積該当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146558</xdr:rowOff>
    </xdr:from>
    <xdr:to>
      <xdr:col>112</xdr:col>
      <xdr:colOff>38100</xdr:colOff>
      <xdr:row>63</xdr:row>
      <xdr:rowOff>76708</xdr:rowOff>
    </xdr:to>
    <xdr:sp macro="" textlink="">
      <xdr:nvSpPr>
        <xdr:cNvPr id="563" name="楕円 562"/>
        <xdr:cNvSpPr/>
      </xdr:nvSpPr>
      <xdr:spPr>
        <a:xfrm>
          <a:off x="21272500" y="107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25908</xdr:rowOff>
    </xdr:to>
    <xdr:cxnSp macro="">
      <xdr:nvCxnSpPr>
        <xdr:cNvPr id="564" name="直線コネクタ 563"/>
        <xdr:cNvCxnSpPr/>
      </xdr:nvCxnSpPr>
      <xdr:spPr>
        <a:xfrm flipV="1">
          <a:off x="21323300" y="108204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154559</xdr:rowOff>
    </xdr:from>
    <xdr:to>
      <xdr:col>107</xdr:col>
      <xdr:colOff>101600</xdr:colOff>
      <xdr:row>63</xdr:row>
      <xdr:rowOff>84709</xdr:rowOff>
    </xdr:to>
    <xdr:sp macro="" textlink="">
      <xdr:nvSpPr>
        <xdr:cNvPr id="565" name="楕円 564"/>
        <xdr:cNvSpPr/>
      </xdr:nvSpPr>
      <xdr:spPr>
        <a:xfrm>
          <a:off x="20383500" y="107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25908</xdr:rowOff>
    </xdr:from>
    <xdr:to>
      <xdr:col>111</xdr:col>
      <xdr:colOff>177800</xdr:colOff>
      <xdr:row>63</xdr:row>
      <xdr:rowOff>33909</xdr:rowOff>
    </xdr:to>
    <xdr:cxnSp macro="">
      <xdr:nvCxnSpPr>
        <xdr:cNvPr id="566" name="直線コネクタ 565"/>
        <xdr:cNvCxnSpPr/>
      </xdr:nvCxnSpPr>
      <xdr:spPr>
        <a:xfrm flipV="1">
          <a:off x="20434300" y="1082725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159893</xdr:rowOff>
    </xdr:from>
    <xdr:to>
      <xdr:col>102</xdr:col>
      <xdr:colOff>165100</xdr:colOff>
      <xdr:row>63</xdr:row>
      <xdr:rowOff>90043</xdr:rowOff>
    </xdr:to>
    <xdr:sp macro="" textlink="">
      <xdr:nvSpPr>
        <xdr:cNvPr id="567" name="楕円 566"/>
        <xdr:cNvSpPr/>
      </xdr:nvSpPr>
      <xdr:spPr>
        <a:xfrm>
          <a:off x="19494500" y="1078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33909</xdr:rowOff>
    </xdr:from>
    <xdr:to>
      <xdr:col>107</xdr:col>
      <xdr:colOff>50800</xdr:colOff>
      <xdr:row>63</xdr:row>
      <xdr:rowOff>39243</xdr:rowOff>
    </xdr:to>
    <xdr:cxnSp macro="">
      <xdr:nvCxnSpPr>
        <xdr:cNvPr id="568" name="直線コネクタ 567"/>
        <xdr:cNvCxnSpPr/>
      </xdr:nvCxnSpPr>
      <xdr:spPr>
        <a:xfrm flipV="1">
          <a:off x="19545300" y="1083525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569" name="n_1aveValue【学校施設】&#10;一人当たり面積"/>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70" name="n_2aveValue【学校施設】&#10;一人当たり面積"/>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71"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67835</xdr:rowOff>
    </xdr:from>
    <xdr:ext cx="469744" cy="259045"/>
    <xdr:sp macro="" textlink="">
      <xdr:nvSpPr>
        <xdr:cNvPr id="572" name="n_1mainValue【学校施設】&#10;一人当たり面積"/>
        <xdr:cNvSpPr txBox="1"/>
      </xdr:nvSpPr>
      <xdr:spPr>
        <a:xfrm>
          <a:off x="21075727"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75836</xdr:rowOff>
    </xdr:from>
    <xdr:ext cx="469744" cy="259045"/>
    <xdr:sp macro="" textlink="">
      <xdr:nvSpPr>
        <xdr:cNvPr id="573" name="n_2mainValue【学校施設】&#10;一人当たり面積"/>
        <xdr:cNvSpPr txBox="1"/>
      </xdr:nvSpPr>
      <xdr:spPr>
        <a:xfrm>
          <a:off x="20199427" y="108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81170</xdr:rowOff>
    </xdr:from>
    <xdr:ext cx="469744" cy="259045"/>
    <xdr:sp macro="" textlink="">
      <xdr:nvSpPr>
        <xdr:cNvPr id="574" name="n_3mainValue【学校施設】&#10;一人当たり面積"/>
        <xdr:cNvSpPr txBox="1"/>
      </xdr:nvSpPr>
      <xdr:spPr>
        <a:xfrm>
          <a:off x="19310427" y="1088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16" name="直線コネクタ 615"/>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617"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18" name="直線コネクタ 617"/>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621" name="【公民館】&#10;有形固定資産減価償却率平均値テキスト"/>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22" name="フローチャート: 判断 621"/>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23" name="フローチャート: 判断 622"/>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24" name="フローチャート: 判断 623"/>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25" name="フローチャート: 判断 624"/>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xdr:rowOff>
    </xdr:from>
    <xdr:to>
      <xdr:col>85</xdr:col>
      <xdr:colOff>177800</xdr:colOff>
      <xdr:row>102</xdr:row>
      <xdr:rowOff>110671</xdr:rowOff>
    </xdr:to>
    <xdr:sp macro="" textlink="">
      <xdr:nvSpPr>
        <xdr:cNvPr id="631" name="楕円 630"/>
        <xdr:cNvSpPr/>
      </xdr:nvSpPr>
      <xdr:spPr>
        <a:xfrm>
          <a:off x="16268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31948</xdr:rowOff>
    </xdr:from>
    <xdr:ext cx="405111" cy="259045"/>
    <xdr:sp macro="" textlink="">
      <xdr:nvSpPr>
        <xdr:cNvPr id="632" name="【公民館】&#10;有形固定資産減価償却率該当値テキスト"/>
        <xdr:cNvSpPr txBox="1"/>
      </xdr:nvSpPr>
      <xdr:spPr>
        <a:xfrm>
          <a:off x="16357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41729</xdr:rowOff>
    </xdr:from>
    <xdr:to>
      <xdr:col>81</xdr:col>
      <xdr:colOff>101600</xdr:colOff>
      <xdr:row>102</xdr:row>
      <xdr:rowOff>143329</xdr:rowOff>
    </xdr:to>
    <xdr:sp macro="" textlink="">
      <xdr:nvSpPr>
        <xdr:cNvPr id="633" name="楕円 632"/>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59871</xdr:rowOff>
    </xdr:from>
    <xdr:to>
      <xdr:col>85</xdr:col>
      <xdr:colOff>127000</xdr:colOff>
      <xdr:row>102</xdr:row>
      <xdr:rowOff>92529</xdr:rowOff>
    </xdr:to>
    <xdr:cxnSp macro="">
      <xdr:nvCxnSpPr>
        <xdr:cNvPr id="634" name="直線コネクタ 633"/>
        <xdr:cNvCxnSpPr/>
      </xdr:nvCxnSpPr>
      <xdr:spPr>
        <a:xfrm flipV="1">
          <a:off x="15481300" y="17547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74386</xdr:rowOff>
    </xdr:from>
    <xdr:to>
      <xdr:col>76</xdr:col>
      <xdr:colOff>165100</xdr:colOff>
      <xdr:row>103</xdr:row>
      <xdr:rowOff>4536</xdr:rowOff>
    </xdr:to>
    <xdr:sp macro="" textlink="">
      <xdr:nvSpPr>
        <xdr:cNvPr id="635" name="楕円 634"/>
        <xdr:cNvSpPr/>
      </xdr:nvSpPr>
      <xdr:spPr>
        <a:xfrm>
          <a:off x="14541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92529</xdr:rowOff>
    </xdr:from>
    <xdr:to>
      <xdr:col>81</xdr:col>
      <xdr:colOff>50800</xdr:colOff>
      <xdr:row>102</xdr:row>
      <xdr:rowOff>125186</xdr:rowOff>
    </xdr:to>
    <xdr:cxnSp macro="">
      <xdr:nvCxnSpPr>
        <xdr:cNvPr id="636" name="直線コネクタ 635"/>
        <xdr:cNvCxnSpPr/>
      </xdr:nvCxnSpPr>
      <xdr:spPr>
        <a:xfrm flipV="1">
          <a:off x="14592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637" name="楕円 636"/>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125186</xdr:rowOff>
    </xdr:from>
    <xdr:to>
      <xdr:col>76</xdr:col>
      <xdr:colOff>114300</xdr:colOff>
      <xdr:row>103</xdr:row>
      <xdr:rowOff>19050</xdr:rowOff>
    </xdr:to>
    <xdr:cxnSp macro="">
      <xdr:nvCxnSpPr>
        <xdr:cNvPr id="638" name="直線コネクタ 637"/>
        <xdr:cNvCxnSpPr/>
      </xdr:nvCxnSpPr>
      <xdr:spPr>
        <a:xfrm flipV="1">
          <a:off x="13703300" y="176130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639" name="n_1aveValue【公民館】&#10;有形固定資産減価償却率"/>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640" name="n_2aveValue【公民館】&#10;有形固定資産減価償却率"/>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82204</xdr:rowOff>
    </xdr:from>
    <xdr:ext cx="405111" cy="259045"/>
    <xdr:sp macro="" textlink="">
      <xdr:nvSpPr>
        <xdr:cNvPr id="641" name="n_3aveValue【公民館】&#10;有形固定資産減価償却率"/>
        <xdr:cNvSpPr txBox="1"/>
      </xdr:nvSpPr>
      <xdr:spPr>
        <a:xfrm>
          <a:off x="13500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159856</xdr:rowOff>
    </xdr:from>
    <xdr:ext cx="405111" cy="259045"/>
    <xdr:sp macro="" textlink="">
      <xdr:nvSpPr>
        <xdr:cNvPr id="642" name="n_1mainValue【公民館】&#10;有形固定資産減価償却率"/>
        <xdr:cNvSpPr txBox="1"/>
      </xdr:nvSpPr>
      <xdr:spPr>
        <a:xfrm>
          <a:off x="15266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21063</xdr:rowOff>
    </xdr:from>
    <xdr:ext cx="405111" cy="259045"/>
    <xdr:sp macro="" textlink="">
      <xdr:nvSpPr>
        <xdr:cNvPr id="643" name="n_2mainValue【公民館】&#10;有形固定資産減価償却率"/>
        <xdr:cNvSpPr txBox="1"/>
      </xdr:nvSpPr>
      <xdr:spPr>
        <a:xfrm>
          <a:off x="14389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644" name="n_3mainValue【公民館】&#10;有形固定資産減価償却率"/>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5" name="直線コネクタ 6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6" name="テキスト ボックス 6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7" name="直線コネクタ 6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8" name="テキスト ボックス 6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9" name="直線コネクタ 6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0" name="テキスト ボックス 6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1" name="直線コネクタ 6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2" name="テキスト ボックス 6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3" name="直線コネクタ 6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4" name="テキスト ボックス 6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5" name="直線コネクタ 6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6" name="テキスト ボックス 6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670" name="直線コネクタ 669"/>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71"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72" name="直線コネクタ 671"/>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73"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74" name="直線コネクタ 673"/>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75"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76" name="フローチャート: 判断 675"/>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77" name="フローチャート: 判断 676"/>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78" name="フローチャート: 判断 677"/>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79" name="フローチャート: 判断 678"/>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167458</xdr:rowOff>
    </xdr:from>
    <xdr:to>
      <xdr:col>116</xdr:col>
      <xdr:colOff>114300</xdr:colOff>
      <xdr:row>108</xdr:row>
      <xdr:rowOff>97608</xdr:rowOff>
    </xdr:to>
    <xdr:sp macro="" textlink="">
      <xdr:nvSpPr>
        <xdr:cNvPr id="685" name="楕円 684"/>
        <xdr:cNvSpPr/>
      </xdr:nvSpPr>
      <xdr:spPr>
        <a:xfrm>
          <a:off x="22110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145885</xdr:rowOff>
    </xdr:from>
    <xdr:ext cx="469744" cy="259045"/>
    <xdr:sp macro="" textlink="">
      <xdr:nvSpPr>
        <xdr:cNvPr id="686" name="【公民館】&#10;一人当たり面積該当値テキスト"/>
        <xdr:cNvSpPr txBox="1"/>
      </xdr:nvSpPr>
      <xdr:spPr>
        <a:xfrm>
          <a:off x="22199600"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169092</xdr:rowOff>
    </xdr:from>
    <xdr:to>
      <xdr:col>112</xdr:col>
      <xdr:colOff>38100</xdr:colOff>
      <xdr:row>108</xdr:row>
      <xdr:rowOff>99242</xdr:rowOff>
    </xdr:to>
    <xdr:sp macro="" textlink="">
      <xdr:nvSpPr>
        <xdr:cNvPr id="687" name="楕円 686"/>
        <xdr:cNvSpPr/>
      </xdr:nvSpPr>
      <xdr:spPr>
        <a:xfrm>
          <a:off x="21272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48442</xdr:rowOff>
    </xdr:to>
    <xdr:cxnSp macro="">
      <xdr:nvCxnSpPr>
        <xdr:cNvPr id="688" name="直線コネクタ 687"/>
        <xdr:cNvCxnSpPr/>
      </xdr:nvCxnSpPr>
      <xdr:spPr>
        <a:xfrm flipV="1">
          <a:off x="21323300" y="1856340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170724</xdr:rowOff>
    </xdr:from>
    <xdr:to>
      <xdr:col>107</xdr:col>
      <xdr:colOff>101600</xdr:colOff>
      <xdr:row>108</xdr:row>
      <xdr:rowOff>100874</xdr:rowOff>
    </xdr:to>
    <xdr:sp macro="" textlink="">
      <xdr:nvSpPr>
        <xdr:cNvPr id="689" name="楕円 688"/>
        <xdr:cNvSpPr/>
      </xdr:nvSpPr>
      <xdr:spPr>
        <a:xfrm>
          <a:off x="20383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48442</xdr:rowOff>
    </xdr:from>
    <xdr:to>
      <xdr:col>111</xdr:col>
      <xdr:colOff>177800</xdr:colOff>
      <xdr:row>108</xdr:row>
      <xdr:rowOff>50074</xdr:rowOff>
    </xdr:to>
    <xdr:cxnSp macro="">
      <xdr:nvCxnSpPr>
        <xdr:cNvPr id="690" name="直線コネクタ 689"/>
        <xdr:cNvCxnSpPr/>
      </xdr:nvCxnSpPr>
      <xdr:spPr>
        <a:xfrm flipV="1">
          <a:off x="20434300" y="185650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xdr:rowOff>
    </xdr:from>
    <xdr:to>
      <xdr:col>102</xdr:col>
      <xdr:colOff>165100</xdr:colOff>
      <xdr:row>108</xdr:row>
      <xdr:rowOff>102507</xdr:rowOff>
    </xdr:to>
    <xdr:sp macro="" textlink="">
      <xdr:nvSpPr>
        <xdr:cNvPr id="691" name="楕円 690"/>
        <xdr:cNvSpPr/>
      </xdr:nvSpPr>
      <xdr:spPr>
        <a:xfrm>
          <a:off x="19494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50074</xdr:rowOff>
    </xdr:from>
    <xdr:to>
      <xdr:col>107</xdr:col>
      <xdr:colOff>50800</xdr:colOff>
      <xdr:row>108</xdr:row>
      <xdr:rowOff>51707</xdr:rowOff>
    </xdr:to>
    <xdr:cxnSp macro="">
      <xdr:nvCxnSpPr>
        <xdr:cNvPr id="692" name="直線コネクタ 691"/>
        <xdr:cNvCxnSpPr/>
      </xdr:nvCxnSpPr>
      <xdr:spPr>
        <a:xfrm flipV="1">
          <a:off x="19545300" y="185666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93"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94" name="n_2aveValue【公民館】&#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695" name="n_3aveValue【公民館】&#10;一人当たり面積"/>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90369</xdr:rowOff>
    </xdr:from>
    <xdr:ext cx="469744" cy="259045"/>
    <xdr:sp macro="" textlink="">
      <xdr:nvSpPr>
        <xdr:cNvPr id="696" name="n_1mainValue【公民館】&#10;一人当たり面積"/>
        <xdr:cNvSpPr txBox="1"/>
      </xdr:nvSpPr>
      <xdr:spPr>
        <a:xfrm>
          <a:off x="21075727" y="186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92001</xdr:rowOff>
    </xdr:from>
    <xdr:ext cx="469744" cy="259045"/>
    <xdr:sp macro="" textlink="">
      <xdr:nvSpPr>
        <xdr:cNvPr id="697" name="n_2mainValue【公民館】&#10;一人当たり面積"/>
        <xdr:cNvSpPr txBox="1"/>
      </xdr:nvSpPr>
      <xdr:spPr>
        <a:xfrm>
          <a:off x="20199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93634</xdr:rowOff>
    </xdr:from>
    <xdr:ext cx="469744" cy="259045"/>
    <xdr:sp macro="" textlink="">
      <xdr:nvSpPr>
        <xdr:cNvPr id="698" name="n_3mainValue【公民館】&#10;一人当たり面積"/>
        <xdr:cNvSpPr txBox="1"/>
      </xdr:nvSpPr>
      <xdr:spPr>
        <a:xfrm>
          <a:off x="193104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道路、学校施設、公民館については、一人当たりの施設量が類似団体を下回っているにもかかわらず、有形固定資産減価償却率は類似団体を上回っている。今後策定予定の個別施設計画に基づき維持管理経費に留意しつつ、老朽化した施設の整備に取り組んで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12,087
11,970
34.58
4,909,169
4,674,919
201,341
3,194,693
3,809,887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72" name="直線コネクタ 71"/>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73"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74" name="直線コネクタ 73"/>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38117</xdr:rowOff>
    </xdr:from>
    <xdr:ext cx="405111" cy="259045"/>
    <xdr:sp macro="" textlink="">
      <xdr:nvSpPr>
        <xdr:cNvPr id="82"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131462</xdr:rowOff>
    </xdr:from>
    <xdr:ext cx="405111" cy="259045"/>
    <xdr:sp macro="" textlink="">
      <xdr:nvSpPr>
        <xdr:cNvPr id="84" name="n_3aveValue【体育館・プー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124460</xdr:rowOff>
    </xdr:from>
    <xdr:to>
      <xdr:col>24</xdr:col>
      <xdr:colOff>114300</xdr:colOff>
      <xdr:row>57</xdr:row>
      <xdr:rowOff>54610</xdr:rowOff>
    </xdr:to>
    <xdr:sp macro="" textlink="">
      <xdr:nvSpPr>
        <xdr:cNvPr id="90" name="楕円 89"/>
        <xdr:cNvSpPr/>
      </xdr:nvSpPr>
      <xdr:spPr>
        <a:xfrm>
          <a:off x="4584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147337</xdr:rowOff>
    </xdr:from>
    <xdr:ext cx="405111" cy="259045"/>
    <xdr:sp macro="" textlink="">
      <xdr:nvSpPr>
        <xdr:cNvPr id="91" name="【体育館・プール】&#10;有形固定資産減価償却率該当値テキスト"/>
        <xdr:cNvSpPr txBox="1"/>
      </xdr:nvSpPr>
      <xdr:spPr>
        <a:xfrm>
          <a:off x="4673600"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17780</xdr:rowOff>
    </xdr:from>
    <xdr:to>
      <xdr:col>20</xdr:col>
      <xdr:colOff>38100</xdr:colOff>
      <xdr:row>57</xdr:row>
      <xdr:rowOff>119380</xdr:rowOff>
    </xdr:to>
    <xdr:sp macro="" textlink="">
      <xdr:nvSpPr>
        <xdr:cNvPr id="92" name="楕円 91"/>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3810</xdr:rowOff>
    </xdr:from>
    <xdr:to>
      <xdr:col>24</xdr:col>
      <xdr:colOff>63500</xdr:colOff>
      <xdr:row>57</xdr:row>
      <xdr:rowOff>68580</xdr:rowOff>
    </xdr:to>
    <xdr:cxnSp macro="">
      <xdr:nvCxnSpPr>
        <xdr:cNvPr id="93" name="直線コネクタ 92"/>
        <xdr:cNvCxnSpPr/>
      </xdr:nvCxnSpPr>
      <xdr:spPr>
        <a:xfrm flipV="1">
          <a:off x="3797300" y="97764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82550</xdr:rowOff>
    </xdr:from>
    <xdr:to>
      <xdr:col>15</xdr:col>
      <xdr:colOff>101600</xdr:colOff>
      <xdr:row>58</xdr:row>
      <xdr:rowOff>12700</xdr:rowOff>
    </xdr:to>
    <xdr:sp macro="" textlink="">
      <xdr:nvSpPr>
        <xdr:cNvPr id="94" name="楕円 93"/>
        <xdr:cNvSpPr/>
      </xdr:nvSpPr>
      <xdr:spPr>
        <a:xfrm>
          <a:off x="2857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68580</xdr:rowOff>
    </xdr:from>
    <xdr:to>
      <xdr:col>19</xdr:col>
      <xdr:colOff>177800</xdr:colOff>
      <xdr:row>57</xdr:row>
      <xdr:rowOff>133350</xdr:rowOff>
    </xdr:to>
    <xdr:cxnSp macro="">
      <xdr:nvCxnSpPr>
        <xdr:cNvPr id="95" name="直線コネクタ 94"/>
        <xdr:cNvCxnSpPr/>
      </xdr:nvCxnSpPr>
      <xdr:spPr>
        <a:xfrm flipV="1">
          <a:off x="2908300" y="98412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21590</xdr:rowOff>
    </xdr:from>
    <xdr:to>
      <xdr:col>10</xdr:col>
      <xdr:colOff>165100</xdr:colOff>
      <xdr:row>58</xdr:row>
      <xdr:rowOff>123190</xdr:rowOff>
    </xdr:to>
    <xdr:sp macro="" textlink="">
      <xdr:nvSpPr>
        <xdr:cNvPr id="96" name="楕円 95"/>
        <xdr:cNvSpPr/>
      </xdr:nvSpPr>
      <xdr:spPr>
        <a:xfrm>
          <a:off x="1968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133350</xdr:rowOff>
    </xdr:from>
    <xdr:to>
      <xdr:col>15</xdr:col>
      <xdr:colOff>50800</xdr:colOff>
      <xdr:row>58</xdr:row>
      <xdr:rowOff>72390</xdr:rowOff>
    </xdr:to>
    <xdr:cxnSp macro="">
      <xdr:nvCxnSpPr>
        <xdr:cNvPr id="97" name="直線コネクタ 96"/>
        <xdr:cNvCxnSpPr/>
      </xdr:nvCxnSpPr>
      <xdr:spPr>
        <a:xfrm flipV="1">
          <a:off x="2019300" y="990600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135907</xdr:rowOff>
    </xdr:from>
    <xdr:ext cx="405111" cy="259045"/>
    <xdr:sp macro="" textlink="">
      <xdr:nvSpPr>
        <xdr:cNvPr id="98" name="n_1mainValue【体育館・プール】&#10;有形固定資産減価償却率"/>
        <xdr:cNvSpPr txBox="1"/>
      </xdr:nvSpPr>
      <xdr:spPr>
        <a:xfrm>
          <a:off x="3582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29227</xdr:rowOff>
    </xdr:from>
    <xdr:ext cx="405111" cy="259045"/>
    <xdr:sp macro="" textlink="">
      <xdr:nvSpPr>
        <xdr:cNvPr id="99" name="n_2mainValue【体育館・プール】&#10;有形固定資産減価償却率"/>
        <xdr:cNvSpPr txBox="1"/>
      </xdr:nvSpPr>
      <xdr:spPr>
        <a:xfrm>
          <a:off x="2705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139717</xdr:rowOff>
    </xdr:from>
    <xdr:ext cx="405111" cy="259045"/>
    <xdr:sp macro="" textlink="">
      <xdr:nvSpPr>
        <xdr:cNvPr id="100" name="n_3mainValue【体育館・プール】&#10;有形固定資産減価償却率"/>
        <xdr:cNvSpPr txBox="1"/>
      </xdr:nvSpPr>
      <xdr:spPr>
        <a:xfrm>
          <a:off x="1816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26" name="直線コネクタ 125"/>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27"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28" name="直線コネクタ 127"/>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29"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30" name="直線コネクタ 129"/>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131" name="【体育館・プール】&#10;一人当たり面積平均値テキスト"/>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32" name="フローチャート: 判断 131"/>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33" name="フローチャート: 判断 132"/>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106515</xdr:rowOff>
    </xdr:from>
    <xdr:ext cx="469744" cy="259045"/>
    <xdr:sp macro="" textlink="">
      <xdr:nvSpPr>
        <xdr:cNvPr id="134" name="n_1aveValue【体育館・プール】&#10;一人当たり面積"/>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135" name="フローチャート: 判断 134"/>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136"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137" name="フローチャート: 判断 136"/>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138" name="n_3aveValue【体育館・プール】&#10;一人当たり面積"/>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81462</xdr:rowOff>
    </xdr:from>
    <xdr:to>
      <xdr:col>55</xdr:col>
      <xdr:colOff>50800</xdr:colOff>
      <xdr:row>64</xdr:row>
      <xdr:rowOff>11612</xdr:rowOff>
    </xdr:to>
    <xdr:sp macro="" textlink="">
      <xdr:nvSpPr>
        <xdr:cNvPr id="144" name="楕円 143"/>
        <xdr:cNvSpPr/>
      </xdr:nvSpPr>
      <xdr:spPr>
        <a:xfrm>
          <a:off x="104267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167839</xdr:rowOff>
    </xdr:from>
    <xdr:ext cx="469744" cy="259045"/>
    <xdr:sp macro="" textlink="">
      <xdr:nvSpPr>
        <xdr:cNvPr id="145" name="【体育館・プール】&#10;一人当たり面積該当値テキスト"/>
        <xdr:cNvSpPr txBox="1"/>
      </xdr:nvSpPr>
      <xdr:spPr>
        <a:xfrm>
          <a:off x="10515600" y="1079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83638</xdr:rowOff>
    </xdr:from>
    <xdr:to>
      <xdr:col>50</xdr:col>
      <xdr:colOff>165100</xdr:colOff>
      <xdr:row>64</xdr:row>
      <xdr:rowOff>13788</xdr:rowOff>
    </xdr:to>
    <xdr:sp macro="" textlink="">
      <xdr:nvSpPr>
        <xdr:cNvPr id="146" name="楕円 145"/>
        <xdr:cNvSpPr/>
      </xdr:nvSpPr>
      <xdr:spPr>
        <a:xfrm>
          <a:off x="9588500" y="108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132262</xdr:rowOff>
    </xdr:from>
    <xdr:to>
      <xdr:col>55</xdr:col>
      <xdr:colOff>0</xdr:colOff>
      <xdr:row>63</xdr:row>
      <xdr:rowOff>134438</xdr:rowOff>
    </xdr:to>
    <xdr:cxnSp macro="">
      <xdr:nvCxnSpPr>
        <xdr:cNvPr id="147" name="直線コネクタ 146"/>
        <xdr:cNvCxnSpPr/>
      </xdr:nvCxnSpPr>
      <xdr:spPr>
        <a:xfrm flipV="1">
          <a:off x="9639300" y="10933612"/>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85816</xdr:rowOff>
    </xdr:from>
    <xdr:to>
      <xdr:col>46</xdr:col>
      <xdr:colOff>38100</xdr:colOff>
      <xdr:row>64</xdr:row>
      <xdr:rowOff>15966</xdr:rowOff>
    </xdr:to>
    <xdr:sp macro="" textlink="">
      <xdr:nvSpPr>
        <xdr:cNvPr id="148" name="楕円 147"/>
        <xdr:cNvSpPr/>
      </xdr:nvSpPr>
      <xdr:spPr>
        <a:xfrm>
          <a:off x="8699500" y="108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134438</xdr:rowOff>
    </xdr:from>
    <xdr:to>
      <xdr:col>50</xdr:col>
      <xdr:colOff>114300</xdr:colOff>
      <xdr:row>63</xdr:row>
      <xdr:rowOff>136616</xdr:rowOff>
    </xdr:to>
    <xdr:cxnSp macro="">
      <xdr:nvCxnSpPr>
        <xdr:cNvPr id="149" name="直線コネクタ 148"/>
        <xdr:cNvCxnSpPr/>
      </xdr:nvCxnSpPr>
      <xdr:spPr>
        <a:xfrm flipV="1">
          <a:off x="8750300" y="1093578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165826</xdr:rowOff>
    </xdr:from>
    <xdr:to>
      <xdr:col>41</xdr:col>
      <xdr:colOff>101600</xdr:colOff>
      <xdr:row>63</xdr:row>
      <xdr:rowOff>95976</xdr:rowOff>
    </xdr:to>
    <xdr:sp macro="" textlink="">
      <xdr:nvSpPr>
        <xdr:cNvPr id="150" name="楕円 149"/>
        <xdr:cNvSpPr/>
      </xdr:nvSpPr>
      <xdr:spPr>
        <a:xfrm>
          <a:off x="7810500" y="1079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45176</xdr:rowOff>
    </xdr:from>
    <xdr:to>
      <xdr:col>45</xdr:col>
      <xdr:colOff>177800</xdr:colOff>
      <xdr:row>63</xdr:row>
      <xdr:rowOff>136616</xdr:rowOff>
    </xdr:to>
    <xdr:cxnSp macro="">
      <xdr:nvCxnSpPr>
        <xdr:cNvPr id="151" name="直線コネクタ 150"/>
        <xdr:cNvCxnSpPr/>
      </xdr:nvCxnSpPr>
      <xdr:spPr>
        <a:xfrm>
          <a:off x="7861300" y="108465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4915</xdr:rowOff>
    </xdr:from>
    <xdr:ext cx="469744" cy="259045"/>
    <xdr:sp macro="" textlink="">
      <xdr:nvSpPr>
        <xdr:cNvPr id="152" name="n_1mainValue【体育館・プール】&#10;一人当たり面積"/>
        <xdr:cNvSpPr txBox="1"/>
      </xdr:nvSpPr>
      <xdr:spPr>
        <a:xfrm>
          <a:off x="9391727" y="1097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7093</xdr:rowOff>
    </xdr:from>
    <xdr:ext cx="469744" cy="259045"/>
    <xdr:sp macro="" textlink="">
      <xdr:nvSpPr>
        <xdr:cNvPr id="153" name="n_2mainValue【体育館・プール】&#10;一人当たり面積"/>
        <xdr:cNvSpPr txBox="1"/>
      </xdr:nvSpPr>
      <xdr:spPr>
        <a:xfrm>
          <a:off x="8515427"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87103</xdr:rowOff>
    </xdr:from>
    <xdr:ext cx="469744" cy="259045"/>
    <xdr:sp macro="" textlink="">
      <xdr:nvSpPr>
        <xdr:cNvPr id="154" name="n_3mainValue【体育館・プール】&#10;一人当たり面積"/>
        <xdr:cNvSpPr txBox="1"/>
      </xdr:nvSpPr>
      <xdr:spPr>
        <a:xfrm>
          <a:off x="7626427" y="1088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180" name="直線コネクタ 179"/>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181" name="【福祉施設】&#10;有形固定資産減価償却率最小値テキスト"/>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182" name="直線コネクタ 181"/>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185" name="【福祉施設】&#10;有形固定資産減価償却率平均値テキスト"/>
        <xdr:cNvSpPr txBox="1"/>
      </xdr:nvSpPr>
      <xdr:spPr>
        <a:xfrm>
          <a:off x="4673600" y="1394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186" name="フローチャート: 判断 185"/>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187" name="フローチャート: 判断 186"/>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50635</xdr:rowOff>
    </xdr:from>
    <xdr:ext cx="405111" cy="259045"/>
    <xdr:sp macro="" textlink="">
      <xdr:nvSpPr>
        <xdr:cNvPr id="188" name="n_1aveValue【福祉施設】&#10;有形固定資産減価償却率"/>
        <xdr:cNvSpPr txBox="1"/>
      </xdr:nvSpPr>
      <xdr:spPr>
        <a:xfrm>
          <a:off x="35820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160382</xdr:rowOff>
    </xdr:from>
    <xdr:to>
      <xdr:col>15</xdr:col>
      <xdr:colOff>101600</xdr:colOff>
      <xdr:row>82</xdr:row>
      <xdr:rowOff>90532</xdr:rowOff>
    </xdr:to>
    <xdr:sp macro="" textlink="">
      <xdr:nvSpPr>
        <xdr:cNvPr id="189" name="フローチャート: 判断 188"/>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81659</xdr:rowOff>
    </xdr:from>
    <xdr:ext cx="405111" cy="259045"/>
    <xdr:sp macro="" textlink="">
      <xdr:nvSpPr>
        <xdr:cNvPr id="190" name="n_2aveValue【福祉施設】&#10;有形固定資産減価償却率"/>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191" name="フローチャート: 判断 190"/>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44104</xdr:rowOff>
    </xdr:from>
    <xdr:ext cx="405111" cy="259045"/>
    <xdr:sp macro="" textlink="">
      <xdr:nvSpPr>
        <xdr:cNvPr id="192" name="n_3aveValue【福祉施設】&#10;有形固定資産減価償却率"/>
        <xdr:cNvSpPr txBox="1"/>
      </xdr:nvSpPr>
      <xdr:spPr>
        <a:xfrm>
          <a:off x="1816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57513</xdr:rowOff>
    </xdr:from>
    <xdr:to>
      <xdr:col>24</xdr:col>
      <xdr:colOff>114300</xdr:colOff>
      <xdr:row>77</xdr:row>
      <xdr:rowOff>159113</xdr:rowOff>
    </xdr:to>
    <xdr:sp macro="" textlink="">
      <xdr:nvSpPr>
        <xdr:cNvPr id="198" name="楕円 197"/>
        <xdr:cNvSpPr/>
      </xdr:nvSpPr>
      <xdr:spPr>
        <a:xfrm>
          <a:off x="4584700" y="132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152599</xdr:rowOff>
    </xdr:from>
    <xdr:ext cx="405111" cy="259045"/>
    <xdr:sp macro="" textlink="">
      <xdr:nvSpPr>
        <xdr:cNvPr id="199" name="【福祉施設】&#10;有形固定資産減価償却率該当値テキスト"/>
        <xdr:cNvSpPr txBox="1"/>
      </xdr:nvSpPr>
      <xdr:spPr>
        <a:xfrm>
          <a:off x="4673600" y="1318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60779</xdr:rowOff>
    </xdr:from>
    <xdr:to>
      <xdr:col>20</xdr:col>
      <xdr:colOff>38100</xdr:colOff>
      <xdr:row>77</xdr:row>
      <xdr:rowOff>162379</xdr:rowOff>
    </xdr:to>
    <xdr:sp macro="" textlink="">
      <xdr:nvSpPr>
        <xdr:cNvPr id="200" name="楕円 199"/>
        <xdr:cNvSpPr/>
      </xdr:nvSpPr>
      <xdr:spPr>
        <a:xfrm>
          <a:off x="3746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108313</xdr:rowOff>
    </xdr:from>
    <xdr:to>
      <xdr:col>24</xdr:col>
      <xdr:colOff>63500</xdr:colOff>
      <xdr:row>77</xdr:row>
      <xdr:rowOff>111579</xdr:rowOff>
    </xdr:to>
    <xdr:cxnSp macro="">
      <xdr:nvCxnSpPr>
        <xdr:cNvPr id="201" name="直線コネクタ 200"/>
        <xdr:cNvCxnSpPr/>
      </xdr:nvCxnSpPr>
      <xdr:spPr>
        <a:xfrm flipV="1">
          <a:off x="3797300" y="133099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62412</xdr:rowOff>
    </xdr:from>
    <xdr:to>
      <xdr:col>15</xdr:col>
      <xdr:colOff>101600</xdr:colOff>
      <xdr:row>77</xdr:row>
      <xdr:rowOff>164012</xdr:rowOff>
    </xdr:to>
    <xdr:sp macro="" textlink="">
      <xdr:nvSpPr>
        <xdr:cNvPr id="202" name="楕円 201"/>
        <xdr:cNvSpPr/>
      </xdr:nvSpPr>
      <xdr:spPr>
        <a:xfrm>
          <a:off x="2857500" y="132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111579</xdr:rowOff>
    </xdr:from>
    <xdr:to>
      <xdr:col>19</xdr:col>
      <xdr:colOff>177800</xdr:colOff>
      <xdr:row>77</xdr:row>
      <xdr:rowOff>113212</xdr:rowOff>
    </xdr:to>
    <xdr:cxnSp macro="">
      <xdr:nvCxnSpPr>
        <xdr:cNvPr id="203" name="直線コネクタ 202"/>
        <xdr:cNvCxnSpPr/>
      </xdr:nvCxnSpPr>
      <xdr:spPr>
        <a:xfrm flipV="1">
          <a:off x="2908300" y="1331322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98334</xdr:rowOff>
    </xdr:from>
    <xdr:to>
      <xdr:col>10</xdr:col>
      <xdr:colOff>165100</xdr:colOff>
      <xdr:row>78</xdr:row>
      <xdr:rowOff>28484</xdr:rowOff>
    </xdr:to>
    <xdr:sp macro="" textlink="">
      <xdr:nvSpPr>
        <xdr:cNvPr id="204" name="楕円 203"/>
        <xdr:cNvSpPr/>
      </xdr:nvSpPr>
      <xdr:spPr>
        <a:xfrm>
          <a:off x="1968500" y="132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113212</xdr:rowOff>
    </xdr:from>
    <xdr:to>
      <xdr:col>15</xdr:col>
      <xdr:colOff>50800</xdr:colOff>
      <xdr:row>77</xdr:row>
      <xdr:rowOff>149134</xdr:rowOff>
    </xdr:to>
    <xdr:cxnSp macro="">
      <xdr:nvCxnSpPr>
        <xdr:cNvPr id="205" name="直線コネクタ 204"/>
        <xdr:cNvCxnSpPr/>
      </xdr:nvCxnSpPr>
      <xdr:spPr>
        <a:xfrm flipV="1">
          <a:off x="2019300" y="133148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7456</xdr:rowOff>
    </xdr:from>
    <xdr:ext cx="405111" cy="259045"/>
    <xdr:sp macro="" textlink="">
      <xdr:nvSpPr>
        <xdr:cNvPr id="206" name="n_1mainValue【福祉施設】&#10;有形固定資産減価償却率"/>
        <xdr:cNvSpPr txBox="1"/>
      </xdr:nvSpPr>
      <xdr:spPr>
        <a:xfrm>
          <a:off x="3582044" y="1303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9089</xdr:rowOff>
    </xdr:from>
    <xdr:ext cx="405111" cy="259045"/>
    <xdr:sp macro="" textlink="">
      <xdr:nvSpPr>
        <xdr:cNvPr id="207" name="n_2mainValue【福祉施設】&#10;有形固定資産減価償却率"/>
        <xdr:cNvSpPr txBox="1"/>
      </xdr:nvSpPr>
      <xdr:spPr>
        <a:xfrm>
          <a:off x="2705744" y="1303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45011</xdr:rowOff>
    </xdr:from>
    <xdr:ext cx="405111" cy="259045"/>
    <xdr:sp macro="" textlink="">
      <xdr:nvSpPr>
        <xdr:cNvPr id="208" name="n_3mainValue【福祉施設】&#10;有形固定資産減価償却率"/>
        <xdr:cNvSpPr txBox="1"/>
      </xdr:nvSpPr>
      <xdr:spPr>
        <a:xfrm>
          <a:off x="1816744" y="1307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232" name="直線コネクタ 231"/>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3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34" name="直線コネクタ 23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235" name="【福祉施設】&#10;一人当たり面積最大値テキスト"/>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236" name="直線コネクタ 235"/>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237"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38" name="フローチャート: 判断 237"/>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239" name="フローチャート: 判断 238"/>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65422</xdr:rowOff>
    </xdr:from>
    <xdr:ext cx="469744" cy="259045"/>
    <xdr:sp macro="" textlink="">
      <xdr:nvSpPr>
        <xdr:cNvPr id="240" name="n_1aveValue【福祉施設】&#10;一人当たり面積"/>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158750</xdr:rowOff>
    </xdr:from>
    <xdr:to>
      <xdr:col>46</xdr:col>
      <xdr:colOff>38100</xdr:colOff>
      <xdr:row>83</xdr:row>
      <xdr:rowOff>88900</xdr:rowOff>
    </xdr:to>
    <xdr:sp macro="" textlink="">
      <xdr:nvSpPr>
        <xdr:cNvPr id="241" name="フローチャート: 判断 240"/>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105427</xdr:rowOff>
    </xdr:from>
    <xdr:ext cx="469744" cy="259045"/>
    <xdr:sp macro="" textlink="">
      <xdr:nvSpPr>
        <xdr:cNvPr id="242" name="n_2aveValue【福祉施設】&#10;一人当たり面積"/>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243" name="フローチャート: 判断 242"/>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244" name="n_3aveValue【福祉施設】&#10;一人当たり面積"/>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250" name="楕円 249"/>
        <xdr:cNvSpPr/>
      </xdr:nvSpPr>
      <xdr:spPr>
        <a:xfrm>
          <a:off x="10426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19066</xdr:rowOff>
    </xdr:from>
    <xdr:ext cx="469744" cy="259045"/>
    <xdr:sp macro="" textlink="">
      <xdr:nvSpPr>
        <xdr:cNvPr id="251" name="【福祉施設】&#10;一人当たり面積該当値テキスト"/>
        <xdr:cNvSpPr txBox="1"/>
      </xdr:nvSpPr>
      <xdr:spPr>
        <a:xfrm>
          <a:off x="10515600"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42545</xdr:rowOff>
    </xdr:from>
    <xdr:to>
      <xdr:col>50</xdr:col>
      <xdr:colOff>165100</xdr:colOff>
      <xdr:row>85</xdr:row>
      <xdr:rowOff>144145</xdr:rowOff>
    </xdr:to>
    <xdr:sp macro="" textlink="">
      <xdr:nvSpPr>
        <xdr:cNvPr id="252" name="楕円 251"/>
        <xdr:cNvSpPr/>
      </xdr:nvSpPr>
      <xdr:spPr>
        <a:xfrm>
          <a:off x="9588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91439</xdr:rowOff>
    </xdr:from>
    <xdr:to>
      <xdr:col>55</xdr:col>
      <xdr:colOff>0</xdr:colOff>
      <xdr:row>85</xdr:row>
      <xdr:rowOff>93345</xdr:rowOff>
    </xdr:to>
    <xdr:cxnSp macro="">
      <xdr:nvCxnSpPr>
        <xdr:cNvPr id="253" name="直線コネクタ 252"/>
        <xdr:cNvCxnSpPr/>
      </xdr:nvCxnSpPr>
      <xdr:spPr>
        <a:xfrm flipV="1">
          <a:off x="9639300" y="146646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254" name="楕円 253"/>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93345</xdr:rowOff>
    </xdr:from>
    <xdr:to>
      <xdr:col>50</xdr:col>
      <xdr:colOff>114300</xdr:colOff>
      <xdr:row>85</xdr:row>
      <xdr:rowOff>95250</xdr:rowOff>
    </xdr:to>
    <xdr:cxnSp macro="">
      <xdr:nvCxnSpPr>
        <xdr:cNvPr id="255" name="直線コネクタ 254"/>
        <xdr:cNvCxnSpPr/>
      </xdr:nvCxnSpPr>
      <xdr:spPr>
        <a:xfrm flipV="1">
          <a:off x="8750300" y="14666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46355</xdr:rowOff>
    </xdr:from>
    <xdr:to>
      <xdr:col>41</xdr:col>
      <xdr:colOff>101600</xdr:colOff>
      <xdr:row>85</xdr:row>
      <xdr:rowOff>147955</xdr:rowOff>
    </xdr:to>
    <xdr:sp macro="" textlink="">
      <xdr:nvSpPr>
        <xdr:cNvPr id="256" name="楕円 255"/>
        <xdr:cNvSpPr/>
      </xdr:nvSpPr>
      <xdr:spPr>
        <a:xfrm>
          <a:off x="7810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97155</xdr:rowOff>
    </xdr:to>
    <xdr:cxnSp macro="">
      <xdr:nvCxnSpPr>
        <xdr:cNvPr id="257" name="直線コネクタ 256"/>
        <xdr:cNvCxnSpPr/>
      </xdr:nvCxnSpPr>
      <xdr:spPr>
        <a:xfrm flipV="1">
          <a:off x="7861300" y="146685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135272</xdr:rowOff>
    </xdr:from>
    <xdr:ext cx="469744" cy="259045"/>
    <xdr:sp macro="" textlink="">
      <xdr:nvSpPr>
        <xdr:cNvPr id="258" name="n_1mainValue【福祉施設】&#10;一人当たり面積"/>
        <xdr:cNvSpPr txBox="1"/>
      </xdr:nvSpPr>
      <xdr:spPr>
        <a:xfrm>
          <a:off x="93917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259" name="n_2mainValue【福祉施設】&#10;一人当たり面積"/>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139082</xdr:rowOff>
    </xdr:from>
    <xdr:ext cx="469744" cy="259045"/>
    <xdr:sp macro="" textlink="">
      <xdr:nvSpPr>
        <xdr:cNvPr id="260" name="n_3mainValue【福祉施設】&#10;一人当たり面積"/>
        <xdr:cNvSpPr txBox="1"/>
      </xdr:nvSpPr>
      <xdr:spPr>
        <a:xfrm>
          <a:off x="7626427" y="1471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7" name="直線コネクタ 2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8" name="テキスト ボックス 28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9" name="直線コネクタ 2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0" name="テキスト ボックス 2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1" name="直線コネクタ 2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2" name="テキスト ボックス 2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3" name="直線コネクタ 2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4" name="テキスト ボックス 2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5" name="直線コネクタ 2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6" name="テキスト ボックス 2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7" name="直線コネクタ 2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8" name="テキスト ボックス 29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302" name="直線コネクタ 301"/>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303" name="【一般廃棄物処理施設】&#10;有形固定資産減価償却率最小値テキスト"/>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304" name="直線コネクタ 303"/>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305" name="【一般廃棄物処理施設】&#10;有形固定資産減価償却率最大値テキスト"/>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306" name="直線コネクタ 305"/>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98533</xdr:rowOff>
    </xdr:from>
    <xdr:ext cx="405111" cy="259045"/>
    <xdr:sp macro="" textlink="">
      <xdr:nvSpPr>
        <xdr:cNvPr id="307" name="【一般廃棄物処理施設】&#10;有形固定資産減価償却率平均値テキスト"/>
        <xdr:cNvSpPr txBox="1"/>
      </xdr:nvSpPr>
      <xdr:spPr>
        <a:xfrm>
          <a:off x="16357600" y="627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08" name="フローチャート: 判断 307"/>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309" name="フローチャート: 判断 308"/>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10358</xdr:rowOff>
    </xdr:from>
    <xdr:ext cx="405111" cy="259045"/>
    <xdr:sp macro="" textlink="">
      <xdr:nvSpPr>
        <xdr:cNvPr id="310" name="n_1aveValue【一般廃棄物処理施設】&#10;有形固定資産減価償却率"/>
        <xdr:cNvSpPr txBox="1"/>
      </xdr:nvSpPr>
      <xdr:spPr>
        <a:xfrm>
          <a:off x="15266044" y="635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95613</xdr:rowOff>
    </xdr:from>
    <xdr:to>
      <xdr:col>76</xdr:col>
      <xdr:colOff>165100</xdr:colOff>
      <xdr:row>37</xdr:row>
      <xdr:rowOff>25763</xdr:rowOff>
    </xdr:to>
    <xdr:sp macro="" textlink="">
      <xdr:nvSpPr>
        <xdr:cNvPr id="311" name="フローチャート: 判断 310"/>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16890</xdr:rowOff>
    </xdr:from>
    <xdr:ext cx="405111" cy="259045"/>
    <xdr:sp macro="" textlink="">
      <xdr:nvSpPr>
        <xdr:cNvPr id="312" name="n_2aveValue【一般廃棄物処理施設】&#10;有形固定資産減価償却率"/>
        <xdr:cNvSpPr txBox="1"/>
      </xdr:nvSpPr>
      <xdr:spPr>
        <a:xfrm>
          <a:off x="14389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313" name="フローチャート: 判断 312"/>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162214</xdr:rowOff>
    </xdr:from>
    <xdr:ext cx="405111" cy="259045"/>
    <xdr:sp macro="" textlink="">
      <xdr:nvSpPr>
        <xdr:cNvPr id="314" name="n_3aveValue【一般廃棄物処理施設】&#10;有形固定資産減価償却率"/>
        <xdr:cNvSpPr txBox="1"/>
      </xdr:nvSpPr>
      <xdr:spPr>
        <a:xfrm>
          <a:off x="13500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61323</xdr:rowOff>
    </xdr:from>
    <xdr:to>
      <xdr:col>85</xdr:col>
      <xdr:colOff>177800</xdr:colOff>
      <xdr:row>35</xdr:row>
      <xdr:rowOff>162923</xdr:rowOff>
    </xdr:to>
    <xdr:sp macro="" textlink="">
      <xdr:nvSpPr>
        <xdr:cNvPr id="320" name="楕円 319"/>
        <xdr:cNvSpPr/>
      </xdr:nvSpPr>
      <xdr:spPr>
        <a:xfrm>
          <a:off x="162687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84200</xdr:rowOff>
    </xdr:from>
    <xdr:ext cx="405111" cy="259045"/>
    <xdr:sp macro="" textlink="">
      <xdr:nvSpPr>
        <xdr:cNvPr id="321" name="【一般廃棄物処理施設】&#10;有形固定資産減価償却率該当値テキスト"/>
        <xdr:cNvSpPr txBox="1"/>
      </xdr:nvSpPr>
      <xdr:spPr>
        <a:xfrm>
          <a:off x="16357600" y="59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9072</xdr:rowOff>
    </xdr:from>
    <xdr:to>
      <xdr:col>81</xdr:col>
      <xdr:colOff>101600</xdr:colOff>
      <xdr:row>36</xdr:row>
      <xdr:rowOff>110672</xdr:rowOff>
    </xdr:to>
    <xdr:sp macro="" textlink="">
      <xdr:nvSpPr>
        <xdr:cNvPr id="322" name="楕円 321"/>
        <xdr:cNvSpPr/>
      </xdr:nvSpPr>
      <xdr:spPr>
        <a:xfrm>
          <a:off x="15430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112123</xdr:rowOff>
    </xdr:from>
    <xdr:to>
      <xdr:col>85</xdr:col>
      <xdr:colOff>127000</xdr:colOff>
      <xdr:row>36</xdr:row>
      <xdr:rowOff>59872</xdr:rowOff>
    </xdr:to>
    <xdr:cxnSp macro="">
      <xdr:nvCxnSpPr>
        <xdr:cNvPr id="323" name="直線コネクタ 322"/>
        <xdr:cNvCxnSpPr/>
      </xdr:nvCxnSpPr>
      <xdr:spPr>
        <a:xfrm flipV="1">
          <a:off x="15481300" y="6112873"/>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116840</xdr:rowOff>
    </xdr:from>
    <xdr:to>
      <xdr:col>76</xdr:col>
      <xdr:colOff>165100</xdr:colOff>
      <xdr:row>36</xdr:row>
      <xdr:rowOff>46990</xdr:rowOff>
    </xdr:to>
    <xdr:sp macro="" textlink="">
      <xdr:nvSpPr>
        <xdr:cNvPr id="324" name="楕円 323"/>
        <xdr:cNvSpPr/>
      </xdr:nvSpPr>
      <xdr:spPr>
        <a:xfrm>
          <a:off x="14541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167640</xdr:rowOff>
    </xdr:from>
    <xdr:to>
      <xdr:col>81</xdr:col>
      <xdr:colOff>50800</xdr:colOff>
      <xdr:row>36</xdr:row>
      <xdr:rowOff>59872</xdr:rowOff>
    </xdr:to>
    <xdr:cxnSp macro="">
      <xdr:nvCxnSpPr>
        <xdr:cNvPr id="325" name="直線コネクタ 324"/>
        <xdr:cNvCxnSpPr/>
      </xdr:nvCxnSpPr>
      <xdr:spPr>
        <a:xfrm>
          <a:off x="14592300" y="6168390"/>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xdr:rowOff>
    </xdr:from>
    <xdr:to>
      <xdr:col>72</xdr:col>
      <xdr:colOff>38100</xdr:colOff>
      <xdr:row>36</xdr:row>
      <xdr:rowOff>115570</xdr:rowOff>
    </xdr:to>
    <xdr:sp macro="" textlink="">
      <xdr:nvSpPr>
        <xdr:cNvPr id="326" name="楕円 325"/>
        <xdr:cNvSpPr/>
      </xdr:nvSpPr>
      <xdr:spPr>
        <a:xfrm>
          <a:off x="13652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167640</xdr:rowOff>
    </xdr:from>
    <xdr:to>
      <xdr:col>76</xdr:col>
      <xdr:colOff>114300</xdr:colOff>
      <xdr:row>36</xdr:row>
      <xdr:rowOff>64770</xdr:rowOff>
    </xdr:to>
    <xdr:cxnSp macro="">
      <xdr:nvCxnSpPr>
        <xdr:cNvPr id="327" name="直線コネクタ 326"/>
        <xdr:cNvCxnSpPr/>
      </xdr:nvCxnSpPr>
      <xdr:spPr>
        <a:xfrm flipV="1">
          <a:off x="13703300" y="61683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127199</xdr:rowOff>
    </xdr:from>
    <xdr:ext cx="405111" cy="259045"/>
    <xdr:sp macro="" textlink="">
      <xdr:nvSpPr>
        <xdr:cNvPr id="328" name="n_1mainValue【一般廃棄物処理施設】&#10;有形固定資産減価償却率"/>
        <xdr:cNvSpPr txBox="1"/>
      </xdr:nvSpPr>
      <xdr:spPr>
        <a:xfrm>
          <a:off x="15266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63517</xdr:rowOff>
    </xdr:from>
    <xdr:ext cx="405111" cy="259045"/>
    <xdr:sp macro="" textlink="">
      <xdr:nvSpPr>
        <xdr:cNvPr id="329" name="n_2mainValue【一般廃棄物処理施設】&#10;有形固定資産減価償却率"/>
        <xdr:cNvSpPr txBox="1"/>
      </xdr:nvSpPr>
      <xdr:spPr>
        <a:xfrm>
          <a:off x="14389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132097</xdr:rowOff>
    </xdr:from>
    <xdr:ext cx="405111" cy="259045"/>
    <xdr:sp macro="" textlink="">
      <xdr:nvSpPr>
        <xdr:cNvPr id="330" name="n_3mainValue【一般廃棄物処理施設】&#10;有形固定資産減価償却率"/>
        <xdr:cNvSpPr txBox="1"/>
      </xdr:nvSpPr>
      <xdr:spPr>
        <a:xfrm>
          <a:off x="13500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1" name="直線コネクタ 3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2" name="テキスト ボックス 34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3" name="直線コネクタ 3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4" name="テキスト ボックス 34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5" name="直線コネクタ 3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6" name="テキスト ボックス 34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7" name="直線コネクタ 3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8" name="テキスト ボックス 34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0" name="テキスト ボックス 3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352" name="直線コネクタ 351"/>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353" name="【一般廃棄物処理施設】&#10;一人当たり有形固定資産（償却資産）額最小値テキスト"/>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354" name="直線コネクタ 353"/>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355" name="【一般廃棄物処理施設】&#10;一人当たり有形固定資産（償却資産）額最大値テキスト"/>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356" name="直線コネクタ 355"/>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8802</xdr:rowOff>
    </xdr:from>
    <xdr:ext cx="599010" cy="259045"/>
    <xdr:sp macro="" textlink="">
      <xdr:nvSpPr>
        <xdr:cNvPr id="357" name="【一般廃棄物処理施設】&#10;一人当たり有形固定資産（償却資産）額平均値テキスト"/>
        <xdr:cNvSpPr txBox="1"/>
      </xdr:nvSpPr>
      <xdr:spPr>
        <a:xfrm>
          <a:off x="22199600" y="6352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358" name="フローチャート: 判断 357"/>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359" name="フローチャート: 判断 358"/>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18154</xdr:rowOff>
    </xdr:from>
    <xdr:ext cx="599010" cy="259045"/>
    <xdr:sp macro="" textlink="">
      <xdr:nvSpPr>
        <xdr:cNvPr id="360" name="n_1aveValue【一般廃棄物処理施設】&#10;一人当たり有形固定資産（償却資産）額"/>
        <xdr:cNvSpPr txBox="1"/>
      </xdr:nvSpPr>
      <xdr:spPr>
        <a:xfrm>
          <a:off x="21011095" y="63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121810</xdr:rowOff>
    </xdr:from>
    <xdr:to>
      <xdr:col>107</xdr:col>
      <xdr:colOff>101600</xdr:colOff>
      <xdr:row>39</xdr:row>
      <xdr:rowOff>51960</xdr:rowOff>
    </xdr:to>
    <xdr:sp macro="" textlink="">
      <xdr:nvSpPr>
        <xdr:cNvPr id="361" name="フローチャート: 判断 360"/>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68487</xdr:rowOff>
    </xdr:from>
    <xdr:ext cx="599010" cy="259045"/>
    <xdr:sp macro="" textlink="">
      <xdr:nvSpPr>
        <xdr:cNvPr id="362" name="n_2aveValue【一般廃棄物処理施設】&#10;一人当たり有形固定資産（償却資産）額"/>
        <xdr:cNvSpPr txBox="1"/>
      </xdr:nvSpPr>
      <xdr:spPr>
        <a:xfrm>
          <a:off x="201347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133825</xdr:rowOff>
    </xdr:from>
    <xdr:to>
      <xdr:col>102</xdr:col>
      <xdr:colOff>165100</xdr:colOff>
      <xdr:row>39</xdr:row>
      <xdr:rowOff>63975</xdr:rowOff>
    </xdr:to>
    <xdr:sp macro="" textlink="">
      <xdr:nvSpPr>
        <xdr:cNvPr id="363" name="フローチャート: 判断 362"/>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80502</xdr:rowOff>
    </xdr:from>
    <xdr:ext cx="599010" cy="259045"/>
    <xdr:sp macro="" textlink="">
      <xdr:nvSpPr>
        <xdr:cNvPr id="364" name="n_3aveValue【一般廃棄物処理施設】&#10;一人当たり有形固定資産（償却資産）額"/>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83725</xdr:rowOff>
    </xdr:from>
    <xdr:to>
      <xdr:col>116</xdr:col>
      <xdr:colOff>114300</xdr:colOff>
      <xdr:row>39</xdr:row>
      <xdr:rowOff>13875</xdr:rowOff>
    </xdr:to>
    <xdr:sp macro="" textlink="">
      <xdr:nvSpPr>
        <xdr:cNvPr id="370" name="楕円 369"/>
        <xdr:cNvSpPr/>
      </xdr:nvSpPr>
      <xdr:spPr>
        <a:xfrm>
          <a:off x="22110700" y="65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62152</xdr:rowOff>
    </xdr:from>
    <xdr:ext cx="599010" cy="259045"/>
    <xdr:sp macro="" textlink="">
      <xdr:nvSpPr>
        <xdr:cNvPr id="371" name="【一般廃棄物処理施設】&#10;一人当たり有形固定資産（償却資産）額該当値テキスト"/>
        <xdr:cNvSpPr txBox="1"/>
      </xdr:nvSpPr>
      <xdr:spPr>
        <a:xfrm>
          <a:off x="22199600" y="657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157979</xdr:rowOff>
    </xdr:from>
    <xdr:to>
      <xdr:col>112</xdr:col>
      <xdr:colOff>38100</xdr:colOff>
      <xdr:row>39</xdr:row>
      <xdr:rowOff>88129</xdr:rowOff>
    </xdr:to>
    <xdr:sp macro="" textlink="">
      <xdr:nvSpPr>
        <xdr:cNvPr id="372" name="楕円 371"/>
        <xdr:cNvSpPr/>
      </xdr:nvSpPr>
      <xdr:spPr>
        <a:xfrm>
          <a:off x="21272500" y="66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134525</xdr:rowOff>
    </xdr:from>
    <xdr:to>
      <xdr:col>116</xdr:col>
      <xdr:colOff>63500</xdr:colOff>
      <xdr:row>39</xdr:row>
      <xdr:rowOff>37329</xdr:rowOff>
    </xdr:to>
    <xdr:cxnSp macro="">
      <xdr:nvCxnSpPr>
        <xdr:cNvPr id="373" name="直線コネクタ 372"/>
        <xdr:cNvCxnSpPr/>
      </xdr:nvCxnSpPr>
      <xdr:spPr>
        <a:xfrm flipV="1">
          <a:off x="21323300" y="6649625"/>
          <a:ext cx="838200" cy="7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140</xdr:rowOff>
    </xdr:from>
    <xdr:to>
      <xdr:col>107</xdr:col>
      <xdr:colOff>101600</xdr:colOff>
      <xdr:row>39</xdr:row>
      <xdr:rowOff>101740</xdr:rowOff>
    </xdr:to>
    <xdr:sp macro="" textlink="">
      <xdr:nvSpPr>
        <xdr:cNvPr id="374" name="楕円 373"/>
        <xdr:cNvSpPr/>
      </xdr:nvSpPr>
      <xdr:spPr>
        <a:xfrm>
          <a:off x="20383500" y="66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37329</xdr:rowOff>
    </xdr:from>
    <xdr:to>
      <xdr:col>111</xdr:col>
      <xdr:colOff>177800</xdr:colOff>
      <xdr:row>39</xdr:row>
      <xdr:rowOff>50940</xdr:rowOff>
    </xdr:to>
    <xdr:cxnSp macro="">
      <xdr:nvCxnSpPr>
        <xdr:cNvPr id="375" name="直線コネクタ 374"/>
        <xdr:cNvCxnSpPr/>
      </xdr:nvCxnSpPr>
      <xdr:spPr>
        <a:xfrm flipV="1">
          <a:off x="20434300" y="6723879"/>
          <a:ext cx="889000" cy="1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2023</xdr:rowOff>
    </xdr:from>
    <xdr:to>
      <xdr:col>102</xdr:col>
      <xdr:colOff>165100</xdr:colOff>
      <xdr:row>39</xdr:row>
      <xdr:rowOff>103623</xdr:rowOff>
    </xdr:to>
    <xdr:sp macro="" textlink="">
      <xdr:nvSpPr>
        <xdr:cNvPr id="376" name="楕円 375"/>
        <xdr:cNvSpPr/>
      </xdr:nvSpPr>
      <xdr:spPr>
        <a:xfrm>
          <a:off x="19494500" y="668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50940</xdr:rowOff>
    </xdr:from>
    <xdr:to>
      <xdr:col>107</xdr:col>
      <xdr:colOff>50800</xdr:colOff>
      <xdr:row>39</xdr:row>
      <xdr:rowOff>52823</xdr:rowOff>
    </xdr:to>
    <xdr:cxnSp macro="">
      <xdr:nvCxnSpPr>
        <xdr:cNvPr id="377" name="直線コネクタ 376"/>
        <xdr:cNvCxnSpPr/>
      </xdr:nvCxnSpPr>
      <xdr:spPr>
        <a:xfrm flipV="1">
          <a:off x="19545300" y="6737490"/>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79256</xdr:rowOff>
    </xdr:from>
    <xdr:ext cx="534377" cy="259045"/>
    <xdr:sp macro="" textlink="">
      <xdr:nvSpPr>
        <xdr:cNvPr id="378" name="n_1mainValue【一般廃棄物処理施設】&#10;一人当たり有形固定資産（償却資産）額"/>
        <xdr:cNvSpPr txBox="1"/>
      </xdr:nvSpPr>
      <xdr:spPr>
        <a:xfrm>
          <a:off x="21043411" y="676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92867</xdr:rowOff>
    </xdr:from>
    <xdr:ext cx="534377" cy="259045"/>
    <xdr:sp macro="" textlink="">
      <xdr:nvSpPr>
        <xdr:cNvPr id="379" name="n_2mainValue【一般廃棄物処理施設】&#10;一人当たり有形固定資産（償却資産）額"/>
        <xdr:cNvSpPr txBox="1"/>
      </xdr:nvSpPr>
      <xdr:spPr>
        <a:xfrm>
          <a:off x="20167111" y="677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94750</xdr:rowOff>
    </xdr:from>
    <xdr:ext cx="534377" cy="259045"/>
    <xdr:sp macro="" textlink="">
      <xdr:nvSpPr>
        <xdr:cNvPr id="380" name="n_3mainValue【一般廃棄物処理施設】&#10;一人当たり有形固定資産（償却資産）額"/>
        <xdr:cNvSpPr txBox="1"/>
      </xdr:nvSpPr>
      <xdr:spPr>
        <a:xfrm>
          <a:off x="19278111" y="678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9" name="正方形/長方形 3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6" name="正方形/長方形 39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7" name="正方形/長方形 3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8" name="正方形/長方形 3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9" name="正方形/長方形 3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0" name="正方形/長方形 3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1" name="正方形/長方形 4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2" name="正方形/長方形 4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3" name="正方形/長方形 4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4" name="正方形/長方形 4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5" name="テキスト ボックス 4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6" name="直線コネクタ 4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7" name="直線コネクタ 4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8" name="テキスト ボックス 4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9" name="直線コネクタ 4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0" name="テキスト ボックス 4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1" name="直線コネクタ 4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2" name="テキスト ボックス 4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3" name="直線コネクタ 4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4" name="テキスト ボックス 4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5" name="直線コネクタ 4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6" name="テキスト ボックス 4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7" name="直線コネクタ 4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8" name="テキスト ボックス 4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0" name="テキスト ボックス 4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422" name="直線コネクタ 421"/>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423"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424" name="直線コネクタ 423"/>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425"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426" name="直線コネクタ 425"/>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427"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28" name="フローチャート: 判断 427"/>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29" name="フローチャート: 判断 428"/>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430"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431" name="フローチャート: 判断 430"/>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167476</xdr:rowOff>
    </xdr:from>
    <xdr:ext cx="405111" cy="259045"/>
    <xdr:sp macro="" textlink="">
      <xdr:nvSpPr>
        <xdr:cNvPr id="432" name="n_2aveValue【消防施設】&#10;有形固定資産減価償却率"/>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433" name="フローチャート: 判断 432"/>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434"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5" name="テキスト ボックス 4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6" name="テキスト ボックス 4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7" name="テキスト ボックス 4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8" name="テキスト ボックス 4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9" name="テキスト ボックス 4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80373</xdr:rowOff>
    </xdr:from>
    <xdr:to>
      <xdr:col>85</xdr:col>
      <xdr:colOff>177800</xdr:colOff>
      <xdr:row>85</xdr:row>
      <xdr:rowOff>10523</xdr:rowOff>
    </xdr:to>
    <xdr:sp macro="" textlink="">
      <xdr:nvSpPr>
        <xdr:cNvPr id="440" name="楕円 439"/>
        <xdr:cNvSpPr/>
      </xdr:nvSpPr>
      <xdr:spPr>
        <a:xfrm>
          <a:off x="162687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58800</xdr:rowOff>
    </xdr:from>
    <xdr:ext cx="405111" cy="259045"/>
    <xdr:sp macro="" textlink="">
      <xdr:nvSpPr>
        <xdr:cNvPr id="441" name="【消防施設】&#10;有形固定資産減価償却率該当値テキスト"/>
        <xdr:cNvSpPr txBox="1"/>
      </xdr:nvSpPr>
      <xdr:spPr>
        <a:xfrm>
          <a:off x="16357600"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137523</xdr:rowOff>
    </xdr:from>
    <xdr:to>
      <xdr:col>81</xdr:col>
      <xdr:colOff>101600</xdr:colOff>
      <xdr:row>85</xdr:row>
      <xdr:rowOff>67673</xdr:rowOff>
    </xdr:to>
    <xdr:sp macro="" textlink="">
      <xdr:nvSpPr>
        <xdr:cNvPr id="442" name="楕円 441"/>
        <xdr:cNvSpPr/>
      </xdr:nvSpPr>
      <xdr:spPr>
        <a:xfrm>
          <a:off x="15430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131173</xdr:rowOff>
    </xdr:from>
    <xdr:to>
      <xdr:col>85</xdr:col>
      <xdr:colOff>127000</xdr:colOff>
      <xdr:row>85</xdr:row>
      <xdr:rowOff>16873</xdr:rowOff>
    </xdr:to>
    <xdr:cxnSp macro="">
      <xdr:nvCxnSpPr>
        <xdr:cNvPr id="443" name="直線コネクタ 442"/>
        <xdr:cNvCxnSpPr/>
      </xdr:nvCxnSpPr>
      <xdr:spPr>
        <a:xfrm flipV="1">
          <a:off x="15481300" y="1453297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65677</xdr:rowOff>
    </xdr:from>
    <xdr:to>
      <xdr:col>76</xdr:col>
      <xdr:colOff>165100</xdr:colOff>
      <xdr:row>84</xdr:row>
      <xdr:rowOff>167277</xdr:rowOff>
    </xdr:to>
    <xdr:sp macro="" textlink="">
      <xdr:nvSpPr>
        <xdr:cNvPr id="444" name="楕円 443"/>
        <xdr:cNvSpPr/>
      </xdr:nvSpPr>
      <xdr:spPr>
        <a:xfrm>
          <a:off x="14541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116477</xdr:rowOff>
    </xdr:from>
    <xdr:to>
      <xdr:col>81</xdr:col>
      <xdr:colOff>50800</xdr:colOff>
      <xdr:row>85</xdr:row>
      <xdr:rowOff>16873</xdr:rowOff>
    </xdr:to>
    <xdr:cxnSp macro="">
      <xdr:nvCxnSpPr>
        <xdr:cNvPr id="445" name="直線コネクタ 444"/>
        <xdr:cNvCxnSpPr/>
      </xdr:nvCxnSpPr>
      <xdr:spPr>
        <a:xfrm>
          <a:off x="14592300" y="145182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153851</xdr:rowOff>
    </xdr:from>
    <xdr:to>
      <xdr:col>72</xdr:col>
      <xdr:colOff>38100</xdr:colOff>
      <xdr:row>85</xdr:row>
      <xdr:rowOff>84001</xdr:rowOff>
    </xdr:to>
    <xdr:sp macro="" textlink="">
      <xdr:nvSpPr>
        <xdr:cNvPr id="446" name="楕円 445"/>
        <xdr:cNvSpPr/>
      </xdr:nvSpPr>
      <xdr:spPr>
        <a:xfrm>
          <a:off x="13652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116477</xdr:rowOff>
    </xdr:from>
    <xdr:to>
      <xdr:col>76</xdr:col>
      <xdr:colOff>114300</xdr:colOff>
      <xdr:row>85</xdr:row>
      <xdr:rowOff>33201</xdr:rowOff>
    </xdr:to>
    <xdr:cxnSp macro="">
      <xdr:nvCxnSpPr>
        <xdr:cNvPr id="447" name="直線コネクタ 446"/>
        <xdr:cNvCxnSpPr/>
      </xdr:nvCxnSpPr>
      <xdr:spPr>
        <a:xfrm flipV="1">
          <a:off x="13703300" y="1451827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58800</xdr:rowOff>
    </xdr:from>
    <xdr:ext cx="405111" cy="259045"/>
    <xdr:sp macro="" textlink="">
      <xdr:nvSpPr>
        <xdr:cNvPr id="448" name="n_1mainValue【消防施設】&#10;有形固定資産減価償却率"/>
        <xdr:cNvSpPr txBox="1"/>
      </xdr:nvSpPr>
      <xdr:spPr>
        <a:xfrm>
          <a:off x="152660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158404</xdr:rowOff>
    </xdr:from>
    <xdr:ext cx="405111" cy="259045"/>
    <xdr:sp macro="" textlink="">
      <xdr:nvSpPr>
        <xdr:cNvPr id="449" name="n_2mainValue【消防施設】&#10;有形固定資産減価償却率"/>
        <xdr:cNvSpPr txBox="1"/>
      </xdr:nvSpPr>
      <xdr:spPr>
        <a:xfrm>
          <a:off x="14389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75128</xdr:rowOff>
    </xdr:from>
    <xdr:ext cx="405111" cy="259045"/>
    <xdr:sp macro="" textlink="">
      <xdr:nvSpPr>
        <xdr:cNvPr id="450" name="n_3mainValue【消防施設】&#10;有形固定資産減価償却率"/>
        <xdr:cNvSpPr txBox="1"/>
      </xdr:nvSpPr>
      <xdr:spPr>
        <a:xfrm>
          <a:off x="13500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8" name="正方形/長方形 4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9" name="テキスト ボックス 4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0" name="直線コネクタ 4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1" name="直線コネクタ 4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2" name="テキスト ボックス 4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3" name="直線コネクタ 4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4" name="テキスト ボックス 4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5" name="直線コネクタ 4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6" name="テキスト ボックス 4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7" name="直線コネクタ 4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8" name="テキスト ボックス 4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9" name="直線コネクタ 4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0" name="テキスト ボックス 4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472" name="直線コネクタ 471"/>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73"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74" name="直線コネクタ 473"/>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475"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476" name="直線コネクタ 475"/>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477" name="【消防施設】&#10;一人当たり面積平均値テキスト"/>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478" name="フローチャート: 判断 477"/>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79" name="フローチャート: 判断 478"/>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480"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481" name="フローチャート: 判断 480"/>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482"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483" name="フローチャート: 判断 482"/>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52849</xdr:rowOff>
    </xdr:from>
    <xdr:ext cx="469744" cy="259045"/>
    <xdr:sp macro="" textlink="">
      <xdr:nvSpPr>
        <xdr:cNvPr id="484"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5" name="テキスト ボックス 4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6" name="テキスト ボックス 4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7" name="テキスト ボックス 4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8" name="テキスト ボックス 4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9" name="テキスト ボックス 4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490" name="楕円 489"/>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491" name="【消防施設】&#10;一人当たり面積該当値テキスト"/>
        <xdr:cNvSpPr txBox="1"/>
      </xdr:nvSpPr>
      <xdr:spPr>
        <a:xfrm>
          <a:off x="22199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492" name="楕円 491"/>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38100</xdr:rowOff>
    </xdr:to>
    <xdr:cxnSp macro="">
      <xdr:nvCxnSpPr>
        <xdr:cNvPr id="493" name="直線コネクタ 492"/>
        <xdr:cNvCxnSpPr/>
      </xdr:nvCxnSpPr>
      <xdr:spPr>
        <a:xfrm flipV="1">
          <a:off x="21323300" y="1460906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1015</xdr:rowOff>
    </xdr:from>
    <xdr:to>
      <xdr:col>107</xdr:col>
      <xdr:colOff>101600</xdr:colOff>
      <xdr:row>85</xdr:row>
      <xdr:rowOff>102615</xdr:rowOff>
    </xdr:to>
    <xdr:sp macro="" textlink="">
      <xdr:nvSpPr>
        <xdr:cNvPr id="494" name="楕円 493"/>
        <xdr:cNvSpPr/>
      </xdr:nvSpPr>
      <xdr:spPr>
        <a:xfrm>
          <a:off x="20383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51815</xdr:rowOff>
    </xdr:to>
    <xdr:cxnSp macro="">
      <xdr:nvCxnSpPr>
        <xdr:cNvPr id="495" name="直線コネクタ 494"/>
        <xdr:cNvCxnSpPr/>
      </xdr:nvCxnSpPr>
      <xdr:spPr>
        <a:xfrm flipV="1">
          <a:off x="20434300" y="1461135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496" name="楕円 495"/>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51815</xdr:rowOff>
    </xdr:from>
    <xdr:to>
      <xdr:col>107</xdr:col>
      <xdr:colOff>50800</xdr:colOff>
      <xdr:row>85</xdr:row>
      <xdr:rowOff>54102</xdr:rowOff>
    </xdr:to>
    <xdr:cxnSp macro="">
      <xdr:nvCxnSpPr>
        <xdr:cNvPr id="497" name="直線コネクタ 496"/>
        <xdr:cNvCxnSpPr/>
      </xdr:nvCxnSpPr>
      <xdr:spPr>
        <a:xfrm flipV="1">
          <a:off x="19545300" y="1462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80027</xdr:rowOff>
    </xdr:from>
    <xdr:ext cx="469744" cy="259045"/>
    <xdr:sp macro="" textlink="">
      <xdr:nvSpPr>
        <xdr:cNvPr id="498" name="n_1mainValue【消防施設】&#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93742</xdr:rowOff>
    </xdr:from>
    <xdr:ext cx="469744" cy="259045"/>
    <xdr:sp macro="" textlink="">
      <xdr:nvSpPr>
        <xdr:cNvPr id="499" name="n_2mainValue【消防施設】&#10;一人当たり面積"/>
        <xdr:cNvSpPr txBox="1"/>
      </xdr:nvSpPr>
      <xdr:spPr>
        <a:xfrm>
          <a:off x="20199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96029</xdr:rowOff>
    </xdr:from>
    <xdr:ext cx="469744" cy="259045"/>
    <xdr:sp macro="" textlink="">
      <xdr:nvSpPr>
        <xdr:cNvPr id="500" name="n_3mainValue【消防施設】&#10;一人当たり面積"/>
        <xdr:cNvSpPr txBox="1"/>
      </xdr:nvSpPr>
      <xdr:spPr>
        <a:xfrm>
          <a:off x="19310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1" name="直線コネクタ 5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2" name="テキスト ボックス 51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3" name="直線コネクタ 5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4" name="テキスト ボックス 5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5" name="直線コネクタ 5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6" name="テキスト ボックス 5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7" name="直線コネクタ 5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8" name="テキスト ボックス 5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9" name="直線コネクタ 5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0" name="テキスト ボックス 5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1" name="直線コネクタ 5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2" name="テキスト ボックス 52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526" name="直線コネクタ 525"/>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27"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28" name="直線コネクタ 527"/>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0" name="直線コネクタ 52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531" name="【庁舎】&#10;有形固定資産減価償却率平均値テキスト"/>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532" name="フローチャート: 判断 531"/>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33" name="フローチャート: 判断 532"/>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34"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535" name="フローチャート: 判断 534"/>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144253</xdr:rowOff>
    </xdr:from>
    <xdr:ext cx="405111" cy="259045"/>
    <xdr:sp macro="" textlink="">
      <xdr:nvSpPr>
        <xdr:cNvPr id="536" name="n_2aveValue【庁舎】&#10;有形固定資産減価償却率"/>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537" name="フローチャート: 判断 536"/>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47914</xdr:rowOff>
    </xdr:from>
    <xdr:ext cx="405111" cy="259045"/>
    <xdr:sp macro="" textlink="">
      <xdr:nvSpPr>
        <xdr:cNvPr id="538" name="n_3aveValue【庁舎】&#10;有形固定資産減価償却率"/>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xdr:rowOff>
    </xdr:from>
    <xdr:to>
      <xdr:col>85</xdr:col>
      <xdr:colOff>177800</xdr:colOff>
      <xdr:row>102</xdr:row>
      <xdr:rowOff>110671</xdr:rowOff>
    </xdr:to>
    <xdr:sp macro="" textlink="">
      <xdr:nvSpPr>
        <xdr:cNvPr id="544" name="楕円 543"/>
        <xdr:cNvSpPr/>
      </xdr:nvSpPr>
      <xdr:spPr>
        <a:xfrm>
          <a:off x="16268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31948</xdr:rowOff>
    </xdr:from>
    <xdr:ext cx="405111" cy="259045"/>
    <xdr:sp macro="" textlink="">
      <xdr:nvSpPr>
        <xdr:cNvPr id="545" name="【庁舎】&#10;有形固定資産減価償却率該当値テキスト"/>
        <xdr:cNvSpPr txBox="1"/>
      </xdr:nvSpPr>
      <xdr:spPr>
        <a:xfrm>
          <a:off x="16357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41729</xdr:rowOff>
    </xdr:from>
    <xdr:to>
      <xdr:col>81</xdr:col>
      <xdr:colOff>101600</xdr:colOff>
      <xdr:row>102</xdr:row>
      <xdr:rowOff>143329</xdr:rowOff>
    </xdr:to>
    <xdr:sp macro="" textlink="">
      <xdr:nvSpPr>
        <xdr:cNvPr id="546" name="楕円 545"/>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59871</xdr:rowOff>
    </xdr:from>
    <xdr:to>
      <xdr:col>85</xdr:col>
      <xdr:colOff>127000</xdr:colOff>
      <xdr:row>102</xdr:row>
      <xdr:rowOff>92529</xdr:rowOff>
    </xdr:to>
    <xdr:cxnSp macro="">
      <xdr:nvCxnSpPr>
        <xdr:cNvPr id="547" name="直線コネクタ 546"/>
        <xdr:cNvCxnSpPr/>
      </xdr:nvCxnSpPr>
      <xdr:spPr>
        <a:xfrm flipV="1">
          <a:off x="15481300" y="17547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74386</xdr:rowOff>
    </xdr:from>
    <xdr:to>
      <xdr:col>76</xdr:col>
      <xdr:colOff>165100</xdr:colOff>
      <xdr:row>103</xdr:row>
      <xdr:rowOff>4536</xdr:rowOff>
    </xdr:to>
    <xdr:sp macro="" textlink="">
      <xdr:nvSpPr>
        <xdr:cNvPr id="548" name="楕円 547"/>
        <xdr:cNvSpPr/>
      </xdr:nvSpPr>
      <xdr:spPr>
        <a:xfrm>
          <a:off x="14541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92529</xdr:rowOff>
    </xdr:from>
    <xdr:to>
      <xdr:col>81</xdr:col>
      <xdr:colOff>50800</xdr:colOff>
      <xdr:row>102</xdr:row>
      <xdr:rowOff>125186</xdr:rowOff>
    </xdr:to>
    <xdr:cxnSp macro="">
      <xdr:nvCxnSpPr>
        <xdr:cNvPr id="549" name="直線コネクタ 548"/>
        <xdr:cNvCxnSpPr/>
      </xdr:nvCxnSpPr>
      <xdr:spPr>
        <a:xfrm flipV="1">
          <a:off x="14592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550" name="楕円 549"/>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125186</xdr:rowOff>
    </xdr:from>
    <xdr:to>
      <xdr:col>76</xdr:col>
      <xdr:colOff>114300</xdr:colOff>
      <xdr:row>103</xdr:row>
      <xdr:rowOff>19050</xdr:rowOff>
    </xdr:to>
    <xdr:cxnSp macro="">
      <xdr:nvCxnSpPr>
        <xdr:cNvPr id="551" name="直線コネクタ 550"/>
        <xdr:cNvCxnSpPr/>
      </xdr:nvCxnSpPr>
      <xdr:spPr>
        <a:xfrm flipV="1">
          <a:off x="13703300" y="176130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159856</xdr:rowOff>
    </xdr:from>
    <xdr:ext cx="405111" cy="259045"/>
    <xdr:sp macro="" textlink="">
      <xdr:nvSpPr>
        <xdr:cNvPr id="552" name="n_1mainValue【庁舎】&#10;有形固定資産減価償却率"/>
        <xdr:cNvSpPr txBox="1"/>
      </xdr:nvSpPr>
      <xdr:spPr>
        <a:xfrm>
          <a:off x="15266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21063</xdr:rowOff>
    </xdr:from>
    <xdr:ext cx="405111" cy="259045"/>
    <xdr:sp macro="" textlink="">
      <xdr:nvSpPr>
        <xdr:cNvPr id="553" name="n_2mainValue【庁舎】&#10;有形固定資産減価償却率"/>
        <xdr:cNvSpPr txBox="1"/>
      </xdr:nvSpPr>
      <xdr:spPr>
        <a:xfrm>
          <a:off x="14389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554" name="n_3mainValue【庁舎】&#10;有形固定資産減価償却率"/>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578" name="直線コネクタ 577"/>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579"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580" name="直線コネクタ 579"/>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81"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82" name="直線コネクタ 581"/>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583" name="【庁舎】&#10;一人当たり面積平均値テキスト"/>
        <xdr:cNvSpPr txBox="1"/>
      </xdr:nvSpPr>
      <xdr:spPr>
        <a:xfrm>
          <a:off x="22199600" y="17978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584" name="フローチャート: 判断 583"/>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585" name="フローチャート: 判断 584"/>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87647</xdr:rowOff>
    </xdr:from>
    <xdr:ext cx="469744" cy="259045"/>
    <xdr:sp macro="" textlink="">
      <xdr:nvSpPr>
        <xdr:cNvPr id="586" name="n_1aveValue【庁舎】&#10;一人当たり面積"/>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587" name="フローチャート: 判断 586"/>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60977</xdr:rowOff>
    </xdr:from>
    <xdr:ext cx="469744" cy="259045"/>
    <xdr:sp macro="" textlink="">
      <xdr:nvSpPr>
        <xdr:cNvPr id="588" name="n_2aveValue【庁舎】&#10;一人当たり面積"/>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589" name="フローチャート: 判断 588"/>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119397</xdr:rowOff>
    </xdr:from>
    <xdr:ext cx="469744" cy="259045"/>
    <xdr:sp macro="" textlink="">
      <xdr:nvSpPr>
        <xdr:cNvPr id="590" name="n_3aveValue【庁舎】&#10;一人当たり面積"/>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8889</xdr:rowOff>
    </xdr:from>
    <xdr:to>
      <xdr:col>116</xdr:col>
      <xdr:colOff>114300</xdr:colOff>
      <xdr:row>107</xdr:row>
      <xdr:rowOff>110489</xdr:rowOff>
    </xdr:to>
    <xdr:sp macro="" textlink="">
      <xdr:nvSpPr>
        <xdr:cNvPr id="596" name="楕円 595"/>
        <xdr:cNvSpPr/>
      </xdr:nvSpPr>
      <xdr:spPr>
        <a:xfrm>
          <a:off x="22110700" y="183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597" name="【庁舎】&#10;一人当たり面積該当値テキスト"/>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11430</xdr:rowOff>
    </xdr:from>
    <xdr:to>
      <xdr:col>112</xdr:col>
      <xdr:colOff>38100</xdr:colOff>
      <xdr:row>107</xdr:row>
      <xdr:rowOff>113030</xdr:rowOff>
    </xdr:to>
    <xdr:sp macro="" textlink="">
      <xdr:nvSpPr>
        <xdr:cNvPr id="598" name="楕円 597"/>
        <xdr:cNvSpPr/>
      </xdr:nvSpPr>
      <xdr:spPr>
        <a:xfrm>
          <a:off x="21272500" y="183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59689</xdr:rowOff>
    </xdr:from>
    <xdr:to>
      <xdr:col>116</xdr:col>
      <xdr:colOff>63500</xdr:colOff>
      <xdr:row>107</xdr:row>
      <xdr:rowOff>62230</xdr:rowOff>
    </xdr:to>
    <xdr:cxnSp macro="">
      <xdr:nvCxnSpPr>
        <xdr:cNvPr id="599" name="直線コネクタ 598"/>
        <xdr:cNvCxnSpPr/>
      </xdr:nvCxnSpPr>
      <xdr:spPr>
        <a:xfrm flipV="1">
          <a:off x="21323300" y="184048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600" name="楕円 599"/>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62230</xdr:rowOff>
    </xdr:from>
    <xdr:to>
      <xdr:col>111</xdr:col>
      <xdr:colOff>177800</xdr:colOff>
      <xdr:row>107</xdr:row>
      <xdr:rowOff>64770</xdr:rowOff>
    </xdr:to>
    <xdr:cxnSp macro="">
      <xdr:nvCxnSpPr>
        <xdr:cNvPr id="601" name="直線コネクタ 600"/>
        <xdr:cNvCxnSpPr/>
      </xdr:nvCxnSpPr>
      <xdr:spPr>
        <a:xfrm flipV="1">
          <a:off x="20434300" y="184073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16511</xdr:rowOff>
    </xdr:from>
    <xdr:to>
      <xdr:col>102</xdr:col>
      <xdr:colOff>165100</xdr:colOff>
      <xdr:row>107</xdr:row>
      <xdr:rowOff>118111</xdr:rowOff>
    </xdr:to>
    <xdr:sp macro="" textlink="">
      <xdr:nvSpPr>
        <xdr:cNvPr id="602" name="楕円 601"/>
        <xdr:cNvSpPr/>
      </xdr:nvSpPr>
      <xdr:spPr>
        <a:xfrm>
          <a:off x="19494500" y="183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67311</xdr:rowOff>
    </xdr:to>
    <xdr:cxnSp macro="">
      <xdr:nvCxnSpPr>
        <xdr:cNvPr id="603" name="直線コネクタ 602"/>
        <xdr:cNvCxnSpPr/>
      </xdr:nvCxnSpPr>
      <xdr:spPr>
        <a:xfrm flipV="1">
          <a:off x="19545300" y="184099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104157</xdr:rowOff>
    </xdr:from>
    <xdr:ext cx="469744" cy="259045"/>
    <xdr:sp macro="" textlink="">
      <xdr:nvSpPr>
        <xdr:cNvPr id="604" name="n_1mainValue【庁舎】&#10;一人当たり面積"/>
        <xdr:cNvSpPr txBox="1"/>
      </xdr:nvSpPr>
      <xdr:spPr>
        <a:xfrm>
          <a:off x="21075727"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605" name="n_2mainValue【庁舎】&#10;一人当たり面積"/>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109238</xdr:rowOff>
    </xdr:from>
    <xdr:ext cx="469744" cy="259045"/>
    <xdr:sp macro="" textlink="">
      <xdr:nvSpPr>
        <xdr:cNvPr id="606" name="n_3mainValue【庁舎】&#10;一人当たり面積"/>
        <xdr:cNvSpPr txBox="1"/>
      </xdr:nvSpPr>
      <xdr:spPr>
        <a:xfrm>
          <a:off x="19310427" y="1845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施設を除く施設について、一人当たりの施設量が類似団体を下回っているにもかかわらず、有形固定資産減価償却率は類似団体を上回っている。これは、消防団詰所の更新が平成２９年度をもって完了したことによ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今後においては、利用者のニーズや維持管理経費に留意しつつ、老朽化した施設の整備を進める。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12,087
11,970
34.58
4,909,169
4,674,919
201,341
3,194,693
3,809,887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高い高齢化率に加え、町内に中心となる産業が無いこと等により財政基盤が弱く、類似団体平均を下回っている。滞納額の圧縮や徴収の強化に取り組むとともに投資的経費を抑制する等歳出の徹底的な見直しを図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79163</xdr:rowOff>
    </xdr:from>
    <xdr:to>
      <xdr:col>23</xdr:col>
      <xdr:colOff>133350</xdr:colOff>
      <xdr:row>43</xdr:row>
      <xdr:rowOff>87206</xdr:rowOff>
    </xdr:to>
    <xdr:cxnSp macro="">
      <xdr:nvCxnSpPr>
        <xdr:cNvPr id="68" name="直線コネクタ 67"/>
        <xdr:cNvCxnSpPr/>
      </xdr:nvCxnSpPr>
      <xdr:spPr>
        <a:xfrm flipV="1">
          <a:off x="4114800" y="74515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87206</xdr:rowOff>
    </xdr:from>
    <xdr:to>
      <xdr:col>19</xdr:col>
      <xdr:colOff>133350</xdr:colOff>
      <xdr:row>43</xdr:row>
      <xdr:rowOff>87206</xdr:rowOff>
    </xdr:to>
    <xdr:cxnSp macro="">
      <xdr:nvCxnSpPr>
        <xdr:cNvPr id="71" name="直線コネクタ 70"/>
        <xdr:cNvCxnSpPr/>
      </xdr:nvCxnSpPr>
      <xdr:spPr>
        <a:xfrm>
          <a:off x="3225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95250</xdr:rowOff>
    </xdr:to>
    <xdr:cxnSp macro="">
      <xdr:nvCxnSpPr>
        <xdr:cNvPr id="74" name="直線コネクタ 73"/>
        <xdr:cNvCxnSpPr/>
      </xdr:nvCxnSpPr>
      <xdr:spPr>
        <a:xfrm flipV="1">
          <a:off x="2336800" y="74595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28363</xdr:rowOff>
    </xdr:from>
    <xdr:to>
      <xdr:col>23</xdr:col>
      <xdr:colOff>184150</xdr:colOff>
      <xdr:row>43</xdr:row>
      <xdr:rowOff>129963</xdr:rowOff>
    </xdr:to>
    <xdr:sp macro="" textlink="">
      <xdr:nvSpPr>
        <xdr:cNvPr id="87" name="楕円 86"/>
        <xdr:cNvSpPr/>
      </xdr:nvSpPr>
      <xdr:spPr>
        <a:xfrm>
          <a:off x="4902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440</xdr:rowOff>
    </xdr:from>
    <xdr:ext cx="762000" cy="259045"/>
    <xdr:sp macro="" textlink="">
      <xdr:nvSpPr>
        <xdr:cNvPr id="88" name="財政力該当値テキスト"/>
        <xdr:cNvSpPr txBox="1"/>
      </xdr:nvSpPr>
      <xdr:spPr>
        <a:xfrm>
          <a:off x="5041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36406</xdr:rowOff>
    </xdr:from>
    <xdr:to>
      <xdr:col>19</xdr:col>
      <xdr:colOff>184150</xdr:colOff>
      <xdr:row>43</xdr:row>
      <xdr:rowOff>138006</xdr:rowOff>
    </xdr:to>
    <xdr:sp macro="" textlink="">
      <xdr:nvSpPr>
        <xdr:cNvPr id="89" name="楕円 88"/>
        <xdr:cNvSpPr/>
      </xdr:nvSpPr>
      <xdr:spPr>
        <a:xfrm>
          <a:off x="4064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122783</xdr:rowOff>
    </xdr:from>
    <xdr:ext cx="736600" cy="259045"/>
    <xdr:sp macro="" textlink="">
      <xdr:nvSpPr>
        <xdr:cNvPr id="90" name="テキスト ボックス 89"/>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36406</xdr:rowOff>
    </xdr:from>
    <xdr:to>
      <xdr:col>15</xdr:col>
      <xdr:colOff>133350</xdr:colOff>
      <xdr:row>43</xdr:row>
      <xdr:rowOff>138006</xdr:rowOff>
    </xdr:to>
    <xdr:sp macro="" textlink="">
      <xdr:nvSpPr>
        <xdr:cNvPr id="91" name="楕円 90"/>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122783</xdr:rowOff>
    </xdr:from>
    <xdr:ext cx="762000" cy="259045"/>
    <xdr:sp macro="" textlink="">
      <xdr:nvSpPr>
        <xdr:cNvPr id="92" name="テキスト ボックス 91"/>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類似団体平均を上回っている。ＰＤＣＡサイクルに基づき事務事業の見直しを進め、優先度を厳しく点検し、優先度の低い事業について計画的に廃止・縮小を進め、経常経費の削減を図る。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65</xdr:row>
      <xdr:rowOff>94742</xdr:rowOff>
    </xdr:to>
    <xdr:cxnSp macro="">
      <xdr:nvCxnSpPr>
        <xdr:cNvPr id="129" name="直線コネクタ 128"/>
        <xdr:cNvCxnSpPr/>
      </xdr:nvCxnSpPr>
      <xdr:spPr>
        <a:xfrm>
          <a:off x="4114800" y="1107490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64</xdr:row>
      <xdr:rowOff>102108</xdr:rowOff>
    </xdr:to>
    <xdr:cxnSp macro="">
      <xdr:nvCxnSpPr>
        <xdr:cNvPr id="132" name="直線コネクタ 131"/>
        <xdr:cNvCxnSpPr/>
      </xdr:nvCxnSpPr>
      <xdr:spPr>
        <a:xfrm>
          <a:off x="3225800" y="110700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64</xdr:row>
      <xdr:rowOff>97282</xdr:rowOff>
    </xdr:to>
    <xdr:cxnSp macro="">
      <xdr:nvCxnSpPr>
        <xdr:cNvPr id="135" name="直線コネクタ 134"/>
        <xdr:cNvCxnSpPr/>
      </xdr:nvCxnSpPr>
      <xdr:spPr>
        <a:xfrm>
          <a:off x="2336800" y="1091082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63</xdr:row>
      <xdr:rowOff>109474</xdr:rowOff>
    </xdr:to>
    <xdr:cxnSp macro="">
      <xdr:nvCxnSpPr>
        <xdr:cNvPr id="138" name="直線コネクタ 137"/>
        <xdr:cNvCxnSpPr/>
      </xdr:nvCxnSpPr>
      <xdr:spPr>
        <a:xfrm>
          <a:off x="1447800" y="108866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1" name="フローチャート: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8" name="楕円 147"/>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111269</xdr:rowOff>
    </xdr:from>
    <xdr:ext cx="762000" cy="259045"/>
    <xdr:sp macro="" textlink="">
      <xdr:nvSpPr>
        <xdr:cNvPr id="149" name="財政構造の弾力性該当値テキスト"/>
        <xdr:cNvSpPr txBox="1"/>
      </xdr:nvSpPr>
      <xdr:spPr>
        <a:xfrm>
          <a:off x="5041900" y="1108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0" name="楕円 149"/>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1" name="テキスト ボックス 150"/>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2" name="楕円 151"/>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3" name="テキスト ボックス 152"/>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58674</xdr:rowOff>
    </xdr:from>
    <xdr:to>
      <xdr:col>11</xdr:col>
      <xdr:colOff>82550</xdr:colOff>
      <xdr:row>63</xdr:row>
      <xdr:rowOff>160274</xdr:rowOff>
    </xdr:to>
    <xdr:sp macro="" textlink="">
      <xdr:nvSpPr>
        <xdr:cNvPr id="154" name="楕円 153"/>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145051</xdr:rowOff>
    </xdr:from>
    <xdr:ext cx="762000" cy="259045"/>
    <xdr:sp macro="" textlink="">
      <xdr:nvSpPr>
        <xdr:cNvPr id="155" name="テキスト ボックス 154"/>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6" name="楕円 155"/>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57" name="テキスト ボックス 156"/>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類似団体平均と比較して、人件費・物件費等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の適正度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低くなっている要因として、ごみ処理業務や消防業務を一部事務組合で行っていることが挙げられる。一部事務組合の人件費・物件費等に充てる負担金を合計した場合大幅に増加することになる。今後はこれらも含めた経費についての抑制や、指定管理者制度の推進などによりコストの低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52832</xdr:rowOff>
    </xdr:from>
    <xdr:to>
      <xdr:col>23</xdr:col>
      <xdr:colOff>133350</xdr:colOff>
      <xdr:row>81</xdr:row>
      <xdr:rowOff>94300</xdr:rowOff>
    </xdr:to>
    <xdr:cxnSp macro="">
      <xdr:nvCxnSpPr>
        <xdr:cNvPr id="192" name="直線コネクタ 191"/>
        <xdr:cNvCxnSpPr/>
      </xdr:nvCxnSpPr>
      <xdr:spPr>
        <a:xfrm>
          <a:off x="4114800" y="13940282"/>
          <a:ext cx="8382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49997</xdr:rowOff>
    </xdr:from>
    <xdr:to>
      <xdr:col>19</xdr:col>
      <xdr:colOff>133350</xdr:colOff>
      <xdr:row>81</xdr:row>
      <xdr:rowOff>52832</xdr:rowOff>
    </xdr:to>
    <xdr:cxnSp macro="">
      <xdr:nvCxnSpPr>
        <xdr:cNvPr id="195" name="直線コネクタ 194"/>
        <xdr:cNvCxnSpPr/>
      </xdr:nvCxnSpPr>
      <xdr:spPr>
        <a:xfrm>
          <a:off x="3225800" y="13937447"/>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49997</xdr:rowOff>
    </xdr:from>
    <xdr:to>
      <xdr:col>15</xdr:col>
      <xdr:colOff>82550</xdr:colOff>
      <xdr:row>81</xdr:row>
      <xdr:rowOff>51912</xdr:rowOff>
    </xdr:to>
    <xdr:cxnSp macro="">
      <xdr:nvCxnSpPr>
        <xdr:cNvPr id="198" name="直線コネクタ 197"/>
        <xdr:cNvCxnSpPr/>
      </xdr:nvCxnSpPr>
      <xdr:spPr>
        <a:xfrm flipV="1">
          <a:off x="2336800" y="13937447"/>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145743</xdr:rowOff>
    </xdr:from>
    <xdr:to>
      <xdr:col>11</xdr:col>
      <xdr:colOff>31750</xdr:colOff>
      <xdr:row>81</xdr:row>
      <xdr:rowOff>51912</xdr:rowOff>
    </xdr:to>
    <xdr:cxnSp macro="">
      <xdr:nvCxnSpPr>
        <xdr:cNvPr id="201" name="直線コネクタ 200"/>
        <xdr:cNvCxnSpPr/>
      </xdr:nvCxnSpPr>
      <xdr:spPr>
        <a:xfrm>
          <a:off x="1447800" y="13861743"/>
          <a:ext cx="889000" cy="7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4" name="フローチャート: 判断 203"/>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5" name="テキスト ボックス 204"/>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43500</xdr:rowOff>
    </xdr:from>
    <xdr:to>
      <xdr:col>23</xdr:col>
      <xdr:colOff>184150</xdr:colOff>
      <xdr:row>81</xdr:row>
      <xdr:rowOff>145100</xdr:rowOff>
    </xdr:to>
    <xdr:sp macro="" textlink="">
      <xdr:nvSpPr>
        <xdr:cNvPr id="211" name="楕円 210"/>
        <xdr:cNvSpPr/>
      </xdr:nvSpPr>
      <xdr:spPr>
        <a:xfrm>
          <a:off x="4902200" y="139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60027</xdr:rowOff>
    </xdr:from>
    <xdr:ext cx="762000" cy="259045"/>
    <xdr:sp macro="" textlink="">
      <xdr:nvSpPr>
        <xdr:cNvPr id="212" name="人件費・物件費等の状況該当値テキスト"/>
        <xdr:cNvSpPr txBox="1"/>
      </xdr:nvSpPr>
      <xdr:spPr>
        <a:xfrm>
          <a:off x="5041900" y="137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2032</xdr:rowOff>
    </xdr:from>
    <xdr:to>
      <xdr:col>19</xdr:col>
      <xdr:colOff>184150</xdr:colOff>
      <xdr:row>81</xdr:row>
      <xdr:rowOff>103632</xdr:rowOff>
    </xdr:to>
    <xdr:sp macro="" textlink="">
      <xdr:nvSpPr>
        <xdr:cNvPr id="213" name="楕円 212"/>
        <xdr:cNvSpPr/>
      </xdr:nvSpPr>
      <xdr:spPr>
        <a:xfrm>
          <a:off x="4064000" y="138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113809</xdr:rowOff>
    </xdr:from>
    <xdr:ext cx="736600" cy="259045"/>
    <xdr:sp macro="" textlink="">
      <xdr:nvSpPr>
        <xdr:cNvPr id="214" name="テキスト ボックス 213"/>
        <xdr:cNvSpPr txBox="1"/>
      </xdr:nvSpPr>
      <xdr:spPr>
        <a:xfrm>
          <a:off x="3733800" y="1365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170647</xdr:rowOff>
    </xdr:from>
    <xdr:to>
      <xdr:col>15</xdr:col>
      <xdr:colOff>133350</xdr:colOff>
      <xdr:row>81</xdr:row>
      <xdr:rowOff>100797</xdr:rowOff>
    </xdr:to>
    <xdr:sp macro="" textlink="">
      <xdr:nvSpPr>
        <xdr:cNvPr id="215" name="楕円 214"/>
        <xdr:cNvSpPr/>
      </xdr:nvSpPr>
      <xdr:spPr>
        <a:xfrm>
          <a:off x="3175000" y="138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110974</xdr:rowOff>
    </xdr:from>
    <xdr:ext cx="762000" cy="259045"/>
    <xdr:sp macro="" textlink="">
      <xdr:nvSpPr>
        <xdr:cNvPr id="216" name="テキスト ボックス 215"/>
        <xdr:cNvSpPr txBox="1"/>
      </xdr:nvSpPr>
      <xdr:spPr>
        <a:xfrm>
          <a:off x="2844800" y="1365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1112</xdr:rowOff>
    </xdr:from>
    <xdr:to>
      <xdr:col>11</xdr:col>
      <xdr:colOff>82550</xdr:colOff>
      <xdr:row>81</xdr:row>
      <xdr:rowOff>102712</xdr:rowOff>
    </xdr:to>
    <xdr:sp macro="" textlink="">
      <xdr:nvSpPr>
        <xdr:cNvPr id="217" name="楕円 216"/>
        <xdr:cNvSpPr/>
      </xdr:nvSpPr>
      <xdr:spPr>
        <a:xfrm>
          <a:off x="2286000" y="1388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112889</xdr:rowOff>
    </xdr:from>
    <xdr:ext cx="762000" cy="259045"/>
    <xdr:sp macro="" textlink="">
      <xdr:nvSpPr>
        <xdr:cNvPr id="218" name="テキスト ボックス 217"/>
        <xdr:cNvSpPr txBox="1"/>
      </xdr:nvSpPr>
      <xdr:spPr>
        <a:xfrm>
          <a:off x="1955800" y="136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94943</xdr:rowOff>
    </xdr:from>
    <xdr:to>
      <xdr:col>7</xdr:col>
      <xdr:colOff>31750</xdr:colOff>
      <xdr:row>81</xdr:row>
      <xdr:rowOff>25093</xdr:rowOff>
    </xdr:to>
    <xdr:sp macro="" textlink="">
      <xdr:nvSpPr>
        <xdr:cNvPr id="219" name="楕円 218"/>
        <xdr:cNvSpPr/>
      </xdr:nvSpPr>
      <xdr:spPr>
        <a:xfrm>
          <a:off x="1397000" y="1381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35270</xdr:rowOff>
    </xdr:from>
    <xdr:ext cx="762000" cy="259045"/>
    <xdr:sp macro="" textlink="">
      <xdr:nvSpPr>
        <xdr:cNvPr id="220" name="テキスト ボックス 219"/>
        <xdr:cNvSpPr txBox="1"/>
      </xdr:nvSpPr>
      <xdr:spPr>
        <a:xfrm>
          <a:off x="1066800" y="1357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回っている。今後は年功的な要素が強い給料表の構造を見直し、職務・職責に応じた構造への転換を図り、縮減に努める。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87</xdr:row>
      <xdr:rowOff>136979</xdr:rowOff>
    </xdr:to>
    <xdr:cxnSp macro="">
      <xdr:nvCxnSpPr>
        <xdr:cNvPr id="256" name="直線コネクタ 255"/>
        <xdr:cNvCxnSpPr/>
      </xdr:nvCxnSpPr>
      <xdr:spPr>
        <a:xfrm>
          <a:off x="16179800" y="14857791"/>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86</xdr:row>
      <xdr:rowOff>113091</xdr:rowOff>
    </xdr:to>
    <xdr:cxnSp macro="">
      <xdr:nvCxnSpPr>
        <xdr:cNvPr id="259" name="直線コネクタ 258"/>
        <xdr:cNvCxnSpPr/>
      </xdr:nvCxnSpPr>
      <xdr:spPr>
        <a:xfrm>
          <a:off x="15290800" y="14524566"/>
          <a:ext cx="889000" cy="33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86</xdr:row>
      <xdr:rowOff>21166</xdr:rowOff>
    </xdr:to>
    <xdr:cxnSp macro="">
      <xdr:nvCxnSpPr>
        <xdr:cNvPr id="262" name="直線コネクタ 261"/>
        <xdr:cNvCxnSpPr/>
      </xdr:nvCxnSpPr>
      <xdr:spPr>
        <a:xfrm flipV="1">
          <a:off x="14401800" y="145245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4" name="テキスト ボックス 263"/>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86</xdr:row>
      <xdr:rowOff>21166</xdr:rowOff>
    </xdr:to>
    <xdr:cxnSp macro="">
      <xdr:nvCxnSpPr>
        <xdr:cNvPr id="265" name="直線コネクタ 264"/>
        <xdr:cNvCxnSpPr/>
      </xdr:nvCxnSpPr>
      <xdr:spPr>
        <a:xfrm>
          <a:off x="13512800" y="145245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68" name="フローチャート: 判断 267"/>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69" name="テキスト ボックス 268"/>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5" name="楕円 274"/>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6"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77" name="楕円 276"/>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78" name="テキスト ボックス 277"/>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9" name="楕円 278"/>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0" name="テキスト ボックス 279"/>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1" name="楕円 280"/>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2" name="テキスト ボックス 281"/>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3" name="楕円 282"/>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4" name="テキスト ボックス 283"/>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集中改革プランによる定員管理の適正化により類似団体平均を下回っている。今後も一括法等による事務事業の増加にも住民サービスを低下させることなく組織の見直しを図り、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47117</xdr:rowOff>
    </xdr:to>
    <xdr:cxnSp macro="">
      <xdr:nvCxnSpPr>
        <xdr:cNvPr id="319" name="直線コネクタ 318"/>
        <xdr:cNvCxnSpPr/>
      </xdr:nvCxnSpPr>
      <xdr:spPr>
        <a:xfrm>
          <a:off x="16179800" y="10312400"/>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18966</xdr:rowOff>
    </xdr:from>
    <xdr:to>
      <xdr:col>77</xdr:col>
      <xdr:colOff>44450</xdr:colOff>
      <xdr:row>60</xdr:row>
      <xdr:rowOff>25400</xdr:rowOff>
    </xdr:to>
    <xdr:cxnSp macro="">
      <xdr:nvCxnSpPr>
        <xdr:cNvPr id="322" name="直線コネクタ 321"/>
        <xdr:cNvCxnSpPr/>
      </xdr:nvCxnSpPr>
      <xdr:spPr>
        <a:xfrm>
          <a:off x="15290800" y="10305966"/>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151003</xdr:rowOff>
    </xdr:from>
    <xdr:to>
      <xdr:col>72</xdr:col>
      <xdr:colOff>203200</xdr:colOff>
      <xdr:row>60</xdr:row>
      <xdr:rowOff>18966</xdr:rowOff>
    </xdr:to>
    <xdr:cxnSp macro="">
      <xdr:nvCxnSpPr>
        <xdr:cNvPr id="325" name="直線コネクタ 324"/>
        <xdr:cNvCxnSpPr/>
      </xdr:nvCxnSpPr>
      <xdr:spPr>
        <a:xfrm>
          <a:off x="14401800" y="10266553"/>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143764</xdr:rowOff>
    </xdr:from>
    <xdr:to>
      <xdr:col>68</xdr:col>
      <xdr:colOff>152400</xdr:colOff>
      <xdr:row>59</xdr:row>
      <xdr:rowOff>151003</xdr:rowOff>
    </xdr:to>
    <xdr:cxnSp macro="">
      <xdr:nvCxnSpPr>
        <xdr:cNvPr id="328" name="直線コネクタ 327"/>
        <xdr:cNvCxnSpPr/>
      </xdr:nvCxnSpPr>
      <xdr:spPr>
        <a:xfrm>
          <a:off x="13512800" y="1025931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31" name="フローチャート: 判断 330"/>
        <xdr:cNvSpPr/>
      </xdr:nvSpPr>
      <xdr:spPr>
        <a:xfrm>
          <a:off x="13462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525</xdr:rowOff>
    </xdr:from>
    <xdr:ext cx="762000" cy="259045"/>
    <xdr:sp macro="" textlink="">
      <xdr:nvSpPr>
        <xdr:cNvPr id="332" name="テキスト ボックス 331"/>
        <xdr:cNvSpPr txBox="1"/>
      </xdr:nvSpPr>
      <xdr:spPr>
        <a:xfrm>
          <a:off x="13131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167767</xdr:rowOff>
    </xdr:from>
    <xdr:to>
      <xdr:col>81</xdr:col>
      <xdr:colOff>95250</xdr:colOff>
      <xdr:row>60</xdr:row>
      <xdr:rowOff>97917</xdr:rowOff>
    </xdr:to>
    <xdr:sp macro="" textlink="">
      <xdr:nvSpPr>
        <xdr:cNvPr id="338" name="楕円 337"/>
        <xdr:cNvSpPr/>
      </xdr:nvSpPr>
      <xdr:spPr>
        <a:xfrm>
          <a:off x="169672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12844</xdr:rowOff>
    </xdr:from>
    <xdr:ext cx="762000" cy="259045"/>
    <xdr:sp macro="" textlink="">
      <xdr:nvSpPr>
        <xdr:cNvPr id="339" name="定員管理の状況該当値テキスト"/>
        <xdr:cNvSpPr txBox="1"/>
      </xdr:nvSpPr>
      <xdr:spPr>
        <a:xfrm>
          <a:off x="17106900" y="1012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146050</xdr:rowOff>
    </xdr:from>
    <xdr:to>
      <xdr:col>77</xdr:col>
      <xdr:colOff>95250</xdr:colOff>
      <xdr:row>60</xdr:row>
      <xdr:rowOff>76200</xdr:rowOff>
    </xdr:to>
    <xdr:sp macro="" textlink="">
      <xdr:nvSpPr>
        <xdr:cNvPr id="340" name="楕円 339"/>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41" name="テキスト ボックス 340"/>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139616</xdr:rowOff>
    </xdr:from>
    <xdr:to>
      <xdr:col>73</xdr:col>
      <xdr:colOff>44450</xdr:colOff>
      <xdr:row>60</xdr:row>
      <xdr:rowOff>69766</xdr:rowOff>
    </xdr:to>
    <xdr:sp macro="" textlink="">
      <xdr:nvSpPr>
        <xdr:cNvPr id="342" name="楕円 341"/>
        <xdr:cNvSpPr/>
      </xdr:nvSpPr>
      <xdr:spPr>
        <a:xfrm>
          <a:off x="152400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79943</xdr:rowOff>
    </xdr:from>
    <xdr:ext cx="762000" cy="259045"/>
    <xdr:sp macro="" textlink="">
      <xdr:nvSpPr>
        <xdr:cNvPr id="343" name="テキスト ボックス 342"/>
        <xdr:cNvSpPr txBox="1"/>
      </xdr:nvSpPr>
      <xdr:spPr>
        <a:xfrm>
          <a:off x="14909800" y="1002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100203</xdr:rowOff>
    </xdr:from>
    <xdr:to>
      <xdr:col>68</xdr:col>
      <xdr:colOff>203200</xdr:colOff>
      <xdr:row>60</xdr:row>
      <xdr:rowOff>30353</xdr:rowOff>
    </xdr:to>
    <xdr:sp macro="" textlink="">
      <xdr:nvSpPr>
        <xdr:cNvPr id="344" name="楕円 343"/>
        <xdr:cNvSpPr/>
      </xdr:nvSpPr>
      <xdr:spPr>
        <a:xfrm>
          <a:off x="14351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40530</xdr:rowOff>
    </xdr:from>
    <xdr:ext cx="762000" cy="259045"/>
    <xdr:sp macro="" textlink="">
      <xdr:nvSpPr>
        <xdr:cNvPr id="345" name="テキスト ボックス 344"/>
        <xdr:cNvSpPr txBox="1"/>
      </xdr:nvSpPr>
      <xdr:spPr>
        <a:xfrm>
          <a:off x="14020800" y="99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92964</xdr:rowOff>
    </xdr:from>
    <xdr:to>
      <xdr:col>64</xdr:col>
      <xdr:colOff>152400</xdr:colOff>
      <xdr:row>60</xdr:row>
      <xdr:rowOff>23114</xdr:rowOff>
    </xdr:to>
    <xdr:sp macro="" textlink="">
      <xdr:nvSpPr>
        <xdr:cNvPr id="346" name="楕円 345"/>
        <xdr:cNvSpPr/>
      </xdr:nvSpPr>
      <xdr:spPr>
        <a:xfrm>
          <a:off x="13462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33291</xdr:rowOff>
    </xdr:from>
    <xdr:ext cx="762000" cy="259045"/>
    <xdr:sp macro="" textlink="">
      <xdr:nvSpPr>
        <xdr:cNvPr id="347" name="テキスト ボックス 346"/>
        <xdr:cNvSpPr txBox="1"/>
      </xdr:nvSpPr>
      <xdr:spPr>
        <a:xfrm>
          <a:off x="13131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過去の大型事業に係る起債の元利償還金が比較的高い水準で推移している事により類似団体平均を上回っていたが、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直近５年間では類似団体平均よりも低くなっている。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控えている大規模な事業計画の整理・縮小を図るなど事業実施を見直し、適量・適切な事業実施により起債に大きく頼ることのない財政運営に努める。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67733</xdr:rowOff>
    </xdr:to>
    <xdr:cxnSp macro="">
      <xdr:nvCxnSpPr>
        <xdr:cNvPr id="384" name="直線コネクタ 383"/>
        <xdr:cNvCxnSpPr/>
      </xdr:nvCxnSpPr>
      <xdr:spPr>
        <a:xfrm flipV="1">
          <a:off x="16179800" y="654836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67733</xdr:rowOff>
    </xdr:to>
    <xdr:cxnSp macro="">
      <xdr:nvCxnSpPr>
        <xdr:cNvPr id="387" name="直線コネクタ 386"/>
        <xdr:cNvCxnSpPr/>
      </xdr:nvCxnSpPr>
      <xdr:spPr>
        <a:xfrm>
          <a:off x="15290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90715</xdr:rowOff>
    </xdr:to>
    <xdr:cxnSp macro="">
      <xdr:nvCxnSpPr>
        <xdr:cNvPr id="390" name="直線コネクタ 389"/>
        <xdr:cNvCxnSpPr/>
      </xdr:nvCxnSpPr>
      <xdr:spPr>
        <a:xfrm flipV="1">
          <a:off x="14401800" y="65828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90715</xdr:rowOff>
    </xdr:from>
    <xdr:to>
      <xdr:col>68</xdr:col>
      <xdr:colOff>152400</xdr:colOff>
      <xdr:row>39</xdr:row>
      <xdr:rowOff>11188</xdr:rowOff>
    </xdr:to>
    <xdr:cxnSp macro="">
      <xdr:nvCxnSpPr>
        <xdr:cNvPr id="393" name="直線コネクタ 392"/>
        <xdr:cNvCxnSpPr/>
      </xdr:nvCxnSpPr>
      <xdr:spPr>
        <a:xfrm flipV="1">
          <a:off x="13512800" y="660581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6" name="フローチャート: 判断 395"/>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1710</xdr:rowOff>
    </xdr:from>
    <xdr:ext cx="762000" cy="259045"/>
    <xdr:sp macro="" textlink="">
      <xdr:nvSpPr>
        <xdr:cNvPr id="397" name="テキスト ボックス 396"/>
        <xdr:cNvSpPr txBox="1"/>
      </xdr:nvSpPr>
      <xdr:spPr>
        <a:xfrm>
          <a:off x="13131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153912</xdr:rowOff>
    </xdr:from>
    <xdr:to>
      <xdr:col>81</xdr:col>
      <xdr:colOff>95250</xdr:colOff>
      <xdr:row>38</xdr:row>
      <xdr:rowOff>84062</xdr:rowOff>
    </xdr:to>
    <xdr:sp macro="" textlink="">
      <xdr:nvSpPr>
        <xdr:cNvPr id="403" name="楕円 402"/>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170439</xdr:rowOff>
    </xdr:from>
    <xdr:ext cx="762000" cy="259045"/>
    <xdr:sp macro="" textlink="">
      <xdr:nvSpPr>
        <xdr:cNvPr id="404" name="公債費負担の状況該当値テキスト"/>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5" name="楕円 404"/>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6" name="テキスト ボックス 405"/>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7" name="楕円 406"/>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8" name="テキスト ボックス 407"/>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39915</xdr:rowOff>
    </xdr:from>
    <xdr:to>
      <xdr:col>68</xdr:col>
      <xdr:colOff>203200</xdr:colOff>
      <xdr:row>38</xdr:row>
      <xdr:rowOff>141515</xdr:rowOff>
    </xdr:to>
    <xdr:sp macro="" textlink="">
      <xdr:nvSpPr>
        <xdr:cNvPr id="409" name="楕円 408"/>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151691</xdr:rowOff>
    </xdr:from>
    <xdr:ext cx="762000" cy="259045"/>
    <xdr:sp macro="" textlink="">
      <xdr:nvSpPr>
        <xdr:cNvPr id="410" name="テキスト ボックス 409"/>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131838</xdr:rowOff>
    </xdr:from>
    <xdr:to>
      <xdr:col>64</xdr:col>
      <xdr:colOff>152400</xdr:colOff>
      <xdr:row>39</xdr:row>
      <xdr:rowOff>61988</xdr:rowOff>
    </xdr:to>
    <xdr:sp macro="" textlink="">
      <xdr:nvSpPr>
        <xdr:cNvPr id="411" name="楕円 410"/>
        <xdr:cNvSpPr/>
      </xdr:nvSpPr>
      <xdr:spPr>
        <a:xfrm>
          <a:off x="13462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72165</xdr:rowOff>
    </xdr:from>
    <xdr:ext cx="762000" cy="259045"/>
    <xdr:sp macro="" textlink="">
      <xdr:nvSpPr>
        <xdr:cNvPr id="412" name="テキスト ボックス 411"/>
        <xdr:cNvSpPr txBox="1"/>
      </xdr:nvSpPr>
      <xdr:spPr>
        <a:xfrm>
          <a:off x="13131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主な要因としては、地方債残高の減少や財政調整基金等の積立による充当可能基金の増額等が挙げられる。今後も公債費等義務的経費の削減を中心とする行財政改革を進め、財政の健全化に努める。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8" name="将来負担の状況平均値テキスト"/>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49" name="フローチャート: 判断 448"/>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0" name="フローチャート: 判断 449"/>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1" name="テキスト ボックス 450"/>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2" name="フローチャート: 判断 451"/>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3" name="テキスト ボックス 452"/>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4" name="フローチャート: 判断 453"/>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5" name="テキスト ボックス 454"/>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150767</xdr:rowOff>
    </xdr:from>
    <xdr:to>
      <xdr:col>64</xdr:col>
      <xdr:colOff>152400</xdr:colOff>
      <xdr:row>14</xdr:row>
      <xdr:rowOff>80917</xdr:rowOff>
    </xdr:to>
    <xdr:sp macro="" textlink="">
      <xdr:nvSpPr>
        <xdr:cNvPr id="456" name="フローチャート: 判断 455"/>
        <xdr:cNvSpPr/>
      </xdr:nvSpPr>
      <xdr:spPr>
        <a:xfrm>
          <a:off x="13462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91094</xdr:rowOff>
    </xdr:from>
    <xdr:ext cx="762000" cy="259045"/>
    <xdr:sp macro="" textlink="">
      <xdr:nvSpPr>
        <xdr:cNvPr id="457" name="テキスト ボックス 456"/>
        <xdr:cNvSpPr txBox="1"/>
      </xdr:nvSpPr>
      <xdr:spPr>
        <a:xfrm>
          <a:off x="13131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12,087
11,970
34.58
4,909,169
4,674,919
201,341
3,194,693
3,809,887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かかる経常収支比率は、類似団体平均と比較して低く推移していたが、平成２８年度以降は類似団体平均と比較して高くなっている。これは、平成２８年度から全職員を対象に最高３年を上限とした前歴調整を行った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集中改革プランに掲げた職員数削減等の行財政改革への取組を通じて人件費の削減に努める。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39370</xdr:rowOff>
    </xdr:to>
    <xdr:cxnSp macro="">
      <xdr:nvCxnSpPr>
        <xdr:cNvPr id="66" name="直線コネクタ 65"/>
        <xdr:cNvCxnSpPr/>
      </xdr:nvCxnSpPr>
      <xdr:spPr>
        <a:xfrm>
          <a:off x="3987800" y="62992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127000</xdr:rowOff>
    </xdr:to>
    <xdr:cxnSp macro="">
      <xdr:nvCxnSpPr>
        <xdr:cNvPr id="69" name="直線コネクタ 68"/>
        <xdr:cNvCxnSpPr/>
      </xdr:nvCxnSpPr>
      <xdr:spPr>
        <a:xfrm>
          <a:off x="3098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81280</xdr:rowOff>
    </xdr:to>
    <xdr:cxnSp macro="">
      <xdr:nvCxnSpPr>
        <xdr:cNvPr id="72" name="直線コネクタ 71"/>
        <xdr:cNvCxnSpPr/>
      </xdr:nvCxnSpPr>
      <xdr:spPr>
        <a:xfrm>
          <a:off x="2209800" y="6154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12700</xdr:rowOff>
    </xdr:to>
    <xdr:cxnSp macro="">
      <xdr:nvCxnSpPr>
        <xdr:cNvPr id="75" name="直線コネクタ 74"/>
        <xdr:cNvCxnSpPr/>
      </xdr:nvCxnSpPr>
      <xdr:spPr>
        <a:xfrm flipV="1">
          <a:off x="1320800" y="615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90" name="テキスト ボックス 89"/>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かかる経常収支比率が近年増加傾向にあるのは、集中改革プランの成果による職員数の減少に伴い業務補助職員の雇用等が挙げられる。今後は、業務全体の見直しによる職員配置や経費節減努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19</xdr:row>
      <xdr:rowOff>31750</xdr:rowOff>
    </xdr:to>
    <xdr:cxnSp macro="">
      <xdr:nvCxnSpPr>
        <xdr:cNvPr id="129" name="直線コネクタ 128"/>
        <xdr:cNvCxnSpPr/>
      </xdr:nvCxnSpPr>
      <xdr:spPr>
        <a:xfrm>
          <a:off x="15671800" y="30933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29029</xdr:rowOff>
    </xdr:to>
    <xdr:cxnSp macro="">
      <xdr:nvCxnSpPr>
        <xdr:cNvPr id="132" name="直線コネクタ 131"/>
        <xdr:cNvCxnSpPr/>
      </xdr:nvCxnSpPr>
      <xdr:spPr>
        <a:xfrm flipV="1">
          <a:off x="14782800" y="3093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29029</xdr:rowOff>
    </xdr:to>
    <xdr:cxnSp macro="">
      <xdr:nvCxnSpPr>
        <xdr:cNvPr id="135" name="直線コネクタ 134"/>
        <xdr:cNvCxnSpPr/>
      </xdr:nvCxnSpPr>
      <xdr:spPr>
        <a:xfrm>
          <a:off x="13893800" y="3060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17</xdr:row>
      <xdr:rowOff>146050</xdr:rowOff>
    </xdr:to>
    <xdr:cxnSp macro="">
      <xdr:nvCxnSpPr>
        <xdr:cNvPr id="138" name="直線コネクタ 137"/>
        <xdr:cNvCxnSpPr/>
      </xdr:nvCxnSpPr>
      <xdr:spPr>
        <a:xfrm>
          <a:off x="13004800" y="28538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41" name="フローチャート: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42" name="テキスト ボックス 141"/>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8" name="楕円 147"/>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9"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50" name="楕円 149"/>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51" name="テキスト ボックス 150"/>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2" name="楕円 151"/>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3" name="テキスト ボックス 152"/>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4" name="楕円 153"/>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5" name="テキスト ボックス 154"/>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7" name="テキスト ボックス 156"/>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全国平均を上回る高齢化の進行や国の障害者施策拡大により近年増加傾向にある。今後は、聖域化することなく審査等の適正化や時代に見合った制度の確立等積極的に見直すよう努める。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120650</xdr:rowOff>
    </xdr:from>
    <xdr:to>
      <xdr:col>24</xdr:col>
      <xdr:colOff>25400</xdr:colOff>
      <xdr:row>58</xdr:row>
      <xdr:rowOff>0</xdr:rowOff>
    </xdr:to>
    <xdr:cxnSp macro="">
      <xdr:nvCxnSpPr>
        <xdr:cNvPr id="189" name="直線コネクタ 188"/>
        <xdr:cNvCxnSpPr/>
      </xdr:nvCxnSpPr>
      <xdr:spPr>
        <a:xfrm>
          <a:off x="3987800" y="9893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120650</xdr:rowOff>
    </xdr:to>
    <xdr:cxnSp macro="">
      <xdr:nvCxnSpPr>
        <xdr:cNvPr id="192" name="直線コネクタ 191"/>
        <xdr:cNvCxnSpPr/>
      </xdr:nvCxnSpPr>
      <xdr:spPr>
        <a:xfrm>
          <a:off x="3098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107950</xdr:rowOff>
    </xdr:to>
    <xdr:cxnSp macro="">
      <xdr:nvCxnSpPr>
        <xdr:cNvPr id="195" name="直線コネクタ 194"/>
        <xdr:cNvCxnSpPr/>
      </xdr:nvCxnSpPr>
      <xdr:spPr>
        <a:xfrm>
          <a:off x="2209800" y="9817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133350</xdr:rowOff>
    </xdr:to>
    <xdr:cxnSp macro="">
      <xdr:nvCxnSpPr>
        <xdr:cNvPr id="198" name="直線コネクタ 197"/>
        <xdr:cNvCxnSpPr/>
      </xdr:nvCxnSpPr>
      <xdr:spPr>
        <a:xfrm flipV="1">
          <a:off x="1320800" y="9817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1" name="フローチャート: 判断 200"/>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2" name="テキスト ボックス 201"/>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8" name="楕円 207"/>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9"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10" name="楕円 209"/>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11" name="テキスト ボックス 210"/>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2" name="楕円 211"/>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3" name="テキスト ボックス 21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4" name="楕円 213"/>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5" name="テキスト ボックス 214"/>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82550</xdr:rowOff>
    </xdr:from>
    <xdr:to>
      <xdr:col>6</xdr:col>
      <xdr:colOff>171450</xdr:colOff>
      <xdr:row>58</xdr:row>
      <xdr:rowOff>12700</xdr:rowOff>
    </xdr:to>
    <xdr:sp macro="" textlink="">
      <xdr:nvSpPr>
        <xdr:cNvPr id="216" name="楕円 215"/>
        <xdr:cNvSpPr/>
      </xdr:nvSpPr>
      <xdr:spPr>
        <a:xfrm>
          <a:off x="1270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168927</xdr:rowOff>
    </xdr:from>
    <xdr:ext cx="762000" cy="259045"/>
    <xdr:sp macro="" textlink="">
      <xdr:nvSpPr>
        <xdr:cNvPr id="217" name="テキスト ボックス 216"/>
        <xdr:cNvSpPr txBox="1"/>
      </xdr:nvSpPr>
      <xdr:spPr>
        <a:xfrm>
          <a:off x="939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が主な要因である。今後は、公営企業会計について独立採算の原則に立ち返った料金の健全化やその他事業会計においても適正化を図り、税収を主な財源とする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130266</xdr:rowOff>
    </xdr:from>
    <xdr:to>
      <xdr:col>82</xdr:col>
      <xdr:colOff>107950</xdr:colOff>
      <xdr:row>57</xdr:row>
      <xdr:rowOff>37193</xdr:rowOff>
    </xdr:to>
    <xdr:cxnSp macro="">
      <xdr:nvCxnSpPr>
        <xdr:cNvPr id="252" name="直線コネクタ 251"/>
        <xdr:cNvCxnSpPr/>
      </xdr:nvCxnSpPr>
      <xdr:spPr>
        <a:xfrm>
          <a:off x="15671800" y="973146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97609</xdr:rowOff>
    </xdr:from>
    <xdr:to>
      <xdr:col>78</xdr:col>
      <xdr:colOff>69850</xdr:colOff>
      <xdr:row>56</xdr:row>
      <xdr:rowOff>130266</xdr:rowOff>
    </xdr:to>
    <xdr:cxnSp macro="">
      <xdr:nvCxnSpPr>
        <xdr:cNvPr id="255" name="直線コネクタ 254"/>
        <xdr:cNvCxnSpPr/>
      </xdr:nvCxnSpPr>
      <xdr:spPr>
        <a:xfrm>
          <a:off x="14782800" y="96988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84546</xdr:rowOff>
    </xdr:from>
    <xdr:to>
      <xdr:col>73</xdr:col>
      <xdr:colOff>180975</xdr:colOff>
      <xdr:row>56</xdr:row>
      <xdr:rowOff>97609</xdr:rowOff>
    </xdr:to>
    <xdr:cxnSp macro="">
      <xdr:nvCxnSpPr>
        <xdr:cNvPr id="258" name="直線コネクタ 257"/>
        <xdr:cNvCxnSpPr/>
      </xdr:nvCxnSpPr>
      <xdr:spPr>
        <a:xfrm>
          <a:off x="13893800" y="96857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25763</xdr:rowOff>
    </xdr:from>
    <xdr:to>
      <xdr:col>69</xdr:col>
      <xdr:colOff>92075</xdr:colOff>
      <xdr:row>56</xdr:row>
      <xdr:rowOff>84546</xdr:rowOff>
    </xdr:to>
    <xdr:cxnSp macro="">
      <xdr:nvCxnSpPr>
        <xdr:cNvPr id="261" name="直線コネクタ 260"/>
        <xdr:cNvCxnSpPr/>
      </xdr:nvCxnSpPr>
      <xdr:spPr>
        <a:xfrm>
          <a:off x="13004800" y="96269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5" name="テキスト ボックス 26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1" name="楕円 270"/>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129920</xdr:rowOff>
    </xdr:from>
    <xdr:ext cx="762000" cy="259045"/>
    <xdr:sp macro="" textlink="">
      <xdr:nvSpPr>
        <xdr:cNvPr id="272" name="その他該当値テキスト"/>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79466</xdr:rowOff>
    </xdr:from>
    <xdr:to>
      <xdr:col>78</xdr:col>
      <xdr:colOff>120650</xdr:colOff>
      <xdr:row>57</xdr:row>
      <xdr:rowOff>9616</xdr:rowOff>
    </xdr:to>
    <xdr:sp macro="" textlink="">
      <xdr:nvSpPr>
        <xdr:cNvPr id="273" name="楕円 272"/>
        <xdr:cNvSpPr/>
      </xdr:nvSpPr>
      <xdr:spPr>
        <a:xfrm>
          <a:off x="15621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165843</xdr:rowOff>
    </xdr:from>
    <xdr:ext cx="736600" cy="259045"/>
    <xdr:sp macro="" textlink="">
      <xdr:nvSpPr>
        <xdr:cNvPr id="274" name="テキスト ボックス 273"/>
        <xdr:cNvSpPr txBox="1"/>
      </xdr:nvSpPr>
      <xdr:spPr>
        <a:xfrm>
          <a:off x="15290800" y="97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46809</xdr:rowOff>
    </xdr:from>
    <xdr:to>
      <xdr:col>74</xdr:col>
      <xdr:colOff>31750</xdr:colOff>
      <xdr:row>56</xdr:row>
      <xdr:rowOff>148409</xdr:rowOff>
    </xdr:to>
    <xdr:sp macro="" textlink="">
      <xdr:nvSpPr>
        <xdr:cNvPr id="275" name="楕円 274"/>
        <xdr:cNvSpPr/>
      </xdr:nvSpPr>
      <xdr:spPr>
        <a:xfrm>
          <a:off x="14732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76" name="テキスト ボックス 275"/>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33746</xdr:rowOff>
    </xdr:from>
    <xdr:to>
      <xdr:col>69</xdr:col>
      <xdr:colOff>142875</xdr:colOff>
      <xdr:row>56</xdr:row>
      <xdr:rowOff>135346</xdr:rowOff>
    </xdr:to>
    <xdr:sp macro="" textlink="">
      <xdr:nvSpPr>
        <xdr:cNvPr id="277" name="楕円 276"/>
        <xdr:cNvSpPr/>
      </xdr:nvSpPr>
      <xdr:spPr>
        <a:xfrm>
          <a:off x="13843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78" name="テキスト ボックス 277"/>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79" name="楕円 278"/>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80" name="テキスト ボックス 279"/>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要因として、建設費の償還を行っている一部事務組合への負担金が挙げられる。今後は、各種団体等への補助金について、補助金を交付するのが適当な事業を行っているか明確な基準を設けて不適当な補助金は見直しや廃止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83566</xdr:rowOff>
    </xdr:to>
    <xdr:cxnSp macro="">
      <xdr:nvCxnSpPr>
        <xdr:cNvPr id="310" name="直線コネクタ 309"/>
        <xdr:cNvCxnSpPr/>
      </xdr:nvCxnSpPr>
      <xdr:spPr>
        <a:xfrm>
          <a:off x="15671800" y="6427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101854</xdr:rowOff>
    </xdr:to>
    <xdr:cxnSp macro="">
      <xdr:nvCxnSpPr>
        <xdr:cNvPr id="313" name="直線コネクタ 312"/>
        <xdr:cNvCxnSpPr/>
      </xdr:nvCxnSpPr>
      <xdr:spPr>
        <a:xfrm flipV="1">
          <a:off x="14782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101854</xdr:rowOff>
    </xdr:to>
    <xdr:cxnSp macro="">
      <xdr:nvCxnSpPr>
        <xdr:cNvPr id="316" name="直線コネクタ 315"/>
        <xdr:cNvCxnSpPr/>
      </xdr:nvCxnSpPr>
      <xdr:spPr>
        <a:xfrm>
          <a:off x="13893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138430</xdr:rowOff>
    </xdr:to>
    <xdr:cxnSp macro="">
      <xdr:nvCxnSpPr>
        <xdr:cNvPr id="319" name="直線コネクタ 318"/>
        <xdr:cNvCxnSpPr/>
      </xdr:nvCxnSpPr>
      <xdr:spPr>
        <a:xfrm flipV="1">
          <a:off x="13004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2" name="フローチャート: 判断 321"/>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23" name="テキスト ボックス 322"/>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9" name="楕円 328"/>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30"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31" name="楕円 330"/>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2" name="テキスト ボックス 331"/>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33" name="楕円 332"/>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34" name="テキスト ボックス 333"/>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5" name="楕円 334"/>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6" name="テキスト ボックス 335"/>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7" name="楕円 336"/>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38" name="テキスト ボックス 337"/>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類似団体平均を下回っており、近年減少傾向にある。これは、償還のピークを過ぎたことと、新規発行の抑制を行ってきた結果である。今後も起債の伴う事業を精査し、新規発行を抑制する必要がある。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117856</xdr:rowOff>
    </xdr:to>
    <xdr:cxnSp macro="">
      <xdr:nvCxnSpPr>
        <xdr:cNvPr id="368" name="直線コネクタ 367"/>
        <xdr:cNvCxnSpPr/>
      </xdr:nvCxnSpPr>
      <xdr:spPr>
        <a:xfrm flipV="1">
          <a:off x="3987800" y="1309776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140715</xdr:rowOff>
    </xdr:to>
    <xdr:cxnSp macro="">
      <xdr:nvCxnSpPr>
        <xdr:cNvPr id="371" name="直線コネクタ 370"/>
        <xdr:cNvCxnSpPr/>
      </xdr:nvCxnSpPr>
      <xdr:spPr>
        <a:xfrm flipV="1">
          <a:off x="3098800" y="131480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140715</xdr:rowOff>
    </xdr:to>
    <xdr:cxnSp macro="">
      <xdr:nvCxnSpPr>
        <xdr:cNvPr id="374" name="直線コネクタ 373"/>
        <xdr:cNvCxnSpPr/>
      </xdr:nvCxnSpPr>
      <xdr:spPr>
        <a:xfrm>
          <a:off x="2209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122428</xdr:rowOff>
    </xdr:to>
    <xdr:cxnSp macro="">
      <xdr:nvCxnSpPr>
        <xdr:cNvPr id="377" name="直線コネクタ 376"/>
        <xdr:cNvCxnSpPr/>
      </xdr:nvCxnSpPr>
      <xdr:spPr>
        <a:xfrm flipV="1">
          <a:off x="1320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7" name="楕円 386"/>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8"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9" name="楕円 388"/>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90" name="テキスト ボックス 389"/>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1" name="楕円 390"/>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2" name="テキスト ボックス 391"/>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3" name="楕円 392"/>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4" name="テキスト ボックス 393"/>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5" name="楕円 394"/>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6" name="テキスト ボックス 395"/>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類似団体全体と比較すると人件費が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位、補助費等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位・物件費</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位と経常収支比率を高める要因となっている。今後は、行政の効率化に努め、聖域化することなく積極的に見直すよう努める。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79</xdr:row>
      <xdr:rowOff>92711</xdr:rowOff>
    </xdr:to>
    <xdr:cxnSp macro="">
      <xdr:nvCxnSpPr>
        <xdr:cNvPr id="427" name="直線コネクタ 426"/>
        <xdr:cNvCxnSpPr/>
      </xdr:nvCxnSpPr>
      <xdr:spPr>
        <a:xfrm>
          <a:off x="15671800" y="13431520"/>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58420</xdr:rowOff>
    </xdr:to>
    <xdr:cxnSp macro="">
      <xdr:nvCxnSpPr>
        <xdr:cNvPr id="430" name="直線コネクタ 429"/>
        <xdr:cNvCxnSpPr/>
      </xdr:nvCxnSpPr>
      <xdr:spPr>
        <a:xfrm>
          <a:off x="14782800" y="134040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78</xdr:row>
      <xdr:rowOff>30987</xdr:rowOff>
    </xdr:to>
    <xdr:cxnSp macro="">
      <xdr:nvCxnSpPr>
        <xdr:cNvPr id="433" name="直線コネクタ 432"/>
        <xdr:cNvCxnSpPr/>
      </xdr:nvCxnSpPr>
      <xdr:spPr>
        <a:xfrm>
          <a:off x="13893800" y="132806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78994</xdr:rowOff>
    </xdr:to>
    <xdr:cxnSp macro="">
      <xdr:nvCxnSpPr>
        <xdr:cNvPr id="436" name="直線コネクタ 435"/>
        <xdr:cNvCxnSpPr/>
      </xdr:nvCxnSpPr>
      <xdr:spPr>
        <a:xfrm>
          <a:off x="13004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9" name="フローチャート: 判断 438"/>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40" name="テキスト ボックス 439"/>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6" name="楕円 445"/>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7"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8" name="楕円 447"/>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9" name="テキスト ボックス 448"/>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0" name="楕円 449"/>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51" name="テキスト ボックス 450"/>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2" name="楕円 451"/>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3" name="テキスト ボックス 452"/>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4" name="楕円 453"/>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5" name="テキスト ボックス 45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104544</xdr:rowOff>
    </xdr:from>
    <xdr:to>
      <xdr:col>29</xdr:col>
      <xdr:colOff>127000</xdr:colOff>
      <xdr:row>18</xdr:row>
      <xdr:rowOff>123761</xdr:rowOff>
    </xdr:to>
    <xdr:cxnSp macro="">
      <xdr:nvCxnSpPr>
        <xdr:cNvPr id="50" name="直線コネクタ 49"/>
        <xdr:cNvCxnSpPr/>
      </xdr:nvCxnSpPr>
      <xdr:spPr bwMode="auto">
        <a:xfrm flipV="1">
          <a:off x="5003800" y="3238269"/>
          <a:ext cx="647700" cy="19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123761</xdr:rowOff>
    </xdr:from>
    <xdr:to>
      <xdr:col>26</xdr:col>
      <xdr:colOff>50800</xdr:colOff>
      <xdr:row>18</xdr:row>
      <xdr:rowOff>153373</xdr:rowOff>
    </xdr:to>
    <xdr:cxnSp macro="">
      <xdr:nvCxnSpPr>
        <xdr:cNvPr id="53" name="直線コネクタ 52"/>
        <xdr:cNvCxnSpPr/>
      </xdr:nvCxnSpPr>
      <xdr:spPr bwMode="auto">
        <a:xfrm flipV="1">
          <a:off x="4305300" y="3257486"/>
          <a:ext cx="698500" cy="29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149380</xdr:rowOff>
    </xdr:from>
    <xdr:to>
      <xdr:col>22</xdr:col>
      <xdr:colOff>114300</xdr:colOff>
      <xdr:row>18</xdr:row>
      <xdr:rowOff>153373</xdr:rowOff>
    </xdr:to>
    <xdr:cxnSp macro="">
      <xdr:nvCxnSpPr>
        <xdr:cNvPr id="56" name="直線コネクタ 55"/>
        <xdr:cNvCxnSpPr/>
      </xdr:nvCxnSpPr>
      <xdr:spPr bwMode="auto">
        <a:xfrm>
          <a:off x="3606800" y="3283105"/>
          <a:ext cx="698500" cy="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149380</xdr:rowOff>
    </xdr:from>
    <xdr:to>
      <xdr:col>18</xdr:col>
      <xdr:colOff>177800</xdr:colOff>
      <xdr:row>19</xdr:row>
      <xdr:rowOff>5164</xdr:rowOff>
    </xdr:to>
    <xdr:cxnSp macro="">
      <xdr:nvCxnSpPr>
        <xdr:cNvPr id="59" name="直線コネクタ 58"/>
        <xdr:cNvCxnSpPr/>
      </xdr:nvCxnSpPr>
      <xdr:spPr bwMode="auto">
        <a:xfrm flipV="1">
          <a:off x="2908300" y="3283105"/>
          <a:ext cx="698500" cy="27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53744</xdr:rowOff>
    </xdr:from>
    <xdr:to>
      <xdr:col>29</xdr:col>
      <xdr:colOff>177800</xdr:colOff>
      <xdr:row>18</xdr:row>
      <xdr:rowOff>155344</xdr:rowOff>
    </xdr:to>
    <xdr:sp macro="" textlink="">
      <xdr:nvSpPr>
        <xdr:cNvPr id="69" name="楕円 68"/>
        <xdr:cNvSpPr/>
      </xdr:nvSpPr>
      <xdr:spPr bwMode="auto">
        <a:xfrm>
          <a:off x="5600700" y="318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25821</xdr:rowOff>
    </xdr:from>
    <xdr:ext cx="762000" cy="259045"/>
    <xdr:sp macro="" textlink="">
      <xdr:nvSpPr>
        <xdr:cNvPr id="70" name="人口1人当たり決算額の推移該当値テキスト130"/>
        <xdr:cNvSpPr txBox="1"/>
      </xdr:nvSpPr>
      <xdr:spPr>
        <a:xfrm>
          <a:off x="5740400" y="315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72961</xdr:rowOff>
    </xdr:from>
    <xdr:to>
      <xdr:col>26</xdr:col>
      <xdr:colOff>101600</xdr:colOff>
      <xdr:row>19</xdr:row>
      <xdr:rowOff>3111</xdr:rowOff>
    </xdr:to>
    <xdr:sp macro="" textlink="">
      <xdr:nvSpPr>
        <xdr:cNvPr id="71" name="楕円 70"/>
        <xdr:cNvSpPr/>
      </xdr:nvSpPr>
      <xdr:spPr bwMode="auto">
        <a:xfrm>
          <a:off x="4953000" y="320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159338</xdr:rowOff>
    </xdr:from>
    <xdr:ext cx="736600" cy="259045"/>
    <xdr:sp macro="" textlink="">
      <xdr:nvSpPr>
        <xdr:cNvPr id="72" name="テキスト ボックス 71"/>
        <xdr:cNvSpPr txBox="1"/>
      </xdr:nvSpPr>
      <xdr:spPr>
        <a:xfrm>
          <a:off x="4622800" y="3293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102573</xdr:rowOff>
    </xdr:from>
    <xdr:to>
      <xdr:col>22</xdr:col>
      <xdr:colOff>165100</xdr:colOff>
      <xdr:row>19</xdr:row>
      <xdr:rowOff>32723</xdr:rowOff>
    </xdr:to>
    <xdr:sp macro="" textlink="">
      <xdr:nvSpPr>
        <xdr:cNvPr id="73" name="楕円 72"/>
        <xdr:cNvSpPr/>
      </xdr:nvSpPr>
      <xdr:spPr bwMode="auto">
        <a:xfrm>
          <a:off x="4254500" y="323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17500</xdr:rowOff>
    </xdr:from>
    <xdr:ext cx="762000" cy="259045"/>
    <xdr:sp macro="" textlink="">
      <xdr:nvSpPr>
        <xdr:cNvPr id="74" name="テキスト ボックス 73"/>
        <xdr:cNvSpPr txBox="1"/>
      </xdr:nvSpPr>
      <xdr:spPr>
        <a:xfrm>
          <a:off x="3924300" y="332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98580</xdr:rowOff>
    </xdr:from>
    <xdr:to>
      <xdr:col>19</xdr:col>
      <xdr:colOff>38100</xdr:colOff>
      <xdr:row>19</xdr:row>
      <xdr:rowOff>28730</xdr:rowOff>
    </xdr:to>
    <xdr:sp macro="" textlink="">
      <xdr:nvSpPr>
        <xdr:cNvPr id="75" name="楕円 74"/>
        <xdr:cNvSpPr/>
      </xdr:nvSpPr>
      <xdr:spPr bwMode="auto">
        <a:xfrm>
          <a:off x="3556000" y="323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13507</xdr:rowOff>
    </xdr:from>
    <xdr:ext cx="762000" cy="259045"/>
    <xdr:sp macro="" textlink="">
      <xdr:nvSpPr>
        <xdr:cNvPr id="76" name="テキスト ボックス 75"/>
        <xdr:cNvSpPr txBox="1"/>
      </xdr:nvSpPr>
      <xdr:spPr>
        <a:xfrm>
          <a:off x="3225800" y="331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125814</xdr:rowOff>
    </xdr:from>
    <xdr:to>
      <xdr:col>15</xdr:col>
      <xdr:colOff>101600</xdr:colOff>
      <xdr:row>19</xdr:row>
      <xdr:rowOff>55964</xdr:rowOff>
    </xdr:to>
    <xdr:sp macro="" textlink="">
      <xdr:nvSpPr>
        <xdr:cNvPr id="77" name="楕円 76"/>
        <xdr:cNvSpPr/>
      </xdr:nvSpPr>
      <xdr:spPr bwMode="auto">
        <a:xfrm>
          <a:off x="2857500" y="325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40741</xdr:rowOff>
    </xdr:from>
    <xdr:ext cx="762000" cy="259045"/>
    <xdr:sp macro="" textlink="">
      <xdr:nvSpPr>
        <xdr:cNvPr id="78" name="テキスト ボックス 77"/>
        <xdr:cNvSpPr txBox="1"/>
      </xdr:nvSpPr>
      <xdr:spPr>
        <a:xfrm>
          <a:off x="2527300" y="334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112922</xdr:rowOff>
    </xdr:from>
    <xdr:to>
      <xdr:col>29</xdr:col>
      <xdr:colOff>127000</xdr:colOff>
      <xdr:row>37</xdr:row>
      <xdr:rowOff>137211</xdr:rowOff>
    </xdr:to>
    <xdr:cxnSp macro="">
      <xdr:nvCxnSpPr>
        <xdr:cNvPr id="112" name="直線コネクタ 111"/>
        <xdr:cNvCxnSpPr/>
      </xdr:nvCxnSpPr>
      <xdr:spPr bwMode="auto">
        <a:xfrm>
          <a:off x="5003800" y="7237622"/>
          <a:ext cx="647700" cy="24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112922</xdr:rowOff>
    </xdr:from>
    <xdr:to>
      <xdr:col>26</xdr:col>
      <xdr:colOff>50800</xdr:colOff>
      <xdr:row>37</xdr:row>
      <xdr:rowOff>128486</xdr:rowOff>
    </xdr:to>
    <xdr:cxnSp macro="">
      <xdr:nvCxnSpPr>
        <xdr:cNvPr id="115" name="直線コネクタ 114"/>
        <xdr:cNvCxnSpPr/>
      </xdr:nvCxnSpPr>
      <xdr:spPr bwMode="auto">
        <a:xfrm flipV="1">
          <a:off x="4305300" y="7237622"/>
          <a:ext cx="698500" cy="15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96748</xdr:rowOff>
    </xdr:from>
    <xdr:to>
      <xdr:col>22</xdr:col>
      <xdr:colOff>114300</xdr:colOff>
      <xdr:row>37</xdr:row>
      <xdr:rowOff>128486</xdr:rowOff>
    </xdr:to>
    <xdr:cxnSp macro="">
      <xdr:nvCxnSpPr>
        <xdr:cNvPr id="118" name="直線コネクタ 117"/>
        <xdr:cNvCxnSpPr/>
      </xdr:nvCxnSpPr>
      <xdr:spPr bwMode="auto">
        <a:xfrm>
          <a:off x="3606800" y="7221448"/>
          <a:ext cx="698500" cy="31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96748</xdr:rowOff>
    </xdr:from>
    <xdr:to>
      <xdr:col>18</xdr:col>
      <xdr:colOff>177800</xdr:colOff>
      <xdr:row>37</xdr:row>
      <xdr:rowOff>128238</xdr:rowOff>
    </xdr:to>
    <xdr:cxnSp macro="">
      <xdr:nvCxnSpPr>
        <xdr:cNvPr id="121" name="直線コネクタ 120"/>
        <xdr:cNvCxnSpPr/>
      </xdr:nvCxnSpPr>
      <xdr:spPr bwMode="auto">
        <a:xfrm flipV="1">
          <a:off x="2908300" y="7221448"/>
          <a:ext cx="698500" cy="31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4" name="フローチャート: 判断 123"/>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219600</xdr:rowOff>
    </xdr:from>
    <xdr:ext cx="762000" cy="259045"/>
    <xdr:sp macro="" textlink="">
      <xdr:nvSpPr>
        <xdr:cNvPr id="125" name="テキスト ボックス 124"/>
        <xdr:cNvSpPr txBox="1"/>
      </xdr:nvSpPr>
      <xdr:spPr>
        <a:xfrm>
          <a:off x="2527300" y="682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86411</xdr:rowOff>
    </xdr:from>
    <xdr:to>
      <xdr:col>29</xdr:col>
      <xdr:colOff>177800</xdr:colOff>
      <xdr:row>37</xdr:row>
      <xdr:rowOff>188011</xdr:rowOff>
    </xdr:to>
    <xdr:sp macro="" textlink="">
      <xdr:nvSpPr>
        <xdr:cNvPr id="131" name="楕円 130"/>
        <xdr:cNvSpPr/>
      </xdr:nvSpPr>
      <xdr:spPr bwMode="auto">
        <a:xfrm>
          <a:off x="5600700" y="7211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166438</xdr:rowOff>
    </xdr:from>
    <xdr:ext cx="762000" cy="259045"/>
    <xdr:sp macro="" textlink="">
      <xdr:nvSpPr>
        <xdr:cNvPr id="132" name="人口1人当たり決算額の推移該当値テキスト445"/>
        <xdr:cNvSpPr txBox="1"/>
      </xdr:nvSpPr>
      <xdr:spPr>
        <a:xfrm>
          <a:off x="5740400" y="71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62122</xdr:rowOff>
    </xdr:from>
    <xdr:to>
      <xdr:col>26</xdr:col>
      <xdr:colOff>101600</xdr:colOff>
      <xdr:row>37</xdr:row>
      <xdr:rowOff>163722</xdr:rowOff>
    </xdr:to>
    <xdr:sp macro="" textlink="">
      <xdr:nvSpPr>
        <xdr:cNvPr id="133" name="楕円 132"/>
        <xdr:cNvSpPr/>
      </xdr:nvSpPr>
      <xdr:spPr bwMode="auto">
        <a:xfrm>
          <a:off x="4953000" y="718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148499</xdr:rowOff>
    </xdr:from>
    <xdr:ext cx="736600" cy="259045"/>
    <xdr:sp macro="" textlink="">
      <xdr:nvSpPr>
        <xdr:cNvPr id="134" name="テキスト ボックス 133"/>
        <xdr:cNvSpPr txBox="1"/>
      </xdr:nvSpPr>
      <xdr:spPr>
        <a:xfrm>
          <a:off x="4622800" y="7273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77686</xdr:rowOff>
    </xdr:from>
    <xdr:to>
      <xdr:col>22</xdr:col>
      <xdr:colOff>165100</xdr:colOff>
      <xdr:row>37</xdr:row>
      <xdr:rowOff>179286</xdr:rowOff>
    </xdr:to>
    <xdr:sp macro="" textlink="">
      <xdr:nvSpPr>
        <xdr:cNvPr id="135" name="楕円 134"/>
        <xdr:cNvSpPr/>
      </xdr:nvSpPr>
      <xdr:spPr bwMode="auto">
        <a:xfrm>
          <a:off x="4254500" y="7202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164063</xdr:rowOff>
    </xdr:from>
    <xdr:ext cx="762000" cy="259045"/>
    <xdr:sp macro="" textlink="">
      <xdr:nvSpPr>
        <xdr:cNvPr id="136" name="テキスト ボックス 135"/>
        <xdr:cNvSpPr txBox="1"/>
      </xdr:nvSpPr>
      <xdr:spPr>
        <a:xfrm>
          <a:off x="3924300" y="728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45948</xdr:rowOff>
    </xdr:from>
    <xdr:to>
      <xdr:col>19</xdr:col>
      <xdr:colOff>38100</xdr:colOff>
      <xdr:row>37</xdr:row>
      <xdr:rowOff>147548</xdr:rowOff>
    </xdr:to>
    <xdr:sp macro="" textlink="">
      <xdr:nvSpPr>
        <xdr:cNvPr id="137" name="楕円 136"/>
        <xdr:cNvSpPr/>
      </xdr:nvSpPr>
      <xdr:spPr bwMode="auto">
        <a:xfrm>
          <a:off x="3556000" y="7170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132325</xdr:rowOff>
    </xdr:from>
    <xdr:ext cx="762000" cy="259045"/>
    <xdr:sp macro="" textlink="">
      <xdr:nvSpPr>
        <xdr:cNvPr id="138" name="テキスト ボックス 137"/>
        <xdr:cNvSpPr txBox="1"/>
      </xdr:nvSpPr>
      <xdr:spPr>
        <a:xfrm>
          <a:off x="3225800" y="725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77438</xdr:rowOff>
    </xdr:from>
    <xdr:to>
      <xdr:col>15</xdr:col>
      <xdr:colOff>101600</xdr:colOff>
      <xdr:row>37</xdr:row>
      <xdr:rowOff>179038</xdr:rowOff>
    </xdr:to>
    <xdr:sp macro="" textlink="">
      <xdr:nvSpPr>
        <xdr:cNvPr id="139" name="楕円 138"/>
        <xdr:cNvSpPr/>
      </xdr:nvSpPr>
      <xdr:spPr bwMode="auto">
        <a:xfrm>
          <a:off x="2857500" y="7202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163815</xdr:rowOff>
    </xdr:from>
    <xdr:ext cx="762000" cy="259045"/>
    <xdr:sp macro="" textlink="">
      <xdr:nvSpPr>
        <xdr:cNvPr id="140" name="テキスト ボックス 139"/>
        <xdr:cNvSpPr txBox="1"/>
      </xdr:nvSpPr>
      <xdr:spPr>
        <a:xfrm>
          <a:off x="2527300" y="728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12,087
11,970
34.58
4,909,169
4,674,919
201,341
3,194,693
3,809,887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75701</xdr:rowOff>
    </xdr:from>
    <xdr:to>
      <xdr:col>24</xdr:col>
      <xdr:colOff>63500</xdr:colOff>
      <xdr:row>37</xdr:row>
      <xdr:rowOff>112387</xdr:rowOff>
    </xdr:to>
    <xdr:cxnSp macro="">
      <xdr:nvCxnSpPr>
        <xdr:cNvPr id="59" name="直線コネクタ 58"/>
        <xdr:cNvCxnSpPr/>
      </xdr:nvCxnSpPr>
      <xdr:spPr>
        <a:xfrm flipV="1">
          <a:off x="3797300" y="6419351"/>
          <a:ext cx="838200" cy="3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112387</xdr:rowOff>
    </xdr:from>
    <xdr:to>
      <xdr:col>19</xdr:col>
      <xdr:colOff>177800</xdr:colOff>
      <xdr:row>37</xdr:row>
      <xdr:rowOff>142461</xdr:rowOff>
    </xdr:to>
    <xdr:cxnSp macro="">
      <xdr:nvCxnSpPr>
        <xdr:cNvPr id="62" name="直線コネクタ 61"/>
        <xdr:cNvCxnSpPr/>
      </xdr:nvCxnSpPr>
      <xdr:spPr>
        <a:xfrm flipV="1">
          <a:off x="2908300" y="6456037"/>
          <a:ext cx="8890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141255</xdr:rowOff>
    </xdr:from>
    <xdr:to>
      <xdr:col>15</xdr:col>
      <xdr:colOff>50800</xdr:colOff>
      <xdr:row>37</xdr:row>
      <xdr:rowOff>142461</xdr:rowOff>
    </xdr:to>
    <xdr:cxnSp macro="">
      <xdr:nvCxnSpPr>
        <xdr:cNvPr id="65" name="直線コネクタ 64"/>
        <xdr:cNvCxnSpPr/>
      </xdr:nvCxnSpPr>
      <xdr:spPr>
        <a:xfrm>
          <a:off x="2019300" y="6484905"/>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141255</xdr:rowOff>
    </xdr:from>
    <xdr:to>
      <xdr:col>10</xdr:col>
      <xdr:colOff>114300</xdr:colOff>
      <xdr:row>37</xdr:row>
      <xdr:rowOff>165248</xdr:rowOff>
    </xdr:to>
    <xdr:cxnSp macro="">
      <xdr:nvCxnSpPr>
        <xdr:cNvPr id="68" name="直線コネクタ 67"/>
        <xdr:cNvCxnSpPr/>
      </xdr:nvCxnSpPr>
      <xdr:spPr>
        <a:xfrm flipV="1">
          <a:off x="1130300" y="6484905"/>
          <a:ext cx="889000" cy="2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69743</xdr:rowOff>
    </xdr:from>
    <xdr:to>
      <xdr:col>6</xdr:col>
      <xdr:colOff>38100</xdr:colOff>
      <xdr:row>36</xdr:row>
      <xdr:rowOff>171343</xdr:rowOff>
    </xdr:to>
    <xdr:sp macro="" textlink="">
      <xdr:nvSpPr>
        <xdr:cNvPr id="71" name="フローチャート: 判断 70"/>
        <xdr:cNvSpPr/>
      </xdr:nvSpPr>
      <xdr:spPr>
        <a:xfrm>
          <a:off x="1079500" y="624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16420</xdr:rowOff>
    </xdr:from>
    <xdr:ext cx="534377" cy="259045"/>
    <xdr:sp macro="" textlink="">
      <xdr:nvSpPr>
        <xdr:cNvPr id="72" name="テキスト ボックス 71"/>
        <xdr:cNvSpPr txBox="1"/>
      </xdr:nvSpPr>
      <xdr:spPr>
        <a:xfrm>
          <a:off x="863111" y="601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24901</xdr:rowOff>
    </xdr:from>
    <xdr:to>
      <xdr:col>24</xdr:col>
      <xdr:colOff>114300</xdr:colOff>
      <xdr:row>37</xdr:row>
      <xdr:rowOff>126501</xdr:rowOff>
    </xdr:to>
    <xdr:sp macro="" textlink="">
      <xdr:nvSpPr>
        <xdr:cNvPr id="78" name="楕円 77"/>
        <xdr:cNvSpPr/>
      </xdr:nvSpPr>
      <xdr:spPr>
        <a:xfrm>
          <a:off x="4584700" y="636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3328</xdr:rowOff>
    </xdr:from>
    <xdr:ext cx="534377" cy="259045"/>
    <xdr:sp macro="" textlink="">
      <xdr:nvSpPr>
        <xdr:cNvPr id="79" name="人件費該当値テキスト"/>
        <xdr:cNvSpPr txBox="1"/>
      </xdr:nvSpPr>
      <xdr:spPr>
        <a:xfrm>
          <a:off x="4686300" y="634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61587</xdr:rowOff>
    </xdr:from>
    <xdr:to>
      <xdr:col>20</xdr:col>
      <xdr:colOff>38100</xdr:colOff>
      <xdr:row>37</xdr:row>
      <xdr:rowOff>163187</xdr:rowOff>
    </xdr:to>
    <xdr:sp macro="" textlink="">
      <xdr:nvSpPr>
        <xdr:cNvPr id="80" name="楕円 79"/>
        <xdr:cNvSpPr/>
      </xdr:nvSpPr>
      <xdr:spPr>
        <a:xfrm>
          <a:off x="3746500" y="64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154314</xdr:rowOff>
    </xdr:from>
    <xdr:ext cx="534377" cy="259045"/>
    <xdr:sp macro="" textlink="">
      <xdr:nvSpPr>
        <xdr:cNvPr id="81" name="テキスト ボックス 80"/>
        <xdr:cNvSpPr txBox="1"/>
      </xdr:nvSpPr>
      <xdr:spPr>
        <a:xfrm>
          <a:off x="3530111" y="64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91661</xdr:rowOff>
    </xdr:from>
    <xdr:to>
      <xdr:col>15</xdr:col>
      <xdr:colOff>101600</xdr:colOff>
      <xdr:row>38</xdr:row>
      <xdr:rowOff>21811</xdr:rowOff>
    </xdr:to>
    <xdr:sp macro="" textlink="">
      <xdr:nvSpPr>
        <xdr:cNvPr id="82" name="楕円 81"/>
        <xdr:cNvSpPr/>
      </xdr:nvSpPr>
      <xdr:spPr>
        <a:xfrm>
          <a:off x="2857500" y="643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12939</xdr:rowOff>
    </xdr:from>
    <xdr:ext cx="534377" cy="259045"/>
    <xdr:sp macro="" textlink="">
      <xdr:nvSpPr>
        <xdr:cNvPr id="83" name="テキスト ボックス 82"/>
        <xdr:cNvSpPr txBox="1"/>
      </xdr:nvSpPr>
      <xdr:spPr>
        <a:xfrm>
          <a:off x="2641111" y="652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90455</xdr:rowOff>
    </xdr:from>
    <xdr:to>
      <xdr:col>10</xdr:col>
      <xdr:colOff>165100</xdr:colOff>
      <xdr:row>38</xdr:row>
      <xdr:rowOff>20605</xdr:rowOff>
    </xdr:to>
    <xdr:sp macro="" textlink="">
      <xdr:nvSpPr>
        <xdr:cNvPr id="84" name="楕円 83"/>
        <xdr:cNvSpPr/>
      </xdr:nvSpPr>
      <xdr:spPr>
        <a:xfrm>
          <a:off x="1968500" y="64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11731</xdr:rowOff>
    </xdr:from>
    <xdr:ext cx="534377" cy="259045"/>
    <xdr:sp macro="" textlink="">
      <xdr:nvSpPr>
        <xdr:cNvPr id="85" name="テキスト ボックス 84"/>
        <xdr:cNvSpPr txBox="1"/>
      </xdr:nvSpPr>
      <xdr:spPr>
        <a:xfrm>
          <a:off x="1752111" y="652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114448</xdr:rowOff>
    </xdr:from>
    <xdr:to>
      <xdr:col>6</xdr:col>
      <xdr:colOff>38100</xdr:colOff>
      <xdr:row>38</xdr:row>
      <xdr:rowOff>44599</xdr:rowOff>
    </xdr:to>
    <xdr:sp macro="" textlink="">
      <xdr:nvSpPr>
        <xdr:cNvPr id="86" name="楕円 85"/>
        <xdr:cNvSpPr/>
      </xdr:nvSpPr>
      <xdr:spPr>
        <a:xfrm>
          <a:off x="1079500" y="64580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35725</xdr:rowOff>
    </xdr:from>
    <xdr:ext cx="534377" cy="259045"/>
    <xdr:sp macro="" textlink="">
      <xdr:nvSpPr>
        <xdr:cNvPr id="87" name="テキスト ボックス 86"/>
        <xdr:cNvSpPr txBox="1"/>
      </xdr:nvSpPr>
      <xdr:spPr>
        <a:xfrm>
          <a:off x="863111" y="655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154939</xdr:rowOff>
    </xdr:from>
    <xdr:to>
      <xdr:col>24</xdr:col>
      <xdr:colOff>63500</xdr:colOff>
      <xdr:row>57</xdr:row>
      <xdr:rowOff>15145</xdr:rowOff>
    </xdr:to>
    <xdr:cxnSp macro="">
      <xdr:nvCxnSpPr>
        <xdr:cNvPr id="114" name="直線コネクタ 113"/>
        <xdr:cNvCxnSpPr/>
      </xdr:nvCxnSpPr>
      <xdr:spPr>
        <a:xfrm flipV="1">
          <a:off x="3797300" y="9756139"/>
          <a:ext cx="838200" cy="3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8031</xdr:rowOff>
    </xdr:from>
    <xdr:to>
      <xdr:col>19</xdr:col>
      <xdr:colOff>177800</xdr:colOff>
      <xdr:row>57</xdr:row>
      <xdr:rowOff>15145</xdr:rowOff>
    </xdr:to>
    <xdr:cxnSp macro="">
      <xdr:nvCxnSpPr>
        <xdr:cNvPr id="117" name="直線コネクタ 116"/>
        <xdr:cNvCxnSpPr/>
      </xdr:nvCxnSpPr>
      <xdr:spPr>
        <a:xfrm>
          <a:off x="2908300" y="9780681"/>
          <a:ext cx="8890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8031</xdr:rowOff>
    </xdr:from>
    <xdr:to>
      <xdr:col>15</xdr:col>
      <xdr:colOff>50800</xdr:colOff>
      <xdr:row>57</xdr:row>
      <xdr:rowOff>9933</xdr:rowOff>
    </xdr:to>
    <xdr:cxnSp macro="">
      <xdr:nvCxnSpPr>
        <xdr:cNvPr id="120" name="直線コネクタ 119"/>
        <xdr:cNvCxnSpPr/>
      </xdr:nvCxnSpPr>
      <xdr:spPr>
        <a:xfrm flipV="1">
          <a:off x="2019300" y="9780681"/>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9933</xdr:rowOff>
    </xdr:from>
    <xdr:to>
      <xdr:col>10</xdr:col>
      <xdr:colOff>114300</xdr:colOff>
      <xdr:row>57</xdr:row>
      <xdr:rowOff>87017</xdr:rowOff>
    </xdr:to>
    <xdr:cxnSp macro="">
      <xdr:nvCxnSpPr>
        <xdr:cNvPr id="123" name="直線コネクタ 122"/>
        <xdr:cNvCxnSpPr/>
      </xdr:nvCxnSpPr>
      <xdr:spPr>
        <a:xfrm flipV="1">
          <a:off x="1130300" y="9782583"/>
          <a:ext cx="889000" cy="7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6" name="フローチャート: 判断 125"/>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34247</xdr:rowOff>
    </xdr:from>
    <xdr:ext cx="534377" cy="259045"/>
    <xdr:sp macro="" textlink="">
      <xdr:nvSpPr>
        <xdr:cNvPr id="127" name="テキスト ボックス 126"/>
        <xdr:cNvSpPr txBox="1"/>
      </xdr:nvSpPr>
      <xdr:spPr>
        <a:xfrm>
          <a:off x="863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104139</xdr:rowOff>
    </xdr:from>
    <xdr:to>
      <xdr:col>24</xdr:col>
      <xdr:colOff>114300</xdr:colOff>
      <xdr:row>57</xdr:row>
      <xdr:rowOff>34289</xdr:rowOff>
    </xdr:to>
    <xdr:sp macro="" textlink="">
      <xdr:nvSpPr>
        <xdr:cNvPr id="133" name="楕円 132"/>
        <xdr:cNvSpPr/>
      </xdr:nvSpPr>
      <xdr:spPr>
        <a:xfrm>
          <a:off x="4584700" y="97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82566</xdr:rowOff>
    </xdr:from>
    <xdr:ext cx="534377" cy="259045"/>
    <xdr:sp macro="" textlink="">
      <xdr:nvSpPr>
        <xdr:cNvPr id="134" name="物件費該当値テキスト"/>
        <xdr:cNvSpPr txBox="1"/>
      </xdr:nvSpPr>
      <xdr:spPr>
        <a:xfrm>
          <a:off x="4686300" y="96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135795</xdr:rowOff>
    </xdr:from>
    <xdr:to>
      <xdr:col>20</xdr:col>
      <xdr:colOff>38100</xdr:colOff>
      <xdr:row>57</xdr:row>
      <xdr:rowOff>65945</xdr:rowOff>
    </xdr:to>
    <xdr:sp macro="" textlink="">
      <xdr:nvSpPr>
        <xdr:cNvPr id="135" name="楕円 134"/>
        <xdr:cNvSpPr/>
      </xdr:nvSpPr>
      <xdr:spPr>
        <a:xfrm>
          <a:off x="3746500" y="97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57072</xdr:rowOff>
    </xdr:from>
    <xdr:ext cx="534377" cy="259045"/>
    <xdr:sp macro="" textlink="">
      <xdr:nvSpPr>
        <xdr:cNvPr id="136" name="テキスト ボックス 135"/>
        <xdr:cNvSpPr txBox="1"/>
      </xdr:nvSpPr>
      <xdr:spPr>
        <a:xfrm>
          <a:off x="3530111" y="98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128681</xdr:rowOff>
    </xdr:from>
    <xdr:to>
      <xdr:col>15</xdr:col>
      <xdr:colOff>101600</xdr:colOff>
      <xdr:row>57</xdr:row>
      <xdr:rowOff>58831</xdr:rowOff>
    </xdr:to>
    <xdr:sp macro="" textlink="">
      <xdr:nvSpPr>
        <xdr:cNvPr id="137" name="楕円 136"/>
        <xdr:cNvSpPr/>
      </xdr:nvSpPr>
      <xdr:spPr>
        <a:xfrm>
          <a:off x="2857500" y="97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49958</xdr:rowOff>
    </xdr:from>
    <xdr:ext cx="534377" cy="259045"/>
    <xdr:sp macro="" textlink="">
      <xdr:nvSpPr>
        <xdr:cNvPr id="138" name="テキスト ボックス 137"/>
        <xdr:cNvSpPr txBox="1"/>
      </xdr:nvSpPr>
      <xdr:spPr>
        <a:xfrm>
          <a:off x="2641111" y="98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130583</xdr:rowOff>
    </xdr:from>
    <xdr:to>
      <xdr:col>10</xdr:col>
      <xdr:colOff>165100</xdr:colOff>
      <xdr:row>57</xdr:row>
      <xdr:rowOff>60733</xdr:rowOff>
    </xdr:to>
    <xdr:sp macro="" textlink="">
      <xdr:nvSpPr>
        <xdr:cNvPr id="139" name="楕円 138"/>
        <xdr:cNvSpPr/>
      </xdr:nvSpPr>
      <xdr:spPr>
        <a:xfrm>
          <a:off x="1968500" y="97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51860</xdr:rowOff>
    </xdr:from>
    <xdr:ext cx="534377" cy="259045"/>
    <xdr:sp macro="" textlink="">
      <xdr:nvSpPr>
        <xdr:cNvPr id="140" name="テキスト ボックス 139"/>
        <xdr:cNvSpPr txBox="1"/>
      </xdr:nvSpPr>
      <xdr:spPr>
        <a:xfrm>
          <a:off x="1752111" y="982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36217</xdr:rowOff>
    </xdr:from>
    <xdr:to>
      <xdr:col>6</xdr:col>
      <xdr:colOff>38100</xdr:colOff>
      <xdr:row>57</xdr:row>
      <xdr:rowOff>137817</xdr:rowOff>
    </xdr:to>
    <xdr:sp macro="" textlink="">
      <xdr:nvSpPr>
        <xdr:cNvPr id="141" name="楕円 140"/>
        <xdr:cNvSpPr/>
      </xdr:nvSpPr>
      <xdr:spPr>
        <a:xfrm>
          <a:off x="1079500" y="98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128944</xdr:rowOff>
    </xdr:from>
    <xdr:ext cx="534377" cy="259045"/>
    <xdr:sp macro="" textlink="">
      <xdr:nvSpPr>
        <xdr:cNvPr id="142" name="テキスト ボックス 141"/>
        <xdr:cNvSpPr txBox="1"/>
      </xdr:nvSpPr>
      <xdr:spPr>
        <a:xfrm>
          <a:off x="863111" y="990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151496</xdr:rowOff>
    </xdr:from>
    <xdr:to>
      <xdr:col>24</xdr:col>
      <xdr:colOff>63500</xdr:colOff>
      <xdr:row>78</xdr:row>
      <xdr:rowOff>19639</xdr:rowOff>
    </xdr:to>
    <xdr:cxnSp macro="">
      <xdr:nvCxnSpPr>
        <xdr:cNvPr id="169" name="直線コネクタ 168"/>
        <xdr:cNvCxnSpPr/>
      </xdr:nvCxnSpPr>
      <xdr:spPr>
        <a:xfrm flipV="1">
          <a:off x="3797300" y="13353146"/>
          <a:ext cx="8382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84312</xdr:rowOff>
    </xdr:from>
    <xdr:ext cx="469744" cy="259045"/>
    <xdr:sp macro="" textlink="">
      <xdr:nvSpPr>
        <xdr:cNvPr id="170" name="維持補修費平均値テキスト"/>
        <xdr:cNvSpPr txBox="1"/>
      </xdr:nvSpPr>
      <xdr:spPr>
        <a:xfrm>
          <a:off x="4686300" y="13285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18039</xdr:rowOff>
    </xdr:from>
    <xdr:to>
      <xdr:col>19</xdr:col>
      <xdr:colOff>177800</xdr:colOff>
      <xdr:row>78</xdr:row>
      <xdr:rowOff>19639</xdr:rowOff>
    </xdr:to>
    <xdr:cxnSp macro="">
      <xdr:nvCxnSpPr>
        <xdr:cNvPr id="172" name="直線コネクタ 171"/>
        <xdr:cNvCxnSpPr/>
      </xdr:nvCxnSpPr>
      <xdr:spPr>
        <a:xfrm>
          <a:off x="2908300" y="1339113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152685</xdr:rowOff>
    </xdr:from>
    <xdr:to>
      <xdr:col>15</xdr:col>
      <xdr:colOff>50800</xdr:colOff>
      <xdr:row>78</xdr:row>
      <xdr:rowOff>18039</xdr:rowOff>
    </xdr:to>
    <xdr:cxnSp macro="">
      <xdr:nvCxnSpPr>
        <xdr:cNvPr id="175" name="直線コネクタ 174"/>
        <xdr:cNvCxnSpPr/>
      </xdr:nvCxnSpPr>
      <xdr:spPr>
        <a:xfrm>
          <a:off x="2019300" y="13354335"/>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152685</xdr:rowOff>
    </xdr:from>
    <xdr:to>
      <xdr:col>10</xdr:col>
      <xdr:colOff>114300</xdr:colOff>
      <xdr:row>78</xdr:row>
      <xdr:rowOff>4894</xdr:rowOff>
    </xdr:to>
    <xdr:cxnSp macro="">
      <xdr:nvCxnSpPr>
        <xdr:cNvPr id="178" name="直線コネクタ 177"/>
        <xdr:cNvCxnSpPr/>
      </xdr:nvCxnSpPr>
      <xdr:spPr>
        <a:xfrm flipV="1">
          <a:off x="1130300" y="13354335"/>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56331</xdr:rowOff>
    </xdr:from>
    <xdr:ext cx="469744" cy="259045"/>
    <xdr:sp macro="" textlink="">
      <xdr:nvSpPr>
        <xdr:cNvPr id="180" name="テキスト ボックス 179"/>
        <xdr:cNvSpPr txBox="1"/>
      </xdr:nvSpPr>
      <xdr:spPr>
        <a:xfrm>
          <a:off x="1784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1" name="フローチャート: 判断 180"/>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69249</xdr:rowOff>
    </xdr:from>
    <xdr:ext cx="469744" cy="259045"/>
    <xdr:sp macro="" textlink="">
      <xdr:nvSpPr>
        <xdr:cNvPr id="182" name="テキスト ボックス 181"/>
        <xdr:cNvSpPr txBox="1"/>
      </xdr:nvSpPr>
      <xdr:spPr>
        <a:xfrm>
          <a:off x="895428"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100696</xdr:rowOff>
    </xdr:from>
    <xdr:to>
      <xdr:col>24</xdr:col>
      <xdr:colOff>114300</xdr:colOff>
      <xdr:row>78</xdr:row>
      <xdr:rowOff>30846</xdr:rowOff>
    </xdr:to>
    <xdr:sp macro="" textlink="">
      <xdr:nvSpPr>
        <xdr:cNvPr id="188" name="楕円 187"/>
        <xdr:cNvSpPr/>
      </xdr:nvSpPr>
      <xdr:spPr>
        <a:xfrm>
          <a:off x="4584700" y="133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123573</xdr:rowOff>
    </xdr:from>
    <xdr:ext cx="469744" cy="259045"/>
    <xdr:sp macro="" textlink="">
      <xdr:nvSpPr>
        <xdr:cNvPr id="189" name="維持補修費該当値テキスト"/>
        <xdr:cNvSpPr txBox="1"/>
      </xdr:nvSpPr>
      <xdr:spPr>
        <a:xfrm>
          <a:off x="4686300" y="1315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140289</xdr:rowOff>
    </xdr:from>
    <xdr:to>
      <xdr:col>20</xdr:col>
      <xdr:colOff>38100</xdr:colOff>
      <xdr:row>78</xdr:row>
      <xdr:rowOff>70439</xdr:rowOff>
    </xdr:to>
    <xdr:sp macro="" textlink="">
      <xdr:nvSpPr>
        <xdr:cNvPr id="190" name="楕円 189"/>
        <xdr:cNvSpPr/>
      </xdr:nvSpPr>
      <xdr:spPr>
        <a:xfrm>
          <a:off x="3746500" y="133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61566</xdr:rowOff>
    </xdr:from>
    <xdr:ext cx="469744" cy="259045"/>
    <xdr:sp macro="" textlink="">
      <xdr:nvSpPr>
        <xdr:cNvPr id="191" name="テキスト ボックス 190"/>
        <xdr:cNvSpPr txBox="1"/>
      </xdr:nvSpPr>
      <xdr:spPr>
        <a:xfrm>
          <a:off x="3562428" y="1343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138689</xdr:rowOff>
    </xdr:from>
    <xdr:to>
      <xdr:col>15</xdr:col>
      <xdr:colOff>101600</xdr:colOff>
      <xdr:row>78</xdr:row>
      <xdr:rowOff>68839</xdr:rowOff>
    </xdr:to>
    <xdr:sp macro="" textlink="">
      <xdr:nvSpPr>
        <xdr:cNvPr id="192" name="楕円 191"/>
        <xdr:cNvSpPr/>
      </xdr:nvSpPr>
      <xdr:spPr>
        <a:xfrm>
          <a:off x="2857500" y="133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59966</xdr:rowOff>
    </xdr:from>
    <xdr:ext cx="469744" cy="259045"/>
    <xdr:sp macro="" textlink="">
      <xdr:nvSpPr>
        <xdr:cNvPr id="193" name="テキスト ボックス 192"/>
        <xdr:cNvSpPr txBox="1"/>
      </xdr:nvSpPr>
      <xdr:spPr>
        <a:xfrm>
          <a:off x="2673428" y="1343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101885</xdr:rowOff>
    </xdr:from>
    <xdr:to>
      <xdr:col>10</xdr:col>
      <xdr:colOff>165100</xdr:colOff>
      <xdr:row>78</xdr:row>
      <xdr:rowOff>32035</xdr:rowOff>
    </xdr:to>
    <xdr:sp macro="" textlink="">
      <xdr:nvSpPr>
        <xdr:cNvPr id="194" name="楕円 193"/>
        <xdr:cNvSpPr/>
      </xdr:nvSpPr>
      <xdr:spPr>
        <a:xfrm>
          <a:off x="1968500" y="133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48562</xdr:rowOff>
    </xdr:from>
    <xdr:ext cx="469744" cy="259045"/>
    <xdr:sp macro="" textlink="">
      <xdr:nvSpPr>
        <xdr:cNvPr id="195" name="テキスト ボックス 194"/>
        <xdr:cNvSpPr txBox="1"/>
      </xdr:nvSpPr>
      <xdr:spPr>
        <a:xfrm>
          <a:off x="1784428" y="1307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125544</xdr:rowOff>
    </xdr:from>
    <xdr:to>
      <xdr:col>6</xdr:col>
      <xdr:colOff>38100</xdr:colOff>
      <xdr:row>78</xdr:row>
      <xdr:rowOff>55694</xdr:rowOff>
    </xdr:to>
    <xdr:sp macro="" textlink="">
      <xdr:nvSpPr>
        <xdr:cNvPr id="196" name="楕円 195"/>
        <xdr:cNvSpPr/>
      </xdr:nvSpPr>
      <xdr:spPr>
        <a:xfrm>
          <a:off x="1079500" y="133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46821</xdr:rowOff>
    </xdr:from>
    <xdr:ext cx="469744" cy="259045"/>
    <xdr:sp macro="" textlink="">
      <xdr:nvSpPr>
        <xdr:cNvPr id="197" name="テキスト ボックス 196"/>
        <xdr:cNvSpPr txBox="1"/>
      </xdr:nvSpPr>
      <xdr:spPr>
        <a:xfrm>
          <a:off x="895428" y="1341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165836</xdr:rowOff>
    </xdr:from>
    <xdr:to>
      <xdr:col>24</xdr:col>
      <xdr:colOff>63500</xdr:colOff>
      <xdr:row>97</xdr:row>
      <xdr:rowOff>6674</xdr:rowOff>
    </xdr:to>
    <xdr:cxnSp macro="">
      <xdr:nvCxnSpPr>
        <xdr:cNvPr id="227" name="直線コネクタ 226"/>
        <xdr:cNvCxnSpPr/>
      </xdr:nvCxnSpPr>
      <xdr:spPr>
        <a:xfrm>
          <a:off x="3797300" y="16625036"/>
          <a:ext cx="8382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165836</xdr:rowOff>
    </xdr:from>
    <xdr:to>
      <xdr:col>19</xdr:col>
      <xdr:colOff>177800</xdr:colOff>
      <xdr:row>96</xdr:row>
      <xdr:rowOff>167075</xdr:rowOff>
    </xdr:to>
    <xdr:cxnSp macro="">
      <xdr:nvCxnSpPr>
        <xdr:cNvPr id="230" name="直線コネクタ 229"/>
        <xdr:cNvCxnSpPr/>
      </xdr:nvCxnSpPr>
      <xdr:spPr>
        <a:xfrm flipV="1">
          <a:off x="2908300" y="16625036"/>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167075</xdr:rowOff>
    </xdr:from>
    <xdr:to>
      <xdr:col>15</xdr:col>
      <xdr:colOff>50800</xdr:colOff>
      <xdr:row>97</xdr:row>
      <xdr:rowOff>80302</xdr:rowOff>
    </xdr:to>
    <xdr:cxnSp macro="">
      <xdr:nvCxnSpPr>
        <xdr:cNvPr id="233" name="直線コネクタ 232"/>
        <xdr:cNvCxnSpPr/>
      </xdr:nvCxnSpPr>
      <xdr:spPr>
        <a:xfrm flipV="1">
          <a:off x="2019300" y="16626275"/>
          <a:ext cx="889000" cy="8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57862</xdr:rowOff>
    </xdr:from>
    <xdr:to>
      <xdr:col>10</xdr:col>
      <xdr:colOff>114300</xdr:colOff>
      <xdr:row>97</xdr:row>
      <xdr:rowOff>80302</xdr:rowOff>
    </xdr:to>
    <xdr:cxnSp macro="">
      <xdr:nvCxnSpPr>
        <xdr:cNvPr id="236" name="直線コネクタ 235"/>
        <xdr:cNvCxnSpPr/>
      </xdr:nvCxnSpPr>
      <xdr:spPr>
        <a:xfrm>
          <a:off x="1130300" y="16688512"/>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116503</xdr:rowOff>
    </xdr:from>
    <xdr:to>
      <xdr:col>6</xdr:col>
      <xdr:colOff>38100</xdr:colOff>
      <xdr:row>97</xdr:row>
      <xdr:rowOff>46653</xdr:rowOff>
    </xdr:to>
    <xdr:sp macro="" textlink="">
      <xdr:nvSpPr>
        <xdr:cNvPr id="239" name="フローチャート: 判断 238"/>
        <xdr:cNvSpPr/>
      </xdr:nvSpPr>
      <xdr:spPr>
        <a:xfrm>
          <a:off x="1079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63180</xdr:rowOff>
    </xdr:from>
    <xdr:ext cx="534377" cy="259045"/>
    <xdr:sp macro="" textlink="">
      <xdr:nvSpPr>
        <xdr:cNvPr id="240" name="テキスト ボックス 239"/>
        <xdr:cNvSpPr txBox="1"/>
      </xdr:nvSpPr>
      <xdr:spPr>
        <a:xfrm>
          <a:off x="863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127324</xdr:rowOff>
    </xdr:from>
    <xdr:to>
      <xdr:col>24</xdr:col>
      <xdr:colOff>114300</xdr:colOff>
      <xdr:row>97</xdr:row>
      <xdr:rowOff>57474</xdr:rowOff>
    </xdr:to>
    <xdr:sp macro="" textlink="">
      <xdr:nvSpPr>
        <xdr:cNvPr id="246" name="楕円 245"/>
        <xdr:cNvSpPr/>
      </xdr:nvSpPr>
      <xdr:spPr>
        <a:xfrm>
          <a:off x="4584700" y="165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105751</xdr:rowOff>
    </xdr:from>
    <xdr:ext cx="534377" cy="259045"/>
    <xdr:sp macro="" textlink="">
      <xdr:nvSpPr>
        <xdr:cNvPr id="247" name="扶助費該当値テキスト"/>
        <xdr:cNvSpPr txBox="1"/>
      </xdr:nvSpPr>
      <xdr:spPr>
        <a:xfrm>
          <a:off x="4686300" y="1656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115036</xdr:rowOff>
    </xdr:from>
    <xdr:to>
      <xdr:col>20</xdr:col>
      <xdr:colOff>38100</xdr:colOff>
      <xdr:row>97</xdr:row>
      <xdr:rowOff>45186</xdr:rowOff>
    </xdr:to>
    <xdr:sp macro="" textlink="">
      <xdr:nvSpPr>
        <xdr:cNvPr id="248" name="楕円 247"/>
        <xdr:cNvSpPr/>
      </xdr:nvSpPr>
      <xdr:spPr>
        <a:xfrm>
          <a:off x="3746500" y="165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36313</xdr:rowOff>
    </xdr:from>
    <xdr:ext cx="534377" cy="259045"/>
    <xdr:sp macro="" textlink="">
      <xdr:nvSpPr>
        <xdr:cNvPr id="249" name="テキスト ボックス 248"/>
        <xdr:cNvSpPr txBox="1"/>
      </xdr:nvSpPr>
      <xdr:spPr>
        <a:xfrm>
          <a:off x="3530111" y="166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116275</xdr:rowOff>
    </xdr:from>
    <xdr:to>
      <xdr:col>15</xdr:col>
      <xdr:colOff>101600</xdr:colOff>
      <xdr:row>97</xdr:row>
      <xdr:rowOff>46425</xdr:rowOff>
    </xdr:to>
    <xdr:sp macro="" textlink="">
      <xdr:nvSpPr>
        <xdr:cNvPr id="250" name="楕円 249"/>
        <xdr:cNvSpPr/>
      </xdr:nvSpPr>
      <xdr:spPr>
        <a:xfrm>
          <a:off x="2857500" y="165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62952</xdr:rowOff>
    </xdr:from>
    <xdr:ext cx="534377" cy="259045"/>
    <xdr:sp macro="" textlink="">
      <xdr:nvSpPr>
        <xdr:cNvPr id="251" name="テキスト ボックス 250"/>
        <xdr:cNvSpPr txBox="1"/>
      </xdr:nvSpPr>
      <xdr:spPr>
        <a:xfrm>
          <a:off x="2641111" y="163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29502</xdr:rowOff>
    </xdr:from>
    <xdr:to>
      <xdr:col>10</xdr:col>
      <xdr:colOff>165100</xdr:colOff>
      <xdr:row>97</xdr:row>
      <xdr:rowOff>131102</xdr:rowOff>
    </xdr:to>
    <xdr:sp macro="" textlink="">
      <xdr:nvSpPr>
        <xdr:cNvPr id="252" name="楕円 251"/>
        <xdr:cNvSpPr/>
      </xdr:nvSpPr>
      <xdr:spPr>
        <a:xfrm>
          <a:off x="1968500" y="166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122229</xdr:rowOff>
    </xdr:from>
    <xdr:ext cx="534377" cy="259045"/>
    <xdr:sp macro="" textlink="">
      <xdr:nvSpPr>
        <xdr:cNvPr id="253" name="テキスト ボックス 252"/>
        <xdr:cNvSpPr txBox="1"/>
      </xdr:nvSpPr>
      <xdr:spPr>
        <a:xfrm>
          <a:off x="1752111"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7062</xdr:rowOff>
    </xdr:from>
    <xdr:to>
      <xdr:col>6</xdr:col>
      <xdr:colOff>38100</xdr:colOff>
      <xdr:row>97</xdr:row>
      <xdr:rowOff>108662</xdr:rowOff>
    </xdr:to>
    <xdr:sp macro="" textlink="">
      <xdr:nvSpPr>
        <xdr:cNvPr id="254" name="楕円 253"/>
        <xdr:cNvSpPr/>
      </xdr:nvSpPr>
      <xdr:spPr>
        <a:xfrm>
          <a:off x="1079500" y="166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99789</xdr:rowOff>
    </xdr:from>
    <xdr:ext cx="534377" cy="259045"/>
    <xdr:sp macro="" textlink="">
      <xdr:nvSpPr>
        <xdr:cNvPr id="255" name="テキスト ボックス 254"/>
        <xdr:cNvSpPr txBox="1"/>
      </xdr:nvSpPr>
      <xdr:spPr>
        <a:xfrm>
          <a:off x="863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99545</xdr:rowOff>
    </xdr:from>
    <xdr:to>
      <xdr:col>55</xdr:col>
      <xdr:colOff>0</xdr:colOff>
      <xdr:row>38</xdr:row>
      <xdr:rowOff>109917</xdr:rowOff>
    </xdr:to>
    <xdr:cxnSp macro="">
      <xdr:nvCxnSpPr>
        <xdr:cNvPr id="286" name="直線コネクタ 285"/>
        <xdr:cNvCxnSpPr/>
      </xdr:nvCxnSpPr>
      <xdr:spPr>
        <a:xfrm flipV="1">
          <a:off x="9639300" y="6614645"/>
          <a:ext cx="8382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104770</xdr:rowOff>
    </xdr:from>
    <xdr:to>
      <xdr:col>50</xdr:col>
      <xdr:colOff>114300</xdr:colOff>
      <xdr:row>38</xdr:row>
      <xdr:rowOff>109917</xdr:rowOff>
    </xdr:to>
    <xdr:cxnSp macro="">
      <xdr:nvCxnSpPr>
        <xdr:cNvPr id="289" name="直線コネクタ 288"/>
        <xdr:cNvCxnSpPr/>
      </xdr:nvCxnSpPr>
      <xdr:spPr>
        <a:xfrm>
          <a:off x="8750300" y="6619870"/>
          <a:ext cx="8890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104770</xdr:rowOff>
    </xdr:from>
    <xdr:to>
      <xdr:col>45</xdr:col>
      <xdr:colOff>177800</xdr:colOff>
      <xdr:row>38</xdr:row>
      <xdr:rowOff>107056</xdr:rowOff>
    </xdr:to>
    <xdr:cxnSp macro="">
      <xdr:nvCxnSpPr>
        <xdr:cNvPr id="292" name="直線コネクタ 291"/>
        <xdr:cNvCxnSpPr/>
      </xdr:nvCxnSpPr>
      <xdr:spPr>
        <a:xfrm flipV="1">
          <a:off x="7861300" y="66198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106272</xdr:rowOff>
    </xdr:from>
    <xdr:to>
      <xdr:col>41</xdr:col>
      <xdr:colOff>50800</xdr:colOff>
      <xdr:row>38</xdr:row>
      <xdr:rowOff>107056</xdr:rowOff>
    </xdr:to>
    <xdr:cxnSp macro="">
      <xdr:nvCxnSpPr>
        <xdr:cNvPr id="295" name="直線コネクタ 294"/>
        <xdr:cNvCxnSpPr/>
      </xdr:nvCxnSpPr>
      <xdr:spPr>
        <a:xfrm>
          <a:off x="6972300" y="6621372"/>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158786</xdr:rowOff>
    </xdr:from>
    <xdr:to>
      <xdr:col>36</xdr:col>
      <xdr:colOff>165100</xdr:colOff>
      <xdr:row>38</xdr:row>
      <xdr:rowOff>88936</xdr:rowOff>
    </xdr:to>
    <xdr:sp macro="" textlink="">
      <xdr:nvSpPr>
        <xdr:cNvPr id="298" name="フローチャート: 判断 297"/>
        <xdr:cNvSpPr/>
      </xdr:nvSpPr>
      <xdr:spPr>
        <a:xfrm>
          <a:off x="6921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105463</xdr:rowOff>
    </xdr:from>
    <xdr:ext cx="534377" cy="259045"/>
    <xdr:sp macro="" textlink="">
      <xdr:nvSpPr>
        <xdr:cNvPr id="299" name="テキスト ボックス 298"/>
        <xdr:cNvSpPr txBox="1"/>
      </xdr:nvSpPr>
      <xdr:spPr>
        <a:xfrm>
          <a:off x="6705111" y="627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48745</xdr:rowOff>
    </xdr:from>
    <xdr:to>
      <xdr:col>55</xdr:col>
      <xdr:colOff>50800</xdr:colOff>
      <xdr:row>38</xdr:row>
      <xdr:rowOff>150345</xdr:rowOff>
    </xdr:to>
    <xdr:sp macro="" textlink="">
      <xdr:nvSpPr>
        <xdr:cNvPr id="305" name="楕円 304"/>
        <xdr:cNvSpPr/>
      </xdr:nvSpPr>
      <xdr:spPr>
        <a:xfrm>
          <a:off x="10426700" y="65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135122</xdr:rowOff>
    </xdr:from>
    <xdr:ext cx="534377" cy="259045"/>
    <xdr:sp macro="" textlink="">
      <xdr:nvSpPr>
        <xdr:cNvPr id="306" name="補助費等該当値テキスト"/>
        <xdr:cNvSpPr txBox="1"/>
      </xdr:nvSpPr>
      <xdr:spPr>
        <a:xfrm>
          <a:off x="10528300" y="64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59117</xdr:rowOff>
    </xdr:from>
    <xdr:to>
      <xdr:col>50</xdr:col>
      <xdr:colOff>165100</xdr:colOff>
      <xdr:row>38</xdr:row>
      <xdr:rowOff>160717</xdr:rowOff>
    </xdr:to>
    <xdr:sp macro="" textlink="">
      <xdr:nvSpPr>
        <xdr:cNvPr id="307" name="楕円 306"/>
        <xdr:cNvSpPr/>
      </xdr:nvSpPr>
      <xdr:spPr>
        <a:xfrm>
          <a:off x="9588500" y="657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151844</xdr:rowOff>
    </xdr:from>
    <xdr:ext cx="534377" cy="259045"/>
    <xdr:sp macro="" textlink="">
      <xdr:nvSpPr>
        <xdr:cNvPr id="308" name="テキスト ボックス 307"/>
        <xdr:cNvSpPr txBox="1"/>
      </xdr:nvSpPr>
      <xdr:spPr>
        <a:xfrm>
          <a:off x="9372111" y="66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53970</xdr:rowOff>
    </xdr:from>
    <xdr:to>
      <xdr:col>46</xdr:col>
      <xdr:colOff>38100</xdr:colOff>
      <xdr:row>38</xdr:row>
      <xdr:rowOff>155570</xdr:rowOff>
    </xdr:to>
    <xdr:sp macro="" textlink="">
      <xdr:nvSpPr>
        <xdr:cNvPr id="309" name="楕円 308"/>
        <xdr:cNvSpPr/>
      </xdr:nvSpPr>
      <xdr:spPr>
        <a:xfrm>
          <a:off x="8699500" y="656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146697</xdr:rowOff>
    </xdr:from>
    <xdr:ext cx="534377" cy="259045"/>
    <xdr:sp macro="" textlink="">
      <xdr:nvSpPr>
        <xdr:cNvPr id="310" name="テキスト ボックス 309"/>
        <xdr:cNvSpPr txBox="1"/>
      </xdr:nvSpPr>
      <xdr:spPr>
        <a:xfrm>
          <a:off x="8483111" y="666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56256</xdr:rowOff>
    </xdr:from>
    <xdr:to>
      <xdr:col>41</xdr:col>
      <xdr:colOff>101600</xdr:colOff>
      <xdr:row>38</xdr:row>
      <xdr:rowOff>157856</xdr:rowOff>
    </xdr:to>
    <xdr:sp macro="" textlink="">
      <xdr:nvSpPr>
        <xdr:cNvPr id="311" name="楕円 310"/>
        <xdr:cNvSpPr/>
      </xdr:nvSpPr>
      <xdr:spPr>
        <a:xfrm>
          <a:off x="7810500" y="65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148983</xdr:rowOff>
    </xdr:from>
    <xdr:ext cx="534377" cy="259045"/>
    <xdr:sp macro="" textlink="">
      <xdr:nvSpPr>
        <xdr:cNvPr id="312" name="テキスト ボックス 311"/>
        <xdr:cNvSpPr txBox="1"/>
      </xdr:nvSpPr>
      <xdr:spPr>
        <a:xfrm>
          <a:off x="7594111" y="66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55472</xdr:rowOff>
    </xdr:from>
    <xdr:to>
      <xdr:col>36</xdr:col>
      <xdr:colOff>165100</xdr:colOff>
      <xdr:row>38</xdr:row>
      <xdr:rowOff>157072</xdr:rowOff>
    </xdr:to>
    <xdr:sp macro="" textlink="">
      <xdr:nvSpPr>
        <xdr:cNvPr id="313" name="楕円 312"/>
        <xdr:cNvSpPr/>
      </xdr:nvSpPr>
      <xdr:spPr>
        <a:xfrm>
          <a:off x="6921500" y="65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148199</xdr:rowOff>
    </xdr:from>
    <xdr:ext cx="534377" cy="259045"/>
    <xdr:sp macro="" textlink="">
      <xdr:nvSpPr>
        <xdr:cNvPr id="314" name="テキスト ボックス 313"/>
        <xdr:cNvSpPr txBox="1"/>
      </xdr:nvSpPr>
      <xdr:spPr>
        <a:xfrm>
          <a:off x="6705111" y="666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66408</xdr:rowOff>
    </xdr:from>
    <xdr:to>
      <xdr:col>55</xdr:col>
      <xdr:colOff>0</xdr:colOff>
      <xdr:row>58</xdr:row>
      <xdr:rowOff>112837</xdr:rowOff>
    </xdr:to>
    <xdr:cxnSp macro="">
      <xdr:nvCxnSpPr>
        <xdr:cNvPr id="341" name="直線コネクタ 340"/>
        <xdr:cNvCxnSpPr/>
      </xdr:nvCxnSpPr>
      <xdr:spPr>
        <a:xfrm>
          <a:off x="9639300" y="10010508"/>
          <a:ext cx="838200" cy="4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66408</xdr:rowOff>
    </xdr:from>
    <xdr:to>
      <xdr:col>50</xdr:col>
      <xdr:colOff>114300</xdr:colOff>
      <xdr:row>58</xdr:row>
      <xdr:rowOff>95617</xdr:rowOff>
    </xdr:to>
    <xdr:cxnSp macro="">
      <xdr:nvCxnSpPr>
        <xdr:cNvPr id="344" name="直線コネクタ 343"/>
        <xdr:cNvCxnSpPr/>
      </xdr:nvCxnSpPr>
      <xdr:spPr>
        <a:xfrm flipV="1">
          <a:off x="8750300" y="10010508"/>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71920</xdr:rowOff>
    </xdr:from>
    <xdr:to>
      <xdr:col>45</xdr:col>
      <xdr:colOff>177800</xdr:colOff>
      <xdr:row>58</xdr:row>
      <xdr:rowOff>95617</xdr:rowOff>
    </xdr:to>
    <xdr:cxnSp macro="">
      <xdr:nvCxnSpPr>
        <xdr:cNvPr id="347" name="直線コネクタ 346"/>
        <xdr:cNvCxnSpPr/>
      </xdr:nvCxnSpPr>
      <xdr:spPr>
        <a:xfrm>
          <a:off x="7861300" y="10016020"/>
          <a:ext cx="889000" cy="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71920</xdr:rowOff>
    </xdr:from>
    <xdr:to>
      <xdr:col>41</xdr:col>
      <xdr:colOff>50800</xdr:colOff>
      <xdr:row>58</xdr:row>
      <xdr:rowOff>87275</xdr:rowOff>
    </xdr:to>
    <xdr:cxnSp macro="">
      <xdr:nvCxnSpPr>
        <xdr:cNvPr id="350" name="直線コネクタ 349"/>
        <xdr:cNvCxnSpPr/>
      </xdr:nvCxnSpPr>
      <xdr:spPr>
        <a:xfrm flipV="1">
          <a:off x="6972300" y="10016020"/>
          <a:ext cx="8890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4925</xdr:rowOff>
    </xdr:from>
    <xdr:to>
      <xdr:col>36</xdr:col>
      <xdr:colOff>165100</xdr:colOff>
      <xdr:row>58</xdr:row>
      <xdr:rowOff>106525</xdr:rowOff>
    </xdr:to>
    <xdr:sp macro="" textlink="">
      <xdr:nvSpPr>
        <xdr:cNvPr id="353" name="フローチャート: 判断 352"/>
        <xdr:cNvSpPr/>
      </xdr:nvSpPr>
      <xdr:spPr>
        <a:xfrm>
          <a:off x="6921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123052</xdr:rowOff>
    </xdr:from>
    <xdr:ext cx="534377" cy="259045"/>
    <xdr:sp macro="" textlink="">
      <xdr:nvSpPr>
        <xdr:cNvPr id="354" name="テキスト ボックス 353"/>
        <xdr:cNvSpPr txBox="1"/>
      </xdr:nvSpPr>
      <xdr:spPr>
        <a:xfrm>
          <a:off x="6705111" y="97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62037</xdr:rowOff>
    </xdr:from>
    <xdr:to>
      <xdr:col>55</xdr:col>
      <xdr:colOff>50800</xdr:colOff>
      <xdr:row>58</xdr:row>
      <xdr:rowOff>163637</xdr:rowOff>
    </xdr:to>
    <xdr:sp macro="" textlink="">
      <xdr:nvSpPr>
        <xdr:cNvPr id="360" name="楕円 359"/>
        <xdr:cNvSpPr/>
      </xdr:nvSpPr>
      <xdr:spPr>
        <a:xfrm>
          <a:off x="10426700" y="1000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148414</xdr:rowOff>
    </xdr:from>
    <xdr:ext cx="534377" cy="259045"/>
    <xdr:sp macro="" textlink="">
      <xdr:nvSpPr>
        <xdr:cNvPr id="361" name="普通建設事業費該当値テキスト"/>
        <xdr:cNvSpPr txBox="1"/>
      </xdr:nvSpPr>
      <xdr:spPr>
        <a:xfrm>
          <a:off x="10528300" y="992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15608</xdr:rowOff>
    </xdr:from>
    <xdr:to>
      <xdr:col>50</xdr:col>
      <xdr:colOff>165100</xdr:colOff>
      <xdr:row>58</xdr:row>
      <xdr:rowOff>117208</xdr:rowOff>
    </xdr:to>
    <xdr:sp macro="" textlink="">
      <xdr:nvSpPr>
        <xdr:cNvPr id="362" name="楕円 361"/>
        <xdr:cNvSpPr/>
      </xdr:nvSpPr>
      <xdr:spPr>
        <a:xfrm>
          <a:off x="9588500" y="99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108335</xdr:rowOff>
    </xdr:from>
    <xdr:ext cx="534377" cy="259045"/>
    <xdr:sp macro="" textlink="">
      <xdr:nvSpPr>
        <xdr:cNvPr id="363" name="テキスト ボックス 362"/>
        <xdr:cNvSpPr txBox="1"/>
      </xdr:nvSpPr>
      <xdr:spPr>
        <a:xfrm>
          <a:off x="9372111" y="10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44817</xdr:rowOff>
    </xdr:from>
    <xdr:to>
      <xdr:col>46</xdr:col>
      <xdr:colOff>38100</xdr:colOff>
      <xdr:row>58</xdr:row>
      <xdr:rowOff>146417</xdr:rowOff>
    </xdr:to>
    <xdr:sp macro="" textlink="">
      <xdr:nvSpPr>
        <xdr:cNvPr id="364" name="楕円 363"/>
        <xdr:cNvSpPr/>
      </xdr:nvSpPr>
      <xdr:spPr>
        <a:xfrm>
          <a:off x="8699500" y="998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137544</xdr:rowOff>
    </xdr:from>
    <xdr:ext cx="534377" cy="259045"/>
    <xdr:sp macro="" textlink="">
      <xdr:nvSpPr>
        <xdr:cNvPr id="365" name="テキスト ボックス 364"/>
        <xdr:cNvSpPr txBox="1"/>
      </xdr:nvSpPr>
      <xdr:spPr>
        <a:xfrm>
          <a:off x="8483111" y="1008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21120</xdr:rowOff>
    </xdr:from>
    <xdr:to>
      <xdr:col>41</xdr:col>
      <xdr:colOff>101600</xdr:colOff>
      <xdr:row>58</xdr:row>
      <xdr:rowOff>122720</xdr:rowOff>
    </xdr:to>
    <xdr:sp macro="" textlink="">
      <xdr:nvSpPr>
        <xdr:cNvPr id="366" name="楕円 365"/>
        <xdr:cNvSpPr/>
      </xdr:nvSpPr>
      <xdr:spPr>
        <a:xfrm>
          <a:off x="7810500" y="99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113847</xdr:rowOff>
    </xdr:from>
    <xdr:ext cx="534377" cy="259045"/>
    <xdr:sp macro="" textlink="">
      <xdr:nvSpPr>
        <xdr:cNvPr id="367" name="テキスト ボックス 366"/>
        <xdr:cNvSpPr txBox="1"/>
      </xdr:nvSpPr>
      <xdr:spPr>
        <a:xfrm>
          <a:off x="7594111" y="100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36475</xdr:rowOff>
    </xdr:from>
    <xdr:to>
      <xdr:col>36</xdr:col>
      <xdr:colOff>165100</xdr:colOff>
      <xdr:row>58</xdr:row>
      <xdr:rowOff>138075</xdr:rowOff>
    </xdr:to>
    <xdr:sp macro="" textlink="">
      <xdr:nvSpPr>
        <xdr:cNvPr id="368" name="楕円 367"/>
        <xdr:cNvSpPr/>
      </xdr:nvSpPr>
      <xdr:spPr>
        <a:xfrm>
          <a:off x="6921500" y="9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129202</xdr:rowOff>
    </xdr:from>
    <xdr:ext cx="534377" cy="259045"/>
    <xdr:sp macro="" textlink="">
      <xdr:nvSpPr>
        <xdr:cNvPr id="369" name="テキスト ボックス 368"/>
        <xdr:cNvSpPr txBox="1"/>
      </xdr:nvSpPr>
      <xdr:spPr>
        <a:xfrm>
          <a:off x="6705111" y="100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38616</xdr:rowOff>
    </xdr:from>
    <xdr:to>
      <xdr:col>55</xdr:col>
      <xdr:colOff>0</xdr:colOff>
      <xdr:row>79</xdr:row>
      <xdr:rowOff>42339</xdr:rowOff>
    </xdr:to>
    <xdr:cxnSp macro="">
      <xdr:nvCxnSpPr>
        <xdr:cNvPr id="398" name="直線コネクタ 397"/>
        <xdr:cNvCxnSpPr/>
      </xdr:nvCxnSpPr>
      <xdr:spPr>
        <a:xfrm>
          <a:off x="9639300" y="13583166"/>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38616</xdr:rowOff>
    </xdr:from>
    <xdr:to>
      <xdr:col>50</xdr:col>
      <xdr:colOff>114300</xdr:colOff>
      <xdr:row>79</xdr:row>
      <xdr:rowOff>42515</xdr:rowOff>
    </xdr:to>
    <xdr:cxnSp macro="">
      <xdr:nvCxnSpPr>
        <xdr:cNvPr id="401" name="直線コネクタ 400"/>
        <xdr:cNvCxnSpPr/>
      </xdr:nvCxnSpPr>
      <xdr:spPr>
        <a:xfrm flipV="1">
          <a:off x="8750300" y="13583166"/>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31522</xdr:rowOff>
    </xdr:from>
    <xdr:to>
      <xdr:col>45</xdr:col>
      <xdr:colOff>177800</xdr:colOff>
      <xdr:row>79</xdr:row>
      <xdr:rowOff>42515</xdr:rowOff>
    </xdr:to>
    <xdr:cxnSp macro="">
      <xdr:nvCxnSpPr>
        <xdr:cNvPr id="404" name="直線コネクタ 403"/>
        <xdr:cNvCxnSpPr/>
      </xdr:nvCxnSpPr>
      <xdr:spPr>
        <a:xfrm>
          <a:off x="7861300" y="13576072"/>
          <a:ext cx="889000" cy="1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135471</xdr:rowOff>
    </xdr:from>
    <xdr:to>
      <xdr:col>41</xdr:col>
      <xdr:colOff>50800</xdr:colOff>
      <xdr:row>79</xdr:row>
      <xdr:rowOff>31522</xdr:rowOff>
    </xdr:to>
    <xdr:cxnSp macro="">
      <xdr:nvCxnSpPr>
        <xdr:cNvPr id="407" name="直線コネクタ 406"/>
        <xdr:cNvCxnSpPr/>
      </xdr:nvCxnSpPr>
      <xdr:spPr>
        <a:xfrm>
          <a:off x="6972300" y="13508571"/>
          <a:ext cx="889000" cy="6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0" name="フローチャート: 判断 409"/>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1" name="テキスト ボックス 410"/>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162989</xdr:rowOff>
    </xdr:from>
    <xdr:to>
      <xdr:col>55</xdr:col>
      <xdr:colOff>50800</xdr:colOff>
      <xdr:row>79</xdr:row>
      <xdr:rowOff>93139</xdr:rowOff>
    </xdr:to>
    <xdr:sp macro="" textlink="">
      <xdr:nvSpPr>
        <xdr:cNvPr id="417" name="楕円 416"/>
        <xdr:cNvSpPr/>
      </xdr:nvSpPr>
      <xdr:spPr>
        <a:xfrm>
          <a:off x="10426700" y="1353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77916</xdr:rowOff>
    </xdr:from>
    <xdr:ext cx="378565" cy="259045"/>
    <xdr:sp macro="" textlink="">
      <xdr:nvSpPr>
        <xdr:cNvPr id="418" name="普通建設事業費 （ うち新規整備　）該当値テキスト"/>
        <xdr:cNvSpPr txBox="1"/>
      </xdr:nvSpPr>
      <xdr:spPr>
        <a:xfrm>
          <a:off x="10528300" y="13451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159266</xdr:rowOff>
    </xdr:from>
    <xdr:to>
      <xdr:col>50</xdr:col>
      <xdr:colOff>165100</xdr:colOff>
      <xdr:row>79</xdr:row>
      <xdr:rowOff>89416</xdr:rowOff>
    </xdr:to>
    <xdr:sp macro="" textlink="">
      <xdr:nvSpPr>
        <xdr:cNvPr id="419" name="楕円 418"/>
        <xdr:cNvSpPr/>
      </xdr:nvSpPr>
      <xdr:spPr>
        <a:xfrm>
          <a:off x="9588500" y="135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80543</xdr:rowOff>
    </xdr:from>
    <xdr:ext cx="469744" cy="259045"/>
    <xdr:sp macro="" textlink="">
      <xdr:nvSpPr>
        <xdr:cNvPr id="420" name="テキスト ボックス 419"/>
        <xdr:cNvSpPr txBox="1"/>
      </xdr:nvSpPr>
      <xdr:spPr>
        <a:xfrm>
          <a:off x="9404428" y="1362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163165</xdr:rowOff>
    </xdr:from>
    <xdr:to>
      <xdr:col>46</xdr:col>
      <xdr:colOff>38100</xdr:colOff>
      <xdr:row>79</xdr:row>
      <xdr:rowOff>93315</xdr:rowOff>
    </xdr:to>
    <xdr:sp macro="" textlink="">
      <xdr:nvSpPr>
        <xdr:cNvPr id="421" name="楕円 420"/>
        <xdr:cNvSpPr/>
      </xdr:nvSpPr>
      <xdr:spPr>
        <a:xfrm>
          <a:off x="8699500" y="135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84442</xdr:rowOff>
    </xdr:from>
    <xdr:ext cx="378565" cy="259045"/>
    <xdr:sp macro="" textlink="">
      <xdr:nvSpPr>
        <xdr:cNvPr id="422" name="テキスト ボックス 421"/>
        <xdr:cNvSpPr txBox="1"/>
      </xdr:nvSpPr>
      <xdr:spPr>
        <a:xfrm>
          <a:off x="8561017" y="13628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152172</xdr:rowOff>
    </xdr:from>
    <xdr:to>
      <xdr:col>41</xdr:col>
      <xdr:colOff>101600</xdr:colOff>
      <xdr:row>79</xdr:row>
      <xdr:rowOff>82322</xdr:rowOff>
    </xdr:to>
    <xdr:sp macro="" textlink="">
      <xdr:nvSpPr>
        <xdr:cNvPr id="423" name="楕円 422"/>
        <xdr:cNvSpPr/>
      </xdr:nvSpPr>
      <xdr:spPr>
        <a:xfrm>
          <a:off x="7810500" y="135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73449</xdr:rowOff>
    </xdr:from>
    <xdr:ext cx="469744" cy="259045"/>
    <xdr:sp macro="" textlink="">
      <xdr:nvSpPr>
        <xdr:cNvPr id="424" name="テキスト ボックス 423"/>
        <xdr:cNvSpPr txBox="1"/>
      </xdr:nvSpPr>
      <xdr:spPr>
        <a:xfrm>
          <a:off x="7626428" y="1361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84671</xdr:rowOff>
    </xdr:from>
    <xdr:to>
      <xdr:col>36</xdr:col>
      <xdr:colOff>165100</xdr:colOff>
      <xdr:row>79</xdr:row>
      <xdr:rowOff>14821</xdr:rowOff>
    </xdr:to>
    <xdr:sp macro="" textlink="">
      <xdr:nvSpPr>
        <xdr:cNvPr id="425" name="楕円 424"/>
        <xdr:cNvSpPr/>
      </xdr:nvSpPr>
      <xdr:spPr>
        <a:xfrm>
          <a:off x="6921500" y="134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5948</xdr:rowOff>
    </xdr:from>
    <xdr:ext cx="534377" cy="259045"/>
    <xdr:sp macro="" textlink="">
      <xdr:nvSpPr>
        <xdr:cNvPr id="426" name="テキスト ボックス 425"/>
        <xdr:cNvSpPr txBox="1"/>
      </xdr:nvSpPr>
      <xdr:spPr>
        <a:xfrm>
          <a:off x="6705111" y="1355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152319</xdr:rowOff>
    </xdr:from>
    <xdr:to>
      <xdr:col>55</xdr:col>
      <xdr:colOff>0</xdr:colOff>
      <xdr:row>99</xdr:row>
      <xdr:rowOff>60762</xdr:rowOff>
    </xdr:to>
    <xdr:cxnSp macro="">
      <xdr:nvCxnSpPr>
        <xdr:cNvPr id="457" name="直線コネクタ 456"/>
        <xdr:cNvCxnSpPr/>
      </xdr:nvCxnSpPr>
      <xdr:spPr>
        <a:xfrm>
          <a:off x="9639300" y="16954419"/>
          <a:ext cx="838200" cy="7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152319</xdr:rowOff>
    </xdr:from>
    <xdr:to>
      <xdr:col>50</xdr:col>
      <xdr:colOff>114300</xdr:colOff>
      <xdr:row>99</xdr:row>
      <xdr:rowOff>27547</xdr:rowOff>
    </xdr:to>
    <xdr:cxnSp macro="">
      <xdr:nvCxnSpPr>
        <xdr:cNvPr id="460" name="直線コネクタ 459"/>
        <xdr:cNvCxnSpPr/>
      </xdr:nvCxnSpPr>
      <xdr:spPr>
        <a:xfrm flipV="1">
          <a:off x="8750300" y="16954419"/>
          <a:ext cx="889000" cy="4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165822</xdr:rowOff>
    </xdr:from>
    <xdr:to>
      <xdr:col>45</xdr:col>
      <xdr:colOff>177800</xdr:colOff>
      <xdr:row>99</xdr:row>
      <xdr:rowOff>27547</xdr:rowOff>
    </xdr:to>
    <xdr:cxnSp macro="">
      <xdr:nvCxnSpPr>
        <xdr:cNvPr id="463" name="直線コネクタ 462"/>
        <xdr:cNvCxnSpPr/>
      </xdr:nvCxnSpPr>
      <xdr:spPr>
        <a:xfrm>
          <a:off x="7861300" y="16967922"/>
          <a:ext cx="889000" cy="3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165822</xdr:rowOff>
    </xdr:from>
    <xdr:to>
      <xdr:col>41</xdr:col>
      <xdr:colOff>50800</xdr:colOff>
      <xdr:row>99</xdr:row>
      <xdr:rowOff>44938</xdr:rowOff>
    </xdr:to>
    <xdr:cxnSp macro="">
      <xdr:nvCxnSpPr>
        <xdr:cNvPr id="466" name="直線コネクタ 465"/>
        <xdr:cNvCxnSpPr/>
      </xdr:nvCxnSpPr>
      <xdr:spPr>
        <a:xfrm flipV="1">
          <a:off x="6972300" y="16967922"/>
          <a:ext cx="889000" cy="5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87822</xdr:rowOff>
    </xdr:from>
    <xdr:ext cx="534377" cy="259045"/>
    <xdr:sp macro="" textlink="">
      <xdr:nvSpPr>
        <xdr:cNvPr id="468" name="テキスト ボックス 467"/>
        <xdr:cNvSpPr txBox="1"/>
      </xdr:nvSpPr>
      <xdr:spPr>
        <a:xfrm>
          <a:off x="7594111" y="170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153274</xdr:rowOff>
    </xdr:from>
    <xdr:to>
      <xdr:col>36</xdr:col>
      <xdr:colOff>165100</xdr:colOff>
      <xdr:row>99</xdr:row>
      <xdr:rowOff>83424</xdr:rowOff>
    </xdr:to>
    <xdr:sp macro="" textlink="">
      <xdr:nvSpPr>
        <xdr:cNvPr id="469" name="フローチャート: 判断 468"/>
        <xdr:cNvSpPr/>
      </xdr:nvSpPr>
      <xdr:spPr>
        <a:xfrm>
          <a:off x="6921500" y="1695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99951</xdr:rowOff>
    </xdr:from>
    <xdr:ext cx="534377" cy="259045"/>
    <xdr:sp macro="" textlink="">
      <xdr:nvSpPr>
        <xdr:cNvPr id="470" name="テキスト ボックス 469"/>
        <xdr:cNvSpPr txBox="1"/>
      </xdr:nvSpPr>
      <xdr:spPr>
        <a:xfrm>
          <a:off x="6705111" y="167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9962</xdr:rowOff>
    </xdr:from>
    <xdr:to>
      <xdr:col>55</xdr:col>
      <xdr:colOff>50800</xdr:colOff>
      <xdr:row>99</xdr:row>
      <xdr:rowOff>111562</xdr:rowOff>
    </xdr:to>
    <xdr:sp macro="" textlink="">
      <xdr:nvSpPr>
        <xdr:cNvPr id="476" name="楕円 475"/>
        <xdr:cNvSpPr/>
      </xdr:nvSpPr>
      <xdr:spPr>
        <a:xfrm>
          <a:off x="10426700" y="169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96339</xdr:rowOff>
    </xdr:from>
    <xdr:ext cx="534377" cy="259045"/>
    <xdr:sp macro="" textlink="">
      <xdr:nvSpPr>
        <xdr:cNvPr id="477" name="普通建設事業費 （ うち更新整備　）該当値テキスト"/>
        <xdr:cNvSpPr txBox="1"/>
      </xdr:nvSpPr>
      <xdr:spPr>
        <a:xfrm>
          <a:off x="10528300" y="1689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101519</xdr:rowOff>
    </xdr:from>
    <xdr:to>
      <xdr:col>50</xdr:col>
      <xdr:colOff>165100</xdr:colOff>
      <xdr:row>99</xdr:row>
      <xdr:rowOff>31669</xdr:rowOff>
    </xdr:to>
    <xdr:sp macro="" textlink="">
      <xdr:nvSpPr>
        <xdr:cNvPr id="478" name="楕円 477"/>
        <xdr:cNvSpPr/>
      </xdr:nvSpPr>
      <xdr:spPr>
        <a:xfrm>
          <a:off x="9588500" y="169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48196</xdr:rowOff>
    </xdr:from>
    <xdr:ext cx="534377" cy="259045"/>
    <xdr:sp macro="" textlink="">
      <xdr:nvSpPr>
        <xdr:cNvPr id="479" name="テキスト ボックス 478"/>
        <xdr:cNvSpPr txBox="1"/>
      </xdr:nvSpPr>
      <xdr:spPr>
        <a:xfrm>
          <a:off x="9372111" y="166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148197</xdr:rowOff>
    </xdr:from>
    <xdr:to>
      <xdr:col>46</xdr:col>
      <xdr:colOff>38100</xdr:colOff>
      <xdr:row>99</xdr:row>
      <xdr:rowOff>78347</xdr:rowOff>
    </xdr:to>
    <xdr:sp macro="" textlink="">
      <xdr:nvSpPr>
        <xdr:cNvPr id="480" name="楕円 479"/>
        <xdr:cNvSpPr/>
      </xdr:nvSpPr>
      <xdr:spPr>
        <a:xfrm>
          <a:off x="8699500" y="169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69474</xdr:rowOff>
    </xdr:from>
    <xdr:ext cx="534377" cy="259045"/>
    <xdr:sp macro="" textlink="">
      <xdr:nvSpPr>
        <xdr:cNvPr id="481" name="テキスト ボックス 480"/>
        <xdr:cNvSpPr txBox="1"/>
      </xdr:nvSpPr>
      <xdr:spPr>
        <a:xfrm>
          <a:off x="8483111" y="1704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115022</xdr:rowOff>
    </xdr:from>
    <xdr:to>
      <xdr:col>41</xdr:col>
      <xdr:colOff>101600</xdr:colOff>
      <xdr:row>99</xdr:row>
      <xdr:rowOff>45172</xdr:rowOff>
    </xdr:to>
    <xdr:sp macro="" textlink="">
      <xdr:nvSpPr>
        <xdr:cNvPr id="482" name="楕円 481"/>
        <xdr:cNvSpPr/>
      </xdr:nvSpPr>
      <xdr:spPr>
        <a:xfrm>
          <a:off x="7810500" y="169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61699</xdr:rowOff>
    </xdr:from>
    <xdr:ext cx="534377" cy="259045"/>
    <xdr:sp macro="" textlink="">
      <xdr:nvSpPr>
        <xdr:cNvPr id="483" name="テキスト ボックス 482"/>
        <xdr:cNvSpPr txBox="1"/>
      </xdr:nvSpPr>
      <xdr:spPr>
        <a:xfrm>
          <a:off x="7594111" y="166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165588</xdr:rowOff>
    </xdr:from>
    <xdr:to>
      <xdr:col>36</xdr:col>
      <xdr:colOff>165100</xdr:colOff>
      <xdr:row>99</xdr:row>
      <xdr:rowOff>95738</xdr:rowOff>
    </xdr:to>
    <xdr:sp macro="" textlink="">
      <xdr:nvSpPr>
        <xdr:cNvPr id="484" name="楕円 483"/>
        <xdr:cNvSpPr/>
      </xdr:nvSpPr>
      <xdr:spPr>
        <a:xfrm>
          <a:off x="6921500" y="1696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86865</xdr:rowOff>
    </xdr:from>
    <xdr:ext cx="534377" cy="259045"/>
    <xdr:sp macro="" textlink="">
      <xdr:nvSpPr>
        <xdr:cNvPr id="485" name="テキスト ボックス 484"/>
        <xdr:cNvSpPr txBox="1"/>
      </xdr:nvSpPr>
      <xdr:spPr>
        <a:xfrm>
          <a:off x="6705111" y="1706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67876</xdr:rowOff>
    </xdr:from>
    <xdr:to>
      <xdr:col>76</xdr:col>
      <xdr:colOff>114300</xdr:colOff>
      <xdr:row>39</xdr:row>
      <xdr:rowOff>98878</xdr:rowOff>
    </xdr:to>
    <xdr:cxnSp macro="">
      <xdr:nvCxnSpPr>
        <xdr:cNvPr id="522" name="直線コネクタ 521"/>
        <xdr:cNvCxnSpPr/>
      </xdr:nvCxnSpPr>
      <xdr:spPr>
        <a:xfrm>
          <a:off x="13703300" y="6754426"/>
          <a:ext cx="889000" cy="3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67876</xdr:rowOff>
    </xdr:from>
    <xdr:to>
      <xdr:col>71</xdr:col>
      <xdr:colOff>177800</xdr:colOff>
      <xdr:row>39</xdr:row>
      <xdr:rowOff>68442</xdr:rowOff>
    </xdr:to>
    <xdr:cxnSp macro="">
      <xdr:nvCxnSpPr>
        <xdr:cNvPr id="525" name="直線コネクタ 524"/>
        <xdr:cNvCxnSpPr/>
      </xdr:nvCxnSpPr>
      <xdr:spPr>
        <a:xfrm flipV="1">
          <a:off x="12814300" y="6754426"/>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168453</xdr:rowOff>
    </xdr:from>
    <xdr:to>
      <xdr:col>67</xdr:col>
      <xdr:colOff>101600</xdr:colOff>
      <xdr:row>39</xdr:row>
      <xdr:rowOff>98603</xdr:rowOff>
    </xdr:to>
    <xdr:sp macro="" textlink="">
      <xdr:nvSpPr>
        <xdr:cNvPr id="528" name="フローチャート: 判断 527"/>
        <xdr:cNvSpPr/>
      </xdr:nvSpPr>
      <xdr:spPr>
        <a:xfrm>
          <a:off x="12763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115130</xdr:rowOff>
    </xdr:from>
    <xdr:ext cx="469744" cy="259045"/>
    <xdr:sp macro="" textlink="">
      <xdr:nvSpPr>
        <xdr:cNvPr id="529" name="テキスト ボックス 528"/>
        <xdr:cNvSpPr txBox="1"/>
      </xdr:nvSpPr>
      <xdr:spPr>
        <a:xfrm>
          <a:off x="12579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17076</xdr:rowOff>
    </xdr:from>
    <xdr:to>
      <xdr:col>72</xdr:col>
      <xdr:colOff>38100</xdr:colOff>
      <xdr:row>39</xdr:row>
      <xdr:rowOff>118676</xdr:rowOff>
    </xdr:to>
    <xdr:sp macro="" textlink="">
      <xdr:nvSpPr>
        <xdr:cNvPr id="541" name="楕円 540"/>
        <xdr:cNvSpPr/>
      </xdr:nvSpPr>
      <xdr:spPr>
        <a:xfrm>
          <a:off x="13652500" y="670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109803</xdr:rowOff>
    </xdr:from>
    <xdr:ext cx="469744" cy="259045"/>
    <xdr:sp macro="" textlink="">
      <xdr:nvSpPr>
        <xdr:cNvPr id="542" name="テキスト ボックス 541"/>
        <xdr:cNvSpPr txBox="1"/>
      </xdr:nvSpPr>
      <xdr:spPr>
        <a:xfrm>
          <a:off x="13468428" y="679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17642</xdr:rowOff>
    </xdr:from>
    <xdr:to>
      <xdr:col>67</xdr:col>
      <xdr:colOff>101600</xdr:colOff>
      <xdr:row>39</xdr:row>
      <xdr:rowOff>119242</xdr:rowOff>
    </xdr:to>
    <xdr:sp macro="" textlink="">
      <xdr:nvSpPr>
        <xdr:cNvPr id="543" name="楕円 542"/>
        <xdr:cNvSpPr/>
      </xdr:nvSpPr>
      <xdr:spPr>
        <a:xfrm>
          <a:off x="12763500" y="67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110369</xdr:rowOff>
    </xdr:from>
    <xdr:ext cx="469744" cy="259045"/>
    <xdr:sp macro="" textlink="">
      <xdr:nvSpPr>
        <xdr:cNvPr id="544" name="テキスト ボックス 543"/>
        <xdr:cNvSpPr txBox="1"/>
      </xdr:nvSpPr>
      <xdr:spPr>
        <a:xfrm>
          <a:off x="12579428" y="679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135052</xdr:rowOff>
    </xdr:from>
    <xdr:to>
      <xdr:col>85</xdr:col>
      <xdr:colOff>127000</xdr:colOff>
      <xdr:row>77</xdr:row>
      <xdr:rowOff>158719</xdr:rowOff>
    </xdr:to>
    <xdr:cxnSp macro="">
      <xdr:nvCxnSpPr>
        <xdr:cNvPr id="622" name="直線コネクタ 621"/>
        <xdr:cNvCxnSpPr/>
      </xdr:nvCxnSpPr>
      <xdr:spPr>
        <a:xfrm>
          <a:off x="15481300" y="13336702"/>
          <a:ext cx="838200" cy="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125847</xdr:rowOff>
    </xdr:from>
    <xdr:to>
      <xdr:col>81</xdr:col>
      <xdr:colOff>50800</xdr:colOff>
      <xdr:row>77</xdr:row>
      <xdr:rowOff>135052</xdr:rowOff>
    </xdr:to>
    <xdr:cxnSp macro="">
      <xdr:nvCxnSpPr>
        <xdr:cNvPr id="625" name="直線コネクタ 624"/>
        <xdr:cNvCxnSpPr/>
      </xdr:nvCxnSpPr>
      <xdr:spPr>
        <a:xfrm>
          <a:off x="14592300" y="13327497"/>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125847</xdr:rowOff>
    </xdr:from>
    <xdr:to>
      <xdr:col>76</xdr:col>
      <xdr:colOff>114300</xdr:colOff>
      <xdr:row>77</xdr:row>
      <xdr:rowOff>128110</xdr:rowOff>
    </xdr:to>
    <xdr:cxnSp macro="">
      <xdr:nvCxnSpPr>
        <xdr:cNvPr id="628" name="直線コネクタ 627"/>
        <xdr:cNvCxnSpPr/>
      </xdr:nvCxnSpPr>
      <xdr:spPr>
        <a:xfrm flipV="1">
          <a:off x="13703300" y="13327497"/>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128110</xdr:rowOff>
    </xdr:from>
    <xdr:to>
      <xdr:col>71</xdr:col>
      <xdr:colOff>177800</xdr:colOff>
      <xdr:row>77</xdr:row>
      <xdr:rowOff>131158</xdr:rowOff>
    </xdr:to>
    <xdr:cxnSp macro="">
      <xdr:nvCxnSpPr>
        <xdr:cNvPr id="631" name="直線コネクタ 630"/>
        <xdr:cNvCxnSpPr/>
      </xdr:nvCxnSpPr>
      <xdr:spPr>
        <a:xfrm flipV="1">
          <a:off x="12814300" y="1332976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4" name="フローチャート: 判断 633"/>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5" name="テキスト ボックス 634"/>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107919</xdr:rowOff>
    </xdr:from>
    <xdr:to>
      <xdr:col>85</xdr:col>
      <xdr:colOff>177800</xdr:colOff>
      <xdr:row>78</xdr:row>
      <xdr:rowOff>38069</xdr:rowOff>
    </xdr:to>
    <xdr:sp macro="" textlink="">
      <xdr:nvSpPr>
        <xdr:cNvPr id="641" name="楕円 640"/>
        <xdr:cNvSpPr/>
      </xdr:nvSpPr>
      <xdr:spPr>
        <a:xfrm>
          <a:off x="16268700" y="133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22846</xdr:rowOff>
    </xdr:from>
    <xdr:ext cx="534377" cy="259045"/>
    <xdr:sp macro="" textlink="">
      <xdr:nvSpPr>
        <xdr:cNvPr id="642" name="公債費該当値テキスト"/>
        <xdr:cNvSpPr txBox="1"/>
      </xdr:nvSpPr>
      <xdr:spPr>
        <a:xfrm>
          <a:off x="16370300" y="132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84252</xdr:rowOff>
    </xdr:from>
    <xdr:to>
      <xdr:col>81</xdr:col>
      <xdr:colOff>101600</xdr:colOff>
      <xdr:row>78</xdr:row>
      <xdr:rowOff>14402</xdr:rowOff>
    </xdr:to>
    <xdr:sp macro="" textlink="">
      <xdr:nvSpPr>
        <xdr:cNvPr id="643" name="楕円 642"/>
        <xdr:cNvSpPr/>
      </xdr:nvSpPr>
      <xdr:spPr>
        <a:xfrm>
          <a:off x="15430500" y="132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5529</xdr:rowOff>
    </xdr:from>
    <xdr:ext cx="534377" cy="259045"/>
    <xdr:sp macro="" textlink="">
      <xdr:nvSpPr>
        <xdr:cNvPr id="644" name="テキスト ボックス 643"/>
        <xdr:cNvSpPr txBox="1"/>
      </xdr:nvSpPr>
      <xdr:spPr>
        <a:xfrm>
          <a:off x="15214111" y="133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75047</xdr:rowOff>
    </xdr:from>
    <xdr:to>
      <xdr:col>76</xdr:col>
      <xdr:colOff>165100</xdr:colOff>
      <xdr:row>78</xdr:row>
      <xdr:rowOff>5197</xdr:rowOff>
    </xdr:to>
    <xdr:sp macro="" textlink="">
      <xdr:nvSpPr>
        <xdr:cNvPr id="645" name="楕円 644"/>
        <xdr:cNvSpPr/>
      </xdr:nvSpPr>
      <xdr:spPr>
        <a:xfrm>
          <a:off x="14541500" y="132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167774</xdr:rowOff>
    </xdr:from>
    <xdr:ext cx="534377" cy="259045"/>
    <xdr:sp macro="" textlink="">
      <xdr:nvSpPr>
        <xdr:cNvPr id="646" name="テキスト ボックス 645"/>
        <xdr:cNvSpPr txBox="1"/>
      </xdr:nvSpPr>
      <xdr:spPr>
        <a:xfrm>
          <a:off x="14325111" y="1336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77310</xdr:rowOff>
    </xdr:from>
    <xdr:to>
      <xdr:col>72</xdr:col>
      <xdr:colOff>38100</xdr:colOff>
      <xdr:row>78</xdr:row>
      <xdr:rowOff>7460</xdr:rowOff>
    </xdr:to>
    <xdr:sp macro="" textlink="">
      <xdr:nvSpPr>
        <xdr:cNvPr id="647" name="楕円 646"/>
        <xdr:cNvSpPr/>
      </xdr:nvSpPr>
      <xdr:spPr>
        <a:xfrm>
          <a:off x="13652500" y="132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170037</xdr:rowOff>
    </xdr:from>
    <xdr:ext cx="534377" cy="259045"/>
    <xdr:sp macro="" textlink="">
      <xdr:nvSpPr>
        <xdr:cNvPr id="648" name="テキスト ボックス 647"/>
        <xdr:cNvSpPr txBox="1"/>
      </xdr:nvSpPr>
      <xdr:spPr>
        <a:xfrm>
          <a:off x="13436111" y="1337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80358</xdr:rowOff>
    </xdr:from>
    <xdr:to>
      <xdr:col>67</xdr:col>
      <xdr:colOff>101600</xdr:colOff>
      <xdr:row>78</xdr:row>
      <xdr:rowOff>10508</xdr:rowOff>
    </xdr:to>
    <xdr:sp macro="" textlink="">
      <xdr:nvSpPr>
        <xdr:cNvPr id="649" name="楕円 648"/>
        <xdr:cNvSpPr/>
      </xdr:nvSpPr>
      <xdr:spPr>
        <a:xfrm>
          <a:off x="12763500" y="132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1635</xdr:rowOff>
    </xdr:from>
    <xdr:ext cx="534377" cy="259045"/>
    <xdr:sp macro="" textlink="">
      <xdr:nvSpPr>
        <xdr:cNvPr id="650" name="テキスト ボックス 649"/>
        <xdr:cNvSpPr txBox="1"/>
      </xdr:nvSpPr>
      <xdr:spPr>
        <a:xfrm>
          <a:off x="12547111" y="133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124826</xdr:rowOff>
    </xdr:from>
    <xdr:to>
      <xdr:col>85</xdr:col>
      <xdr:colOff>127000</xdr:colOff>
      <xdr:row>98</xdr:row>
      <xdr:rowOff>148906</xdr:rowOff>
    </xdr:to>
    <xdr:cxnSp macro="">
      <xdr:nvCxnSpPr>
        <xdr:cNvPr id="679" name="直線コネクタ 678"/>
        <xdr:cNvCxnSpPr/>
      </xdr:nvCxnSpPr>
      <xdr:spPr>
        <a:xfrm flipV="1">
          <a:off x="15481300" y="16926926"/>
          <a:ext cx="8382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148906</xdr:rowOff>
    </xdr:from>
    <xdr:to>
      <xdr:col>81</xdr:col>
      <xdr:colOff>50800</xdr:colOff>
      <xdr:row>99</xdr:row>
      <xdr:rowOff>27587</xdr:rowOff>
    </xdr:to>
    <xdr:cxnSp macro="">
      <xdr:nvCxnSpPr>
        <xdr:cNvPr id="682" name="直線コネクタ 681"/>
        <xdr:cNvCxnSpPr/>
      </xdr:nvCxnSpPr>
      <xdr:spPr>
        <a:xfrm flipV="1">
          <a:off x="14592300" y="16951006"/>
          <a:ext cx="889000" cy="5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109014</xdr:rowOff>
    </xdr:from>
    <xdr:to>
      <xdr:col>76</xdr:col>
      <xdr:colOff>114300</xdr:colOff>
      <xdr:row>99</xdr:row>
      <xdr:rowOff>27587</xdr:rowOff>
    </xdr:to>
    <xdr:cxnSp macro="">
      <xdr:nvCxnSpPr>
        <xdr:cNvPr id="685" name="直線コネクタ 684"/>
        <xdr:cNvCxnSpPr/>
      </xdr:nvCxnSpPr>
      <xdr:spPr>
        <a:xfrm>
          <a:off x="13703300" y="16911114"/>
          <a:ext cx="889000" cy="9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109014</xdr:rowOff>
    </xdr:from>
    <xdr:to>
      <xdr:col>71</xdr:col>
      <xdr:colOff>177800</xdr:colOff>
      <xdr:row>98</xdr:row>
      <xdr:rowOff>157401</xdr:rowOff>
    </xdr:to>
    <xdr:cxnSp macro="">
      <xdr:nvCxnSpPr>
        <xdr:cNvPr id="688" name="直線コネクタ 687"/>
        <xdr:cNvCxnSpPr/>
      </xdr:nvCxnSpPr>
      <xdr:spPr>
        <a:xfrm flipV="1">
          <a:off x="12814300" y="16911114"/>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46380</xdr:rowOff>
    </xdr:from>
    <xdr:to>
      <xdr:col>67</xdr:col>
      <xdr:colOff>101600</xdr:colOff>
      <xdr:row>95</xdr:row>
      <xdr:rowOff>147980</xdr:rowOff>
    </xdr:to>
    <xdr:sp macro="" textlink="">
      <xdr:nvSpPr>
        <xdr:cNvPr id="691" name="フローチャート: 判断 690"/>
        <xdr:cNvSpPr/>
      </xdr:nvSpPr>
      <xdr:spPr>
        <a:xfrm>
          <a:off x="12763500" y="163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164507</xdr:rowOff>
    </xdr:from>
    <xdr:ext cx="534377" cy="259045"/>
    <xdr:sp macro="" textlink="">
      <xdr:nvSpPr>
        <xdr:cNvPr id="692" name="テキスト ボックス 691"/>
        <xdr:cNvSpPr txBox="1"/>
      </xdr:nvSpPr>
      <xdr:spPr>
        <a:xfrm>
          <a:off x="12547111" y="161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74026</xdr:rowOff>
    </xdr:from>
    <xdr:to>
      <xdr:col>85</xdr:col>
      <xdr:colOff>177800</xdr:colOff>
      <xdr:row>99</xdr:row>
      <xdr:rowOff>4176</xdr:rowOff>
    </xdr:to>
    <xdr:sp macro="" textlink="">
      <xdr:nvSpPr>
        <xdr:cNvPr id="698" name="楕円 697"/>
        <xdr:cNvSpPr/>
      </xdr:nvSpPr>
      <xdr:spPr>
        <a:xfrm>
          <a:off x="16268700" y="168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160403</xdr:rowOff>
    </xdr:from>
    <xdr:ext cx="534377" cy="259045"/>
    <xdr:sp macro="" textlink="">
      <xdr:nvSpPr>
        <xdr:cNvPr id="699" name="積立金該当値テキスト"/>
        <xdr:cNvSpPr txBox="1"/>
      </xdr:nvSpPr>
      <xdr:spPr>
        <a:xfrm>
          <a:off x="16370300" y="167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98106</xdr:rowOff>
    </xdr:from>
    <xdr:to>
      <xdr:col>81</xdr:col>
      <xdr:colOff>101600</xdr:colOff>
      <xdr:row>99</xdr:row>
      <xdr:rowOff>28256</xdr:rowOff>
    </xdr:to>
    <xdr:sp macro="" textlink="">
      <xdr:nvSpPr>
        <xdr:cNvPr id="700" name="楕円 699"/>
        <xdr:cNvSpPr/>
      </xdr:nvSpPr>
      <xdr:spPr>
        <a:xfrm>
          <a:off x="15430500" y="169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19383</xdr:rowOff>
    </xdr:from>
    <xdr:ext cx="469744" cy="259045"/>
    <xdr:sp macro="" textlink="">
      <xdr:nvSpPr>
        <xdr:cNvPr id="701" name="テキスト ボックス 700"/>
        <xdr:cNvSpPr txBox="1"/>
      </xdr:nvSpPr>
      <xdr:spPr>
        <a:xfrm>
          <a:off x="15246428" y="1699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148237</xdr:rowOff>
    </xdr:from>
    <xdr:to>
      <xdr:col>76</xdr:col>
      <xdr:colOff>165100</xdr:colOff>
      <xdr:row>99</xdr:row>
      <xdr:rowOff>78387</xdr:rowOff>
    </xdr:to>
    <xdr:sp macro="" textlink="">
      <xdr:nvSpPr>
        <xdr:cNvPr id="702" name="楕円 701"/>
        <xdr:cNvSpPr/>
      </xdr:nvSpPr>
      <xdr:spPr>
        <a:xfrm>
          <a:off x="14541500" y="1695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69514</xdr:rowOff>
    </xdr:from>
    <xdr:ext cx="469744" cy="259045"/>
    <xdr:sp macro="" textlink="">
      <xdr:nvSpPr>
        <xdr:cNvPr id="703" name="テキスト ボックス 702"/>
        <xdr:cNvSpPr txBox="1"/>
      </xdr:nvSpPr>
      <xdr:spPr>
        <a:xfrm>
          <a:off x="14357428" y="1704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58214</xdr:rowOff>
    </xdr:from>
    <xdr:to>
      <xdr:col>72</xdr:col>
      <xdr:colOff>38100</xdr:colOff>
      <xdr:row>98</xdr:row>
      <xdr:rowOff>159814</xdr:rowOff>
    </xdr:to>
    <xdr:sp macro="" textlink="">
      <xdr:nvSpPr>
        <xdr:cNvPr id="704" name="楕円 703"/>
        <xdr:cNvSpPr/>
      </xdr:nvSpPr>
      <xdr:spPr>
        <a:xfrm>
          <a:off x="13652500" y="1686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150941</xdr:rowOff>
    </xdr:from>
    <xdr:ext cx="534377" cy="259045"/>
    <xdr:sp macro="" textlink="">
      <xdr:nvSpPr>
        <xdr:cNvPr id="705" name="テキスト ボックス 704"/>
        <xdr:cNvSpPr txBox="1"/>
      </xdr:nvSpPr>
      <xdr:spPr>
        <a:xfrm>
          <a:off x="13436111" y="16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106601</xdr:rowOff>
    </xdr:from>
    <xdr:to>
      <xdr:col>67</xdr:col>
      <xdr:colOff>101600</xdr:colOff>
      <xdr:row>99</xdr:row>
      <xdr:rowOff>36751</xdr:rowOff>
    </xdr:to>
    <xdr:sp macro="" textlink="">
      <xdr:nvSpPr>
        <xdr:cNvPr id="706" name="楕円 705"/>
        <xdr:cNvSpPr/>
      </xdr:nvSpPr>
      <xdr:spPr>
        <a:xfrm>
          <a:off x="12763500" y="1690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27878</xdr:rowOff>
    </xdr:from>
    <xdr:ext cx="469744" cy="259045"/>
    <xdr:sp macro="" textlink="">
      <xdr:nvSpPr>
        <xdr:cNvPr id="707" name="テキスト ボックス 706"/>
        <xdr:cNvSpPr txBox="1"/>
      </xdr:nvSpPr>
      <xdr:spPr>
        <a:xfrm>
          <a:off x="12579428" y="1700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56" name="投資及び出資金該当値テキスト"/>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10696</xdr:rowOff>
    </xdr:from>
    <xdr:to>
      <xdr:col>98</xdr:col>
      <xdr:colOff>38100</xdr:colOff>
      <xdr:row>58</xdr:row>
      <xdr:rowOff>112296</xdr:rowOff>
    </xdr:to>
    <xdr:sp macro="" textlink="">
      <xdr:nvSpPr>
        <xdr:cNvPr id="803" name="フローチャート: 判断 802"/>
        <xdr:cNvSpPr/>
      </xdr:nvSpPr>
      <xdr:spPr>
        <a:xfrm>
          <a:off x="18605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128823</xdr:rowOff>
    </xdr:from>
    <xdr:ext cx="469744" cy="259045"/>
    <xdr:sp macro="" textlink="">
      <xdr:nvSpPr>
        <xdr:cNvPr id="804" name="テキスト ボックス 803"/>
        <xdr:cNvSpPr txBox="1"/>
      </xdr:nvSpPr>
      <xdr:spPr>
        <a:xfrm>
          <a:off x="18421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149098</xdr:rowOff>
    </xdr:from>
    <xdr:to>
      <xdr:col>116</xdr:col>
      <xdr:colOff>63500</xdr:colOff>
      <xdr:row>78</xdr:row>
      <xdr:rowOff>76</xdr:rowOff>
    </xdr:to>
    <xdr:cxnSp macro="">
      <xdr:nvCxnSpPr>
        <xdr:cNvPr id="849" name="直線コネクタ 848"/>
        <xdr:cNvCxnSpPr/>
      </xdr:nvCxnSpPr>
      <xdr:spPr>
        <a:xfrm flipV="1">
          <a:off x="21323300" y="13350748"/>
          <a:ext cx="8382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xdr:rowOff>
    </xdr:from>
    <xdr:to>
      <xdr:col>111</xdr:col>
      <xdr:colOff>177800</xdr:colOff>
      <xdr:row>78</xdr:row>
      <xdr:rowOff>28790</xdr:rowOff>
    </xdr:to>
    <xdr:cxnSp macro="">
      <xdr:nvCxnSpPr>
        <xdr:cNvPr id="852" name="直線コネクタ 851"/>
        <xdr:cNvCxnSpPr/>
      </xdr:nvCxnSpPr>
      <xdr:spPr>
        <a:xfrm flipV="1">
          <a:off x="20434300" y="13373176"/>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28790</xdr:rowOff>
    </xdr:from>
    <xdr:to>
      <xdr:col>107</xdr:col>
      <xdr:colOff>50800</xdr:colOff>
      <xdr:row>78</xdr:row>
      <xdr:rowOff>31586</xdr:rowOff>
    </xdr:to>
    <xdr:cxnSp macro="">
      <xdr:nvCxnSpPr>
        <xdr:cNvPr id="855" name="直線コネクタ 854"/>
        <xdr:cNvCxnSpPr/>
      </xdr:nvCxnSpPr>
      <xdr:spPr>
        <a:xfrm flipV="1">
          <a:off x="19545300" y="13401890"/>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31586</xdr:rowOff>
    </xdr:from>
    <xdr:to>
      <xdr:col>102</xdr:col>
      <xdr:colOff>114300</xdr:colOff>
      <xdr:row>78</xdr:row>
      <xdr:rowOff>87134</xdr:rowOff>
    </xdr:to>
    <xdr:cxnSp macro="">
      <xdr:nvCxnSpPr>
        <xdr:cNvPr id="858" name="直線コネクタ 857"/>
        <xdr:cNvCxnSpPr/>
      </xdr:nvCxnSpPr>
      <xdr:spPr>
        <a:xfrm flipV="1">
          <a:off x="18656300" y="13404686"/>
          <a:ext cx="889000" cy="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111227</xdr:rowOff>
    </xdr:from>
    <xdr:to>
      <xdr:col>98</xdr:col>
      <xdr:colOff>38100</xdr:colOff>
      <xdr:row>77</xdr:row>
      <xdr:rowOff>41377</xdr:rowOff>
    </xdr:to>
    <xdr:sp macro="" textlink="">
      <xdr:nvSpPr>
        <xdr:cNvPr id="861" name="フローチャート: 判断 860"/>
        <xdr:cNvSpPr/>
      </xdr:nvSpPr>
      <xdr:spPr>
        <a:xfrm>
          <a:off x="18605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57904</xdr:rowOff>
    </xdr:from>
    <xdr:ext cx="534377" cy="259045"/>
    <xdr:sp macro="" textlink="">
      <xdr:nvSpPr>
        <xdr:cNvPr id="862" name="テキスト ボックス 861"/>
        <xdr:cNvSpPr txBox="1"/>
      </xdr:nvSpPr>
      <xdr:spPr>
        <a:xfrm>
          <a:off x="18389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98298</xdr:rowOff>
    </xdr:from>
    <xdr:to>
      <xdr:col>116</xdr:col>
      <xdr:colOff>114300</xdr:colOff>
      <xdr:row>78</xdr:row>
      <xdr:rowOff>28448</xdr:rowOff>
    </xdr:to>
    <xdr:sp macro="" textlink="">
      <xdr:nvSpPr>
        <xdr:cNvPr id="868" name="楕円 867"/>
        <xdr:cNvSpPr/>
      </xdr:nvSpPr>
      <xdr:spPr>
        <a:xfrm>
          <a:off x="22110700" y="132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76725</xdr:rowOff>
    </xdr:from>
    <xdr:ext cx="534377" cy="259045"/>
    <xdr:sp macro="" textlink="">
      <xdr:nvSpPr>
        <xdr:cNvPr id="869" name="繰出金該当値テキスト"/>
        <xdr:cNvSpPr txBox="1"/>
      </xdr:nvSpPr>
      <xdr:spPr>
        <a:xfrm>
          <a:off x="22212300" y="132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120726</xdr:rowOff>
    </xdr:from>
    <xdr:to>
      <xdr:col>112</xdr:col>
      <xdr:colOff>38100</xdr:colOff>
      <xdr:row>78</xdr:row>
      <xdr:rowOff>50876</xdr:rowOff>
    </xdr:to>
    <xdr:sp macro="" textlink="">
      <xdr:nvSpPr>
        <xdr:cNvPr id="870" name="楕円 869"/>
        <xdr:cNvSpPr/>
      </xdr:nvSpPr>
      <xdr:spPr>
        <a:xfrm>
          <a:off x="21272500" y="133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42003</xdr:rowOff>
    </xdr:from>
    <xdr:ext cx="534377" cy="259045"/>
    <xdr:sp macro="" textlink="">
      <xdr:nvSpPr>
        <xdr:cNvPr id="871" name="テキスト ボックス 870"/>
        <xdr:cNvSpPr txBox="1"/>
      </xdr:nvSpPr>
      <xdr:spPr>
        <a:xfrm>
          <a:off x="21056111" y="1341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149440</xdr:rowOff>
    </xdr:from>
    <xdr:to>
      <xdr:col>107</xdr:col>
      <xdr:colOff>101600</xdr:colOff>
      <xdr:row>78</xdr:row>
      <xdr:rowOff>79590</xdr:rowOff>
    </xdr:to>
    <xdr:sp macro="" textlink="">
      <xdr:nvSpPr>
        <xdr:cNvPr id="872" name="楕円 871"/>
        <xdr:cNvSpPr/>
      </xdr:nvSpPr>
      <xdr:spPr>
        <a:xfrm>
          <a:off x="20383500" y="133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70717</xdr:rowOff>
    </xdr:from>
    <xdr:ext cx="534377" cy="259045"/>
    <xdr:sp macro="" textlink="">
      <xdr:nvSpPr>
        <xdr:cNvPr id="873" name="テキスト ボックス 872"/>
        <xdr:cNvSpPr txBox="1"/>
      </xdr:nvSpPr>
      <xdr:spPr>
        <a:xfrm>
          <a:off x="20167111" y="1344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152236</xdr:rowOff>
    </xdr:from>
    <xdr:to>
      <xdr:col>102</xdr:col>
      <xdr:colOff>165100</xdr:colOff>
      <xdr:row>78</xdr:row>
      <xdr:rowOff>82386</xdr:rowOff>
    </xdr:to>
    <xdr:sp macro="" textlink="">
      <xdr:nvSpPr>
        <xdr:cNvPr id="874" name="楕円 873"/>
        <xdr:cNvSpPr/>
      </xdr:nvSpPr>
      <xdr:spPr>
        <a:xfrm>
          <a:off x="19494500" y="133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73513</xdr:rowOff>
    </xdr:from>
    <xdr:ext cx="534377" cy="259045"/>
    <xdr:sp macro="" textlink="">
      <xdr:nvSpPr>
        <xdr:cNvPr id="875" name="テキスト ボックス 874"/>
        <xdr:cNvSpPr txBox="1"/>
      </xdr:nvSpPr>
      <xdr:spPr>
        <a:xfrm>
          <a:off x="19278111" y="134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36334</xdr:rowOff>
    </xdr:from>
    <xdr:to>
      <xdr:col>98</xdr:col>
      <xdr:colOff>38100</xdr:colOff>
      <xdr:row>78</xdr:row>
      <xdr:rowOff>137934</xdr:rowOff>
    </xdr:to>
    <xdr:sp macro="" textlink="">
      <xdr:nvSpPr>
        <xdr:cNvPr id="876" name="楕円 875"/>
        <xdr:cNvSpPr/>
      </xdr:nvSpPr>
      <xdr:spPr>
        <a:xfrm>
          <a:off x="18605500" y="134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129061</xdr:rowOff>
    </xdr:from>
    <xdr:ext cx="534377" cy="259045"/>
    <xdr:sp macro="" textlink="">
      <xdr:nvSpPr>
        <xdr:cNvPr id="877" name="テキスト ボックス 876"/>
        <xdr:cNvSpPr txBox="1"/>
      </xdr:nvSpPr>
      <xdr:spPr>
        <a:xfrm>
          <a:off x="18389111" y="1350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1" name="直線コネクタ 90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8" name="フローチャート: 判断 90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8" name="フローチャート: 判断 917"/>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9" name="テキスト ボックス 918"/>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4" name="テキスト ボックス 93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歳出決算総額は、住民一人当たり３８６，７００円となっている。主な構成項目である人件費は、住民一人当たり７５，７４９円となっており、類似団体平均と比較すると低い水準となっている。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これは、集中改革プランに掲げた職員数削減の取組やごみ処理業務や消防業務を一部事務組合で行っていることが要因である。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12,087
11,970
34.58
4,909,169
4,674,919
201,341
3,194,693
3,809,887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13480</xdr:rowOff>
    </xdr:from>
    <xdr:to>
      <xdr:col>24</xdr:col>
      <xdr:colOff>63500</xdr:colOff>
      <xdr:row>37</xdr:row>
      <xdr:rowOff>34871</xdr:rowOff>
    </xdr:to>
    <xdr:cxnSp macro="">
      <xdr:nvCxnSpPr>
        <xdr:cNvPr id="63" name="直線コネクタ 62"/>
        <xdr:cNvCxnSpPr/>
      </xdr:nvCxnSpPr>
      <xdr:spPr>
        <a:xfrm>
          <a:off x="3797300" y="6357130"/>
          <a:ext cx="8382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13480</xdr:rowOff>
    </xdr:from>
    <xdr:to>
      <xdr:col>19</xdr:col>
      <xdr:colOff>177800</xdr:colOff>
      <xdr:row>37</xdr:row>
      <xdr:rowOff>13807</xdr:rowOff>
    </xdr:to>
    <xdr:cxnSp macro="">
      <xdr:nvCxnSpPr>
        <xdr:cNvPr id="66" name="直線コネクタ 65"/>
        <xdr:cNvCxnSpPr/>
      </xdr:nvCxnSpPr>
      <xdr:spPr>
        <a:xfrm flipV="1">
          <a:off x="2908300" y="635713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168112</xdr:rowOff>
    </xdr:from>
    <xdr:to>
      <xdr:col>15</xdr:col>
      <xdr:colOff>50800</xdr:colOff>
      <xdr:row>37</xdr:row>
      <xdr:rowOff>13807</xdr:rowOff>
    </xdr:to>
    <xdr:cxnSp macro="">
      <xdr:nvCxnSpPr>
        <xdr:cNvPr id="69" name="直線コネクタ 68"/>
        <xdr:cNvCxnSpPr/>
      </xdr:nvCxnSpPr>
      <xdr:spPr>
        <a:xfrm>
          <a:off x="2019300" y="634031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168112</xdr:rowOff>
    </xdr:from>
    <xdr:to>
      <xdr:col>10</xdr:col>
      <xdr:colOff>114300</xdr:colOff>
      <xdr:row>37</xdr:row>
      <xdr:rowOff>13480</xdr:rowOff>
    </xdr:to>
    <xdr:cxnSp macro="">
      <xdr:nvCxnSpPr>
        <xdr:cNvPr id="72" name="直線コネクタ 71"/>
        <xdr:cNvCxnSpPr/>
      </xdr:nvCxnSpPr>
      <xdr:spPr>
        <a:xfrm flipV="1">
          <a:off x="1130300" y="6340312"/>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33710</xdr:rowOff>
    </xdr:from>
    <xdr:to>
      <xdr:col>6</xdr:col>
      <xdr:colOff>38100</xdr:colOff>
      <xdr:row>36</xdr:row>
      <xdr:rowOff>135310</xdr:rowOff>
    </xdr:to>
    <xdr:sp macro="" textlink="">
      <xdr:nvSpPr>
        <xdr:cNvPr id="75" name="フローチャート: 判断 74"/>
        <xdr:cNvSpPr/>
      </xdr:nvSpPr>
      <xdr:spPr>
        <a:xfrm>
          <a:off x="1079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151837</xdr:rowOff>
    </xdr:from>
    <xdr:ext cx="469744" cy="259045"/>
    <xdr:sp macro="" textlink="">
      <xdr:nvSpPr>
        <xdr:cNvPr id="76" name="テキスト ボックス 75"/>
        <xdr:cNvSpPr txBox="1"/>
      </xdr:nvSpPr>
      <xdr:spPr>
        <a:xfrm>
          <a:off x="895428"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155521</xdr:rowOff>
    </xdr:from>
    <xdr:to>
      <xdr:col>24</xdr:col>
      <xdr:colOff>114300</xdr:colOff>
      <xdr:row>37</xdr:row>
      <xdr:rowOff>85671</xdr:rowOff>
    </xdr:to>
    <xdr:sp macro="" textlink="">
      <xdr:nvSpPr>
        <xdr:cNvPr id="82" name="楕円 81"/>
        <xdr:cNvSpPr/>
      </xdr:nvSpPr>
      <xdr:spPr>
        <a:xfrm>
          <a:off x="4584700" y="63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133948</xdr:rowOff>
    </xdr:from>
    <xdr:ext cx="469744" cy="259045"/>
    <xdr:sp macro="" textlink="">
      <xdr:nvSpPr>
        <xdr:cNvPr id="83" name="議会費該当値テキスト"/>
        <xdr:cNvSpPr txBox="1"/>
      </xdr:nvSpPr>
      <xdr:spPr>
        <a:xfrm>
          <a:off x="4686300" y="630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134130</xdr:rowOff>
    </xdr:from>
    <xdr:to>
      <xdr:col>20</xdr:col>
      <xdr:colOff>38100</xdr:colOff>
      <xdr:row>37</xdr:row>
      <xdr:rowOff>64280</xdr:rowOff>
    </xdr:to>
    <xdr:sp macro="" textlink="">
      <xdr:nvSpPr>
        <xdr:cNvPr id="84" name="楕円 83"/>
        <xdr:cNvSpPr/>
      </xdr:nvSpPr>
      <xdr:spPr>
        <a:xfrm>
          <a:off x="3746500" y="63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80807</xdr:rowOff>
    </xdr:from>
    <xdr:ext cx="469744" cy="259045"/>
    <xdr:sp macro="" textlink="">
      <xdr:nvSpPr>
        <xdr:cNvPr id="85" name="テキスト ボックス 84"/>
        <xdr:cNvSpPr txBox="1"/>
      </xdr:nvSpPr>
      <xdr:spPr>
        <a:xfrm>
          <a:off x="3562428" y="608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134457</xdr:rowOff>
    </xdr:from>
    <xdr:to>
      <xdr:col>15</xdr:col>
      <xdr:colOff>101600</xdr:colOff>
      <xdr:row>37</xdr:row>
      <xdr:rowOff>64607</xdr:rowOff>
    </xdr:to>
    <xdr:sp macro="" textlink="">
      <xdr:nvSpPr>
        <xdr:cNvPr id="86" name="楕円 85"/>
        <xdr:cNvSpPr/>
      </xdr:nvSpPr>
      <xdr:spPr>
        <a:xfrm>
          <a:off x="2857500" y="630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55734</xdr:rowOff>
    </xdr:from>
    <xdr:ext cx="469744" cy="259045"/>
    <xdr:sp macro="" textlink="">
      <xdr:nvSpPr>
        <xdr:cNvPr id="87" name="テキスト ボックス 86"/>
        <xdr:cNvSpPr txBox="1"/>
      </xdr:nvSpPr>
      <xdr:spPr>
        <a:xfrm>
          <a:off x="2673428" y="639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117312</xdr:rowOff>
    </xdr:from>
    <xdr:to>
      <xdr:col>10</xdr:col>
      <xdr:colOff>165100</xdr:colOff>
      <xdr:row>37</xdr:row>
      <xdr:rowOff>47462</xdr:rowOff>
    </xdr:to>
    <xdr:sp macro="" textlink="">
      <xdr:nvSpPr>
        <xdr:cNvPr id="88" name="楕円 87"/>
        <xdr:cNvSpPr/>
      </xdr:nvSpPr>
      <xdr:spPr>
        <a:xfrm>
          <a:off x="1968500" y="628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38589</xdr:rowOff>
    </xdr:from>
    <xdr:ext cx="469744" cy="259045"/>
    <xdr:sp macro="" textlink="">
      <xdr:nvSpPr>
        <xdr:cNvPr id="89" name="テキスト ボックス 88"/>
        <xdr:cNvSpPr txBox="1"/>
      </xdr:nvSpPr>
      <xdr:spPr>
        <a:xfrm>
          <a:off x="1784428" y="638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134130</xdr:rowOff>
    </xdr:from>
    <xdr:to>
      <xdr:col>6</xdr:col>
      <xdr:colOff>38100</xdr:colOff>
      <xdr:row>37</xdr:row>
      <xdr:rowOff>64280</xdr:rowOff>
    </xdr:to>
    <xdr:sp macro="" textlink="">
      <xdr:nvSpPr>
        <xdr:cNvPr id="90" name="楕円 89"/>
        <xdr:cNvSpPr/>
      </xdr:nvSpPr>
      <xdr:spPr>
        <a:xfrm>
          <a:off x="1079500" y="63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55407</xdr:rowOff>
    </xdr:from>
    <xdr:ext cx="469744" cy="259045"/>
    <xdr:sp macro="" textlink="">
      <xdr:nvSpPr>
        <xdr:cNvPr id="91" name="テキスト ボックス 90"/>
        <xdr:cNvSpPr txBox="1"/>
      </xdr:nvSpPr>
      <xdr:spPr>
        <a:xfrm>
          <a:off x="895428" y="63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160503</xdr:rowOff>
    </xdr:from>
    <xdr:to>
      <xdr:col>24</xdr:col>
      <xdr:colOff>63500</xdr:colOff>
      <xdr:row>57</xdr:row>
      <xdr:rowOff>166540</xdr:rowOff>
    </xdr:to>
    <xdr:cxnSp macro="">
      <xdr:nvCxnSpPr>
        <xdr:cNvPr id="118" name="直線コネクタ 117"/>
        <xdr:cNvCxnSpPr/>
      </xdr:nvCxnSpPr>
      <xdr:spPr>
        <a:xfrm flipV="1">
          <a:off x="3797300" y="9933153"/>
          <a:ext cx="838200" cy="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166540</xdr:rowOff>
    </xdr:from>
    <xdr:to>
      <xdr:col>19</xdr:col>
      <xdr:colOff>177800</xdr:colOff>
      <xdr:row>58</xdr:row>
      <xdr:rowOff>23699</xdr:rowOff>
    </xdr:to>
    <xdr:cxnSp macro="">
      <xdr:nvCxnSpPr>
        <xdr:cNvPr id="121" name="直線コネクタ 120"/>
        <xdr:cNvCxnSpPr/>
      </xdr:nvCxnSpPr>
      <xdr:spPr>
        <a:xfrm flipV="1">
          <a:off x="2908300" y="9939190"/>
          <a:ext cx="889000" cy="2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1050</xdr:rowOff>
    </xdr:from>
    <xdr:to>
      <xdr:col>15</xdr:col>
      <xdr:colOff>50800</xdr:colOff>
      <xdr:row>58</xdr:row>
      <xdr:rowOff>23699</xdr:rowOff>
    </xdr:to>
    <xdr:cxnSp macro="">
      <xdr:nvCxnSpPr>
        <xdr:cNvPr id="124" name="直線コネクタ 123"/>
        <xdr:cNvCxnSpPr/>
      </xdr:nvCxnSpPr>
      <xdr:spPr>
        <a:xfrm>
          <a:off x="2019300" y="9945150"/>
          <a:ext cx="889000" cy="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1050</xdr:rowOff>
    </xdr:from>
    <xdr:to>
      <xdr:col>10</xdr:col>
      <xdr:colOff>114300</xdr:colOff>
      <xdr:row>58</xdr:row>
      <xdr:rowOff>35653</xdr:rowOff>
    </xdr:to>
    <xdr:cxnSp macro="">
      <xdr:nvCxnSpPr>
        <xdr:cNvPr id="127" name="直線コネクタ 126"/>
        <xdr:cNvCxnSpPr/>
      </xdr:nvCxnSpPr>
      <xdr:spPr>
        <a:xfrm flipV="1">
          <a:off x="1130300" y="9945150"/>
          <a:ext cx="889000" cy="3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69730</xdr:rowOff>
    </xdr:from>
    <xdr:to>
      <xdr:col>6</xdr:col>
      <xdr:colOff>38100</xdr:colOff>
      <xdr:row>56</xdr:row>
      <xdr:rowOff>171330</xdr:rowOff>
    </xdr:to>
    <xdr:sp macro="" textlink="">
      <xdr:nvSpPr>
        <xdr:cNvPr id="130" name="フローチャート: 判断 129"/>
        <xdr:cNvSpPr/>
      </xdr:nvSpPr>
      <xdr:spPr>
        <a:xfrm>
          <a:off x="1079500" y="96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16407</xdr:rowOff>
    </xdr:from>
    <xdr:ext cx="599010" cy="259045"/>
    <xdr:sp macro="" textlink="">
      <xdr:nvSpPr>
        <xdr:cNvPr id="131" name="テキスト ボックス 130"/>
        <xdr:cNvSpPr txBox="1"/>
      </xdr:nvSpPr>
      <xdr:spPr>
        <a:xfrm>
          <a:off x="830795" y="944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109703</xdr:rowOff>
    </xdr:from>
    <xdr:to>
      <xdr:col>24</xdr:col>
      <xdr:colOff>114300</xdr:colOff>
      <xdr:row>58</xdr:row>
      <xdr:rowOff>39853</xdr:rowOff>
    </xdr:to>
    <xdr:sp macro="" textlink="">
      <xdr:nvSpPr>
        <xdr:cNvPr id="137" name="楕円 136"/>
        <xdr:cNvSpPr/>
      </xdr:nvSpPr>
      <xdr:spPr>
        <a:xfrm>
          <a:off x="4584700" y="98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24630</xdr:rowOff>
    </xdr:from>
    <xdr:ext cx="534377" cy="259045"/>
    <xdr:sp macro="" textlink="">
      <xdr:nvSpPr>
        <xdr:cNvPr id="138" name="総務費該当値テキスト"/>
        <xdr:cNvSpPr txBox="1"/>
      </xdr:nvSpPr>
      <xdr:spPr>
        <a:xfrm>
          <a:off x="4686300" y="979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115740</xdr:rowOff>
    </xdr:from>
    <xdr:to>
      <xdr:col>20</xdr:col>
      <xdr:colOff>38100</xdr:colOff>
      <xdr:row>58</xdr:row>
      <xdr:rowOff>45890</xdr:rowOff>
    </xdr:to>
    <xdr:sp macro="" textlink="">
      <xdr:nvSpPr>
        <xdr:cNvPr id="139" name="楕円 138"/>
        <xdr:cNvSpPr/>
      </xdr:nvSpPr>
      <xdr:spPr>
        <a:xfrm>
          <a:off x="3746500" y="98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37017</xdr:rowOff>
    </xdr:from>
    <xdr:ext cx="534377" cy="259045"/>
    <xdr:sp macro="" textlink="">
      <xdr:nvSpPr>
        <xdr:cNvPr id="140" name="テキスト ボックス 139"/>
        <xdr:cNvSpPr txBox="1"/>
      </xdr:nvSpPr>
      <xdr:spPr>
        <a:xfrm>
          <a:off x="3530111" y="998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144349</xdr:rowOff>
    </xdr:from>
    <xdr:to>
      <xdr:col>15</xdr:col>
      <xdr:colOff>101600</xdr:colOff>
      <xdr:row>58</xdr:row>
      <xdr:rowOff>74499</xdr:rowOff>
    </xdr:to>
    <xdr:sp macro="" textlink="">
      <xdr:nvSpPr>
        <xdr:cNvPr id="141" name="楕円 140"/>
        <xdr:cNvSpPr/>
      </xdr:nvSpPr>
      <xdr:spPr>
        <a:xfrm>
          <a:off x="2857500" y="991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65626</xdr:rowOff>
    </xdr:from>
    <xdr:ext cx="534377" cy="259045"/>
    <xdr:sp macro="" textlink="">
      <xdr:nvSpPr>
        <xdr:cNvPr id="142" name="テキスト ボックス 141"/>
        <xdr:cNvSpPr txBox="1"/>
      </xdr:nvSpPr>
      <xdr:spPr>
        <a:xfrm>
          <a:off x="2641111" y="1000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121700</xdr:rowOff>
    </xdr:from>
    <xdr:to>
      <xdr:col>10</xdr:col>
      <xdr:colOff>165100</xdr:colOff>
      <xdr:row>58</xdr:row>
      <xdr:rowOff>51850</xdr:rowOff>
    </xdr:to>
    <xdr:sp macro="" textlink="">
      <xdr:nvSpPr>
        <xdr:cNvPr id="143" name="楕円 142"/>
        <xdr:cNvSpPr/>
      </xdr:nvSpPr>
      <xdr:spPr>
        <a:xfrm>
          <a:off x="1968500" y="98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42977</xdr:rowOff>
    </xdr:from>
    <xdr:ext cx="534377" cy="259045"/>
    <xdr:sp macro="" textlink="">
      <xdr:nvSpPr>
        <xdr:cNvPr id="144" name="テキスト ボックス 143"/>
        <xdr:cNvSpPr txBox="1"/>
      </xdr:nvSpPr>
      <xdr:spPr>
        <a:xfrm>
          <a:off x="1752111" y="998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156303</xdr:rowOff>
    </xdr:from>
    <xdr:to>
      <xdr:col>6</xdr:col>
      <xdr:colOff>38100</xdr:colOff>
      <xdr:row>58</xdr:row>
      <xdr:rowOff>86453</xdr:rowOff>
    </xdr:to>
    <xdr:sp macro="" textlink="">
      <xdr:nvSpPr>
        <xdr:cNvPr id="145" name="楕円 144"/>
        <xdr:cNvSpPr/>
      </xdr:nvSpPr>
      <xdr:spPr>
        <a:xfrm>
          <a:off x="1079500" y="992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77580</xdr:rowOff>
    </xdr:from>
    <xdr:ext cx="534377" cy="259045"/>
    <xdr:sp macro="" textlink="">
      <xdr:nvSpPr>
        <xdr:cNvPr id="146" name="テキスト ボックス 145"/>
        <xdr:cNvSpPr txBox="1"/>
      </xdr:nvSpPr>
      <xdr:spPr>
        <a:xfrm>
          <a:off x="863111" y="1002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116594</xdr:rowOff>
    </xdr:from>
    <xdr:to>
      <xdr:col>24</xdr:col>
      <xdr:colOff>63500</xdr:colOff>
      <xdr:row>76</xdr:row>
      <xdr:rowOff>140877</xdr:rowOff>
    </xdr:to>
    <xdr:cxnSp macro="">
      <xdr:nvCxnSpPr>
        <xdr:cNvPr id="172" name="直線コネクタ 171"/>
        <xdr:cNvCxnSpPr/>
      </xdr:nvCxnSpPr>
      <xdr:spPr>
        <a:xfrm>
          <a:off x="3797300" y="13146794"/>
          <a:ext cx="838200" cy="2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116594</xdr:rowOff>
    </xdr:from>
    <xdr:to>
      <xdr:col>19</xdr:col>
      <xdr:colOff>177800</xdr:colOff>
      <xdr:row>76</xdr:row>
      <xdr:rowOff>149656</xdr:rowOff>
    </xdr:to>
    <xdr:cxnSp macro="">
      <xdr:nvCxnSpPr>
        <xdr:cNvPr id="175" name="直線コネクタ 174"/>
        <xdr:cNvCxnSpPr/>
      </xdr:nvCxnSpPr>
      <xdr:spPr>
        <a:xfrm flipV="1">
          <a:off x="2908300" y="13146794"/>
          <a:ext cx="889000" cy="3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149656</xdr:rowOff>
    </xdr:from>
    <xdr:to>
      <xdr:col>15</xdr:col>
      <xdr:colOff>50800</xdr:colOff>
      <xdr:row>77</xdr:row>
      <xdr:rowOff>49082</xdr:rowOff>
    </xdr:to>
    <xdr:cxnSp macro="">
      <xdr:nvCxnSpPr>
        <xdr:cNvPr id="178" name="直線コネクタ 177"/>
        <xdr:cNvCxnSpPr/>
      </xdr:nvCxnSpPr>
      <xdr:spPr>
        <a:xfrm flipV="1">
          <a:off x="2019300" y="13179856"/>
          <a:ext cx="889000" cy="7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33178</xdr:rowOff>
    </xdr:from>
    <xdr:to>
      <xdr:col>10</xdr:col>
      <xdr:colOff>114300</xdr:colOff>
      <xdr:row>77</xdr:row>
      <xdr:rowOff>49082</xdr:rowOff>
    </xdr:to>
    <xdr:cxnSp macro="">
      <xdr:nvCxnSpPr>
        <xdr:cNvPr id="181" name="直線コネクタ 180"/>
        <xdr:cNvCxnSpPr/>
      </xdr:nvCxnSpPr>
      <xdr:spPr>
        <a:xfrm>
          <a:off x="1130300" y="13234828"/>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89883</xdr:rowOff>
    </xdr:from>
    <xdr:to>
      <xdr:col>6</xdr:col>
      <xdr:colOff>38100</xdr:colOff>
      <xdr:row>77</xdr:row>
      <xdr:rowOff>20033</xdr:rowOff>
    </xdr:to>
    <xdr:sp macro="" textlink="">
      <xdr:nvSpPr>
        <xdr:cNvPr id="184" name="フローチャート: 判断 183"/>
        <xdr:cNvSpPr/>
      </xdr:nvSpPr>
      <xdr:spPr>
        <a:xfrm>
          <a:off x="1079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36560</xdr:rowOff>
    </xdr:from>
    <xdr:ext cx="599010" cy="259045"/>
    <xdr:sp macro="" textlink="">
      <xdr:nvSpPr>
        <xdr:cNvPr id="185" name="テキスト ボックス 184"/>
        <xdr:cNvSpPr txBox="1"/>
      </xdr:nvSpPr>
      <xdr:spPr>
        <a:xfrm>
          <a:off x="830795" y="128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90077</xdr:rowOff>
    </xdr:from>
    <xdr:to>
      <xdr:col>24</xdr:col>
      <xdr:colOff>114300</xdr:colOff>
      <xdr:row>77</xdr:row>
      <xdr:rowOff>20227</xdr:rowOff>
    </xdr:to>
    <xdr:sp macro="" textlink="">
      <xdr:nvSpPr>
        <xdr:cNvPr id="191" name="楕円 190"/>
        <xdr:cNvSpPr/>
      </xdr:nvSpPr>
      <xdr:spPr>
        <a:xfrm>
          <a:off x="4584700" y="131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68504</xdr:rowOff>
    </xdr:from>
    <xdr:ext cx="599010" cy="259045"/>
    <xdr:sp macro="" textlink="">
      <xdr:nvSpPr>
        <xdr:cNvPr id="192" name="民生費該当値テキスト"/>
        <xdr:cNvSpPr txBox="1"/>
      </xdr:nvSpPr>
      <xdr:spPr>
        <a:xfrm>
          <a:off x="4686300" y="1309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65794</xdr:rowOff>
    </xdr:from>
    <xdr:to>
      <xdr:col>20</xdr:col>
      <xdr:colOff>38100</xdr:colOff>
      <xdr:row>76</xdr:row>
      <xdr:rowOff>167394</xdr:rowOff>
    </xdr:to>
    <xdr:sp macro="" textlink="">
      <xdr:nvSpPr>
        <xdr:cNvPr id="193" name="楕円 192"/>
        <xdr:cNvSpPr/>
      </xdr:nvSpPr>
      <xdr:spPr>
        <a:xfrm>
          <a:off x="3746500" y="1309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158521</xdr:rowOff>
    </xdr:from>
    <xdr:ext cx="599010" cy="259045"/>
    <xdr:sp macro="" textlink="">
      <xdr:nvSpPr>
        <xdr:cNvPr id="194" name="テキスト ボックス 193"/>
        <xdr:cNvSpPr txBox="1"/>
      </xdr:nvSpPr>
      <xdr:spPr>
        <a:xfrm>
          <a:off x="3497795" y="1318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98856</xdr:rowOff>
    </xdr:from>
    <xdr:to>
      <xdr:col>15</xdr:col>
      <xdr:colOff>101600</xdr:colOff>
      <xdr:row>77</xdr:row>
      <xdr:rowOff>29006</xdr:rowOff>
    </xdr:to>
    <xdr:sp macro="" textlink="">
      <xdr:nvSpPr>
        <xdr:cNvPr id="195" name="楕円 194"/>
        <xdr:cNvSpPr/>
      </xdr:nvSpPr>
      <xdr:spPr>
        <a:xfrm>
          <a:off x="2857500" y="131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20133</xdr:rowOff>
    </xdr:from>
    <xdr:ext cx="599010" cy="259045"/>
    <xdr:sp macro="" textlink="">
      <xdr:nvSpPr>
        <xdr:cNvPr id="196" name="テキスト ボックス 195"/>
        <xdr:cNvSpPr txBox="1"/>
      </xdr:nvSpPr>
      <xdr:spPr>
        <a:xfrm>
          <a:off x="2608795" y="1322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169732</xdr:rowOff>
    </xdr:from>
    <xdr:to>
      <xdr:col>10</xdr:col>
      <xdr:colOff>165100</xdr:colOff>
      <xdr:row>77</xdr:row>
      <xdr:rowOff>99882</xdr:rowOff>
    </xdr:to>
    <xdr:sp macro="" textlink="">
      <xdr:nvSpPr>
        <xdr:cNvPr id="197" name="楕円 196"/>
        <xdr:cNvSpPr/>
      </xdr:nvSpPr>
      <xdr:spPr>
        <a:xfrm>
          <a:off x="1968500" y="131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91009</xdr:rowOff>
    </xdr:from>
    <xdr:ext cx="599010" cy="259045"/>
    <xdr:sp macro="" textlink="">
      <xdr:nvSpPr>
        <xdr:cNvPr id="198" name="テキスト ボックス 197"/>
        <xdr:cNvSpPr txBox="1"/>
      </xdr:nvSpPr>
      <xdr:spPr>
        <a:xfrm>
          <a:off x="1719795" y="1329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153828</xdr:rowOff>
    </xdr:from>
    <xdr:to>
      <xdr:col>6</xdr:col>
      <xdr:colOff>38100</xdr:colOff>
      <xdr:row>77</xdr:row>
      <xdr:rowOff>83978</xdr:rowOff>
    </xdr:to>
    <xdr:sp macro="" textlink="">
      <xdr:nvSpPr>
        <xdr:cNvPr id="199" name="楕円 198"/>
        <xdr:cNvSpPr/>
      </xdr:nvSpPr>
      <xdr:spPr>
        <a:xfrm>
          <a:off x="1079500" y="131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75105</xdr:rowOff>
    </xdr:from>
    <xdr:ext cx="599010" cy="259045"/>
    <xdr:sp macro="" textlink="">
      <xdr:nvSpPr>
        <xdr:cNvPr id="200" name="テキスト ボックス 199"/>
        <xdr:cNvSpPr txBox="1"/>
      </xdr:nvSpPr>
      <xdr:spPr>
        <a:xfrm>
          <a:off x="830795" y="1327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84362</xdr:rowOff>
    </xdr:from>
    <xdr:to>
      <xdr:col>24</xdr:col>
      <xdr:colOff>63500</xdr:colOff>
      <xdr:row>97</xdr:row>
      <xdr:rowOff>133741</xdr:rowOff>
    </xdr:to>
    <xdr:cxnSp macro="">
      <xdr:nvCxnSpPr>
        <xdr:cNvPr id="232" name="直線コネクタ 231"/>
        <xdr:cNvCxnSpPr/>
      </xdr:nvCxnSpPr>
      <xdr:spPr>
        <a:xfrm flipV="1">
          <a:off x="3797300" y="16715012"/>
          <a:ext cx="838200" cy="4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132124</xdr:rowOff>
    </xdr:from>
    <xdr:to>
      <xdr:col>19</xdr:col>
      <xdr:colOff>177800</xdr:colOff>
      <xdr:row>97</xdr:row>
      <xdr:rowOff>133741</xdr:rowOff>
    </xdr:to>
    <xdr:cxnSp macro="">
      <xdr:nvCxnSpPr>
        <xdr:cNvPr id="235" name="直線コネクタ 234"/>
        <xdr:cNvCxnSpPr/>
      </xdr:nvCxnSpPr>
      <xdr:spPr>
        <a:xfrm>
          <a:off x="2908300" y="16762774"/>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84607</xdr:rowOff>
    </xdr:from>
    <xdr:to>
      <xdr:col>15</xdr:col>
      <xdr:colOff>50800</xdr:colOff>
      <xdr:row>97</xdr:row>
      <xdr:rowOff>132124</xdr:rowOff>
    </xdr:to>
    <xdr:cxnSp macro="">
      <xdr:nvCxnSpPr>
        <xdr:cNvPr id="238" name="直線コネクタ 237"/>
        <xdr:cNvCxnSpPr/>
      </xdr:nvCxnSpPr>
      <xdr:spPr>
        <a:xfrm>
          <a:off x="2019300" y="16715257"/>
          <a:ext cx="889000" cy="4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84607</xdr:rowOff>
    </xdr:from>
    <xdr:to>
      <xdr:col>10</xdr:col>
      <xdr:colOff>114300</xdr:colOff>
      <xdr:row>97</xdr:row>
      <xdr:rowOff>150673</xdr:rowOff>
    </xdr:to>
    <xdr:cxnSp macro="">
      <xdr:nvCxnSpPr>
        <xdr:cNvPr id="241" name="直線コネクタ 240"/>
        <xdr:cNvCxnSpPr/>
      </xdr:nvCxnSpPr>
      <xdr:spPr>
        <a:xfrm flipV="1">
          <a:off x="1130300" y="16715257"/>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27651</xdr:rowOff>
    </xdr:from>
    <xdr:to>
      <xdr:col>6</xdr:col>
      <xdr:colOff>38100</xdr:colOff>
      <xdr:row>96</xdr:row>
      <xdr:rowOff>129251</xdr:rowOff>
    </xdr:to>
    <xdr:sp macro="" textlink="">
      <xdr:nvSpPr>
        <xdr:cNvPr id="244" name="フローチャート: 判断 243"/>
        <xdr:cNvSpPr/>
      </xdr:nvSpPr>
      <xdr:spPr>
        <a:xfrm>
          <a:off x="1079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145778</xdr:rowOff>
    </xdr:from>
    <xdr:ext cx="534377" cy="259045"/>
    <xdr:sp macro="" textlink="">
      <xdr:nvSpPr>
        <xdr:cNvPr id="245" name="テキスト ボックス 244"/>
        <xdr:cNvSpPr txBox="1"/>
      </xdr:nvSpPr>
      <xdr:spPr>
        <a:xfrm>
          <a:off x="863111" y="162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33562</xdr:rowOff>
    </xdr:from>
    <xdr:to>
      <xdr:col>24</xdr:col>
      <xdr:colOff>114300</xdr:colOff>
      <xdr:row>97</xdr:row>
      <xdr:rowOff>135162</xdr:rowOff>
    </xdr:to>
    <xdr:sp macro="" textlink="">
      <xdr:nvSpPr>
        <xdr:cNvPr id="251" name="楕円 250"/>
        <xdr:cNvSpPr/>
      </xdr:nvSpPr>
      <xdr:spPr>
        <a:xfrm>
          <a:off x="4584700" y="166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11989</xdr:rowOff>
    </xdr:from>
    <xdr:ext cx="534377" cy="259045"/>
    <xdr:sp macro="" textlink="">
      <xdr:nvSpPr>
        <xdr:cNvPr id="252" name="衛生費該当値テキスト"/>
        <xdr:cNvSpPr txBox="1"/>
      </xdr:nvSpPr>
      <xdr:spPr>
        <a:xfrm>
          <a:off x="4686300" y="1664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82941</xdr:rowOff>
    </xdr:from>
    <xdr:to>
      <xdr:col>20</xdr:col>
      <xdr:colOff>38100</xdr:colOff>
      <xdr:row>98</xdr:row>
      <xdr:rowOff>13091</xdr:rowOff>
    </xdr:to>
    <xdr:sp macro="" textlink="">
      <xdr:nvSpPr>
        <xdr:cNvPr id="253" name="楕円 252"/>
        <xdr:cNvSpPr/>
      </xdr:nvSpPr>
      <xdr:spPr>
        <a:xfrm>
          <a:off x="3746500" y="1671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4218</xdr:rowOff>
    </xdr:from>
    <xdr:ext cx="534377" cy="259045"/>
    <xdr:sp macro="" textlink="">
      <xdr:nvSpPr>
        <xdr:cNvPr id="254" name="テキスト ボックス 253"/>
        <xdr:cNvSpPr txBox="1"/>
      </xdr:nvSpPr>
      <xdr:spPr>
        <a:xfrm>
          <a:off x="3530111" y="1680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81324</xdr:rowOff>
    </xdr:from>
    <xdr:to>
      <xdr:col>15</xdr:col>
      <xdr:colOff>101600</xdr:colOff>
      <xdr:row>98</xdr:row>
      <xdr:rowOff>11474</xdr:rowOff>
    </xdr:to>
    <xdr:sp macro="" textlink="">
      <xdr:nvSpPr>
        <xdr:cNvPr id="255" name="楕円 254"/>
        <xdr:cNvSpPr/>
      </xdr:nvSpPr>
      <xdr:spPr>
        <a:xfrm>
          <a:off x="2857500" y="167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2601</xdr:rowOff>
    </xdr:from>
    <xdr:ext cx="534377" cy="259045"/>
    <xdr:sp macro="" textlink="">
      <xdr:nvSpPr>
        <xdr:cNvPr id="256" name="テキスト ボックス 255"/>
        <xdr:cNvSpPr txBox="1"/>
      </xdr:nvSpPr>
      <xdr:spPr>
        <a:xfrm>
          <a:off x="2641111" y="1680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33807</xdr:rowOff>
    </xdr:from>
    <xdr:to>
      <xdr:col>10</xdr:col>
      <xdr:colOff>165100</xdr:colOff>
      <xdr:row>97</xdr:row>
      <xdr:rowOff>135407</xdr:rowOff>
    </xdr:to>
    <xdr:sp macro="" textlink="">
      <xdr:nvSpPr>
        <xdr:cNvPr id="257" name="楕円 256"/>
        <xdr:cNvSpPr/>
      </xdr:nvSpPr>
      <xdr:spPr>
        <a:xfrm>
          <a:off x="1968500" y="166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126534</xdr:rowOff>
    </xdr:from>
    <xdr:ext cx="534377" cy="259045"/>
    <xdr:sp macro="" textlink="">
      <xdr:nvSpPr>
        <xdr:cNvPr id="258" name="テキスト ボックス 257"/>
        <xdr:cNvSpPr txBox="1"/>
      </xdr:nvSpPr>
      <xdr:spPr>
        <a:xfrm>
          <a:off x="1752111" y="1675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99873</xdr:rowOff>
    </xdr:from>
    <xdr:to>
      <xdr:col>6</xdr:col>
      <xdr:colOff>38100</xdr:colOff>
      <xdr:row>98</xdr:row>
      <xdr:rowOff>30023</xdr:rowOff>
    </xdr:to>
    <xdr:sp macro="" textlink="">
      <xdr:nvSpPr>
        <xdr:cNvPr id="259" name="楕円 258"/>
        <xdr:cNvSpPr/>
      </xdr:nvSpPr>
      <xdr:spPr>
        <a:xfrm>
          <a:off x="1079500" y="16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21150</xdr:rowOff>
    </xdr:from>
    <xdr:ext cx="534377" cy="259045"/>
    <xdr:sp macro="" textlink="">
      <xdr:nvSpPr>
        <xdr:cNvPr id="260" name="テキスト ボックス 259"/>
        <xdr:cNvSpPr txBox="1"/>
      </xdr:nvSpPr>
      <xdr:spPr>
        <a:xfrm>
          <a:off x="863111" y="168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6731</xdr:rowOff>
    </xdr:from>
    <xdr:to>
      <xdr:col>41</xdr:col>
      <xdr:colOff>50800</xdr:colOff>
      <xdr:row>39</xdr:row>
      <xdr:rowOff>44450</xdr:rowOff>
    </xdr:to>
    <xdr:cxnSp macro="">
      <xdr:nvCxnSpPr>
        <xdr:cNvPr id="298" name="直線コネクタ 297"/>
        <xdr:cNvCxnSpPr/>
      </xdr:nvCxnSpPr>
      <xdr:spPr>
        <a:xfrm>
          <a:off x="6972300" y="669328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2604</xdr:rowOff>
    </xdr:from>
    <xdr:to>
      <xdr:col>36</xdr:col>
      <xdr:colOff>165100</xdr:colOff>
      <xdr:row>38</xdr:row>
      <xdr:rowOff>104204</xdr:rowOff>
    </xdr:to>
    <xdr:sp macro="" textlink="">
      <xdr:nvSpPr>
        <xdr:cNvPr id="301" name="フローチャート: 判断 300"/>
        <xdr:cNvSpPr/>
      </xdr:nvSpPr>
      <xdr:spPr>
        <a:xfrm>
          <a:off x="6921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120730</xdr:rowOff>
    </xdr:from>
    <xdr:ext cx="378565" cy="259045"/>
    <xdr:sp macro="" textlink="">
      <xdr:nvSpPr>
        <xdr:cNvPr id="302" name="テキスト ボックス 301"/>
        <xdr:cNvSpPr txBox="1"/>
      </xdr:nvSpPr>
      <xdr:spPr>
        <a:xfrm>
          <a:off x="6783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127381</xdr:rowOff>
    </xdr:from>
    <xdr:to>
      <xdr:col>36</xdr:col>
      <xdr:colOff>165100</xdr:colOff>
      <xdr:row>39</xdr:row>
      <xdr:rowOff>57531</xdr:rowOff>
    </xdr:to>
    <xdr:sp macro="" textlink="">
      <xdr:nvSpPr>
        <xdr:cNvPr id="316" name="楕円 315"/>
        <xdr:cNvSpPr/>
      </xdr:nvSpPr>
      <xdr:spPr>
        <a:xfrm>
          <a:off x="69215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48658</xdr:rowOff>
    </xdr:from>
    <xdr:ext cx="378565" cy="259045"/>
    <xdr:sp macro="" textlink="">
      <xdr:nvSpPr>
        <xdr:cNvPr id="317" name="テキスト ボックス 316"/>
        <xdr:cNvSpPr txBox="1"/>
      </xdr:nvSpPr>
      <xdr:spPr>
        <a:xfrm>
          <a:off x="6783017" y="673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77947</xdr:rowOff>
    </xdr:from>
    <xdr:to>
      <xdr:col>55</xdr:col>
      <xdr:colOff>0</xdr:colOff>
      <xdr:row>58</xdr:row>
      <xdr:rowOff>87480</xdr:rowOff>
    </xdr:to>
    <xdr:cxnSp macro="">
      <xdr:nvCxnSpPr>
        <xdr:cNvPr id="346" name="直線コネクタ 345"/>
        <xdr:cNvCxnSpPr/>
      </xdr:nvCxnSpPr>
      <xdr:spPr>
        <a:xfrm>
          <a:off x="9639300" y="10022047"/>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77947</xdr:rowOff>
    </xdr:from>
    <xdr:to>
      <xdr:col>50</xdr:col>
      <xdr:colOff>114300</xdr:colOff>
      <xdr:row>58</xdr:row>
      <xdr:rowOff>103635</xdr:rowOff>
    </xdr:to>
    <xdr:cxnSp macro="">
      <xdr:nvCxnSpPr>
        <xdr:cNvPr id="349" name="直線コネクタ 348"/>
        <xdr:cNvCxnSpPr/>
      </xdr:nvCxnSpPr>
      <xdr:spPr>
        <a:xfrm flipV="1">
          <a:off x="8750300" y="10022047"/>
          <a:ext cx="889000" cy="2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35969</xdr:rowOff>
    </xdr:from>
    <xdr:to>
      <xdr:col>45</xdr:col>
      <xdr:colOff>177800</xdr:colOff>
      <xdr:row>58</xdr:row>
      <xdr:rowOff>103635</xdr:rowOff>
    </xdr:to>
    <xdr:cxnSp macro="">
      <xdr:nvCxnSpPr>
        <xdr:cNvPr id="352" name="直線コネクタ 351"/>
        <xdr:cNvCxnSpPr/>
      </xdr:nvCxnSpPr>
      <xdr:spPr>
        <a:xfrm>
          <a:off x="7861300" y="9980069"/>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35969</xdr:rowOff>
    </xdr:from>
    <xdr:to>
      <xdr:col>41</xdr:col>
      <xdr:colOff>50800</xdr:colOff>
      <xdr:row>58</xdr:row>
      <xdr:rowOff>85095</xdr:rowOff>
    </xdr:to>
    <xdr:cxnSp macro="">
      <xdr:nvCxnSpPr>
        <xdr:cNvPr id="355" name="直線コネクタ 354"/>
        <xdr:cNvCxnSpPr/>
      </xdr:nvCxnSpPr>
      <xdr:spPr>
        <a:xfrm flipV="1">
          <a:off x="6972300" y="9980069"/>
          <a:ext cx="889000" cy="4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126871</xdr:rowOff>
    </xdr:from>
    <xdr:to>
      <xdr:col>36</xdr:col>
      <xdr:colOff>165100</xdr:colOff>
      <xdr:row>58</xdr:row>
      <xdr:rowOff>57021</xdr:rowOff>
    </xdr:to>
    <xdr:sp macro="" textlink="">
      <xdr:nvSpPr>
        <xdr:cNvPr id="358" name="フローチャート: 判断 357"/>
        <xdr:cNvSpPr/>
      </xdr:nvSpPr>
      <xdr:spPr>
        <a:xfrm>
          <a:off x="6921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73548</xdr:rowOff>
    </xdr:from>
    <xdr:ext cx="534377" cy="259045"/>
    <xdr:sp macro="" textlink="">
      <xdr:nvSpPr>
        <xdr:cNvPr id="359" name="テキスト ボックス 358"/>
        <xdr:cNvSpPr txBox="1"/>
      </xdr:nvSpPr>
      <xdr:spPr>
        <a:xfrm>
          <a:off x="6705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36680</xdr:rowOff>
    </xdr:from>
    <xdr:to>
      <xdr:col>55</xdr:col>
      <xdr:colOff>50800</xdr:colOff>
      <xdr:row>58</xdr:row>
      <xdr:rowOff>138280</xdr:rowOff>
    </xdr:to>
    <xdr:sp macro="" textlink="">
      <xdr:nvSpPr>
        <xdr:cNvPr id="365" name="楕円 364"/>
        <xdr:cNvSpPr/>
      </xdr:nvSpPr>
      <xdr:spPr>
        <a:xfrm>
          <a:off x="10426700" y="998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123057</xdr:rowOff>
    </xdr:from>
    <xdr:ext cx="534377" cy="259045"/>
    <xdr:sp macro="" textlink="">
      <xdr:nvSpPr>
        <xdr:cNvPr id="366" name="農林水産業費該当値テキスト"/>
        <xdr:cNvSpPr txBox="1"/>
      </xdr:nvSpPr>
      <xdr:spPr>
        <a:xfrm>
          <a:off x="10528300" y="989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27147</xdr:rowOff>
    </xdr:from>
    <xdr:to>
      <xdr:col>50</xdr:col>
      <xdr:colOff>165100</xdr:colOff>
      <xdr:row>58</xdr:row>
      <xdr:rowOff>128747</xdr:rowOff>
    </xdr:to>
    <xdr:sp macro="" textlink="">
      <xdr:nvSpPr>
        <xdr:cNvPr id="367" name="楕円 366"/>
        <xdr:cNvSpPr/>
      </xdr:nvSpPr>
      <xdr:spPr>
        <a:xfrm>
          <a:off x="9588500" y="99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119874</xdr:rowOff>
    </xdr:from>
    <xdr:ext cx="534377" cy="259045"/>
    <xdr:sp macro="" textlink="">
      <xdr:nvSpPr>
        <xdr:cNvPr id="368" name="テキスト ボックス 367"/>
        <xdr:cNvSpPr txBox="1"/>
      </xdr:nvSpPr>
      <xdr:spPr>
        <a:xfrm>
          <a:off x="9372111" y="1006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52835</xdr:rowOff>
    </xdr:from>
    <xdr:to>
      <xdr:col>46</xdr:col>
      <xdr:colOff>38100</xdr:colOff>
      <xdr:row>58</xdr:row>
      <xdr:rowOff>154435</xdr:rowOff>
    </xdr:to>
    <xdr:sp macro="" textlink="">
      <xdr:nvSpPr>
        <xdr:cNvPr id="369" name="楕円 368"/>
        <xdr:cNvSpPr/>
      </xdr:nvSpPr>
      <xdr:spPr>
        <a:xfrm>
          <a:off x="8699500" y="999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145562</xdr:rowOff>
    </xdr:from>
    <xdr:ext cx="534377" cy="259045"/>
    <xdr:sp macro="" textlink="">
      <xdr:nvSpPr>
        <xdr:cNvPr id="370" name="テキスト ボックス 369"/>
        <xdr:cNvSpPr txBox="1"/>
      </xdr:nvSpPr>
      <xdr:spPr>
        <a:xfrm>
          <a:off x="8483111" y="1008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156619</xdr:rowOff>
    </xdr:from>
    <xdr:to>
      <xdr:col>41</xdr:col>
      <xdr:colOff>101600</xdr:colOff>
      <xdr:row>58</xdr:row>
      <xdr:rowOff>86769</xdr:rowOff>
    </xdr:to>
    <xdr:sp macro="" textlink="">
      <xdr:nvSpPr>
        <xdr:cNvPr id="371" name="楕円 370"/>
        <xdr:cNvSpPr/>
      </xdr:nvSpPr>
      <xdr:spPr>
        <a:xfrm>
          <a:off x="7810500" y="99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77896</xdr:rowOff>
    </xdr:from>
    <xdr:ext cx="534377" cy="259045"/>
    <xdr:sp macro="" textlink="">
      <xdr:nvSpPr>
        <xdr:cNvPr id="372" name="テキスト ボックス 371"/>
        <xdr:cNvSpPr txBox="1"/>
      </xdr:nvSpPr>
      <xdr:spPr>
        <a:xfrm>
          <a:off x="7594111" y="1002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34295</xdr:rowOff>
    </xdr:from>
    <xdr:to>
      <xdr:col>36</xdr:col>
      <xdr:colOff>165100</xdr:colOff>
      <xdr:row>58</xdr:row>
      <xdr:rowOff>135895</xdr:rowOff>
    </xdr:to>
    <xdr:sp macro="" textlink="">
      <xdr:nvSpPr>
        <xdr:cNvPr id="373" name="楕円 372"/>
        <xdr:cNvSpPr/>
      </xdr:nvSpPr>
      <xdr:spPr>
        <a:xfrm>
          <a:off x="6921500" y="997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127022</xdr:rowOff>
    </xdr:from>
    <xdr:ext cx="534377" cy="259045"/>
    <xdr:sp macro="" textlink="">
      <xdr:nvSpPr>
        <xdr:cNvPr id="374" name="テキスト ボックス 373"/>
        <xdr:cNvSpPr txBox="1"/>
      </xdr:nvSpPr>
      <xdr:spPr>
        <a:xfrm>
          <a:off x="6705111" y="1007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102095</xdr:rowOff>
    </xdr:from>
    <xdr:to>
      <xdr:col>55</xdr:col>
      <xdr:colOff>0</xdr:colOff>
      <xdr:row>78</xdr:row>
      <xdr:rowOff>105981</xdr:rowOff>
    </xdr:to>
    <xdr:cxnSp macro="">
      <xdr:nvCxnSpPr>
        <xdr:cNvPr id="401" name="直線コネクタ 400"/>
        <xdr:cNvCxnSpPr/>
      </xdr:nvCxnSpPr>
      <xdr:spPr>
        <a:xfrm>
          <a:off x="9639300" y="13475195"/>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96997</xdr:rowOff>
    </xdr:from>
    <xdr:to>
      <xdr:col>50</xdr:col>
      <xdr:colOff>114300</xdr:colOff>
      <xdr:row>78</xdr:row>
      <xdr:rowOff>102095</xdr:rowOff>
    </xdr:to>
    <xdr:cxnSp macro="">
      <xdr:nvCxnSpPr>
        <xdr:cNvPr id="404" name="直線コネクタ 403"/>
        <xdr:cNvCxnSpPr/>
      </xdr:nvCxnSpPr>
      <xdr:spPr>
        <a:xfrm>
          <a:off x="8750300" y="13470097"/>
          <a:ext cx="8890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73520</xdr:rowOff>
    </xdr:from>
    <xdr:to>
      <xdr:col>45</xdr:col>
      <xdr:colOff>177800</xdr:colOff>
      <xdr:row>78</xdr:row>
      <xdr:rowOff>96997</xdr:rowOff>
    </xdr:to>
    <xdr:cxnSp macro="">
      <xdr:nvCxnSpPr>
        <xdr:cNvPr id="407" name="直線コネクタ 406"/>
        <xdr:cNvCxnSpPr/>
      </xdr:nvCxnSpPr>
      <xdr:spPr>
        <a:xfrm>
          <a:off x="7861300" y="13446620"/>
          <a:ext cx="889000" cy="2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73520</xdr:rowOff>
    </xdr:from>
    <xdr:to>
      <xdr:col>41</xdr:col>
      <xdr:colOff>50800</xdr:colOff>
      <xdr:row>78</xdr:row>
      <xdr:rowOff>112246</xdr:rowOff>
    </xdr:to>
    <xdr:cxnSp macro="">
      <xdr:nvCxnSpPr>
        <xdr:cNvPr id="410" name="直線コネクタ 409"/>
        <xdr:cNvCxnSpPr/>
      </xdr:nvCxnSpPr>
      <xdr:spPr>
        <a:xfrm flipV="1">
          <a:off x="6972300" y="13446620"/>
          <a:ext cx="889000" cy="3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149022</xdr:rowOff>
    </xdr:from>
    <xdr:to>
      <xdr:col>36</xdr:col>
      <xdr:colOff>165100</xdr:colOff>
      <xdr:row>77</xdr:row>
      <xdr:rowOff>79172</xdr:rowOff>
    </xdr:to>
    <xdr:sp macro="" textlink="">
      <xdr:nvSpPr>
        <xdr:cNvPr id="413" name="フローチャート: 判断 412"/>
        <xdr:cNvSpPr/>
      </xdr:nvSpPr>
      <xdr:spPr>
        <a:xfrm>
          <a:off x="6921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95699</xdr:rowOff>
    </xdr:from>
    <xdr:ext cx="534377" cy="259045"/>
    <xdr:sp macro="" textlink="">
      <xdr:nvSpPr>
        <xdr:cNvPr id="414" name="テキスト ボックス 413"/>
        <xdr:cNvSpPr txBox="1"/>
      </xdr:nvSpPr>
      <xdr:spPr>
        <a:xfrm>
          <a:off x="6705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55181</xdr:rowOff>
    </xdr:from>
    <xdr:to>
      <xdr:col>55</xdr:col>
      <xdr:colOff>50800</xdr:colOff>
      <xdr:row>78</xdr:row>
      <xdr:rowOff>156781</xdr:rowOff>
    </xdr:to>
    <xdr:sp macro="" textlink="">
      <xdr:nvSpPr>
        <xdr:cNvPr id="420" name="楕円 419"/>
        <xdr:cNvSpPr/>
      </xdr:nvSpPr>
      <xdr:spPr>
        <a:xfrm>
          <a:off x="10426700" y="134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141558</xdr:rowOff>
    </xdr:from>
    <xdr:ext cx="469744" cy="259045"/>
    <xdr:sp macro="" textlink="">
      <xdr:nvSpPr>
        <xdr:cNvPr id="421" name="商工費該当値テキスト"/>
        <xdr:cNvSpPr txBox="1"/>
      </xdr:nvSpPr>
      <xdr:spPr>
        <a:xfrm>
          <a:off x="10528300" y="1334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51295</xdr:rowOff>
    </xdr:from>
    <xdr:to>
      <xdr:col>50</xdr:col>
      <xdr:colOff>165100</xdr:colOff>
      <xdr:row>78</xdr:row>
      <xdr:rowOff>152895</xdr:rowOff>
    </xdr:to>
    <xdr:sp macro="" textlink="">
      <xdr:nvSpPr>
        <xdr:cNvPr id="422" name="楕円 421"/>
        <xdr:cNvSpPr/>
      </xdr:nvSpPr>
      <xdr:spPr>
        <a:xfrm>
          <a:off x="9588500" y="134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144022</xdr:rowOff>
    </xdr:from>
    <xdr:ext cx="469744" cy="259045"/>
    <xdr:sp macro="" textlink="">
      <xdr:nvSpPr>
        <xdr:cNvPr id="423" name="テキスト ボックス 422"/>
        <xdr:cNvSpPr txBox="1"/>
      </xdr:nvSpPr>
      <xdr:spPr>
        <a:xfrm>
          <a:off x="9404428" y="1351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46197</xdr:rowOff>
    </xdr:from>
    <xdr:to>
      <xdr:col>46</xdr:col>
      <xdr:colOff>38100</xdr:colOff>
      <xdr:row>78</xdr:row>
      <xdr:rowOff>147797</xdr:rowOff>
    </xdr:to>
    <xdr:sp macro="" textlink="">
      <xdr:nvSpPr>
        <xdr:cNvPr id="424" name="楕円 423"/>
        <xdr:cNvSpPr/>
      </xdr:nvSpPr>
      <xdr:spPr>
        <a:xfrm>
          <a:off x="8699500" y="134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138924</xdr:rowOff>
    </xdr:from>
    <xdr:ext cx="469744" cy="259045"/>
    <xdr:sp macro="" textlink="">
      <xdr:nvSpPr>
        <xdr:cNvPr id="425" name="テキスト ボックス 424"/>
        <xdr:cNvSpPr txBox="1"/>
      </xdr:nvSpPr>
      <xdr:spPr>
        <a:xfrm>
          <a:off x="8515428" y="1351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22720</xdr:rowOff>
    </xdr:from>
    <xdr:to>
      <xdr:col>41</xdr:col>
      <xdr:colOff>101600</xdr:colOff>
      <xdr:row>78</xdr:row>
      <xdr:rowOff>124320</xdr:rowOff>
    </xdr:to>
    <xdr:sp macro="" textlink="">
      <xdr:nvSpPr>
        <xdr:cNvPr id="426" name="楕円 425"/>
        <xdr:cNvSpPr/>
      </xdr:nvSpPr>
      <xdr:spPr>
        <a:xfrm>
          <a:off x="7810500" y="133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115447</xdr:rowOff>
    </xdr:from>
    <xdr:ext cx="469744" cy="259045"/>
    <xdr:sp macro="" textlink="">
      <xdr:nvSpPr>
        <xdr:cNvPr id="427" name="テキスト ボックス 426"/>
        <xdr:cNvSpPr txBox="1"/>
      </xdr:nvSpPr>
      <xdr:spPr>
        <a:xfrm>
          <a:off x="7626428" y="1348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61446</xdr:rowOff>
    </xdr:from>
    <xdr:to>
      <xdr:col>36</xdr:col>
      <xdr:colOff>165100</xdr:colOff>
      <xdr:row>78</xdr:row>
      <xdr:rowOff>163046</xdr:rowOff>
    </xdr:to>
    <xdr:sp macro="" textlink="">
      <xdr:nvSpPr>
        <xdr:cNvPr id="428" name="楕円 427"/>
        <xdr:cNvSpPr/>
      </xdr:nvSpPr>
      <xdr:spPr>
        <a:xfrm>
          <a:off x="6921500" y="134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154173</xdr:rowOff>
    </xdr:from>
    <xdr:ext cx="469744" cy="259045"/>
    <xdr:sp macro="" textlink="">
      <xdr:nvSpPr>
        <xdr:cNvPr id="429" name="テキスト ボックス 428"/>
        <xdr:cNvSpPr txBox="1"/>
      </xdr:nvSpPr>
      <xdr:spPr>
        <a:xfrm>
          <a:off x="6737428" y="1352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1014</xdr:rowOff>
    </xdr:from>
    <xdr:to>
      <xdr:col>55</xdr:col>
      <xdr:colOff>0</xdr:colOff>
      <xdr:row>99</xdr:row>
      <xdr:rowOff>10903</xdr:rowOff>
    </xdr:to>
    <xdr:cxnSp macro="">
      <xdr:nvCxnSpPr>
        <xdr:cNvPr id="458" name="直線コネクタ 457"/>
        <xdr:cNvCxnSpPr/>
      </xdr:nvCxnSpPr>
      <xdr:spPr>
        <a:xfrm>
          <a:off x="9639300" y="16974564"/>
          <a:ext cx="8382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1014</xdr:rowOff>
    </xdr:from>
    <xdr:to>
      <xdr:col>50</xdr:col>
      <xdr:colOff>114300</xdr:colOff>
      <xdr:row>99</xdr:row>
      <xdr:rowOff>11148</xdr:rowOff>
    </xdr:to>
    <xdr:cxnSp macro="">
      <xdr:nvCxnSpPr>
        <xdr:cNvPr id="461" name="直線コネクタ 460"/>
        <xdr:cNvCxnSpPr/>
      </xdr:nvCxnSpPr>
      <xdr:spPr>
        <a:xfrm flipV="1">
          <a:off x="8750300" y="16974564"/>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10802</xdr:rowOff>
    </xdr:from>
    <xdr:to>
      <xdr:col>45</xdr:col>
      <xdr:colOff>177800</xdr:colOff>
      <xdr:row>99</xdr:row>
      <xdr:rowOff>11148</xdr:rowOff>
    </xdr:to>
    <xdr:cxnSp macro="">
      <xdr:nvCxnSpPr>
        <xdr:cNvPr id="464" name="直線コネクタ 463"/>
        <xdr:cNvCxnSpPr/>
      </xdr:nvCxnSpPr>
      <xdr:spPr>
        <a:xfrm>
          <a:off x="7861300" y="16984352"/>
          <a:ext cx="8890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10802</xdr:rowOff>
    </xdr:from>
    <xdr:to>
      <xdr:col>41</xdr:col>
      <xdr:colOff>50800</xdr:colOff>
      <xdr:row>99</xdr:row>
      <xdr:rowOff>17872</xdr:rowOff>
    </xdr:to>
    <xdr:cxnSp macro="">
      <xdr:nvCxnSpPr>
        <xdr:cNvPr id="467" name="直線コネクタ 466"/>
        <xdr:cNvCxnSpPr/>
      </xdr:nvCxnSpPr>
      <xdr:spPr>
        <a:xfrm flipV="1">
          <a:off x="6972300" y="16984352"/>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96892</xdr:rowOff>
    </xdr:from>
    <xdr:to>
      <xdr:col>36</xdr:col>
      <xdr:colOff>165100</xdr:colOff>
      <xdr:row>99</xdr:row>
      <xdr:rowOff>27042</xdr:rowOff>
    </xdr:to>
    <xdr:sp macro="" textlink="">
      <xdr:nvSpPr>
        <xdr:cNvPr id="470" name="フローチャート: 判断 469"/>
        <xdr:cNvSpPr/>
      </xdr:nvSpPr>
      <xdr:spPr>
        <a:xfrm>
          <a:off x="6921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43569</xdr:rowOff>
    </xdr:from>
    <xdr:ext cx="534377" cy="259045"/>
    <xdr:sp macro="" textlink="">
      <xdr:nvSpPr>
        <xdr:cNvPr id="471" name="テキスト ボックス 470"/>
        <xdr:cNvSpPr txBox="1"/>
      </xdr:nvSpPr>
      <xdr:spPr>
        <a:xfrm>
          <a:off x="6705111" y="166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131553</xdr:rowOff>
    </xdr:from>
    <xdr:to>
      <xdr:col>55</xdr:col>
      <xdr:colOff>50800</xdr:colOff>
      <xdr:row>99</xdr:row>
      <xdr:rowOff>61703</xdr:rowOff>
    </xdr:to>
    <xdr:sp macro="" textlink="">
      <xdr:nvSpPr>
        <xdr:cNvPr id="477" name="楕円 476"/>
        <xdr:cNvSpPr/>
      </xdr:nvSpPr>
      <xdr:spPr>
        <a:xfrm>
          <a:off x="10426700" y="169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46480</xdr:rowOff>
    </xdr:from>
    <xdr:ext cx="534377" cy="259045"/>
    <xdr:sp macro="" textlink="">
      <xdr:nvSpPr>
        <xdr:cNvPr id="478" name="土木費該当値テキスト"/>
        <xdr:cNvSpPr txBox="1"/>
      </xdr:nvSpPr>
      <xdr:spPr>
        <a:xfrm>
          <a:off x="10528300" y="168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121664</xdr:rowOff>
    </xdr:from>
    <xdr:to>
      <xdr:col>50</xdr:col>
      <xdr:colOff>165100</xdr:colOff>
      <xdr:row>99</xdr:row>
      <xdr:rowOff>51814</xdr:rowOff>
    </xdr:to>
    <xdr:sp macro="" textlink="">
      <xdr:nvSpPr>
        <xdr:cNvPr id="479" name="楕円 478"/>
        <xdr:cNvSpPr/>
      </xdr:nvSpPr>
      <xdr:spPr>
        <a:xfrm>
          <a:off x="9588500" y="169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42941</xdr:rowOff>
    </xdr:from>
    <xdr:ext cx="534377" cy="259045"/>
    <xdr:sp macro="" textlink="">
      <xdr:nvSpPr>
        <xdr:cNvPr id="480" name="テキスト ボックス 479"/>
        <xdr:cNvSpPr txBox="1"/>
      </xdr:nvSpPr>
      <xdr:spPr>
        <a:xfrm>
          <a:off x="9372111" y="1701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131798</xdr:rowOff>
    </xdr:from>
    <xdr:to>
      <xdr:col>46</xdr:col>
      <xdr:colOff>38100</xdr:colOff>
      <xdr:row>99</xdr:row>
      <xdr:rowOff>61948</xdr:rowOff>
    </xdr:to>
    <xdr:sp macro="" textlink="">
      <xdr:nvSpPr>
        <xdr:cNvPr id="481" name="楕円 480"/>
        <xdr:cNvSpPr/>
      </xdr:nvSpPr>
      <xdr:spPr>
        <a:xfrm>
          <a:off x="8699500" y="169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53075</xdr:rowOff>
    </xdr:from>
    <xdr:ext cx="534377" cy="259045"/>
    <xdr:sp macro="" textlink="">
      <xdr:nvSpPr>
        <xdr:cNvPr id="482" name="テキスト ボックス 481"/>
        <xdr:cNvSpPr txBox="1"/>
      </xdr:nvSpPr>
      <xdr:spPr>
        <a:xfrm>
          <a:off x="8483111" y="170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131452</xdr:rowOff>
    </xdr:from>
    <xdr:to>
      <xdr:col>41</xdr:col>
      <xdr:colOff>101600</xdr:colOff>
      <xdr:row>99</xdr:row>
      <xdr:rowOff>61602</xdr:rowOff>
    </xdr:to>
    <xdr:sp macro="" textlink="">
      <xdr:nvSpPr>
        <xdr:cNvPr id="483" name="楕円 482"/>
        <xdr:cNvSpPr/>
      </xdr:nvSpPr>
      <xdr:spPr>
        <a:xfrm>
          <a:off x="7810500" y="169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52729</xdr:rowOff>
    </xdr:from>
    <xdr:ext cx="534377" cy="259045"/>
    <xdr:sp macro="" textlink="">
      <xdr:nvSpPr>
        <xdr:cNvPr id="484" name="テキスト ボックス 483"/>
        <xdr:cNvSpPr txBox="1"/>
      </xdr:nvSpPr>
      <xdr:spPr>
        <a:xfrm>
          <a:off x="7594111" y="1702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138522</xdr:rowOff>
    </xdr:from>
    <xdr:to>
      <xdr:col>36</xdr:col>
      <xdr:colOff>165100</xdr:colOff>
      <xdr:row>99</xdr:row>
      <xdr:rowOff>68672</xdr:rowOff>
    </xdr:to>
    <xdr:sp macro="" textlink="">
      <xdr:nvSpPr>
        <xdr:cNvPr id="485" name="楕円 484"/>
        <xdr:cNvSpPr/>
      </xdr:nvSpPr>
      <xdr:spPr>
        <a:xfrm>
          <a:off x="6921500" y="169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59799</xdr:rowOff>
    </xdr:from>
    <xdr:ext cx="534377" cy="259045"/>
    <xdr:sp macro="" textlink="">
      <xdr:nvSpPr>
        <xdr:cNvPr id="486" name="テキスト ボックス 485"/>
        <xdr:cNvSpPr txBox="1"/>
      </xdr:nvSpPr>
      <xdr:spPr>
        <a:xfrm>
          <a:off x="6705111" y="170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99847</xdr:rowOff>
    </xdr:from>
    <xdr:to>
      <xdr:col>85</xdr:col>
      <xdr:colOff>127000</xdr:colOff>
      <xdr:row>37</xdr:row>
      <xdr:rowOff>64929</xdr:rowOff>
    </xdr:to>
    <xdr:cxnSp macro="">
      <xdr:nvCxnSpPr>
        <xdr:cNvPr id="515" name="直線コネクタ 514"/>
        <xdr:cNvCxnSpPr/>
      </xdr:nvCxnSpPr>
      <xdr:spPr>
        <a:xfrm>
          <a:off x="15481300" y="6100597"/>
          <a:ext cx="838200" cy="30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99847</xdr:rowOff>
    </xdr:from>
    <xdr:to>
      <xdr:col>81</xdr:col>
      <xdr:colOff>50800</xdr:colOff>
      <xdr:row>36</xdr:row>
      <xdr:rowOff>125850</xdr:rowOff>
    </xdr:to>
    <xdr:cxnSp macro="">
      <xdr:nvCxnSpPr>
        <xdr:cNvPr id="518" name="直線コネクタ 517"/>
        <xdr:cNvCxnSpPr/>
      </xdr:nvCxnSpPr>
      <xdr:spPr>
        <a:xfrm flipV="1">
          <a:off x="14592300" y="6100597"/>
          <a:ext cx="889000" cy="19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95845</xdr:rowOff>
    </xdr:from>
    <xdr:ext cx="534377" cy="259045"/>
    <xdr:sp macro="" textlink="">
      <xdr:nvSpPr>
        <xdr:cNvPr id="520" name="テキスト ボックス 519"/>
        <xdr:cNvSpPr txBox="1"/>
      </xdr:nvSpPr>
      <xdr:spPr>
        <a:xfrm>
          <a:off x="15214111" y="62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108782</xdr:rowOff>
    </xdr:from>
    <xdr:to>
      <xdr:col>76</xdr:col>
      <xdr:colOff>114300</xdr:colOff>
      <xdr:row>36</xdr:row>
      <xdr:rowOff>125850</xdr:rowOff>
    </xdr:to>
    <xdr:cxnSp macro="">
      <xdr:nvCxnSpPr>
        <xdr:cNvPr id="521" name="直線コネクタ 520"/>
        <xdr:cNvCxnSpPr/>
      </xdr:nvCxnSpPr>
      <xdr:spPr>
        <a:xfrm>
          <a:off x="13703300" y="6280982"/>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108782</xdr:rowOff>
    </xdr:from>
    <xdr:to>
      <xdr:col>71</xdr:col>
      <xdr:colOff>177800</xdr:colOff>
      <xdr:row>37</xdr:row>
      <xdr:rowOff>78607</xdr:rowOff>
    </xdr:to>
    <xdr:cxnSp macro="">
      <xdr:nvCxnSpPr>
        <xdr:cNvPr id="524" name="直線コネクタ 523"/>
        <xdr:cNvCxnSpPr/>
      </xdr:nvCxnSpPr>
      <xdr:spPr>
        <a:xfrm flipV="1">
          <a:off x="12814300" y="6280982"/>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137668</xdr:rowOff>
    </xdr:from>
    <xdr:to>
      <xdr:col>67</xdr:col>
      <xdr:colOff>101600</xdr:colOff>
      <xdr:row>36</xdr:row>
      <xdr:rowOff>67818</xdr:rowOff>
    </xdr:to>
    <xdr:sp macro="" textlink="">
      <xdr:nvSpPr>
        <xdr:cNvPr id="527" name="フローチャート: 判断 526"/>
        <xdr:cNvSpPr/>
      </xdr:nvSpPr>
      <xdr:spPr>
        <a:xfrm>
          <a:off x="12763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84345</xdr:rowOff>
    </xdr:from>
    <xdr:ext cx="534377" cy="259045"/>
    <xdr:sp macro="" textlink="">
      <xdr:nvSpPr>
        <xdr:cNvPr id="528" name="テキスト ボックス 527"/>
        <xdr:cNvSpPr txBox="1"/>
      </xdr:nvSpPr>
      <xdr:spPr>
        <a:xfrm>
          <a:off x="12547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14129</xdr:rowOff>
    </xdr:from>
    <xdr:to>
      <xdr:col>85</xdr:col>
      <xdr:colOff>177800</xdr:colOff>
      <xdr:row>37</xdr:row>
      <xdr:rowOff>115729</xdr:rowOff>
    </xdr:to>
    <xdr:sp macro="" textlink="">
      <xdr:nvSpPr>
        <xdr:cNvPr id="534" name="楕円 533"/>
        <xdr:cNvSpPr/>
      </xdr:nvSpPr>
      <xdr:spPr>
        <a:xfrm>
          <a:off x="16268700" y="63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100506</xdr:rowOff>
    </xdr:from>
    <xdr:ext cx="534377" cy="259045"/>
    <xdr:sp macro="" textlink="">
      <xdr:nvSpPr>
        <xdr:cNvPr id="535" name="消防費該当値テキスト"/>
        <xdr:cNvSpPr txBox="1"/>
      </xdr:nvSpPr>
      <xdr:spPr>
        <a:xfrm>
          <a:off x="16370300" y="627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49047</xdr:rowOff>
    </xdr:from>
    <xdr:to>
      <xdr:col>81</xdr:col>
      <xdr:colOff>101600</xdr:colOff>
      <xdr:row>35</xdr:row>
      <xdr:rowOff>150647</xdr:rowOff>
    </xdr:to>
    <xdr:sp macro="" textlink="">
      <xdr:nvSpPr>
        <xdr:cNvPr id="536" name="楕円 535"/>
        <xdr:cNvSpPr/>
      </xdr:nvSpPr>
      <xdr:spPr>
        <a:xfrm>
          <a:off x="15430500" y="60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167174</xdr:rowOff>
    </xdr:from>
    <xdr:ext cx="534377" cy="259045"/>
    <xdr:sp macro="" textlink="">
      <xdr:nvSpPr>
        <xdr:cNvPr id="537" name="テキスト ボックス 536"/>
        <xdr:cNvSpPr txBox="1"/>
      </xdr:nvSpPr>
      <xdr:spPr>
        <a:xfrm>
          <a:off x="15214111" y="58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75050</xdr:rowOff>
    </xdr:from>
    <xdr:to>
      <xdr:col>76</xdr:col>
      <xdr:colOff>165100</xdr:colOff>
      <xdr:row>37</xdr:row>
      <xdr:rowOff>5200</xdr:rowOff>
    </xdr:to>
    <xdr:sp macro="" textlink="">
      <xdr:nvSpPr>
        <xdr:cNvPr id="538" name="楕円 537"/>
        <xdr:cNvSpPr/>
      </xdr:nvSpPr>
      <xdr:spPr>
        <a:xfrm>
          <a:off x="14541500" y="62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167777</xdr:rowOff>
    </xdr:from>
    <xdr:ext cx="534377" cy="259045"/>
    <xdr:sp macro="" textlink="">
      <xdr:nvSpPr>
        <xdr:cNvPr id="539" name="テキスト ボックス 538"/>
        <xdr:cNvSpPr txBox="1"/>
      </xdr:nvSpPr>
      <xdr:spPr>
        <a:xfrm>
          <a:off x="14325111" y="633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57982</xdr:rowOff>
    </xdr:from>
    <xdr:to>
      <xdr:col>72</xdr:col>
      <xdr:colOff>38100</xdr:colOff>
      <xdr:row>36</xdr:row>
      <xdr:rowOff>159582</xdr:rowOff>
    </xdr:to>
    <xdr:sp macro="" textlink="">
      <xdr:nvSpPr>
        <xdr:cNvPr id="540" name="楕円 539"/>
        <xdr:cNvSpPr/>
      </xdr:nvSpPr>
      <xdr:spPr>
        <a:xfrm>
          <a:off x="13652500" y="62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150709</xdr:rowOff>
    </xdr:from>
    <xdr:ext cx="534377" cy="259045"/>
    <xdr:sp macro="" textlink="">
      <xdr:nvSpPr>
        <xdr:cNvPr id="541" name="テキスト ボックス 540"/>
        <xdr:cNvSpPr txBox="1"/>
      </xdr:nvSpPr>
      <xdr:spPr>
        <a:xfrm>
          <a:off x="13436111" y="632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27807</xdr:rowOff>
    </xdr:from>
    <xdr:to>
      <xdr:col>67</xdr:col>
      <xdr:colOff>101600</xdr:colOff>
      <xdr:row>37</xdr:row>
      <xdr:rowOff>129407</xdr:rowOff>
    </xdr:to>
    <xdr:sp macro="" textlink="">
      <xdr:nvSpPr>
        <xdr:cNvPr id="542" name="楕円 541"/>
        <xdr:cNvSpPr/>
      </xdr:nvSpPr>
      <xdr:spPr>
        <a:xfrm>
          <a:off x="12763500" y="637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120534</xdr:rowOff>
    </xdr:from>
    <xdr:ext cx="534377" cy="259045"/>
    <xdr:sp macro="" textlink="">
      <xdr:nvSpPr>
        <xdr:cNvPr id="543" name="テキスト ボックス 542"/>
        <xdr:cNvSpPr txBox="1"/>
      </xdr:nvSpPr>
      <xdr:spPr>
        <a:xfrm>
          <a:off x="12547111" y="646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164008</xdr:rowOff>
    </xdr:from>
    <xdr:to>
      <xdr:col>85</xdr:col>
      <xdr:colOff>127000</xdr:colOff>
      <xdr:row>58</xdr:row>
      <xdr:rowOff>75870</xdr:rowOff>
    </xdr:to>
    <xdr:cxnSp macro="">
      <xdr:nvCxnSpPr>
        <xdr:cNvPr id="573" name="直線コネクタ 572"/>
        <xdr:cNvCxnSpPr/>
      </xdr:nvCxnSpPr>
      <xdr:spPr>
        <a:xfrm>
          <a:off x="15481300" y="9936658"/>
          <a:ext cx="838200" cy="8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164008</xdr:rowOff>
    </xdr:from>
    <xdr:to>
      <xdr:col>81</xdr:col>
      <xdr:colOff>50800</xdr:colOff>
      <xdr:row>58</xdr:row>
      <xdr:rowOff>8306</xdr:rowOff>
    </xdr:to>
    <xdr:cxnSp macro="">
      <xdr:nvCxnSpPr>
        <xdr:cNvPr id="576" name="直線コネクタ 575"/>
        <xdr:cNvCxnSpPr/>
      </xdr:nvCxnSpPr>
      <xdr:spPr>
        <a:xfrm flipV="1">
          <a:off x="14592300" y="9936658"/>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70612</xdr:rowOff>
    </xdr:from>
    <xdr:to>
      <xdr:col>76</xdr:col>
      <xdr:colOff>114300</xdr:colOff>
      <xdr:row>58</xdr:row>
      <xdr:rowOff>8306</xdr:rowOff>
    </xdr:to>
    <xdr:cxnSp macro="">
      <xdr:nvCxnSpPr>
        <xdr:cNvPr id="579" name="直線コネクタ 578"/>
        <xdr:cNvCxnSpPr/>
      </xdr:nvCxnSpPr>
      <xdr:spPr>
        <a:xfrm>
          <a:off x="13703300" y="9671812"/>
          <a:ext cx="889000" cy="2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70612</xdr:rowOff>
    </xdr:from>
    <xdr:to>
      <xdr:col>71</xdr:col>
      <xdr:colOff>177800</xdr:colOff>
      <xdr:row>57</xdr:row>
      <xdr:rowOff>15887</xdr:rowOff>
    </xdr:to>
    <xdr:cxnSp macro="">
      <xdr:nvCxnSpPr>
        <xdr:cNvPr id="582" name="直線コネクタ 581"/>
        <xdr:cNvCxnSpPr/>
      </xdr:nvCxnSpPr>
      <xdr:spPr>
        <a:xfrm flipV="1">
          <a:off x="12814300" y="9671812"/>
          <a:ext cx="889000" cy="1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161155</xdr:rowOff>
    </xdr:from>
    <xdr:ext cx="534377" cy="259045"/>
    <xdr:sp macro="" textlink="">
      <xdr:nvSpPr>
        <xdr:cNvPr id="584" name="テキスト ボックス 583"/>
        <xdr:cNvSpPr txBox="1"/>
      </xdr:nvSpPr>
      <xdr:spPr>
        <a:xfrm>
          <a:off x="13436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100609</xdr:rowOff>
    </xdr:from>
    <xdr:to>
      <xdr:col>67</xdr:col>
      <xdr:colOff>101600</xdr:colOff>
      <xdr:row>57</xdr:row>
      <xdr:rowOff>30759</xdr:rowOff>
    </xdr:to>
    <xdr:sp macro="" textlink="">
      <xdr:nvSpPr>
        <xdr:cNvPr id="585" name="フローチャート: 判断 584"/>
        <xdr:cNvSpPr/>
      </xdr:nvSpPr>
      <xdr:spPr>
        <a:xfrm>
          <a:off x="12763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47286</xdr:rowOff>
    </xdr:from>
    <xdr:ext cx="534377" cy="259045"/>
    <xdr:sp macro="" textlink="">
      <xdr:nvSpPr>
        <xdr:cNvPr id="586" name="テキスト ボックス 585"/>
        <xdr:cNvSpPr txBox="1"/>
      </xdr:nvSpPr>
      <xdr:spPr>
        <a:xfrm>
          <a:off x="12547111" y="94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25070</xdr:rowOff>
    </xdr:from>
    <xdr:to>
      <xdr:col>85</xdr:col>
      <xdr:colOff>177800</xdr:colOff>
      <xdr:row>58</xdr:row>
      <xdr:rowOff>126670</xdr:rowOff>
    </xdr:to>
    <xdr:sp macro="" textlink="">
      <xdr:nvSpPr>
        <xdr:cNvPr id="592" name="楕円 591"/>
        <xdr:cNvSpPr/>
      </xdr:nvSpPr>
      <xdr:spPr>
        <a:xfrm>
          <a:off x="16268700" y="99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111447</xdr:rowOff>
    </xdr:from>
    <xdr:ext cx="534377" cy="259045"/>
    <xdr:sp macro="" textlink="">
      <xdr:nvSpPr>
        <xdr:cNvPr id="593" name="教育費該当値テキスト"/>
        <xdr:cNvSpPr txBox="1"/>
      </xdr:nvSpPr>
      <xdr:spPr>
        <a:xfrm>
          <a:off x="16370300" y="98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113208</xdr:rowOff>
    </xdr:from>
    <xdr:to>
      <xdr:col>81</xdr:col>
      <xdr:colOff>101600</xdr:colOff>
      <xdr:row>58</xdr:row>
      <xdr:rowOff>43358</xdr:rowOff>
    </xdr:to>
    <xdr:sp macro="" textlink="">
      <xdr:nvSpPr>
        <xdr:cNvPr id="594" name="楕円 593"/>
        <xdr:cNvSpPr/>
      </xdr:nvSpPr>
      <xdr:spPr>
        <a:xfrm>
          <a:off x="15430500" y="98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34485</xdr:rowOff>
    </xdr:from>
    <xdr:ext cx="534377" cy="259045"/>
    <xdr:sp macro="" textlink="">
      <xdr:nvSpPr>
        <xdr:cNvPr id="595" name="テキスト ボックス 594"/>
        <xdr:cNvSpPr txBox="1"/>
      </xdr:nvSpPr>
      <xdr:spPr>
        <a:xfrm>
          <a:off x="15214111" y="99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128956</xdr:rowOff>
    </xdr:from>
    <xdr:to>
      <xdr:col>76</xdr:col>
      <xdr:colOff>165100</xdr:colOff>
      <xdr:row>58</xdr:row>
      <xdr:rowOff>59106</xdr:rowOff>
    </xdr:to>
    <xdr:sp macro="" textlink="">
      <xdr:nvSpPr>
        <xdr:cNvPr id="596" name="楕円 595"/>
        <xdr:cNvSpPr/>
      </xdr:nvSpPr>
      <xdr:spPr>
        <a:xfrm>
          <a:off x="14541500" y="99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50233</xdr:rowOff>
    </xdr:from>
    <xdr:ext cx="534377" cy="259045"/>
    <xdr:sp macro="" textlink="">
      <xdr:nvSpPr>
        <xdr:cNvPr id="597" name="テキスト ボックス 596"/>
        <xdr:cNvSpPr txBox="1"/>
      </xdr:nvSpPr>
      <xdr:spPr>
        <a:xfrm>
          <a:off x="14325111" y="999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19812</xdr:rowOff>
    </xdr:from>
    <xdr:to>
      <xdr:col>72</xdr:col>
      <xdr:colOff>38100</xdr:colOff>
      <xdr:row>56</xdr:row>
      <xdr:rowOff>121412</xdr:rowOff>
    </xdr:to>
    <xdr:sp macro="" textlink="">
      <xdr:nvSpPr>
        <xdr:cNvPr id="598" name="楕円 597"/>
        <xdr:cNvSpPr/>
      </xdr:nvSpPr>
      <xdr:spPr>
        <a:xfrm>
          <a:off x="13652500" y="96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137939</xdr:rowOff>
    </xdr:from>
    <xdr:ext cx="534377" cy="259045"/>
    <xdr:sp macro="" textlink="">
      <xdr:nvSpPr>
        <xdr:cNvPr id="599" name="テキスト ボックス 598"/>
        <xdr:cNvSpPr txBox="1"/>
      </xdr:nvSpPr>
      <xdr:spPr>
        <a:xfrm>
          <a:off x="13436111" y="93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136537</xdr:rowOff>
    </xdr:from>
    <xdr:to>
      <xdr:col>67</xdr:col>
      <xdr:colOff>101600</xdr:colOff>
      <xdr:row>57</xdr:row>
      <xdr:rowOff>66687</xdr:rowOff>
    </xdr:to>
    <xdr:sp macro="" textlink="">
      <xdr:nvSpPr>
        <xdr:cNvPr id="600" name="楕円 599"/>
        <xdr:cNvSpPr/>
      </xdr:nvSpPr>
      <xdr:spPr>
        <a:xfrm>
          <a:off x="12763500" y="97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57814</xdr:rowOff>
    </xdr:from>
    <xdr:ext cx="534377" cy="259045"/>
    <xdr:sp macro="" textlink="">
      <xdr:nvSpPr>
        <xdr:cNvPr id="601" name="テキスト ボックス 600"/>
        <xdr:cNvSpPr txBox="1"/>
      </xdr:nvSpPr>
      <xdr:spPr>
        <a:xfrm>
          <a:off x="12547111" y="983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67876</xdr:rowOff>
    </xdr:from>
    <xdr:to>
      <xdr:col>76</xdr:col>
      <xdr:colOff>114300</xdr:colOff>
      <xdr:row>79</xdr:row>
      <xdr:rowOff>98879</xdr:rowOff>
    </xdr:to>
    <xdr:cxnSp macro="">
      <xdr:nvCxnSpPr>
        <xdr:cNvPr id="638" name="直線コネクタ 637"/>
        <xdr:cNvCxnSpPr/>
      </xdr:nvCxnSpPr>
      <xdr:spPr>
        <a:xfrm>
          <a:off x="13703300" y="13612426"/>
          <a:ext cx="889000" cy="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67876</xdr:rowOff>
    </xdr:from>
    <xdr:to>
      <xdr:col>71</xdr:col>
      <xdr:colOff>177800</xdr:colOff>
      <xdr:row>79</xdr:row>
      <xdr:rowOff>68442</xdr:rowOff>
    </xdr:to>
    <xdr:cxnSp macro="">
      <xdr:nvCxnSpPr>
        <xdr:cNvPr id="641" name="直線コネクタ 640"/>
        <xdr:cNvCxnSpPr/>
      </xdr:nvCxnSpPr>
      <xdr:spPr>
        <a:xfrm flipV="1">
          <a:off x="12814300" y="13612426"/>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168453</xdr:rowOff>
    </xdr:from>
    <xdr:to>
      <xdr:col>67</xdr:col>
      <xdr:colOff>101600</xdr:colOff>
      <xdr:row>79</xdr:row>
      <xdr:rowOff>98603</xdr:rowOff>
    </xdr:to>
    <xdr:sp macro="" textlink="">
      <xdr:nvSpPr>
        <xdr:cNvPr id="644" name="フローチャート: 判断 643"/>
        <xdr:cNvSpPr/>
      </xdr:nvSpPr>
      <xdr:spPr>
        <a:xfrm>
          <a:off x="12763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115130</xdr:rowOff>
    </xdr:from>
    <xdr:ext cx="469744" cy="259045"/>
    <xdr:sp macro="" textlink="">
      <xdr:nvSpPr>
        <xdr:cNvPr id="645" name="テキスト ボックス 644"/>
        <xdr:cNvSpPr txBox="1"/>
      </xdr:nvSpPr>
      <xdr:spPr>
        <a:xfrm>
          <a:off x="12579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17076</xdr:rowOff>
    </xdr:from>
    <xdr:to>
      <xdr:col>72</xdr:col>
      <xdr:colOff>38100</xdr:colOff>
      <xdr:row>79</xdr:row>
      <xdr:rowOff>118676</xdr:rowOff>
    </xdr:to>
    <xdr:sp macro="" textlink="">
      <xdr:nvSpPr>
        <xdr:cNvPr id="657" name="楕円 656"/>
        <xdr:cNvSpPr/>
      </xdr:nvSpPr>
      <xdr:spPr>
        <a:xfrm>
          <a:off x="13652500" y="135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109803</xdr:rowOff>
    </xdr:from>
    <xdr:ext cx="469744" cy="259045"/>
    <xdr:sp macro="" textlink="">
      <xdr:nvSpPr>
        <xdr:cNvPr id="658" name="テキスト ボックス 657"/>
        <xdr:cNvSpPr txBox="1"/>
      </xdr:nvSpPr>
      <xdr:spPr>
        <a:xfrm>
          <a:off x="13468428" y="1365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17642</xdr:rowOff>
    </xdr:from>
    <xdr:to>
      <xdr:col>67</xdr:col>
      <xdr:colOff>101600</xdr:colOff>
      <xdr:row>79</xdr:row>
      <xdr:rowOff>119242</xdr:rowOff>
    </xdr:to>
    <xdr:sp macro="" textlink="">
      <xdr:nvSpPr>
        <xdr:cNvPr id="659" name="楕円 658"/>
        <xdr:cNvSpPr/>
      </xdr:nvSpPr>
      <xdr:spPr>
        <a:xfrm>
          <a:off x="12763500" y="135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110369</xdr:rowOff>
    </xdr:from>
    <xdr:ext cx="469744" cy="259045"/>
    <xdr:sp macro="" textlink="">
      <xdr:nvSpPr>
        <xdr:cNvPr id="660" name="テキスト ボックス 659"/>
        <xdr:cNvSpPr txBox="1"/>
      </xdr:nvSpPr>
      <xdr:spPr>
        <a:xfrm>
          <a:off x="12579428" y="1365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135052</xdr:rowOff>
    </xdr:from>
    <xdr:to>
      <xdr:col>85</xdr:col>
      <xdr:colOff>127000</xdr:colOff>
      <xdr:row>97</xdr:row>
      <xdr:rowOff>158719</xdr:rowOff>
    </xdr:to>
    <xdr:cxnSp macro="">
      <xdr:nvCxnSpPr>
        <xdr:cNvPr id="689" name="直線コネクタ 688"/>
        <xdr:cNvCxnSpPr/>
      </xdr:nvCxnSpPr>
      <xdr:spPr>
        <a:xfrm>
          <a:off x="15481300" y="16765702"/>
          <a:ext cx="838200" cy="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125847</xdr:rowOff>
    </xdr:from>
    <xdr:to>
      <xdr:col>81</xdr:col>
      <xdr:colOff>50800</xdr:colOff>
      <xdr:row>97</xdr:row>
      <xdr:rowOff>135052</xdr:rowOff>
    </xdr:to>
    <xdr:cxnSp macro="">
      <xdr:nvCxnSpPr>
        <xdr:cNvPr id="692" name="直線コネクタ 691"/>
        <xdr:cNvCxnSpPr/>
      </xdr:nvCxnSpPr>
      <xdr:spPr>
        <a:xfrm>
          <a:off x="14592300" y="16756497"/>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125847</xdr:rowOff>
    </xdr:from>
    <xdr:to>
      <xdr:col>76</xdr:col>
      <xdr:colOff>114300</xdr:colOff>
      <xdr:row>97</xdr:row>
      <xdr:rowOff>128110</xdr:rowOff>
    </xdr:to>
    <xdr:cxnSp macro="">
      <xdr:nvCxnSpPr>
        <xdr:cNvPr id="695" name="直線コネクタ 694"/>
        <xdr:cNvCxnSpPr/>
      </xdr:nvCxnSpPr>
      <xdr:spPr>
        <a:xfrm flipV="1">
          <a:off x="13703300" y="16756497"/>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128110</xdr:rowOff>
    </xdr:from>
    <xdr:to>
      <xdr:col>71</xdr:col>
      <xdr:colOff>177800</xdr:colOff>
      <xdr:row>97</xdr:row>
      <xdr:rowOff>131158</xdr:rowOff>
    </xdr:to>
    <xdr:cxnSp macro="">
      <xdr:nvCxnSpPr>
        <xdr:cNvPr id="698" name="直線コネクタ 697"/>
        <xdr:cNvCxnSpPr/>
      </xdr:nvCxnSpPr>
      <xdr:spPr>
        <a:xfrm flipV="1">
          <a:off x="12814300" y="1675876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701" name="フローチャート: 判断 700"/>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702" name="テキスト ボックス 701"/>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107919</xdr:rowOff>
    </xdr:from>
    <xdr:to>
      <xdr:col>85</xdr:col>
      <xdr:colOff>177800</xdr:colOff>
      <xdr:row>98</xdr:row>
      <xdr:rowOff>38069</xdr:rowOff>
    </xdr:to>
    <xdr:sp macro="" textlink="">
      <xdr:nvSpPr>
        <xdr:cNvPr id="708" name="楕円 707"/>
        <xdr:cNvSpPr/>
      </xdr:nvSpPr>
      <xdr:spPr>
        <a:xfrm>
          <a:off x="16268700" y="167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22846</xdr:rowOff>
    </xdr:from>
    <xdr:ext cx="534377" cy="259045"/>
    <xdr:sp macro="" textlink="">
      <xdr:nvSpPr>
        <xdr:cNvPr id="709" name="公債費該当値テキスト"/>
        <xdr:cNvSpPr txBox="1"/>
      </xdr:nvSpPr>
      <xdr:spPr>
        <a:xfrm>
          <a:off x="16370300" y="166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84252</xdr:rowOff>
    </xdr:from>
    <xdr:to>
      <xdr:col>81</xdr:col>
      <xdr:colOff>101600</xdr:colOff>
      <xdr:row>98</xdr:row>
      <xdr:rowOff>14402</xdr:rowOff>
    </xdr:to>
    <xdr:sp macro="" textlink="">
      <xdr:nvSpPr>
        <xdr:cNvPr id="710" name="楕円 709"/>
        <xdr:cNvSpPr/>
      </xdr:nvSpPr>
      <xdr:spPr>
        <a:xfrm>
          <a:off x="15430500" y="167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5529</xdr:rowOff>
    </xdr:from>
    <xdr:ext cx="534377" cy="259045"/>
    <xdr:sp macro="" textlink="">
      <xdr:nvSpPr>
        <xdr:cNvPr id="711" name="テキスト ボックス 710"/>
        <xdr:cNvSpPr txBox="1"/>
      </xdr:nvSpPr>
      <xdr:spPr>
        <a:xfrm>
          <a:off x="15214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75047</xdr:rowOff>
    </xdr:from>
    <xdr:to>
      <xdr:col>76</xdr:col>
      <xdr:colOff>165100</xdr:colOff>
      <xdr:row>98</xdr:row>
      <xdr:rowOff>5197</xdr:rowOff>
    </xdr:to>
    <xdr:sp macro="" textlink="">
      <xdr:nvSpPr>
        <xdr:cNvPr id="712" name="楕円 711"/>
        <xdr:cNvSpPr/>
      </xdr:nvSpPr>
      <xdr:spPr>
        <a:xfrm>
          <a:off x="14541500" y="167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167774</xdr:rowOff>
    </xdr:from>
    <xdr:ext cx="534377" cy="259045"/>
    <xdr:sp macro="" textlink="">
      <xdr:nvSpPr>
        <xdr:cNvPr id="713" name="テキスト ボックス 712"/>
        <xdr:cNvSpPr txBox="1"/>
      </xdr:nvSpPr>
      <xdr:spPr>
        <a:xfrm>
          <a:off x="14325111" y="167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77310</xdr:rowOff>
    </xdr:from>
    <xdr:to>
      <xdr:col>72</xdr:col>
      <xdr:colOff>38100</xdr:colOff>
      <xdr:row>98</xdr:row>
      <xdr:rowOff>7460</xdr:rowOff>
    </xdr:to>
    <xdr:sp macro="" textlink="">
      <xdr:nvSpPr>
        <xdr:cNvPr id="714" name="楕円 713"/>
        <xdr:cNvSpPr/>
      </xdr:nvSpPr>
      <xdr:spPr>
        <a:xfrm>
          <a:off x="13652500" y="167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170037</xdr:rowOff>
    </xdr:from>
    <xdr:ext cx="534377" cy="259045"/>
    <xdr:sp macro="" textlink="">
      <xdr:nvSpPr>
        <xdr:cNvPr id="715" name="テキスト ボックス 714"/>
        <xdr:cNvSpPr txBox="1"/>
      </xdr:nvSpPr>
      <xdr:spPr>
        <a:xfrm>
          <a:off x="13436111" y="168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80358</xdr:rowOff>
    </xdr:from>
    <xdr:to>
      <xdr:col>67</xdr:col>
      <xdr:colOff>101600</xdr:colOff>
      <xdr:row>98</xdr:row>
      <xdr:rowOff>10508</xdr:rowOff>
    </xdr:to>
    <xdr:sp macro="" textlink="">
      <xdr:nvSpPr>
        <xdr:cNvPr id="716" name="楕円 715"/>
        <xdr:cNvSpPr/>
      </xdr:nvSpPr>
      <xdr:spPr>
        <a:xfrm>
          <a:off x="12763500" y="167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1635</xdr:rowOff>
    </xdr:from>
    <xdr:ext cx="534377" cy="259045"/>
    <xdr:sp macro="" textlink="">
      <xdr:nvSpPr>
        <xdr:cNvPr id="717" name="テキスト ボックス 716"/>
        <xdr:cNvSpPr txBox="1"/>
      </xdr:nvSpPr>
      <xdr:spPr>
        <a:xfrm>
          <a:off x="12547111" y="168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1" name="直線コネクタ 740"/>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4" name="諸支出金最大値テキスト"/>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5" name="直線コネクタ 744"/>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0" name="フローチャート: 判断 749"/>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1" name="テキスト ボックス 750"/>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3" name="フローチャート: 判断 752"/>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4" name="テキスト ボックス 753"/>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6" name="フローチャート: 判断 755"/>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7" name="テキスト ボックス 756"/>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96520</xdr:rowOff>
    </xdr:from>
    <xdr:to>
      <xdr:col>98</xdr:col>
      <xdr:colOff>38100</xdr:colOff>
      <xdr:row>31</xdr:row>
      <xdr:rowOff>26670</xdr:rowOff>
    </xdr:to>
    <xdr:sp macro="" textlink="">
      <xdr:nvSpPr>
        <xdr:cNvPr id="758" name="フローチャート: 判断 757"/>
        <xdr:cNvSpPr/>
      </xdr:nvSpPr>
      <xdr:spPr>
        <a:xfrm>
          <a:off x="18605500" y="52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43197</xdr:rowOff>
    </xdr:from>
    <xdr:ext cx="378565" cy="259045"/>
    <xdr:sp macro="" textlink="">
      <xdr:nvSpPr>
        <xdr:cNvPr id="759" name="テキスト ボックス 758"/>
        <xdr:cNvSpPr txBox="1"/>
      </xdr:nvSpPr>
      <xdr:spPr>
        <a:xfrm>
          <a:off x="18467017" y="501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15" name="フローチャート: 判断 81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16" name="テキスト ボックス 81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度決算においては、全ての目的別歳出において類似団体平均を下回っていたが、平成２９年度決算においては、消防費が住民一人当たり３３，０９２円となっており、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これは、防災行政無線再整備業務委託料、消防第２分団詰所建築工事の増のため、普通建設事業費が増加したことが主な要因である。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平成３０年度決算においても、平成２８年度決算と同様に全ての目的別歳出において類似団体平均を下回る結果となっている。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国県の補助金を活用した歳入の確保と、集中改革プラン等の行財政改革による成果や、財政調整基金の積立により実質単年度収支が一定の範囲内で推移している。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すべての会計において赤字決算になっている会計はない。しかし、金額の多少はあるが一般会計からの繰入金を財源としている会計があるため、使用料や保険税（料）の適正化や徴収強化により繰入金の減額に努めた運営を目指す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861;&#21152;&#20998;&#12304;&#36001;&#25919;&#29366;&#27841;&#36039;&#26009;&#38598;&#12305;_364053_&#19978;&#26495;&#30010;_2018/&#12304;&#36001;&#25919;&#29366;&#27841;&#36039;&#26009;&#38598;&#12305;_364053_&#19978;&#26495;&#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60.8</v>
          </cell>
          <cell r="CF53">
            <v>64.099999999999994</v>
          </cell>
          <cell r="CN53">
            <v>61.8</v>
          </cell>
          <cell r="CV53">
            <v>63.1</v>
          </cell>
        </row>
        <row r="55">
          <cell r="AN55" t="str">
            <v>類似団体内平均値</v>
          </cell>
          <cell r="BX55">
            <v>20.2</v>
          </cell>
          <cell r="CF55">
            <v>38.5</v>
          </cell>
          <cell r="CN55">
            <v>32.799999999999997</v>
          </cell>
          <cell r="CV55">
            <v>20.9</v>
          </cell>
        </row>
        <row r="57">
          <cell r="BX57">
            <v>55.8</v>
          </cell>
          <cell r="CF57">
            <v>57.6</v>
          </cell>
          <cell r="CN57">
            <v>58.9</v>
          </cell>
          <cell r="CV57">
            <v>60.2</v>
          </cell>
        </row>
        <row r="72">
          <cell r="BP72" t="str">
            <v>H26</v>
          </cell>
          <cell r="BX72" t="str">
            <v>H27</v>
          </cell>
          <cell r="CF72" t="str">
            <v>H28</v>
          </cell>
          <cell r="CN72" t="str">
            <v>H29</v>
          </cell>
          <cell r="CV72" t="str">
            <v>H30</v>
          </cell>
        </row>
        <row r="73">
          <cell r="AN73" t="str">
            <v>当該団体値</v>
          </cell>
        </row>
        <row r="75">
          <cell r="BP75">
            <v>8</v>
          </cell>
          <cell r="BX75">
            <v>7.2</v>
          </cell>
          <cell r="CF75">
            <v>7</v>
          </cell>
          <cell r="CN75">
            <v>7</v>
          </cell>
          <cell r="CV75">
            <v>6.7</v>
          </cell>
        </row>
        <row r="77">
          <cell r="AN77" t="str">
            <v>類似団体内平均値</v>
          </cell>
          <cell r="BP77">
            <v>10.199999999999999</v>
          </cell>
          <cell r="BX77">
            <v>20.2</v>
          </cell>
          <cell r="CF77">
            <v>38.5</v>
          </cell>
          <cell r="CN77">
            <v>32.799999999999997</v>
          </cell>
          <cell r="CV77">
            <v>20.9</v>
          </cell>
        </row>
        <row r="79">
          <cell r="BP79">
            <v>9.1</v>
          </cell>
          <cell r="BX79">
            <v>9.3000000000000007</v>
          </cell>
          <cell r="CF79">
            <v>9.1999999999999993</v>
          </cell>
          <cell r="CN79">
            <v>9.1</v>
          </cell>
          <cell r="CV79">
            <v>9.1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4909169</v>
      </c>
      <c r="BO4" s="392"/>
      <c r="BP4" s="392"/>
      <c r="BQ4" s="392"/>
      <c r="BR4" s="392"/>
      <c r="BS4" s="392"/>
      <c r="BT4" s="392"/>
      <c r="BU4" s="393"/>
      <c r="BV4" s="391">
        <v>5409331</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6.3</v>
      </c>
      <c r="CU4" s="398"/>
      <c r="CV4" s="398"/>
      <c r="CW4" s="398"/>
      <c r="CX4" s="398"/>
      <c r="CY4" s="398"/>
      <c r="CZ4" s="398"/>
      <c r="DA4" s="399"/>
      <c r="DB4" s="397">
        <v>6.1</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4674919</v>
      </c>
      <c r="BO5" s="429"/>
      <c r="BP5" s="429"/>
      <c r="BQ5" s="429"/>
      <c r="BR5" s="429"/>
      <c r="BS5" s="429"/>
      <c r="BT5" s="429"/>
      <c r="BU5" s="430"/>
      <c r="BV5" s="428">
        <v>5139286</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94.2</v>
      </c>
      <c r="CU5" s="426"/>
      <c r="CV5" s="426"/>
      <c r="CW5" s="426"/>
      <c r="CX5" s="426"/>
      <c r="CY5" s="426"/>
      <c r="CZ5" s="426"/>
      <c r="DA5" s="427"/>
      <c r="DB5" s="425">
        <v>90.8</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234250</v>
      </c>
      <c r="BO6" s="429"/>
      <c r="BP6" s="429"/>
      <c r="BQ6" s="429"/>
      <c r="BR6" s="429"/>
      <c r="BS6" s="429"/>
      <c r="BT6" s="429"/>
      <c r="BU6" s="430"/>
      <c r="BV6" s="428">
        <v>270045</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99.2</v>
      </c>
      <c r="CU6" s="466"/>
      <c r="CV6" s="466"/>
      <c r="CW6" s="466"/>
      <c r="CX6" s="466"/>
      <c r="CY6" s="466"/>
      <c r="CZ6" s="466"/>
      <c r="DA6" s="467"/>
      <c r="DB6" s="465">
        <v>95.7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94</v>
      </c>
      <c r="AV7" s="461"/>
      <c r="AW7" s="461"/>
      <c r="AX7" s="461"/>
      <c r="AY7" s="462" t="s">
        <v>106</v>
      </c>
      <c r="AZ7" s="463"/>
      <c r="BA7" s="463"/>
      <c r="BB7" s="463"/>
      <c r="BC7" s="463"/>
      <c r="BD7" s="463"/>
      <c r="BE7" s="463"/>
      <c r="BF7" s="463"/>
      <c r="BG7" s="463"/>
      <c r="BH7" s="463"/>
      <c r="BI7" s="463"/>
      <c r="BJ7" s="463"/>
      <c r="BK7" s="463"/>
      <c r="BL7" s="463"/>
      <c r="BM7" s="464"/>
      <c r="BN7" s="428">
        <v>32909</v>
      </c>
      <c r="BO7" s="429"/>
      <c r="BP7" s="429"/>
      <c r="BQ7" s="429"/>
      <c r="BR7" s="429"/>
      <c r="BS7" s="429"/>
      <c r="BT7" s="429"/>
      <c r="BU7" s="430"/>
      <c r="BV7" s="428">
        <v>72791</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3194693</v>
      </c>
      <c r="CU7" s="429"/>
      <c r="CV7" s="429"/>
      <c r="CW7" s="429"/>
      <c r="CX7" s="429"/>
      <c r="CY7" s="429"/>
      <c r="CZ7" s="429"/>
      <c r="DA7" s="430"/>
      <c r="DB7" s="428">
        <v>3229629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102</v>
      </c>
      <c r="AV8" s="461"/>
      <c r="AW8" s="461"/>
      <c r="AX8" s="461"/>
      <c r="AY8" s="462" t="s">
        <v>109</v>
      </c>
      <c r="AZ8" s="463"/>
      <c r="BA8" s="463"/>
      <c r="BB8" s="463"/>
      <c r="BC8" s="463"/>
      <c r="BD8" s="463"/>
      <c r="BE8" s="463"/>
      <c r="BF8" s="463"/>
      <c r="BG8" s="463"/>
      <c r="BH8" s="463"/>
      <c r="BI8" s="463"/>
      <c r="BJ8" s="463"/>
      <c r="BK8" s="463"/>
      <c r="BL8" s="463"/>
      <c r="BM8" s="464"/>
      <c r="BN8" s="428">
        <v>201341</v>
      </c>
      <c r="BO8" s="429"/>
      <c r="BP8" s="429"/>
      <c r="BQ8" s="429"/>
      <c r="BR8" s="429"/>
      <c r="BS8" s="429"/>
      <c r="BT8" s="429"/>
      <c r="BU8" s="430"/>
      <c r="BV8" s="428">
        <v>197254</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0.42</v>
      </c>
      <c r="CU8" s="469"/>
      <c r="CV8" s="469"/>
      <c r="CW8" s="469"/>
      <c r="CX8" s="469"/>
      <c r="CY8" s="469"/>
      <c r="CZ8" s="469"/>
      <c r="DA8" s="470"/>
      <c r="DB8" s="468">
        <v>0.41</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12039</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102</v>
      </c>
      <c r="AV9" s="461"/>
      <c r="AW9" s="461"/>
      <c r="AX9" s="461"/>
      <c r="AY9" s="462" t="s">
        <v>115</v>
      </c>
      <c r="AZ9" s="463"/>
      <c r="BA9" s="463"/>
      <c r="BB9" s="463"/>
      <c r="BC9" s="463"/>
      <c r="BD9" s="463"/>
      <c r="BE9" s="463"/>
      <c r="BF9" s="463"/>
      <c r="BG9" s="463"/>
      <c r="BH9" s="463"/>
      <c r="BI9" s="463"/>
      <c r="BJ9" s="463"/>
      <c r="BK9" s="463"/>
      <c r="BL9" s="463"/>
      <c r="BM9" s="464"/>
      <c r="BN9" s="428">
        <v>4087</v>
      </c>
      <c r="BO9" s="429"/>
      <c r="BP9" s="429"/>
      <c r="BQ9" s="429"/>
      <c r="BR9" s="429"/>
      <c r="BS9" s="429"/>
      <c r="BT9" s="429"/>
      <c r="BU9" s="430"/>
      <c r="BV9" s="428">
        <v>-20380</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9.5</v>
      </c>
      <c r="CU9" s="426"/>
      <c r="CV9" s="426"/>
      <c r="CW9" s="426"/>
      <c r="CX9" s="426"/>
      <c r="CY9" s="426"/>
      <c r="CZ9" s="426"/>
      <c r="DA9" s="427"/>
      <c r="DB9" s="425">
        <v>10.8</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12727</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939</v>
      </c>
      <c r="BO10" s="429"/>
      <c r="BP10" s="429"/>
      <c r="BQ10" s="429"/>
      <c r="BR10" s="429"/>
      <c r="BS10" s="429"/>
      <c r="BT10" s="429"/>
      <c r="BU10" s="430"/>
      <c r="BV10" s="428">
        <v>934</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12087</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207008</v>
      </c>
      <c r="BO12" s="429"/>
      <c r="BP12" s="429"/>
      <c r="BQ12" s="429"/>
      <c r="BR12" s="429"/>
      <c r="BS12" s="429"/>
      <c r="BT12" s="429"/>
      <c r="BU12" s="430"/>
      <c r="BV12" s="428">
        <v>38400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11970</v>
      </c>
      <c r="S13" s="510"/>
      <c r="T13" s="510"/>
      <c r="U13" s="510"/>
      <c r="V13" s="511"/>
      <c r="W13" s="444" t="s">
        <v>139</v>
      </c>
      <c r="X13" s="445"/>
      <c r="Y13" s="445"/>
      <c r="Z13" s="445"/>
      <c r="AA13" s="445"/>
      <c r="AB13" s="435"/>
      <c r="AC13" s="479">
        <v>778</v>
      </c>
      <c r="AD13" s="480"/>
      <c r="AE13" s="480"/>
      <c r="AF13" s="480"/>
      <c r="AG13" s="519"/>
      <c r="AH13" s="479">
        <v>829</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-201982</v>
      </c>
      <c r="BO13" s="429"/>
      <c r="BP13" s="429"/>
      <c r="BQ13" s="429"/>
      <c r="BR13" s="429"/>
      <c r="BS13" s="429"/>
      <c r="BT13" s="429"/>
      <c r="BU13" s="430"/>
      <c r="BV13" s="428">
        <v>-57846</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6.7</v>
      </c>
      <c r="CU13" s="426"/>
      <c r="CV13" s="426"/>
      <c r="CW13" s="426"/>
      <c r="CX13" s="426"/>
      <c r="CY13" s="426"/>
      <c r="CZ13" s="426"/>
      <c r="DA13" s="427"/>
      <c r="DB13" s="425">
        <v>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12221</v>
      </c>
      <c r="S14" s="510"/>
      <c r="T14" s="510"/>
      <c r="U14" s="510"/>
      <c r="V14" s="511"/>
      <c r="W14" s="418"/>
      <c r="X14" s="419"/>
      <c r="Y14" s="419"/>
      <c r="Z14" s="419"/>
      <c r="AA14" s="419"/>
      <c r="AB14" s="408"/>
      <c r="AC14" s="512">
        <v>14.8</v>
      </c>
      <c r="AD14" s="513"/>
      <c r="AE14" s="513"/>
      <c r="AF14" s="513"/>
      <c r="AG14" s="514"/>
      <c r="AH14" s="512">
        <v>14.8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137</v>
      </c>
      <c r="CU14" s="524"/>
      <c r="CV14" s="524"/>
      <c r="CW14" s="524"/>
      <c r="CX14" s="524"/>
      <c r="CY14" s="524"/>
      <c r="CZ14" s="524"/>
      <c r="DA14" s="525"/>
      <c r="DB14" s="523" t="s">
        <v>146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138</v>
      </c>
      <c r="N15" s="517"/>
      <c r="O15" s="517"/>
      <c r="P15" s="517"/>
      <c r="Q15" s="518"/>
      <c r="R15" s="509">
        <v>12114</v>
      </c>
      <c r="S15" s="510"/>
      <c r="T15" s="510"/>
      <c r="U15" s="510"/>
      <c r="V15" s="511"/>
      <c r="W15" s="444" t="s">
        <v>147</v>
      </c>
      <c r="X15" s="445"/>
      <c r="Y15" s="445"/>
      <c r="Z15" s="445"/>
      <c r="AA15" s="445"/>
      <c r="AB15" s="435"/>
      <c r="AC15" s="479">
        <v>1282</v>
      </c>
      <c r="AD15" s="480"/>
      <c r="AE15" s="480"/>
      <c r="AF15" s="480"/>
      <c r="AG15" s="519"/>
      <c r="AH15" s="479">
        <v>1441</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1165275</v>
      </c>
      <c r="BO15" s="392"/>
      <c r="BP15" s="392"/>
      <c r="BQ15" s="392"/>
      <c r="BR15" s="392"/>
      <c r="BS15" s="392"/>
      <c r="BT15" s="392"/>
      <c r="BU15" s="393"/>
      <c r="BV15" s="391">
        <v>1141384</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24.4</v>
      </c>
      <c r="AD16" s="513"/>
      <c r="AE16" s="513"/>
      <c r="AF16" s="513"/>
      <c r="AG16" s="514"/>
      <c r="AH16" s="512">
        <v>25.8</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2731158</v>
      </c>
      <c r="BO16" s="429"/>
      <c r="BP16" s="429"/>
      <c r="BQ16" s="429"/>
      <c r="BR16" s="429"/>
      <c r="BS16" s="429"/>
      <c r="BT16" s="429"/>
      <c r="BU16" s="430"/>
      <c r="BV16" s="428">
        <v>2767643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3197</v>
      </c>
      <c r="AD17" s="480"/>
      <c r="AE17" s="480"/>
      <c r="AF17" s="480"/>
      <c r="AG17" s="519"/>
      <c r="AH17" s="479">
        <v>3317</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1468079</v>
      </c>
      <c r="BO17" s="429"/>
      <c r="BP17" s="429"/>
      <c r="BQ17" s="429"/>
      <c r="BR17" s="429"/>
      <c r="BS17" s="429"/>
      <c r="BT17" s="429"/>
      <c r="BU17" s="430"/>
      <c r="BV17" s="428">
        <v>1439033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34.58</v>
      </c>
      <c r="M18" s="541"/>
      <c r="N18" s="541"/>
      <c r="O18" s="541"/>
      <c r="P18" s="541"/>
      <c r="Q18" s="541"/>
      <c r="R18" s="542"/>
      <c r="S18" s="542"/>
      <c r="T18" s="542"/>
      <c r="U18" s="542"/>
      <c r="V18" s="543"/>
      <c r="W18" s="446"/>
      <c r="X18" s="447"/>
      <c r="Y18" s="447"/>
      <c r="Z18" s="447"/>
      <c r="AA18" s="447"/>
      <c r="AB18" s="438"/>
      <c r="AC18" s="544">
        <v>60.8</v>
      </c>
      <c r="AD18" s="545"/>
      <c r="AE18" s="545"/>
      <c r="AF18" s="545"/>
      <c r="AG18" s="546"/>
      <c r="AH18" s="544">
        <v>59.4</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3022369</v>
      </c>
      <c r="BO18" s="429"/>
      <c r="BP18" s="429"/>
      <c r="BQ18" s="429"/>
      <c r="BR18" s="429"/>
      <c r="BS18" s="429"/>
      <c r="BT18" s="429"/>
      <c r="BU18" s="430"/>
      <c r="BV18" s="428">
        <v>2968409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348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3773951</v>
      </c>
      <c r="BO19" s="429"/>
      <c r="BP19" s="429"/>
      <c r="BQ19" s="429"/>
      <c r="BR19" s="429"/>
      <c r="BS19" s="429"/>
      <c r="BT19" s="429"/>
      <c r="BU19" s="430"/>
      <c r="BV19" s="428">
        <v>3707085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4256</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88" t="s">
        <v>167</v>
      </c>
      <c r="AI22" s="445"/>
      <c r="AJ22" s="445"/>
      <c r="AK22" s="445"/>
      <c r="AL22" s="435"/>
      <c r="AM22" s="588" t="s">
        <v>168</v>
      </c>
      <c r="AN22" s="589"/>
      <c r="AO22" s="589"/>
      <c r="AP22" s="589"/>
      <c r="AQ22" s="589"/>
      <c r="AR22" s="590"/>
      <c r="AS22" s="571" t="s">
        <v>165</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1"/>
      <c r="AN23" s="592"/>
      <c r="AO23" s="592"/>
      <c r="AP23" s="592"/>
      <c r="AQ23" s="592"/>
      <c r="AR23" s="593"/>
      <c r="AS23" s="574"/>
      <c r="AT23" s="575"/>
      <c r="AU23" s="575"/>
      <c r="AV23" s="575"/>
      <c r="AW23" s="575"/>
      <c r="AX23" s="595"/>
      <c r="AY23" s="388" t="s">
        <v>169</v>
      </c>
      <c r="AZ23" s="389"/>
      <c r="BA23" s="389"/>
      <c r="BB23" s="389"/>
      <c r="BC23" s="389"/>
      <c r="BD23" s="389"/>
      <c r="BE23" s="389"/>
      <c r="BF23" s="389"/>
      <c r="BG23" s="389"/>
      <c r="BH23" s="389"/>
      <c r="BI23" s="389"/>
      <c r="BJ23" s="389"/>
      <c r="BK23" s="389"/>
      <c r="BL23" s="389"/>
      <c r="BM23" s="390"/>
      <c r="BN23" s="428">
        <v>3809887</v>
      </c>
      <c r="BO23" s="429"/>
      <c r="BP23" s="429"/>
      <c r="BQ23" s="429"/>
      <c r="BR23" s="429"/>
      <c r="BS23" s="429"/>
      <c r="BT23" s="429"/>
      <c r="BU23" s="430"/>
      <c r="BV23" s="428">
        <v>3939392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7380</v>
      </c>
      <c r="R24" s="480"/>
      <c r="S24" s="480"/>
      <c r="T24" s="480"/>
      <c r="U24" s="480"/>
      <c r="V24" s="519"/>
      <c r="W24" s="578"/>
      <c r="X24" s="566"/>
      <c r="Y24" s="567"/>
      <c r="Z24" s="478" t="s">
        <v>171</v>
      </c>
      <c r="AA24" s="458"/>
      <c r="AB24" s="458"/>
      <c r="AC24" s="458"/>
      <c r="AD24" s="458"/>
      <c r="AE24" s="458"/>
      <c r="AF24" s="458"/>
      <c r="AG24" s="459"/>
      <c r="AH24" s="479">
        <v>102</v>
      </c>
      <c r="AI24" s="480"/>
      <c r="AJ24" s="480"/>
      <c r="AK24" s="480"/>
      <c r="AL24" s="519"/>
      <c r="AM24" s="479">
        <v>294066</v>
      </c>
      <c r="AN24" s="480"/>
      <c r="AO24" s="480"/>
      <c r="AP24" s="480"/>
      <c r="AQ24" s="480"/>
      <c r="AR24" s="519"/>
      <c r="AS24" s="479">
        <v>2883</v>
      </c>
      <c r="AT24" s="480"/>
      <c r="AU24" s="480"/>
      <c r="AV24" s="480"/>
      <c r="AW24" s="480"/>
      <c r="AX24" s="481"/>
      <c r="AY24" s="596" t="s">
        <v>172</v>
      </c>
      <c r="AZ24" s="597"/>
      <c r="BA24" s="597"/>
      <c r="BB24" s="597"/>
      <c r="BC24" s="597"/>
      <c r="BD24" s="597"/>
      <c r="BE24" s="597"/>
      <c r="BF24" s="597"/>
      <c r="BG24" s="597"/>
      <c r="BH24" s="597"/>
      <c r="BI24" s="597"/>
      <c r="BJ24" s="597"/>
      <c r="BK24" s="597"/>
      <c r="BL24" s="597"/>
      <c r="BM24" s="598"/>
      <c r="BN24" s="428">
        <v>3620475</v>
      </c>
      <c r="BO24" s="429"/>
      <c r="BP24" s="429"/>
      <c r="BQ24" s="429"/>
      <c r="BR24" s="429"/>
      <c r="BS24" s="429"/>
      <c r="BT24" s="429"/>
      <c r="BU24" s="430"/>
      <c r="BV24" s="428">
        <v>3714099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2</v>
      </c>
      <c r="M25" s="480"/>
      <c r="N25" s="480"/>
      <c r="O25" s="480"/>
      <c r="P25" s="519"/>
      <c r="Q25" s="479">
        <v>5904</v>
      </c>
      <c r="R25" s="480"/>
      <c r="S25" s="480"/>
      <c r="T25" s="480"/>
      <c r="U25" s="480"/>
      <c r="V25" s="519"/>
      <c r="W25" s="578"/>
      <c r="X25" s="566"/>
      <c r="Y25" s="567"/>
      <c r="Z25" s="478" t="s">
        <v>174</v>
      </c>
      <c r="AA25" s="458"/>
      <c r="AB25" s="458"/>
      <c r="AC25" s="458"/>
      <c r="AD25" s="458"/>
      <c r="AE25" s="458"/>
      <c r="AF25" s="458"/>
      <c r="AG25" s="459"/>
      <c r="AH25" s="479" t="s">
        <v>146</v>
      </c>
      <c r="AI25" s="480"/>
      <c r="AJ25" s="480"/>
      <c r="AK25" s="480"/>
      <c r="AL25" s="519"/>
      <c r="AM25" s="479" t="s">
        <v>146</v>
      </c>
      <c r="AN25" s="480"/>
      <c r="AO25" s="480"/>
      <c r="AP25" s="480"/>
      <c r="AQ25" s="480"/>
      <c r="AR25" s="519"/>
      <c r="AS25" s="479" t="s">
        <v>175</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123466</v>
      </c>
      <c r="BO25" s="392"/>
      <c r="BP25" s="392"/>
      <c r="BQ25" s="392"/>
      <c r="BR25" s="392"/>
      <c r="BS25" s="392"/>
      <c r="BT25" s="392"/>
      <c r="BU25" s="393"/>
      <c r="BV25" s="391">
        <v>248150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5462</v>
      </c>
      <c r="R26" s="480"/>
      <c r="S26" s="480"/>
      <c r="T26" s="480"/>
      <c r="U26" s="480"/>
      <c r="V26" s="519"/>
      <c r="W26" s="578"/>
      <c r="X26" s="566"/>
      <c r="Y26" s="567"/>
      <c r="Z26" s="478" t="s">
        <v>178</v>
      </c>
      <c r="AA26" s="602"/>
      <c r="AB26" s="602"/>
      <c r="AC26" s="602"/>
      <c r="AD26" s="602"/>
      <c r="AE26" s="602"/>
      <c r="AF26" s="602"/>
      <c r="AG26" s="603"/>
      <c r="AH26" s="479">
        <v>5</v>
      </c>
      <c r="AI26" s="480"/>
      <c r="AJ26" s="480"/>
      <c r="AK26" s="480"/>
      <c r="AL26" s="519"/>
      <c r="AM26" s="479">
        <v>13140</v>
      </c>
      <c r="AN26" s="480"/>
      <c r="AO26" s="480"/>
      <c r="AP26" s="480"/>
      <c r="AQ26" s="480"/>
      <c r="AR26" s="519"/>
      <c r="AS26" s="479">
        <v>2628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146</v>
      </c>
      <c r="BO26" s="429"/>
      <c r="BP26" s="429"/>
      <c r="BQ26" s="429"/>
      <c r="BR26" s="429"/>
      <c r="BS26" s="429"/>
      <c r="BT26" s="429"/>
      <c r="BU26" s="430"/>
      <c r="BV26" s="428" t="s">
        <v>146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2990</v>
      </c>
      <c r="R27" s="480"/>
      <c r="S27" s="480"/>
      <c r="T27" s="480"/>
      <c r="U27" s="480"/>
      <c r="V27" s="519"/>
      <c r="W27" s="578"/>
      <c r="X27" s="566"/>
      <c r="Y27" s="567"/>
      <c r="Z27" s="478" t="s">
        <v>181</v>
      </c>
      <c r="AA27" s="458"/>
      <c r="AB27" s="458"/>
      <c r="AC27" s="458"/>
      <c r="AD27" s="458"/>
      <c r="AE27" s="458"/>
      <c r="AF27" s="458"/>
      <c r="AG27" s="459"/>
      <c r="AH27" s="479">
        <v>10</v>
      </c>
      <c r="AI27" s="480"/>
      <c r="AJ27" s="480"/>
      <c r="AK27" s="480"/>
      <c r="AL27" s="519"/>
      <c r="AM27" s="479">
        <v>27360</v>
      </c>
      <c r="AN27" s="480"/>
      <c r="AO27" s="480"/>
      <c r="AP27" s="480"/>
      <c r="AQ27" s="480"/>
      <c r="AR27" s="519"/>
      <c r="AS27" s="479">
        <v>2736</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599">
        <v>116500</v>
      </c>
      <c r="BO27" s="600"/>
      <c r="BP27" s="600"/>
      <c r="BQ27" s="600"/>
      <c r="BR27" s="600"/>
      <c r="BS27" s="600"/>
      <c r="BT27" s="600"/>
      <c r="BU27" s="601"/>
      <c r="BV27" s="599">
        <v>116500</v>
      </c>
      <c r="BW27" s="600"/>
      <c r="BX27" s="600"/>
      <c r="BY27" s="600"/>
      <c r="BZ27" s="600"/>
      <c r="CA27" s="600"/>
      <c r="CB27" s="600"/>
      <c r="CC27" s="601"/>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2492</v>
      </c>
      <c r="R28" s="480"/>
      <c r="S28" s="480"/>
      <c r="T28" s="480"/>
      <c r="U28" s="480"/>
      <c r="V28" s="519"/>
      <c r="W28" s="578"/>
      <c r="X28" s="566"/>
      <c r="Y28" s="567"/>
      <c r="Z28" s="478" t="s">
        <v>184</v>
      </c>
      <c r="AA28" s="458"/>
      <c r="AB28" s="458"/>
      <c r="AC28" s="458"/>
      <c r="AD28" s="458"/>
      <c r="AE28" s="458"/>
      <c r="AF28" s="458"/>
      <c r="AG28" s="459"/>
      <c r="AH28" s="479" t="s">
        <v>137</v>
      </c>
      <c r="AI28" s="480"/>
      <c r="AJ28" s="480"/>
      <c r="AK28" s="480"/>
      <c r="AL28" s="519"/>
      <c r="AM28" s="479" t="s">
        <v>146</v>
      </c>
      <c r="AN28" s="480"/>
      <c r="AO28" s="480"/>
      <c r="AP28" s="480"/>
      <c r="AQ28" s="480"/>
      <c r="AR28" s="519"/>
      <c r="AS28" s="479" t="s">
        <v>146</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1278896</v>
      </c>
      <c r="BO28" s="392"/>
      <c r="BP28" s="392"/>
      <c r="BQ28" s="392"/>
      <c r="BR28" s="392"/>
      <c r="BS28" s="392"/>
      <c r="BT28" s="392"/>
      <c r="BU28" s="393"/>
      <c r="BV28" s="391">
        <v>1484965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12</v>
      </c>
      <c r="M29" s="480"/>
      <c r="N29" s="480"/>
      <c r="O29" s="480"/>
      <c r="P29" s="519"/>
      <c r="Q29" s="479">
        <v>1993</v>
      </c>
      <c r="R29" s="480"/>
      <c r="S29" s="480"/>
      <c r="T29" s="480"/>
      <c r="U29" s="480"/>
      <c r="V29" s="519"/>
      <c r="W29" s="579"/>
      <c r="X29" s="580"/>
      <c r="Y29" s="581"/>
      <c r="Z29" s="478" t="s">
        <v>187</v>
      </c>
      <c r="AA29" s="458"/>
      <c r="AB29" s="458"/>
      <c r="AC29" s="458"/>
      <c r="AD29" s="458"/>
      <c r="AE29" s="458"/>
      <c r="AF29" s="458"/>
      <c r="AG29" s="459"/>
      <c r="AH29" s="479">
        <v>112</v>
      </c>
      <c r="AI29" s="480"/>
      <c r="AJ29" s="480"/>
      <c r="AK29" s="480"/>
      <c r="AL29" s="519"/>
      <c r="AM29" s="479">
        <v>321426</v>
      </c>
      <c r="AN29" s="480"/>
      <c r="AO29" s="480"/>
      <c r="AP29" s="480"/>
      <c r="AQ29" s="480"/>
      <c r="AR29" s="519"/>
      <c r="AS29" s="479">
        <v>2870</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326541</v>
      </c>
      <c r="BO29" s="429"/>
      <c r="BP29" s="429"/>
      <c r="BQ29" s="429"/>
      <c r="BR29" s="429"/>
      <c r="BS29" s="429"/>
      <c r="BT29" s="429"/>
      <c r="BU29" s="430"/>
      <c r="BV29" s="428">
        <v>326111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98.4</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50</v>
      </c>
      <c r="BD30" s="597"/>
      <c r="BE30" s="597"/>
      <c r="BF30" s="597"/>
      <c r="BG30" s="597"/>
      <c r="BH30" s="597"/>
      <c r="BI30" s="597"/>
      <c r="BJ30" s="597"/>
      <c r="BK30" s="597"/>
      <c r="BL30" s="597"/>
      <c r="BM30" s="598"/>
      <c r="BN30" s="599">
        <v>734252</v>
      </c>
      <c r="BO30" s="600"/>
      <c r="BP30" s="600"/>
      <c r="BQ30" s="600"/>
      <c r="BR30" s="600"/>
      <c r="BS30" s="600"/>
      <c r="BT30" s="600"/>
      <c r="BU30" s="601"/>
      <c r="BV30" s="599">
        <v>591152</v>
      </c>
      <c r="BW30" s="600"/>
      <c r="BX30" s="600"/>
      <c r="BY30" s="600"/>
      <c r="BZ30" s="600"/>
      <c r="CA30" s="600"/>
      <c r="CB30" s="600"/>
      <c r="CC30" s="60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198</v>
      </c>
      <c r="AN33" s="452"/>
      <c r="AO33" s="417" t="s">
        <v>200</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198</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上板町国民健康保険特別会計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上板町水道事業会計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上板町農業集落排水事業特別会計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徳島県市町村議会議員公務災害補償等組合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上板町土地開発公社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上板町住宅新築資金等貸付事業特別会計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上板町介護保険特別会計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徳島県市町村総合事務組合（一般会計）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上板町後期高齢者医療特別会計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徳島県市町村総合事務組合（徳島滞納整理機構特別会計）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板野西部青少年補導センター組合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阿北環境整備組合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中央広域環境施設組合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板野西部消防組合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徳島県後期高齢者医療広域連合（一般会計）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徳島県後期高齢者医療広域連合（後期高齢者医療事業会計）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qTNznt079uOhI37tZbMT7xeRViR+nyzeZptHUm11BVHwT8VVpS0Yrto+UKjetXEOriNeF+OKpuZkpmJvrdLCg==" saltValue="0nHzkEHRItdq20XZ1D89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07" t="s">
        <v>560</v>
      </c>
      <c r="D34" s="1207"/>
      <c r="E34" s="1208"/>
      <c r="F34" s="32">
        <v>8.41</v>
      </c>
      <c r="G34" s="33">
        <v>8.49</v>
      </c>
      <c r="H34" s="33">
        <v>9.68</v>
      </c>
      <c r="I34" s="33">
        <v>10.06</v>
      </c>
      <c r="J34" s="34">
        <v>10.54</v>
      </c>
      <c r="K34" s="22"/>
      <c r="L34" s="22"/>
      <c r="M34" s="22"/>
      <c r="N34" s="22"/>
      <c r="O34" s="22"/>
      <c r="P34" s="22"/>
    </row>
    <row r="35" spans="1:16" ht="39" customHeight="1" x14ac:dyDescent="0.15">
      <c r="A35" s="22"/>
      <c r="B35" s="35"/>
      <c r="C35" s="1201" t="s">
        <v>561</v>
      </c>
      <c r="D35" s="1202"/>
      <c r="E35" s="1203"/>
      <c r="F35" s="36">
        <v>3.64</v>
      </c>
      <c r="G35" s="37">
        <v>6.38</v>
      </c>
      <c r="H35" s="37">
        <v>6.6</v>
      </c>
      <c r="I35" s="37">
        <v>5.81</v>
      </c>
      <c r="J35" s="38">
        <v>5.91</v>
      </c>
      <c r="K35" s="22"/>
      <c r="L35" s="22"/>
      <c r="M35" s="22"/>
      <c r="N35" s="22"/>
      <c r="O35" s="22"/>
      <c r="P35" s="22"/>
    </row>
    <row r="36" spans="1:16" ht="39" customHeight="1" x14ac:dyDescent="0.15">
      <c r="A36" s="22"/>
      <c r="B36" s="35"/>
      <c r="C36" s="1201" t="s">
        <v>562</v>
      </c>
      <c r="D36" s="1202"/>
      <c r="E36" s="1203"/>
      <c r="F36" s="36">
        <v>3.39</v>
      </c>
      <c r="G36" s="37">
        <v>3.15</v>
      </c>
      <c r="H36" s="37">
        <v>2.52</v>
      </c>
      <c r="I36" s="37">
        <v>2.14</v>
      </c>
      <c r="J36" s="38">
        <v>1.72</v>
      </c>
      <c r="K36" s="22"/>
      <c r="L36" s="22"/>
      <c r="M36" s="22"/>
      <c r="N36" s="22"/>
      <c r="O36" s="22"/>
      <c r="P36" s="22"/>
    </row>
    <row r="37" spans="1:16" ht="39" customHeight="1" x14ac:dyDescent="0.15">
      <c r="A37" s="22"/>
      <c r="B37" s="35"/>
      <c r="C37" s="1201" t="s">
        <v>563</v>
      </c>
      <c r="D37" s="1202"/>
      <c r="E37" s="1203"/>
      <c r="F37" s="36">
        <v>2.87</v>
      </c>
      <c r="G37" s="37">
        <v>1.86</v>
      </c>
      <c r="H37" s="37">
        <v>4.97</v>
      </c>
      <c r="I37" s="37">
        <v>3.79</v>
      </c>
      <c r="J37" s="38">
        <v>1.69</v>
      </c>
      <c r="K37" s="22"/>
      <c r="L37" s="22"/>
      <c r="M37" s="22"/>
      <c r="N37" s="22"/>
      <c r="O37" s="22"/>
      <c r="P37" s="22"/>
    </row>
    <row r="38" spans="1:16" ht="39" customHeight="1" x14ac:dyDescent="0.15">
      <c r="A38" s="22"/>
      <c r="B38" s="35"/>
      <c r="C38" s="1201" t="s">
        <v>564</v>
      </c>
      <c r="D38" s="1202"/>
      <c r="E38" s="1203"/>
      <c r="F38" s="36">
        <v>0.49</v>
      </c>
      <c r="G38" s="37">
        <v>0.32</v>
      </c>
      <c r="H38" s="37">
        <v>0.13</v>
      </c>
      <c r="I38" s="37">
        <v>0.28999999999999998</v>
      </c>
      <c r="J38" s="38">
        <v>0.38</v>
      </c>
      <c r="K38" s="22"/>
      <c r="L38" s="22"/>
      <c r="M38" s="22"/>
      <c r="N38" s="22"/>
      <c r="O38" s="22"/>
      <c r="P38" s="22"/>
    </row>
    <row r="39" spans="1:16" ht="39" customHeight="1" x14ac:dyDescent="0.15">
      <c r="A39" s="22"/>
      <c r="B39" s="35"/>
      <c r="C39" s="1201" t="s">
        <v>565</v>
      </c>
      <c r="D39" s="1202"/>
      <c r="E39" s="1203"/>
      <c r="F39" s="36">
        <v>0.1</v>
      </c>
      <c r="G39" s="37">
        <v>0.09</v>
      </c>
      <c r="H39" s="37">
        <v>0.1</v>
      </c>
      <c r="I39" s="37">
        <v>0.09</v>
      </c>
      <c r="J39" s="38">
        <v>0.11</v>
      </c>
      <c r="K39" s="22"/>
      <c r="L39" s="22"/>
      <c r="M39" s="22"/>
      <c r="N39" s="22"/>
      <c r="O39" s="22"/>
      <c r="P39" s="22"/>
    </row>
    <row r="40" spans="1:16" ht="39" customHeight="1" x14ac:dyDescent="0.15">
      <c r="A40" s="22"/>
      <c r="B40" s="35"/>
      <c r="C40" s="1201" t="s">
        <v>566</v>
      </c>
      <c r="D40" s="1202"/>
      <c r="E40" s="1203"/>
      <c r="F40" s="36">
        <v>0.13</v>
      </c>
      <c r="G40" s="37">
        <v>7.0000000000000007E-2</v>
      </c>
      <c r="H40" s="37">
        <v>0.1</v>
      </c>
      <c r="I40" s="37">
        <v>0.09</v>
      </c>
      <c r="J40" s="38">
        <v>0.02</v>
      </c>
      <c r="K40" s="22"/>
      <c r="L40" s="22"/>
      <c r="M40" s="22"/>
      <c r="N40" s="22"/>
      <c r="O40" s="22"/>
      <c r="P40" s="22"/>
    </row>
    <row r="41" spans="1:16" ht="39" customHeight="1" x14ac:dyDescent="0.15">
      <c r="A41" s="22"/>
      <c r="B41" s="35"/>
      <c r="C41" s="1201"/>
      <c r="D41" s="1202"/>
      <c r="E41" s="1203"/>
      <c r="F41" s="36"/>
      <c r="G41" s="37"/>
      <c r="H41" s="37"/>
      <c r="I41" s="37"/>
      <c r="J41" s="38"/>
      <c r="K41" s="22"/>
      <c r="L41" s="22"/>
      <c r="M41" s="22"/>
      <c r="N41" s="22"/>
      <c r="O41" s="22"/>
      <c r="P41" s="22"/>
    </row>
    <row r="42" spans="1:16" ht="39" customHeight="1" x14ac:dyDescent="0.15">
      <c r="A42" s="22"/>
      <c r="B42" s="39"/>
      <c r="C42" s="1201" t="s">
        <v>567</v>
      </c>
      <c r="D42" s="1202"/>
      <c r="E42" s="1203"/>
      <c r="F42" s="36" t="s">
        <v>509</v>
      </c>
      <c r="G42" s="37" t="s">
        <v>509</v>
      </c>
      <c r="H42" s="37" t="s">
        <v>509</v>
      </c>
      <c r="I42" s="37" t="s">
        <v>509</v>
      </c>
      <c r="J42" s="38" t="s">
        <v>509</v>
      </c>
      <c r="K42" s="22"/>
      <c r="L42" s="22"/>
      <c r="M42" s="22"/>
      <c r="N42" s="22"/>
      <c r="O42" s="22"/>
      <c r="P42" s="22"/>
    </row>
    <row r="43" spans="1:16" ht="39" customHeight="1" thickBot="1" x14ac:dyDescent="0.2">
      <c r="A43" s="22"/>
      <c r="B43" s="40"/>
      <c r="C43" s="1204" t="s">
        <v>568</v>
      </c>
      <c r="D43" s="1205"/>
      <c r="E43" s="1206"/>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7x4KLr/pSBkQDlx8Bx++Wxs4ZdON0+oBiS2yrBUTuTiMYphmRWZVWccoT7kG6qG2gCSOc7+rZCdR3Y5obaQaA==" saltValue="Rc36YIfIQwhlpI9LyDyI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09" t="s">
        <v>11</v>
      </c>
      <c r="C45" s="1210"/>
      <c r="D45" s="58"/>
      <c r="E45" s="1215" t="s">
        <v>12</v>
      </c>
      <c r="F45" s="1215"/>
      <c r="G45" s="1215"/>
      <c r="H45" s="1215"/>
      <c r="I45" s="1215"/>
      <c r="J45" s="1216"/>
      <c r="K45" s="59">
        <v>421</v>
      </c>
      <c r="L45" s="60">
        <v>422</v>
      </c>
      <c r="M45" s="60">
        <v>423</v>
      </c>
      <c r="N45" s="60">
        <v>405</v>
      </c>
      <c r="O45" s="61">
        <v>363</v>
      </c>
      <c r="P45" s="48"/>
      <c r="Q45" s="48"/>
      <c r="R45" s="48"/>
      <c r="S45" s="48"/>
      <c r="T45" s="48"/>
      <c r="U45" s="48"/>
    </row>
    <row r="46" spans="1:21" ht="30.75" customHeight="1" x14ac:dyDescent="0.15">
      <c r="A46" s="48"/>
      <c r="B46" s="1211"/>
      <c r="C46" s="1212"/>
      <c r="D46" s="62"/>
      <c r="E46" s="1217" t="s">
        <v>13</v>
      </c>
      <c r="F46" s="1217"/>
      <c r="G46" s="1217"/>
      <c r="H46" s="1217"/>
      <c r="I46" s="1217"/>
      <c r="J46" s="1218"/>
      <c r="K46" s="63" t="s">
        <v>509</v>
      </c>
      <c r="L46" s="64" t="s">
        <v>509</v>
      </c>
      <c r="M46" s="64" t="s">
        <v>509</v>
      </c>
      <c r="N46" s="64" t="s">
        <v>509</v>
      </c>
      <c r="O46" s="65" t="s">
        <v>509</v>
      </c>
      <c r="P46" s="48"/>
      <c r="Q46" s="48"/>
      <c r="R46" s="48"/>
      <c r="S46" s="48"/>
      <c r="T46" s="48"/>
      <c r="U46" s="48"/>
    </row>
    <row r="47" spans="1:21" ht="30.75" customHeight="1" x14ac:dyDescent="0.15">
      <c r="A47" s="48"/>
      <c r="B47" s="1211"/>
      <c r="C47" s="1212"/>
      <c r="D47" s="62"/>
      <c r="E47" s="1217" t="s">
        <v>14</v>
      </c>
      <c r="F47" s="1217"/>
      <c r="G47" s="1217"/>
      <c r="H47" s="1217"/>
      <c r="I47" s="1217"/>
      <c r="J47" s="1218"/>
      <c r="K47" s="63" t="s">
        <v>509</v>
      </c>
      <c r="L47" s="64" t="s">
        <v>509</v>
      </c>
      <c r="M47" s="64" t="s">
        <v>509</v>
      </c>
      <c r="N47" s="64" t="s">
        <v>509</v>
      </c>
      <c r="O47" s="65" t="s">
        <v>509</v>
      </c>
      <c r="P47" s="48"/>
      <c r="Q47" s="48"/>
      <c r="R47" s="48"/>
      <c r="S47" s="48"/>
      <c r="T47" s="48"/>
      <c r="U47" s="48"/>
    </row>
    <row r="48" spans="1:21" ht="30.75" customHeight="1" x14ac:dyDescent="0.15">
      <c r="A48" s="48"/>
      <c r="B48" s="1211"/>
      <c r="C48" s="1212"/>
      <c r="D48" s="62"/>
      <c r="E48" s="1217" t="s">
        <v>15</v>
      </c>
      <c r="F48" s="1217"/>
      <c r="G48" s="1217"/>
      <c r="H48" s="1217"/>
      <c r="I48" s="1217"/>
      <c r="J48" s="1218"/>
      <c r="K48" s="63">
        <v>24</v>
      </c>
      <c r="L48" s="64">
        <v>24</v>
      </c>
      <c r="M48" s="64">
        <v>22</v>
      </c>
      <c r="N48" s="64">
        <v>21</v>
      </c>
      <c r="O48" s="65">
        <v>22</v>
      </c>
      <c r="P48" s="48"/>
      <c r="Q48" s="48"/>
      <c r="R48" s="48"/>
      <c r="S48" s="48"/>
      <c r="T48" s="48"/>
      <c r="U48" s="48"/>
    </row>
    <row r="49" spans="1:21" ht="30.75" customHeight="1" x14ac:dyDescent="0.15">
      <c r="A49" s="48"/>
      <c r="B49" s="1211"/>
      <c r="C49" s="1212"/>
      <c r="D49" s="62"/>
      <c r="E49" s="1217" t="s">
        <v>16</v>
      </c>
      <c r="F49" s="1217"/>
      <c r="G49" s="1217"/>
      <c r="H49" s="1217"/>
      <c r="I49" s="1217"/>
      <c r="J49" s="1218"/>
      <c r="K49" s="63">
        <v>78</v>
      </c>
      <c r="L49" s="64">
        <v>78</v>
      </c>
      <c r="M49" s="64">
        <v>77</v>
      </c>
      <c r="N49" s="64">
        <v>78</v>
      </c>
      <c r="O49" s="65">
        <v>78</v>
      </c>
      <c r="P49" s="48"/>
      <c r="Q49" s="48"/>
      <c r="R49" s="48"/>
      <c r="S49" s="48"/>
      <c r="T49" s="48"/>
      <c r="U49" s="48"/>
    </row>
    <row r="50" spans="1:21" ht="30.75" customHeight="1" x14ac:dyDescent="0.15">
      <c r="A50" s="48"/>
      <c r="B50" s="1211"/>
      <c r="C50" s="1212"/>
      <c r="D50" s="62"/>
      <c r="E50" s="1217" t="s">
        <v>17</v>
      </c>
      <c r="F50" s="1217"/>
      <c r="G50" s="1217"/>
      <c r="H50" s="1217"/>
      <c r="I50" s="1217"/>
      <c r="J50" s="1218"/>
      <c r="K50" s="63">
        <v>33</v>
      </c>
      <c r="L50" s="64">
        <v>34</v>
      </c>
      <c r="M50" s="64">
        <v>16</v>
      </c>
      <c r="N50" s="64">
        <v>32</v>
      </c>
      <c r="O50" s="65">
        <v>18</v>
      </c>
      <c r="P50" s="48"/>
      <c r="Q50" s="48"/>
      <c r="R50" s="48"/>
      <c r="S50" s="48"/>
      <c r="T50" s="48"/>
      <c r="U50" s="48"/>
    </row>
    <row r="51" spans="1:21" ht="30.75" customHeight="1" x14ac:dyDescent="0.15">
      <c r="A51" s="48"/>
      <c r="B51" s="1213"/>
      <c r="C51" s="1214"/>
      <c r="D51" s="66"/>
      <c r="E51" s="1217" t="s">
        <v>18</v>
      </c>
      <c r="F51" s="1217"/>
      <c r="G51" s="1217"/>
      <c r="H51" s="1217"/>
      <c r="I51" s="1217"/>
      <c r="J51" s="1218"/>
      <c r="K51" s="63" t="s">
        <v>509</v>
      </c>
      <c r="L51" s="64" t="s">
        <v>509</v>
      </c>
      <c r="M51" s="64" t="s">
        <v>509</v>
      </c>
      <c r="N51" s="64" t="s">
        <v>509</v>
      </c>
      <c r="O51" s="65" t="s">
        <v>509</v>
      </c>
      <c r="P51" s="48"/>
      <c r="Q51" s="48"/>
      <c r="R51" s="48"/>
      <c r="S51" s="48"/>
      <c r="T51" s="48"/>
      <c r="U51" s="48"/>
    </row>
    <row r="52" spans="1:21" ht="30.75" customHeight="1" x14ac:dyDescent="0.15">
      <c r="A52" s="48"/>
      <c r="B52" s="1219" t="s">
        <v>19</v>
      </c>
      <c r="C52" s="1220"/>
      <c r="D52" s="66"/>
      <c r="E52" s="1217" t="s">
        <v>20</v>
      </c>
      <c r="F52" s="1217"/>
      <c r="G52" s="1217"/>
      <c r="H52" s="1217"/>
      <c r="I52" s="1217"/>
      <c r="J52" s="1218"/>
      <c r="K52" s="63">
        <v>355</v>
      </c>
      <c r="L52" s="64">
        <v>340</v>
      </c>
      <c r="M52" s="64">
        <v>341</v>
      </c>
      <c r="N52" s="64">
        <v>331</v>
      </c>
      <c r="O52" s="65">
        <v>293</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201</v>
      </c>
      <c r="L53" s="69">
        <v>218</v>
      </c>
      <c r="M53" s="69">
        <v>197</v>
      </c>
      <c r="N53" s="69">
        <v>205</v>
      </c>
      <c r="O53" s="70">
        <v>188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25" t="s">
        <v>25</v>
      </c>
      <c r="C57" s="1226"/>
      <c r="D57" s="1229" t="s">
        <v>26</v>
      </c>
      <c r="E57" s="1230"/>
      <c r="F57" s="1230"/>
      <c r="G57" s="1230"/>
      <c r="H57" s="1230"/>
      <c r="I57" s="1230"/>
      <c r="J57" s="1231"/>
      <c r="K57" s="82" t="s">
        <v>596</v>
      </c>
      <c r="L57" s="83" t="s">
        <v>509</v>
      </c>
      <c r="M57" s="83" t="s">
        <v>509</v>
      </c>
      <c r="N57" s="83" t="s">
        <v>509</v>
      </c>
      <c r="O57" s="84" t="s">
        <v>509</v>
      </c>
    </row>
    <row r="58" spans="1:21" ht="31.5" customHeight="1" thickBot="1" x14ac:dyDescent="0.2">
      <c r="B58" s="1227"/>
      <c r="C58" s="1228"/>
      <c r="D58" s="1232" t="s">
        <v>27</v>
      </c>
      <c r="E58" s="1233"/>
      <c r="F58" s="1233"/>
      <c r="G58" s="1233"/>
      <c r="H58" s="1233"/>
      <c r="I58" s="1233"/>
      <c r="J58" s="1234"/>
      <c r="K58" s="85" t="s">
        <v>509</v>
      </c>
      <c r="L58" s="86" t="s">
        <v>509</v>
      </c>
      <c r="M58" s="86" t="s">
        <v>509</v>
      </c>
      <c r="N58" s="86" t="s">
        <v>509</v>
      </c>
      <c r="O58" s="87" t="s">
        <v>509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C7XGPggj5yl6vCtUISbLJO9mbeiSbIFNX0/6E3PnL6t5bXlCbjGoOwQ6CU0NF8VKM12b3bO7Em+zR2U/DoA7w==" saltValue="qvuNRHk3p6cJIrav2S9A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35" t="s">
        <v>30</v>
      </c>
      <c r="C41" s="1236"/>
      <c r="D41" s="101"/>
      <c r="E41" s="1241" t="s">
        <v>31</v>
      </c>
      <c r="F41" s="1241"/>
      <c r="G41" s="1241"/>
      <c r="H41" s="1242"/>
      <c r="I41" s="102">
        <v>3938</v>
      </c>
      <c r="J41" s="103">
        <v>3830</v>
      </c>
      <c r="K41" s="103">
        <v>3749</v>
      </c>
      <c r="L41" s="103">
        <v>3939</v>
      </c>
      <c r="M41" s="104">
        <v>3810</v>
      </c>
    </row>
    <row r="42" spans="2:13" ht="27.75" customHeight="1" x14ac:dyDescent="0.15">
      <c r="B42" s="1237"/>
      <c r="C42" s="1238"/>
      <c r="D42" s="105"/>
      <c r="E42" s="1243" t="s">
        <v>32</v>
      </c>
      <c r="F42" s="1243"/>
      <c r="G42" s="1243"/>
      <c r="H42" s="1244"/>
      <c r="I42" s="106">
        <v>46</v>
      </c>
      <c r="J42" s="107">
        <v>52</v>
      </c>
      <c r="K42" s="107">
        <v>44</v>
      </c>
      <c r="L42" s="107">
        <v>39</v>
      </c>
      <c r="M42" s="108">
        <v>83</v>
      </c>
    </row>
    <row r="43" spans="2:13" ht="27.75" customHeight="1" x14ac:dyDescent="0.15">
      <c r="B43" s="1237"/>
      <c r="C43" s="1238"/>
      <c r="D43" s="105"/>
      <c r="E43" s="1243" t="s">
        <v>33</v>
      </c>
      <c r="F43" s="1243"/>
      <c r="G43" s="1243"/>
      <c r="H43" s="1244"/>
      <c r="I43" s="106">
        <v>303</v>
      </c>
      <c r="J43" s="107">
        <v>286</v>
      </c>
      <c r="K43" s="107">
        <v>262</v>
      </c>
      <c r="L43" s="107">
        <v>242</v>
      </c>
      <c r="M43" s="108">
        <v>210</v>
      </c>
    </row>
    <row r="44" spans="2:13" ht="27.75" customHeight="1" x14ac:dyDescent="0.15">
      <c r="B44" s="1237"/>
      <c r="C44" s="1238"/>
      <c r="D44" s="105"/>
      <c r="E44" s="1243" t="s">
        <v>34</v>
      </c>
      <c r="F44" s="1243"/>
      <c r="G44" s="1243"/>
      <c r="H44" s="1244"/>
      <c r="I44" s="106">
        <v>371</v>
      </c>
      <c r="J44" s="107">
        <v>297</v>
      </c>
      <c r="K44" s="107">
        <v>227</v>
      </c>
      <c r="L44" s="107">
        <v>158</v>
      </c>
      <c r="M44" s="108">
        <v>85</v>
      </c>
    </row>
    <row r="45" spans="2:13" ht="27.75" customHeight="1" x14ac:dyDescent="0.15">
      <c r="B45" s="1237"/>
      <c r="C45" s="1238"/>
      <c r="D45" s="105"/>
      <c r="E45" s="1243" t="s">
        <v>35</v>
      </c>
      <c r="F45" s="1243"/>
      <c r="G45" s="1243"/>
      <c r="H45" s="1244"/>
      <c r="I45" s="106">
        <v>779</v>
      </c>
      <c r="J45" s="107">
        <v>717</v>
      </c>
      <c r="K45" s="107">
        <v>735</v>
      </c>
      <c r="L45" s="107">
        <v>730</v>
      </c>
      <c r="M45" s="108">
        <v>662</v>
      </c>
    </row>
    <row r="46" spans="2:13" ht="27.75" customHeight="1" x14ac:dyDescent="0.15">
      <c r="B46" s="1237"/>
      <c r="C46" s="1238"/>
      <c r="D46" s="109"/>
      <c r="E46" s="1243" t="s">
        <v>36</v>
      </c>
      <c r="F46" s="1243"/>
      <c r="G46" s="1243"/>
      <c r="H46" s="1244"/>
      <c r="I46" s="106" t="s">
        <v>509</v>
      </c>
      <c r="J46" s="107" t="s">
        <v>509</v>
      </c>
      <c r="K46" s="107" t="s">
        <v>509</v>
      </c>
      <c r="L46" s="107" t="s">
        <v>509</v>
      </c>
      <c r="M46" s="108" t="s">
        <v>509</v>
      </c>
    </row>
    <row r="47" spans="2:13" ht="27.75" customHeight="1" x14ac:dyDescent="0.15">
      <c r="B47" s="1237"/>
      <c r="C47" s="1238"/>
      <c r="D47" s="110"/>
      <c r="E47" s="1245" t="s">
        <v>37</v>
      </c>
      <c r="F47" s="1246"/>
      <c r="G47" s="1246"/>
      <c r="H47" s="1247"/>
      <c r="I47" s="106" t="s">
        <v>509</v>
      </c>
      <c r="J47" s="107" t="s">
        <v>509</v>
      </c>
      <c r="K47" s="107" t="s">
        <v>509</v>
      </c>
      <c r="L47" s="107" t="s">
        <v>509</v>
      </c>
      <c r="M47" s="108" t="s">
        <v>509</v>
      </c>
    </row>
    <row r="48" spans="2:13" ht="27.75" customHeight="1" x14ac:dyDescent="0.15">
      <c r="B48" s="1237"/>
      <c r="C48" s="1238"/>
      <c r="D48" s="105"/>
      <c r="E48" s="1243" t="s">
        <v>38</v>
      </c>
      <c r="F48" s="1243"/>
      <c r="G48" s="1243"/>
      <c r="H48" s="1244"/>
      <c r="I48" s="106" t="s">
        <v>509</v>
      </c>
      <c r="J48" s="107" t="s">
        <v>509</v>
      </c>
      <c r="K48" s="107" t="s">
        <v>509</v>
      </c>
      <c r="L48" s="107" t="s">
        <v>509</v>
      </c>
      <c r="M48" s="108" t="s">
        <v>509</v>
      </c>
    </row>
    <row r="49" spans="2:13" ht="27.75" customHeight="1" x14ac:dyDescent="0.15">
      <c r="B49" s="1239"/>
      <c r="C49" s="1240"/>
      <c r="D49" s="105"/>
      <c r="E49" s="1243" t="s">
        <v>39</v>
      </c>
      <c r="F49" s="1243"/>
      <c r="G49" s="1243"/>
      <c r="H49" s="1244"/>
      <c r="I49" s="106" t="s">
        <v>509</v>
      </c>
      <c r="J49" s="107" t="s">
        <v>509</v>
      </c>
      <c r="K49" s="107" t="s">
        <v>509</v>
      </c>
      <c r="L49" s="107" t="s">
        <v>509</v>
      </c>
      <c r="M49" s="108" t="s">
        <v>509</v>
      </c>
    </row>
    <row r="50" spans="2:13" ht="27.75" customHeight="1" x14ac:dyDescent="0.15">
      <c r="B50" s="1248" t="s">
        <v>40</v>
      </c>
      <c r="C50" s="1249"/>
      <c r="D50" s="111"/>
      <c r="E50" s="1243" t="s">
        <v>41</v>
      </c>
      <c r="F50" s="1243"/>
      <c r="G50" s="1243"/>
      <c r="H50" s="1244"/>
      <c r="I50" s="106">
        <v>2815</v>
      </c>
      <c r="J50" s="107">
        <v>2498</v>
      </c>
      <c r="K50" s="107">
        <v>2440</v>
      </c>
      <c r="L50" s="107">
        <v>2559</v>
      </c>
      <c r="M50" s="108">
        <v>2587</v>
      </c>
    </row>
    <row r="51" spans="2:13" ht="27.75" customHeight="1" x14ac:dyDescent="0.15">
      <c r="B51" s="1237"/>
      <c r="C51" s="1238"/>
      <c r="D51" s="105"/>
      <c r="E51" s="1243" t="s">
        <v>42</v>
      </c>
      <c r="F51" s="1243"/>
      <c r="G51" s="1243"/>
      <c r="H51" s="1244"/>
      <c r="I51" s="106">
        <v>37</v>
      </c>
      <c r="J51" s="107">
        <v>36</v>
      </c>
      <c r="K51" s="107">
        <v>26</v>
      </c>
      <c r="L51" s="107">
        <v>3</v>
      </c>
      <c r="M51" s="108">
        <v>13</v>
      </c>
    </row>
    <row r="52" spans="2:13" ht="27.75" customHeight="1" x14ac:dyDescent="0.15">
      <c r="B52" s="1239"/>
      <c r="C52" s="1240"/>
      <c r="D52" s="105"/>
      <c r="E52" s="1243" t="s">
        <v>43</v>
      </c>
      <c r="F52" s="1243"/>
      <c r="G52" s="1243"/>
      <c r="H52" s="1244"/>
      <c r="I52" s="106">
        <v>3234</v>
      </c>
      <c r="J52" s="107">
        <v>3194</v>
      </c>
      <c r="K52" s="107">
        <v>3317</v>
      </c>
      <c r="L52" s="107">
        <v>3227</v>
      </c>
      <c r="M52" s="108">
        <v>3127</v>
      </c>
    </row>
    <row r="53" spans="2:13" ht="27.75" customHeight="1" thickBot="1" x14ac:dyDescent="0.2">
      <c r="B53" s="1250" t="s">
        <v>44</v>
      </c>
      <c r="C53" s="1251"/>
      <c r="D53" s="112"/>
      <c r="E53" s="1252" t="s">
        <v>45</v>
      </c>
      <c r="F53" s="1252"/>
      <c r="G53" s="1252"/>
      <c r="H53" s="1253"/>
      <c r="I53" s="113">
        <v>-649</v>
      </c>
      <c r="J53" s="114">
        <v>-544</v>
      </c>
      <c r="K53" s="114">
        <v>-765</v>
      </c>
      <c r="L53" s="114">
        <v>-681</v>
      </c>
      <c r="M53" s="115">
        <v>-876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1OIccSAk3cAbFRBh25oxriMY+A9gO2ev9DVoGd5u5VR5Qce+9Cb2v0+MEjBIHeEOMbmPlcMGyZXyz2GM0G2xQ==" saltValue="qKX6ugf27YofRiOTEmgh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62" t="s">
        <v>48</v>
      </c>
      <c r="D55" s="1262"/>
      <c r="E55" s="1263"/>
      <c r="F55" s="127">
        <v>1522</v>
      </c>
      <c r="G55" s="127">
        <v>1485</v>
      </c>
      <c r="H55" s="128">
        <v>1279</v>
      </c>
    </row>
    <row r="56" spans="2:8" ht="52.5" customHeight="1" x14ac:dyDescent="0.15">
      <c r="B56" s="129"/>
      <c r="C56" s="1264" t="s">
        <v>49</v>
      </c>
      <c r="D56" s="1264"/>
      <c r="E56" s="1265"/>
      <c r="F56" s="130">
        <v>326</v>
      </c>
      <c r="G56" s="130">
        <v>326</v>
      </c>
      <c r="H56" s="131">
        <v>327</v>
      </c>
    </row>
    <row r="57" spans="2:8" ht="53.25" customHeight="1" x14ac:dyDescent="0.15">
      <c r="B57" s="129"/>
      <c r="C57" s="1266" t="s">
        <v>50</v>
      </c>
      <c r="D57" s="1266"/>
      <c r="E57" s="1267"/>
      <c r="F57" s="132">
        <v>485</v>
      </c>
      <c r="G57" s="132">
        <v>591</v>
      </c>
      <c r="H57" s="133">
        <v>734</v>
      </c>
    </row>
    <row r="58" spans="2:8" ht="45.75" customHeight="1" x14ac:dyDescent="0.15">
      <c r="B58" s="134"/>
      <c r="C58" s="1254" t="s">
        <v>590</v>
      </c>
      <c r="D58" s="1255"/>
      <c r="E58" s="1256"/>
      <c r="F58" s="135">
        <v>140</v>
      </c>
      <c r="G58" s="135">
        <v>246</v>
      </c>
      <c r="H58" s="136">
        <v>384</v>
      </c>
    </row>
    <row r="59" spans="2:8" ht="45.75" customHeight="1" x14ac:dyDescent="0.15">
      <c r="B59" s="134"/>
      <c r="C59" s="1254" t="s">
        <v>591</v>
      </c>
      <c r="D59" s="1255"/>
      <c r="E59" s="1256"/>
      <c r="F59" s="135">
        <v>264</v>
      </c>
      <c r="G59" s="135">
        <v>264</v>
      </c>
      <c r="H59" s="136">
        <v>264</v>
      </c>
    </row>
    <row r="60" spans="2:8" ht="45.75" customHeight="1" x14ac:dyDescent="0.15">
      <c r="B60" s="134"/>
      <c r="C60" s="1254" t="s">
        <v>592</v>
      </c>
      <c r="D60" s="1255"/>
      <c r="E60" s="1256"/>
      <c r="F60" s="135">
        <v>63</v>
      </c>
      <c r="G60" s="135">
        <v>63</v>
      </c>
      <c r="H60" s="136">
        <v>63</v>
      </c>
    </row>
    <row r="61" spans="2:8" ht="45.75" customHeight="1" x14ac:dyDescent="0.15">
      <c r="B61" s="134"/>
      <c r="C61" s="1254" t="s">
        <v>593</v>
      </c>
      <c r="D61" s="1255"/>
      <c r="E61" s="1256"/>
      <c r="F61" s="135">
        <v>8</v>
      </c>
      <c r="G61" s="135">
        <v>8</v>
      </c>
      <c r="H61" s="136">
        <v>8</v>
      </c>
    </row>
    <row r="62" spans="2:8" ht="45.75" customHeight="1" thickBot="1" x14ac:dyDescent="0.2">
      <c r="B62" s="137"/>
      <c r="C62" s="1257" t="s">
        <v>594</v>
      </c>
      <c r="D62" s="1258"/>
      <c r="E62" s="1259"/>
      <c r="F62" s="138">
        <v>6</v>
      </c>
      <c r="G62" s="138">
        <v>6</v>
      </c>
      <c r="H62" s="139">
        <v>6</v>
      </c>
    </row>
    <row r="63" spans="2:8" ht="52.5" customHeight="1" thickBot="1" x14ac:dyDescent="0.2">
      <c r="B63" s="140"/>
      <c r="C63" s="1260" t="s">
        <v>51</v>
      </c>
      <c r="D63" s="1260"/>
      <c r="E63" s="1261"/>
      <c r="F63" s="141">
        <v>2333</v>
      </c>
      <c r="G63" s="141">
        <v>2402</v>
      </c>
      <c r="H63" s="142">
        <v>2340</v>
      </c>
    </row>
    <row r="64" spans="2:8" ht="15" customHeight="1" x14ac:dyDescent="0.15"/>
    <row r="65" ht="0" hidden="1" customHeight="1" x14ac:dyDescent="0.15"/>
    <row r="66" ht="0" hidden="1" customHeight="1" x14ac:dyDescent="0.15"/>
  </sheetData>
  <sheetProtection algorithmName="SHA-512" hashValue="6Ck8jUg/tzS0EYQ79/0WLzhgoAq9A0nC5uue10CKws1UgBqUYXK1oRtkaKrYE3KgJ47S68rg6OKrrNcmUgC2mw==" saltValue="erkElIWtI+JKeFKvdMU4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268"/>
      <c r="B1" s="1269"/>
      <c r="DD1" s="1270"/>
      <c r="DE1" s="1270"/>
    </row>
    <row r="2" spans="1:143" ht="25.5" customHeight="1" x14ac:dyDescent="0.15">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15">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x14ac:dyDescent="0.15">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0"/>
      <c r="DE19" s="1270"/>
    </row>
    <row r="20" spans="1:351" x14ac:dyDescent="0.15">
      <c r="DD20" s="1270"/>
      <c r="DE20" s="1270"/>
    </row>
    <row r="21" spans="1:351" ht="17.25" x14ac:dyDescent="0.1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x14ac:dyDescent="0.15">
      <c r="B22" s="1277"/>
      <c r="MM22" s="1276"/>
    </row>
    <row r="23" spans="1:351" x14ac:dyDescent="0.15">
      <c r="B23" s="1277"/>
    </row>
    <row r="24" spans="1:351" x14ac:dyDescent="0.15">
      <c r="B24" s="1277"/>
    </row>
    <row r="25" spans="1:351" x14ac:dyDescent="0.15">
      <c r="B25" s="1277"/>
    </row>
    <row r="26" spans="1:351" x14ac:dyDescent="0.15">
      <c r="B26" s="1277"/>
    </row>
    <row r="27" spans="1:351" x14ac:dyDescent="0.15">
      <c r="B27" s="1277"/>
    </row>
    <row r="28" spans="1:351" x14ac:dyDescent="0.15">
      <c r="B28" s="1277"/>
    </row>
    <row r="29" spans="1:351" x14ac:dyDescent="0.15">
      <c r="B29" s="1277"/>
    </row>
    <row r="30" spans="1:351" x14ac:dyDescent="0.15">
      <c r="B30" s="1277"/>
    </row>
    <row r="31" spans="1:351" x14ac:dyDescent="0.15">
      <c r="B31" s="1277"/>
    </row>
    <row r="32" spans="1:351" x14ac:dyDescent="0.15">
      <c r="B32" s="1277"/>
    </row>
    <row r="33" spans="2:109" x14ac:dyDescent="0.15">
      <c r="B33" s="1277"/>
    </row>
    <row r="34" spans="2:109" x14ac:dyDescent="0.15">
      <c r="B34" s="1277"/>
    </row>
    <row r="35" spans="2:109" x14ac:dyDescent="0.15">
      <c r="B35" s="1277"/>
    </row>
    <row r="36" spans="2:109" x14ac:dyDescent="0.15">
      <c r="B36" s="1277"/>
    </row>
    <row r="37" spans="2:109" x14ac:dyDescent="0.15">
      <c r="B37" s="1277"/>
    </row>
    <row r="38" spans="2:109" x14ac:dyDescent="0.15">
      <c r="B38" s="1277"/>
    </row>
    <row r="39" spans="2:109" x14ac:dyDescent="0.15">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x14ac:dyDescent="0.15">
      <c r="B40" s="1282"/>
      <c r="DD40" s="1282"/>
      <c r="DE40" s="1270"/>
    </row>
    <row r="41" spans="2:109" ht="17.25" x14ac:dyDescent="0.15">
      <c r="B41" s="1283" t="s">
        <v>598</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x14ac:dyDescent="0.15">
      <c r="B42" s="1277"/>
      <c r="G42" s="1284"/>
      <c r="I42" s="1285"/>
      <c r="J42" s="1285"/>
      <c r="K42" s="1285"/>
      <c r="AM42" s="1284"/>
      <c r="AN42" s="1284" t="s">
        <v>599</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15">
      <c r="B43" s="1277"/>
      <c r="AN43" s="1286" t="s">
        <v>600</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x14ac:dyDescent="0.15">
      <c r="B49" s="1277"/>
      <c r="AN49" s="1270" t="s">
        <v>601</v>
      </c>
    </row>
    <row r="50" spans="1:109" x14ac:dyDescent="0.15">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551</v>
      </c>
      <c r="BQ50" s="1302"/>
      <c r="BR50" s="1302"/>
      <c r="BS50" s="1302"/>
      <c r="BT50" s="1302"/>
      <c r="BU50" s="1302"/>
      <c r="BV50" s="1302"/>
      <c r="BW50" s="1302"/>
      <c r="BX50" s="1302" t="s">
        <v>552</v>
      </c>
      <c r="BY50" s="1302"/>
      <c r="BZ50" s="1302"/>
      <c r="CA50" s="1302"/>
      <c r="CB50" s="1302"/>
      <c r="CC50" s="1302"/>
      <c r="CD50" s="1302"/>
      <c r="CE50" s="1302"/>
      <c r="CF50" s="1302" t="s">
        <v>553</v>
      </c>
      <c r="CG50" s="1302"/>
      <c r="CH50" s="1302"/>
      <c r="CI50" s="1302"/>
      <c r="CJ50" s="1302"/>
      <c r="CK50" s="1302"/>
      <c r="CL50" s="1302"/>
      <c r="CM50" s="1302"/>
      <c r="CN50" s="1302" t="s">
        <v>554</v>
      </c>
      <c r="CO50" s="1302"/>
      <c r="CP50" s="1302"/>
      <c r="CQ50" s="1302"/>
      <c r="CR50" s="1302"/>
      <c r="CS50" s="1302"/>
      <c r="CT50" s="1302"/>
      <c r="CU50" s="1302"/>
      <c r="CV50" s="1302" t="s">
        <v>555</v>
      </c>
      <c r="CW50" s="1302"/>
      <c r="CX50" s="1302"/>
      <c r="CY50" s="1302"/>
      <c r="CZ50" s="1302"/>
      <c r="DA50" s="1302"/>
      <c r="DB50" s="1302"/>
      <c r="DC50" s="1302"/>
    </row>
    <row r="51" spans="1:109" ht="13.5" customHeight="1" x14ac:dyDescent="0.15">
      <c r="B51" s="1277"/>
      <c r="G51" s="1303"/>
      <c r="H51" s="1303"/>
      <c r="I51" s="1304"/>
      <c r="J51" s="1304"/>
      <c r="K51" s="1305"/>
      <c r="L51" s="1305"/>
      <c r="M51" s="1305"/>
      <c r="N51" s="1305"/>
      <c r="AM51" s="1295"/>
      <c r="AN51" s="1306" t="s">
        <v>602</v>
      </c>
      <c r="AO51" s="1306"/>
      <c r="AP51" s="1306"/>
      <c r="AQ51" s="1306"/>
      <c r="AR51" s="1306"/>
      <c r="AS51" s="1306"/>
      <c r="AT51" s="1306"/>
      <c r="AU51" s="1306"/>
      <c r="AV51" s="1306"/>
      <c r="AW51" s="1306"/>
      <c r="AX51" s="1306"/>
      <c r="AY51" s="1306"/>
      <c r="AZ51" s="1306"/>
      <c r="BA51" s="1306"/>
      <c r="BB51" s="1306" t="s">
        <v>603</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604</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8">
        <v>60.8</v>
      </c>
      <c r="BY53" s="1308"/>
      <c r="BZ53" s="1308"/>
      <c r="CA53" s="1308"/>
      <c r="CB53" s="1308"/>
      <c r="CC53" s="1308"/>
      <c r="CD53" s="1308"/>
      <c r="CE53" s="1308"/>
      <c r="CF53" s="1308">
        <v>64.099999999999994</v>
      </c>
      <c r="CG53" s="1308"/>
      <c r="CH53" s="1308"/>
      <c r="CI53" s="1308"/>
      <c r="CJ53" s="1308"/>
      <c r="CK53" s="1308"/>
      <c r="CL53" s="1308"/>
      <c r="CM53" s="1308"/>
      <c r="CN53" s="1308">
        <v>61.8</v>
      </c>
      <c r="CO53" s="1308"/>
      <c r="CP53" s="1308"/>
      <c r="CQ53" s="1308"/>
      <c r="CR53" s="1308"/>
      <c r="CS53" s="1308"/>
      <c r="CT53" s="1308"/>
      <c r="CU53" s="1308"/>
      <c r="CV53" s="1308">
        <v>63.1</v>
      </c>
      <c r="CW53" s="1308"/>
      <c r="CX53" s="1308"/>
      <c r="CY53" s="1308"/>
      <c r="CZ53" s="1308"/>
      <c r="DA53" s="1308"/>
      <c r="DB53" s="1308"/>
      <c r="DC53" s="1308"/>
    </row>
    <row r="54" spans="1:109" x14ac:dyDescent="0.15">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1285"/>
      <c r="B55" s="1277"/>
      <c r="G55" s="1296"/>
      <c r="H55" s="1296"/>
      <c r="I55" s="1296"/>
      <c r="J55" s="1296"/>
      <c r="K55" s="1305"/>
      <c r="L55" s="1305"/>
      <c r="M55" s="1305"/>
      <c r="N55" s="1305"/>
      <c r="AN55" s="1302" t="s">
        <v>605</v>
      </c>
      <c r="AO55" s="1302"/>
      <c r="AP55" s="1302"/>
      <c r="AQ55" s="1302"/>
      <c r="AR55" s="1302"/>
      <c r="AS55" s="1302"/>
      <c r="AT55" s="1302"/>
      <c r="AU55" s="1302"/>
      <c r="AV55" s="1302"/>
      <c r="AW55" s="1302"/>
      <c r="AX55" s="1302"/>
      <c r="AY55" s="1302"/>
      <c r="AZ55" s="1302"/>
      <c r="BA55" s="1302"/>
      <c r="BB55" s="1306" t="s">
        <v>603</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8">
        <v>20.2</v>
      </c>
      <c r="BY55" s="1308"/>
      <c r="BZ55" s="1308"/>
      <c r="CA55" s="1308"/>
      <c r="CB55" s="1308"/>
      <c r="CC55" s="1308"/>
      <c r="CD55" s="1308"/>
      <c r="CE55" s="1308"/>
      <c r="CF55" s="1308">
        <v>38.5</v>
      </c>
      <c r="CG55" s="1308"/>
      <c r="CH55" s="1308"/>
      <c r="CI55" s="1308"/>
      <c r="CJ55" s="1308"/>
      <c r="CK55" s="1308"/>
      <c r="CL55" s="1308"/>
      <c r="CM55" s="1308"/>
      <c r="CN55" s="1308">
        <v>32.799999999999997</v>
      </c>
      <c r="CO55" s="1308"/>
      <c r="CP55" s="1308"/>
      <c r="CQ55" s="1308"/>
      <c r="CR55" s="1308"/>
      <c r="CS55" s="1308"/>
      <c r="CT55" s="1308"/>
      <c r="CU55" s="1308"/>
      <c r="CV55" s="1308">
        <v>20.9</v>
      </c>
      <c r="CW55" s="1308"/>
      <c r="CX55" s="1308"/>
      <c r="CY55" s="1308"/>
      <c r="CZ55" s="1308"/>
      <c r="DA55" s="1308"/>
      <c r="DB55" s="1308"/>
      <c r="DC55" s="1308"/>
    </row>
    <row r="56" spans="1:109" x14ac:dyDescent="0.15">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x14ac:dyDescent="0.15">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604</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8">
        <v>55.8</v>
      </c>
      <c r="BY57" s="1308"/>
      <c r="BZ57" s="1308"/>
      <c r="CA57" s="1308"/>
      <c r="CB57" s="1308"/>
      <c r="CC57" s="1308"/>
      <c r="CD57" s="1308"/>
      <c r="CE57" s="1308"/>
      <c r="CF57" s="1308">
        <v>57.6</v>
      </c>
      <c r="CG57" s="1308"/>
      <c r="CH57" s="1308"/>
      <c r="CI57" s="1308"/>
      <c r="CJ57" s="1308"/>
      <c r="CK57" s="1308"/>
      <c r="CL57" s="1308"/>
      <c r="CM57" s="1308"/>
      <c r="CN57" s="1308">
        <v>58.9</v>
      </c>
      <c r="CO57" s="1308"/>
      <c r="CP57" s="1308"/>
      <c r="CQ57" s="1308"/>
      <c r="CR57" s="1308"/>
      <c r="CS57" s="1308"/>
      <c r="CT57" s="1308"/>
      <c r="CU57" s="1308"/>
      <c r="CV57" s="1308">
        <v>60.2</v>
      </c>
      <c r="CW57" s="1308"/>
      <c r="CX57" s="1308"/>
      <c r="CY57" s="1308"/>
      <c r="CZ57" s="1308"/>
      <c r="DA57" s="1308"/>
      <c r="DB57" s="1308"/>
      <c r="DC57" s="1308"/>
      <c r="DD57" s="1311"/>
      <c r="DE57" s="1309"/>
    </row>
    <row r="58" spans="1:109" s="1285" customFormat="1" x14ac:dyDescent="0.15">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x14ac:dyDescent="0.15">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x14ac:dyDescent="0.15">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x14ac:dyDescent="0.15">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x14ac:dyDescent="0.15">
      <c r="B63" s="1317" t="s">
        <v>606</v>
      </c>
    </row>
    <row r="64" spans="1:109" x14ac:dyDescent="0.15">
      <c r="B64" s="1277"/>
      <c r="G64" s="1284"/>
      <c r="I64" s="1318"/>
      <c r="J64" s="1318"/>
      <c r="K64" s="1318"/>
      <c r="L64" s="1318"/>
      <c r="M64" s="1318"/>
      <c r="N64" s="1319"/>
      <c r="AM64" s="1284"/>
      <c r="AN64" s="1284" t="s">
        <v>599</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x14ac:dyDescent="0.15">
      <c r="B65" s="1277"/>
      <c r="AN65" s="1286" t="s">
        <v>607</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1277"/>
      <c r="H70" s="1320"/>
      <c r="I70" s="1320"/>
      <c r="J70" s="1321"/>
      <c r="K70" s="1321"/>
      <c r="L70" s="1322"/>
      <c r="M70" s="1321"/>
      <c r="N70" s="1322"/>
      <c r="AN70" s="1295"/>
      <c r="AO70" s="1295"/>
      <c r="AP70" s="1295"/>
      <c r="AZ70" s="1295"/>
      <c r="BA70" s="1295"/>
      <c r="BB70" s="1295"/>
      <c r="BL70" s="1295"/>
      <c r="BM70" s="1295"/>
      <c r="BN70" s="1295"/>
      <c r="BX70" s="1295"/>
      <c r="BY70" s="1295"/>
      <c r="BZ70" s="1295"/>
      <c r="CJ70" s="1295"/>
      <c r="CK70" s="1295"/>
      <c r="CL70" s="1295"/>
      <c r="CV70" s="1295"/>
      <c r="CW70" s="1295"/>
      <c r="CX70" s="1295"/>
    </row>
    <row r="71" spans="2:107" x14ac:dyDescent="0.15">
      <c r="B71" s="1277"/>
      <c r="G71" s="1323"/>
      <c r="I71" s="1324"/>
      <c r="J71" s="1321"/>
      <c r="K71" s="1321"/>
      <c r="L71" s="1322"/>
      <c r="M71" s="1321"/>
      <c r="N71" s="1322"/>
      <c r="AM71" s="1323"/>
      <c r="AN71" s="1270" t="s">
        <v>601</v>
      </c>
    </row>
    <row r="72" spans="2:107" x14ac:dyDescent="0.15">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551</v>
      </c>
      <c r="BQ72" s="1302"/>
      <c r="BR72" s="1302"/>
      <c r="BS72" s="1302"/>
      <c r="BT72" s="1302"/>
      <c r="BU72" s="1302"/>
      <c r="BV72" s="1302"/>
      <c r="BW72" s="1302"/>
      <c r="BX72" s="1302" t="s">
        <v>552</v>
      </c>
      <c r="BY72" s="1302"/>
      <c r="BZ72" s="1302"/>
      <c r="CA72" s="1302"/>
      <c r="CB72" s="1302"/>
      <c r="CC72" s="1302"/>
      <c r="CD72" s="1302"/>
      <c r="CE72" s="1302"/>
      <c r="CF72" s="1302" t="s">
        <v>553</v>
      </c>
      <c r="CG72" s="1302"/>
      <c r="CH72" s="1302"/>
      <c r="CI72" s="1302"/>
      <c r="CJ72" s="1302"/>
      <c r="CK72" s="1302"/>
      <c r="CL72" s="1302"/>
      <c r="CM72" s="1302"/>
      <c r="CN72" s="1302" t="s">
        <v>554</v>
      </c>
      <c r="CO72" s="1302"/>
      <c r="CP72" s="1302"/>
      <c r="CQ72" s="1302"/>
      <c r="CR72" s="1302"/>
      <c r="CS72" s="1302"/>
      <c r="CT72" s="1302"/>
      <c r="CU72" s="1302"/>
      <c r="CV72" s="1302" t="s">
        <v>555</v>
      </c>
      <c r="CW72" s="1302"/>
      <c r="CX72" s="1302"/>
      <c r="CY72" s="1302"/>
      <c r="CZ72" s="1302"/>
      <c r="DA72" s="1302"/>
      <c r="DB72" s="1302"/>
      <c r="DC72" s="1302"/>
    </row>
    <row r="73" spans="2:107" x14ac:dyDescent="0.15">
      <c r="B73" s="1277"/>
      <c r="G73" s="1303"/>
      <c r="H73" s="1303"/>
      <c r="I73" s="1303"/>
      <c r="J73" s="1303"/>
      <c r="K73" s="1325"/>
      <c r="L73" s="1325"/>
      <c r="M73" s="1325"/>
      <c r="N73" s="1325"/>
      <c r="AM73" s="1295"/>
      <c r="AN73" s="1306" t="s">
        <v>602</v>
      </c>
      <c r="AO73" s="1306"/>
      <c r="AP73" s="1306"/>
      <c r="AQ73" s="1306"/>
      <c r="AR73" s="1306"/>
      <c r="AS73" s="1306"/>
      <c r="AT73" s="1306"/>
      <c r="AU73" s="1306"/>
      <c r="AV73" s="1306"/>
      <c r="AW73" s="1306"/>
      <c r="AX73" s="1306"/>
      <c r="AY73" s="1306"/>
      <c r="AZ73" s="1306"/>
      <c r="BA73" s="1306"/>
      <c r="BB73" s="1306" t="s">
        <v>603</v>
      </c>
      <c r="BC73" s="1306"/>
      <c r="BD73" s="1306"/>
      <c r="BE73" s="1306"/>
      <c r="BF73" s="1306"/>
      <c r="BG73" s="1306"/>
      <c r="BH73" s="1306"/>
      <c r="BI73" s="1306"/>
      <c r="BJ73" s="1306"/>
      <c r="BK73" s="1306"/>
      <c r="BL73" s="1306"/>
      <c r="BM73" s="1306"/>
      <c r="BN73" s="1306"/>
      <c r="BO73" s="1306"/>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1277"/>
      <c r="G74" s="1303"/>
      <c r="H74" s="1303"/>
      <c r="I74" s="1303"/>
      <c r="J74" s="1303"/>
      <c r="K74" s="1325"/>
      <c r="L74" s="1325"/>
      <c r="M74" s="1325"/>
      <c r="N74" s="1325"/>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608</v>
      </c>
      <c r="BC75" s="1306"/>
      <c r="BD75" s="1306"/>
      <c r="BE75" s="1306"/>
      <c r="BF75" s="1306"/>
      <c r="BG75" s="1306"/>
      <c r="BH75" s="1306"/>
      <c r="BI75" s="1306"/>
      <c r="BJ75" s="1306"/>
      <c r="BK75" s="1306"/>
      <c r="BL75" s="1306"/>
      <c r="BM75" s="1306"/>
      <c r="BN75" s="1306"/>
      <c r="BO75" s="1306"/>
      <c r="BP75" s="1308">
        <v>8</v>
      </c>
      <c r="BQ75" s="1308"/>
      <c r="BR75" s="1308"/>
      <c r="BS75" s="1308"/>
      <c r="BT75" s="1308"/>
      <c r="BU75" s="1308"/>
      <c r="BV75" s="1308"/>
      <c r="BW75" s="1308"/>
      <c r="BX75" s="1308">
        <v>7.2</v>
      </c>
      <c r="BY75" s="1308"/>
      <c r="BZ75" s="1308"/>
      <c r="CA75" s="1308"/>
      <c r="CB75" s="1308"/>
      <c r="CC75" s="1308"/>
      <c r="CD75" s="1308"/>
      <c r="CE75" s="1308"/>
      <c r="CF75" s="1308">
        <v>7</v>
      </c>
      <c r="CG75" s="1308"/>
      <c r="CH75" s="1308"/>
      <c r="CI75" s="1308"/>
      <c r="CJ75" s="1308"/>
      <c r="CK75" s="1308"/>
      <c r="CL75" s="1308"/>
      <c r="CM75" s="1308"/>
      <c r="CN75" s="1308">
        <v>7</v>
      </c>
      <c r="CO75" s="1308"/>
      <c r="CP75" s="1308"/>
      <c r="CQ75" s="1308"/>
      <c r="CR75" s="1308"/>
      <c r="CS75" s="1308"/>
      <c r="CT75" s="1308"/>
      <c r="CU75" s="1308"/>
      <c r="CV75" s="1308">
        <v>6.7</v>
      </c>
      <c r="CW75" s="1308"/>
      <c r="CX75" s="1308"/>
      <c r="CY75" s="1308"/>
      <c r="CZ75" s="1308"/>
      <c r="DA75" s="1308"/>
      <c r="DB75" s="1308"/>
      <c r="DC75" s="1308"/>
    </row>
    <row r="76" spans="2:107" x14ac:dyDescent="0.15">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1277"/>
      <c r="G77" s="1296"/>
      <c r="H77" s="1296"/>
      <c r="I77" s="1296"/>
      <c r="J77" s="1296"/>
      <c r="K77" s="1325"/>
      <c r="L77" s="1325"/>
      <c r="M77" s="1325"/>
      <c r="N77" s="1325"/>
      <c r="AN77" s="1302" t="s">
        <v>605</v>
      </c>
      <c r="AO77" s="1302"/>
      <c r="AP77" s="1302"/>
      <c r="AQ77" s="1302"/>
      <c r="AR77" s="1302"/>
      <c r="AS77" s="1302"/>
      <c r="AT77" s="1302"/>
      <c r="AU77" s="1302"/>
      <c r="AV77" s="1302"/>
      <c r="AW77" s="1302"/>
      <c r="AX77" s="1302"/>
      <c r="AY77" s="1302"/>
      <c r="AZ77" s="1302"/>
      <c r="BA77" s="1302"/>
      <c r="BB77" s="1306" t="s">
        <v>603</v>
      </c>
      <c r="BC77" s="1306"/>
      <c r="BD77" s="1306"/>
      <c r="BE77" s="1306"/>
      <c r="BF77" s="1306"/>
      <c r="BG77" s="1306"/>
      <c r="BH77" s="1306"/>
      <c r="BI77" s="1306"/>
      <c r="BJ77" s="1306"/>
      <c r="BK77" s="1306"/>
      <c r="BL77" s="1306"/>
      <c r="BM77" s="1306"/>
      <c r="BN77" s="1306"/>
      <c r="BO77" s="1306"/>
      <c r="BP77" s="1308">
        <v>10.199999999999999</v>
      </c>
      <c r="BQ77" s="1308"/>
      <c r="BR77" s="1308"/>
      <c r="BS77" s="1308"/>
      <c r="BT77" s="1308"/>
      <c r="BU77" s="1308"/>
      <c r="BV77" s="1308"/>
      <c r="BW77" s="1308"/>
      <c r="BX77" s="1308">
        <v>20.2</v>
      </c>
      <c r="BY77" s="1308"/>
      <c r="BZ77" s="1308"/>
      <c r="CA77" s="1308"/>
      <c r="CB77" s="1308"/>
      <c r="CC77" s="1308"/>
      <c r="CD77" s="1308"/>
      <c r="CE77" s="1308"/>
      <c r="CF77" s="1308">
        <v>38.5</v>
      </c>
      <c r="CG77" s="1308"/>
      <c r="CH77" s="1308"/>
      <c r="CI77" s="1308"/>
      <c r="CJ77" s="1308"/>
      <c r="CK77" s="1308"/>
      <c r="CL77" s="1308"/>
      <c r="CM77" s="1308"/>
      <c r="CN77" s="1308">
        <v>32.799999999999997</v>
      </c>
      <c r="CO77" s="1308"/>
      <c r="CP77" s="1308"/>
      <c r="CQ77" s="1308"/>
      <c r="CR77" s="1308"/>
      <c r="CS77" s="1308"/>
      <c r="CT77" s="1308"/>
      <c r="CU77" s="1308"/>
      <c r="CV77" s="1308">
        <v>20.9</v>
      </c>
      <c r="CW77" s="1308"/>
      <c r="CX77" s="1308"/>
      <c r="CY77" s="1308"/>
      <c r="CZ77" s="1308"/>
      <c r="DA77" s="1308"/>
      <c r="DB77" s="1308"/>
      <c r="DC77" s="1308"/>
    </row>
    <row r="78" spans="2:107" x14ac:dyDescent="0.15">
      <c r="B78" s="1277"/>
      <c r="G78" s="1296"/>
      <c r="H78" s="1296"/>
      <c r="I78" s="1296"/>
      <c r="J78" s="1296"/>
      <c r="K78" s="1325"/>
      <c r="L78" s="1325"/>
      <c r="M78" s="1325"/>
      <c r="N78" s="1325"/>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1277"/>
      <c r="G79" s="1296"/>
      <c r="H79" s="1296"/>
      <c r="I79" s="1310"/>
      <c r="J79" s="1310"/>
      <c r="K79" s="1326"/>
      <c r="L79" s="1326"/>
      <c r="M79" s="1326"/>
      <c r="N79" s="1326"/>
      <c r="AN79" s="1302"/>
      <c r="AO79" s="1302"/>
      <c r="AP79" s="1302"/>
      <c r="AQ79" s="1302"/>
      <c r="AR79" s="1302"/>
      <c r="AS79" s="1302"/>
      <c r="AT79" s="1302"/>
      <c r="AU79" s="1302"/>
      <c r="AV79" s="1302"/>
      <c r="AW79" s="1302"/>
      <c r="AX79" s="1302"/>
      <c r="AY79" s="1302"/>
      <c r="AZ79" s="1302"/>
      <c r="BA79" s="1302"/>
      <c r="BB79" s="1306" t="s">
        <v>608</v>
      </c>
      <c r="BC79" s="1306"/>
      <c r="BD79" s="1306"/>
      <c r="BE79" s="1306"/>
      <c r="BF79" s="1306"/>
      <c r="BG79" s="1306"/>
      <c r="BH79" s="1306"/>
      <c r="BI79" s="1306"/>
      <c r="BJ79" s="1306"/>
      <c r="BK79" s="1306"/>
      <c r="BL79" s="1306"/>
      <c r="BM79" s="1306"/>
      <c r="BN79" s="1306"/>
      <c r="BO79" s="1306"/>
      <c r="BP79" s="1308">
        <v>9.1</v>
      </c>
      <c r="BQ79" s="1308"/>
      <c r="BR79" s="1308"/>
      <c r="BS79" s="1308"/>
      <c r="BT79" s="1308"/>
      <c r="BU79" s="1308"/>
      <c r="BV79" s="1308"/>
      <c r="BW79" s="1308"/>
      <c r="BX79" s="1308">
        <v>9.3000000000000007</v>
      </c>
      <c r="BY79" s="1308"/>
      <c r="BZ79" s="1308"/>
      <c r="CA79" s="1308"/>
      <c r="CB79" s="1308"/>
      <c r="CC79" s="1308"/>
      <c r="CD79" s="1308"/>
      <c r="CE79" s="1308"/>
      <c r="CF79" s="1308">
        <v>9.1999999999999993</v>
      </c>
      <c r="CG79" s="1308"/>
      <c r="CH79" s="1308"/>
      <c r="CI79" s="1308"/>
      <c r="CJ79" s="1308"/>
      <c r="CK79" s="1308"/>
      <c r="CL79" s="1308"/>
      <c r="CM79" s="1308"/>
      <c r="CN79" s="1308">
        <v>9.1</v>
      </c>
      <c r="CO79" s="1308"/>
      <c r="CP79" s="1308"/>
      <c r="CQ79" s="1308"/>
      <c r="CR79" s="1308"/>
      <c r="CS79" s="1308"/>
      <c r="CT79" s="1308"/>
      <c r="CU79" s="1308"/>
      <c r="CV79" s="1308">
        <v>9.1</v>
      </c>
      <c r="CW79" s="1308"/>
      <c r="CX79" s="1308"/>
      <c r="CY79" s="1308"/>
      <c r="CZ79" s="1308"/>
      <c r="DA79" s="1308"/>
      <c r="DB79" s="1308"/>
      <c r="DC79" s="1308"/>
    </row>
    <row r="80" spans="2:107" x14ac:dyDescent="0.15">
      <c r="B80" s="1277"/>
      <c r="G80" s="1296"/>
      <c r="H80" s="1296"/>
      <c r="I80" s="1310"/>
      <c r="J80" s="1310"/>
      <c r="K80" s="1326"/>
      <c r="L80" s="1326"/>
      <c r="M80" s="1326"/>
      <c r="N80" s="1326"/>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1277"/>
    </row>
    <row r="82" spans="2:109" ht="17.25" x14ac:dyDescent="0.15">
      <c r="B82" s="1277"/>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x14ac:dyDescent="0.15">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x14ac:dyDescent="0.15">
      <c r="DD84" s="1270"/>
      <c r="DE84" s="1270"/>
    </row>
    <row r="85" spans="2:109" x14ac:dyDescent="0.15">
      <c r="DD85" s="1270"/>
      <c r="DE85" s="1270"/>
    </row>
    <row r="86" spans="2:109" hidden="1" x14ac:dyDescent="0.15">
      <c r="DD86" s="1270"/>
      <c r="DE86" s="1270"/>
    </row>
    <row r="87" spans="2:109" hidden="1" x14ac:dyDescent="0.15">
      <c r="K87" s="1328"/>
      <c r="AQ87" s="1328"/>
      <c r="BC87" s="1328"/>
      <c r="BO87" s="1328"/>
      <c r="CA87" s="1328"/>
      <c r="CM87" s="1328"/>
      <c r="CY87" s="1328"/>
      <c r="DD87" s="1270"/>
      <c r="DE87" s="1270"/>
    </row>
    <row r="88" spans="2:109" hidden="1" x14ac:dyDescent="0.15">
      <c r="DD88" s="1270"/>
      <c r="DE88" s="1270"/>
    </row>
    <row r="89" spans="2:109" hidden="1" x14ac:dyDescent="0.15">
      <c r="DD89" s="1270"/>
      <c r="DE89" s="1270"/>
    </row>
    <row r="90" spans="2:109" hidden="1" x14ac:dyDescent="0.15">
      <c r="DD90" s="1270"/>
      <c r="DE90" s="1270"/>
    </row>
    <row r="91" spans="2:109"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pans="108:109" ht="13.5" hidden="1" customHeight="1" x14ac:dyDescent="0.15">
      <c r="DD97" s="1270"/>
      <c r="DE97" s="1270"/>
    </row>
    <row r="98" spans="108:109" ht="13.5" hidden="1" customHeight="1" x14ac:dyDescent="0.15">
      <c r="DD98" s="1270"/>
      <c r="DE98" s="1270"/>
    </row>
    <row r="99" spans="108:109" ht="13.5" hidden="1" customHeight="1" x14ac:dyDescent="0.15">
      <c r="DD99" s="1270"/>
      <c r="DE99" s="1270"/>
    </row>
    <row r="100" spans="108:109" ht="13.5" hidden="1" customHeight="1" x14ac:dyDescent="0.15">
      <c r="DD100" s="1270"/>
      <c r="DE100" s="1270"/>
    </row>
    <row r="101" spans="108:109" ht="13.5" hidden="1" customHeight="1" x14ac:dyDescent="0.15">
      <c r="DD101" s="1270"/>
      <c r="DE101" s="1270"/>
    </row>
    <row r="102" spans="108:109" ht="13.5" hidden="1" customHeight="1" x14ac:dyDescent="0.15">
      <c r="DD102" s="1270"/>
      <c r="DE102" s="1270"/>
    </row>
    <row r="103" spans="108:109" ht="13.5" hidden="1" customHeight="1" x14ac:dyDescent="0.15">
      <c r="DD103" s="1270"/>
      <c r="DE103" s="1270"/>
    </row>
    <row r="104" spans="108:109" ht="13.5" hidden="1" customHeight="1" x14ac:dyDescent="0.15">
      <c r="DD104" s="1270"/>
      <c r="DE104" s="1270"/>
    </row>
    <row r="105" spans="108:109" ht="13.5" hidden="1" customHeight="1" x14ac:dyDescent="0.15">
      <c r="DD105" s="1270"/>
      <c r="DE105" s="1270"/>
    </row>
    <row r="106" spans="108:109" ht="13.5" hidden="1" customHeight="1" x14ac:dyDescent="0.15">
      <c r="DD106" s="1270"/>
      <c r="DE106" s="1270"/>
    </row>
    <row r="107" spans="108:109" ht="13.5" hidden="1" customHeight="1" x14ac:dyDescent="0.15">
      <c r="DD107" s="1270"/>
      <c r="DE107" s="1270"/>
    </row>
    <row r="108" spans="108:109" ht="13.5" hidden="1" customHeight="1" x14ac:dyDescent="0.15">
      <c r="DD108" s="1270"/>
      <c r="DE108" s="1270"/>
    </row>
    <row r="109" spans="108:109" ht="13.5" hidden="1" customHeight="1" x14ac:dyDescent="0.15">
      <c r="DD109" s="1270"/>
      <c r="DE109" s="1270"/>
    </row>
    <row r="110" spans="108:109" ht="13.5" hidden="1" customHeight="1" x14ac:dyDescent="0.15">
      <c r="DD110" s="1270"/>
      <c r="DE110" s="1270"/>
    </row>
    <row r="111" spans="108:109" ht="13.5" hidden="1" customHeight="1" x14ac:dyDescent="0.15">
      <c r="DD111" s="1270"/>
      <c r="DE111" s="1270"/>
    </row>
    <row r="112" spans="108:109" ht="13.5" hidden="1" customHeight="1" x14ac:dyDescent="0.15">
      <c r="DD112" s="1270"/>
      <c r="DE112" s="1270"/>
    </row>
    <row r="113" spans="108:109" ht="13.5" hidden="1" customHeight="1" x14ac:dyDescent="0.15">
      <c r="DD113" s="1270"/>
      <c r="DE113" s="1270"/>
    </row>
    <row r="114" spans="108:109" ht="13.5" hidden="1" customHeight="1" x14ac:dyDescent="0.15">
      <c r="DD114" s="1270"/>
      <c r="DE114" s="1270"/>
    </row>
    <row r="115" spans="108:109" ht="13.5" hidden="1" customHeight="1" x14ac:dyDescent="0.15">
      <c r="DD115" s="1270"/>
      <c r="DE115" s="1270"/>
    </row>
    <row r="116" spans="108:109" ht="13.5" hidden="1" customHeight="1" x14ac:dyDescent="0.15">
      <c r="DD116" s="1270"/>
      <c r="DE116" s="1270"/>
    </row>
    <row r="117" spans="108:109" ht="13.5" hidden="1" customHeight="1" x14ac:dyDescent="0.15">
      <c r="DD117" s="1270"/>
      <c r="DE117" s="1270"/>
    </row>
    <row r="118" spans="108:109" ht="13.5" hidden="1" customHeight="1" x14ac:dyDescent="0.15">
      <c r="DD118" s="1270"/>
      <c r="DE118" s="1270"/>
    </row>
    <row r="119" spans="108:109" ht="13.5" hidden="1" customHeight="1" x14ac:dyDescent="0.15">
      <c r="DD119" s="1270"/>
      <c r="DE119" s="1270"/>
    </row>
    <row r="120" spans="108:109" ht="13.5" hidden="1" customHeight="1" x14ac:dyDescent="0.15">
      <c r="DD120" s="1270"/>
      <c r="DE120" s="1270"/>
    </row>
    <row r="121" spans="108:109" ht="13.5" hidden="1" customHeight="1" x14ac:dyDescent="0.15">
      <c r="DD121" s="1270"/>
      <c r="DE121" s="1270"/>
    </row>
    <row r="122" spans="108:109" ht="13.5" hidden="1" customHeight="1" x14ac:dyDescent="0.15">
      <c r="DD122" s="1270"/>
      <c r="DE122" s="1270"/>
    </row>
    <row r="123" spans="108:109" ht="13.5" hidden="1" customHeight="1" x14ac:dyDescent="0.15">
      <c r="DD123" s="1270"/>
      <c r="DE123" s="1270"/>
    </row>
    <row r="124" spans="108:109" ht="13.5" hidden="1" customHeight="1" x14ac:dyDescent="0.15">
      <c r="DD124" s="1270"/>
      <c r="DE124" s="1270"/>
    </row>
    <row r="125" spans="108:109" ht="13.5" hidden="1" customHeight="1" x14ac:dyDescent="0.15">
      <c r="DD125" s="1270"/>
      <c r="DE125" s="1270"/>
    </row>
    <row r="126" spans="108:109" ht="13.5" hidden="1" customHeight="1" x14ac:dyDescent="0.15">
      <c r="DD126" s="1270"/>
      <c r="DE126" s="1270"/>
    </row>
    <row r="127" spans="108:109" ht="13.5" hidden="1" customHeight="1" x14ac:dyDescent="0.15">
      <c r="DD127" s="1270"/>
      <c r="DE127" s="1270"/>
    </row>
    <row r="128" spans="108:109" ht="13.5" hidden="1" customHeight="1" x14ac:dyDescent="0.15">
      <c r="DD128" s="1270"/>
      <c r="DE128" s="1270"/>
    </row>
    <row r="129" spans="108:109" ht="13.5" hidden="1" customHeight="1" x14ac:dyDescent="0.15">
      <c r="DD129" s="1270"/>
      <c r="DE129" s="1270"/>
    </row>
    <row r="130" spans="108:109" ht="13.5" hidden="1" customHeight="1" x14ac:dyDescent="0.15">
      <c r="DD130" s="1270"/>
      <c r="DE130" s="1270"/>
    </row>
    <row r="131" spans="108:109" ht="13.5" hidden="1" customHeight="1" x14ac:dyDescent="0.15">
      <c r="DD131" s="1270"/>
      <c r="DE131" s="1270"/>
    </row>
    <row r="132" spans="108:109" ht="13.5" hidden="1" customHeight="1" x14ac:dyDescent="0.15">
      <c r="DD132" s="1270"/>
      <c r="DE132" s="1270"/>
    </row>
    <row r="133" spans="108:109" ht="13.5" hidden="1" customHeight="1" x14ac:dyDescent="0.15">
      <c r="DD133" s="1270"/>
      <c r="DE133" s="1270"/>
    </row>
    <row r="134" spans="108:109" ht="13.5" hidden="1" customHeight="1" x14ac:dyDescent="0.15">
      <c r="DD134" s="1270"/>
      <c r="DE134" s="1270"/>
    </row>
    <row r="135" spans="108:109" ht="13.5" hidden="1" customHeight="1" x14ac:dyDescent="0.15">
      <c r="DD135" s="1270"/>
      <c r="DE135" s="1270"/>
    </row>
    <row r="136" spans="108:109" ht="13.5" hidden="1" customHeight="1" x14ac:dyDescent="0.15">
      <c r="DD136" s="1270"/>
      <c r="DE136" s="1270"/>
    </row>
    <row r="137" spans="108:109" ht="13.5" hidden="1" customHeight="1" x14ac:dyDescent="0.15">
      <c r="DD137" s="1270"/>
      <c r="DE137" s="1270"/>
    </row>
    <row r="138" spans="108:109" ht="13.5" hidden="1" customHeight="1" x14ac:dyDescent="0.15">
      <c r="DD138" s="1270"/>
      <c r="DE138" s="1270"/>
    </row>
    <row r="139" spans="108:109" ht="13.5" hidden="1" customHeight="1" x14ac:dyDescent="0.15">
      <c r="DD139" s="1270"/>
      <c r="DE139" s="1270"/>
    </row>
    <row r="140" spans="108:109" ht="13.5" hidden="1" customHeight="1" x14ac:dyDescent="0.15">
      <c r="DD140" s="1270"/>
      <c r="DE140" s="1270"/>
    </row>
    <row r="141" spans="108:109" ht="13.5" hidden="1" customHeight="1" x14ac:dyDescent="0.15">
      <c r="DD141" s="1270"/>
      <c r="DE141" s="1270"/>
    </row>
    <row r="142" spans="108:109" ht="13.5" hidden="1" customHeight="1" x14ac:dyDescent="0.15">
      <c r="DD142" s="1270"/>
      <c r="DE142" s="1270"/>
    </row>
    <row r="143" spans="108:109" ht="13.5" hidden="1" customHeight="1" x14ac:dyDescent="0.15">
      <c r="DD143" s="1270"/>
      <c r="DE143" s="1270"/>
    </row>
    <row r="144" spans="108:109" ht="13.5" hidden="1" customHeight="1" x14ac:dyDescent="0.15">
      <c r="DD144" s="1270"/>
      <c r="DE144" s="1270"/>
    </row>
    <row r="145" spans="108:109" ht="13.5" hidden="1" customHeight="1" x14ac:dyDescent="0.15">
      <c r="DD145" s="1270"/>
      <c r="DE145" s="1270"/>
    </row>
    <row r="146" spans="108:109" ht="13.5" hidden="1" customHeight="1" x14ac:dyDescent="0.15">
      <c r="DD146" s="1270"/>
      <c r="DE146" s="1270"/>
    </row>
    <row r="147" spans="108:109" ht="13.5" hidden="1" customHeight="1" x14ac:dyDescent="0.15">
      <c r="DD147" s="1270"/>
      <c r="DE147" s="1270"/>
    </row>
    <row r="148" spans="108:109" ht="13.5" hidden="1" customHeight="1" x14ac:dyDescent="0.15">
      <c r="DD148" s="1270"/>
      <c r="DE148" s="1270"/>
    </row>
    <row r="149" spans="108:109" ht="13.5" hidden="1" customHeight="1" x14ac:dyDescent="0.15">
      <c r="DD149" s="1270"/>
      <c r="DE149" s="1270"/>
    </row>
    <row r="150" spans="108:109" ht="13.5" hidden="1" customHeight="1" x14ac:dyDescent="0.15">
      <c r="DD150" s="1270"/>
      <c r="DE150" s="1270"/>
    </row>
    <row r="151" spans="108:109" ht="13.5" hidden="1" customHeight="1" x14ac:dyDescent="0.15">
      <c r="DD151" s="1270"/>
      <c r="DE151" s="1270"/>
    </row>
    <row r="152" spans="108:109" ht="13.5" hidden="1" customHeight="1" x14ac:dyDescent="0.15">
      <c r="DD152" s="1270"/>
      <c r="DE152" s="1270"/>
    </row>
    <row r="153" spans="108:109" ht="13.5" hidden="1" customHeight="1" x14ac:dyDescent="0.15">
      <c r="DD153" s="1270"/>
      <c r="DE153" s="1270"/>
    </row>
    <row r="154" spans="108:109" ht="13.5" hidden="1" customHeight="1" x14ac:dyDescent="0.15">
      <c r="DD154" s="1270"/>
      <c r="DE154" s="1270"/>
    </row>
    <row r="155" spans="108:109" ht="13.5" hidden="1" customHeight="1" x14ac:dyDescent="0.15">
      <c r="DD155" s="1270"/>
      <c r="DE155" s="1270"/>
    </row>
    <row r="156" spans="108:109" ht="13.5" hidden="1" customHeight="1" x14ac:dyDescent="0.15">
      <c r="DD156" s="1270"/>
      <c r="DE156" s="1270"/>
    </row>
    <row r="157" spans="108:109" ht="13.5" hidden="1" customHeight="1" x14ac:dyDescent="0.15">
      <c r="DD157" s="1270"/>
      <c r="DE157" s="1270"/>
    </row>
    <row r="158" spans="108:109" ht="13.5" hidden="1" customHeight="1" x14ac:dyDescent="0.15">
      <c r="DD158" s="1270"/>
      <c r="DE158" s="1270"/>
    </row>
    <row r="159" spans="108:109" ht="13.5" hidden="1" customHeight="1" x14ac:dyDescent="0.15">
      <c r="DD159" s="1270"/>
      <c r="DE159" s="1270"/>
    </row>
    <row r="160" spans="108:109" ht="13.5" hidden="1" customHeight="1" x14ac:dyDescent="0.15">
      <c r="DD160" s="1270"/>
      <c r="DE160" s="127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hTUcBFDR01CtrP8aV80S+VRWoJLUktjIkMQugO6Ax67/uX8TxNljSO0WxYHqj5SA7tRqFKX1NqC8/ymer2KhQ==" saltValue="8YUhyQzypxOValmEdFL6F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C67nAgUNmsjS+kmKWOf+Si5yl2Rnq1bZVHoS4mdgFbmA7UD39zj5v84gCjXzlM/vBPqHqDKd6r+b9O3Nq7b2Q==" saltValue="Z/bG6bVdeHVqIcRUa/S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EpDKWFnTVWBab3cRfAfiMQEoXIU4FKxKdnq/Q5l8DCLQ7GOevKZtORld89e0vcc5ZYc8P9vIn7EHy0p2PQ6tQ==" saltValue="+6KCNHyK6sHYTFmZnAFF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57332</v>
      </c>
      <c r="E3" s="161"/>
      <c r="F3" s="162">
        <v>91837</v>
      </c>
      <c r="G3" s="163"/>
      <c r="H3" s="164"/>
    </row>
    <row r="4" spans="1:8" x14ac:dyDescent="0.15">
      <c r="A4" s="165"/>
      <c r="B4" s="166"/>
      <c r="C4" s="167"/>
      <c r="D4" s="168">
        <v>19382</v>
      </c>
      <c r="E4" s="169"/>
      <c r="F4" s="170">
        <v>54439</v>
      </c>
      <c r="G4" s="171"/>
      <c r="H4" s="172"/>
    </row>
    <row r="5" spans="1:8" x14ac:dyDescent="0.15">
      <c r="A5" s="153" t="s">
        <v>543</v>
      </c>
      <c r="B5" s="158"/>
      <c r="C5" s="159"/>
      <c r="D5" s="160">
        <v>74125</v>
      </c>
      <c r="E5" s="161"/>
      <c r="F5" s="162">
        <v>106092</v>
      </c>
      <c r="G5" s="163"/>
      <c r="H5" s="164"/>
    </row>
    <row r="6" spans="1:8" x14ac:dyDescent="0.15">
      <c r="A6" s="165"/>
      <c r="B6" s="166"/>
      <c r="C6" s="167"/>
      <c r="D6" s="168">
        <v>30864</v>
      </c>
      <c r="E6" s="169"/>
      <c r="F6" s="170">
        <v>44299</v>
      </c>
      <c r="G6" s="171"/>
      <c r="H6" s="172"/>
    </row>
    <row r="7" spans="1:8" x14ac:dyDescent="0.15">
      <c r="A7" s="153" t="s">
        <v>544</v>
      </c>
      <c r="B7" s="158"/>
      <c r="C7" s="159"/>
      <c r="D7" s="160">
        <v>48210</v>
      </c>
      <c r="E7" s="161"/>
      <c r="F7" s="162">
        <v>78903</v>
      </c>
      <c r="G7" s="163"/>
      <c r="H7" s="164"/>
    </row>
    <row r="8" spans="1:8" x14ac:dyDescent="0.15">
      <c r="A8" s="165"/>
      <c r="B8" s="166"/>
      <c r="C8" s="167"/>
      <c r="D8" s="168">
        <v>29169</v>
      </c>
      <c r="E8" s="169"/>
      <c r="F8" s="170">
        <v>49201</v>
      </c>
      <c r="G8" s="171"/>
      <c r="H8" s="172"/>
    </row>
    <row r="9" spans="1:8" x14ac:dyDescent="0.15">
      <c r="A9" s="153" t="s">
        <v>545</v>
      </c>
      <c r="B9" s="158"/>
      <c r="C9" s="159"/>
      <c r="D9" s="160">
        <v>80153</v>
      </c>
      <c r="E9" s="161"/>
      <c r="F9" s="162">
        <v>82993</v>
      </c>
      <c r="G9" s="163"/>
      <c r="H9" s="164"/>
    </row>
    <row r="10" spans="1:8" x14ac:dyDescent="0.15">
      <c r="A10" s="165"/>
      <c r="B10" s="166"/>
      <c r="C10" s="167"/>
      <c r="D10" s="168">
        <v>29883</v>
      </c>
      <c r="E10" s="169"/>
      <c r="F10" s="170">
        <v>46787</v>
      </c>
      <c r="G10" s="171"/>
      <c r="H10" s="172"/>
    </row>
    <row r="11" spans="1:8" x14ac:dyDescent="0.15">
      <c r="A11" s="153" t="s">
        <v>546</v>
      </c>
      <c r="B11" s="158"/>
      <c r="C11" s="159"/>
      <c r="D11" s="160">
        <v>29377</v>
      </c>
      <c r="E11" s="161"/>
      <c r="F11" s="162">
        <v>108252</v>
      </c>
      <c r="G11" s="163"/>
      <c r="H11" s="164"/>
    </row>
    <row r="12" spans="1:8" x14ac:dyDescent="0.15">
      <c r="A12" s="165"/>
      <c r="B12" s="166"/>
      <c r="C12" s="173"/>
      <c r="D12" s="168">
        <v>13228</v>
      </c>
      <c r="E12" s="169"/>
      <c r="F12" s="170">
        <v>50321</v>
      </c>
      <c r="G12" s="171"/>
      <c r="H12" s="172"/>
    </row>
    <row r="13" spans="1:8" x14ac:dyDescent="0.15">
      <c r="A13" s="153"/>
      <c r="B13" s="158"/>
      <c r="C13" s="174"/>
      <c r="D13" s="175">
        <v>57839</v>
      </c>
      <c r="E13" s="176"/>
      <c r="F13" s="177">
        <v>93615</v>
      </c>
      <c r="G13" s="178"/>
      <c r="H13" s="164"/>
    </row>
    <row r="14" spans="1:8" x14ac:dyDescent="0.15">
      <c r="A14" s="165"/>
      <c r="B14" s="166"/>
      <c r="C14" s="167"/>
      <c r="D14" s="168">
        <v>24505</v>
      </c>
      <c r="E14" s="169"/>
      <c r="F14" s="170">
        <v>49009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4.1500000000000004</v>
      </c>
      <c r="C19" s="179">
        <f>ROUND(VALUE(SUBSTITUTE(実質収支比率等に係る経年分析!G$48,"▲","-")),2)</f>
        <v>6.71</v>
      </c>
      <c r="D19" s="179">
        <f>ROUND(VALUE(SUBSTITUTE(実質収支比率等に係る経年分析!H$48,"▲","-")),2)</f>
        <v>6.74</v>
      </c>
      <c r="E19" s="179">
        <f>ROUND(VALUE(SUBSTITUTE(実質収支比率等に係る経年分析!I$48,"▲","-")),2)</f>
        <v>6.11</v>
      </c>
      <c r="F19" s="179">
        <f>ROUND(VALUE(SUBSTITUTE(実質収支比率等に係る経年分析!J$48,"▲","-")),2)</f>
        <v>6.3</v>
      </c>
    </row>
    <row r="20" spans="1:11" x14ac:dyDescent="0.15">
      <c r="A20" s="179" t="s">
        <v>55</v>
      </c>
      <c r="B20" s="179">
        <f>ROUND(VALUE(SUBSTITUTE(実質収支比率等に係る経年分析!F$47,"▲","-")),2)</f>
        <v>43.46</v>
      </c>
      <c r="C20" s="179">
        <f>ROUND(VALUE(SUBSTITUTE(実質収支比率等に係る経年分析!G$47,"▲","-")),2)</f>
        <v>47</v>
      </c>
      <c r="D20" s="179">
        <f>ROUND(VALUE(SUBSTITUTE(実質収支比率等に係る経年分析!H$47,"▲","-")),2)</f>
        <v>47.18</v>
      </c>
      <c r="E20" s="179">
        <f>ROUND(VALUE(SUBSTITUTE(実質収支比率等に係る経年分析!I$47,"▲","-")),2)</f>
        <v>45.98</v>
      </c>
      <c r="F20" s="179">
        <f>ROUND(VALUE(SUBSTITUTE(実質収支比率等に係る経年分析!J$47,"▲","-")),2)</f>
        <v>40.03</v>
      </c>
    </row>
    <row r="21" spans="1:11" x14ac:dyDescent="0.15">
      <c r="A21" s="179" t="s">
        <v>56</v>
      </c>
      <c r="B21" s="179">
        <f>IF(ISNUMBER(VALUE(SUBSTITUTE(実質収支比率等に係る経年分析!F$49,"▲","-"))),ROUND(VALUE(SUBSTITUTE(実質収支比率等に係る経年分析!F$49,"▲","-")),2),NA())</f>
        <v>-1.04</v>
      </c>
      <c r="C21" s="179">
        <f>IF(ISNUMBER(VALUE(SUBSTITUTE(実質収支比率等に係る経年分析!G$49,"▲","-"))),ROUND(VALUE(SUBSTITUTE(実質収支比率等に係る経年分析!G$49,"▲","-")),2),NA())</f>
        <v>7.33</v>
      </c>
      <c r="D21" s="179">
        <f>IF(ISNUMBER(VALUE(SUBSTITUTE(実質収支比率等に係る経年分析!H$49,"▲","-"))),ROUND(VALUE(SUBSTITUTE(実質収支比率等に係る経年分析!H$49,"▲","-")),2),NA())</f>
        <v>-0.97</v>
      </c>
      <c r="E21" s="179">
        <f>IF(ISNUMBER(VALUE(SUBSTITUTE(実質収支比率等に係る経年分析!I$49,"▲","-"))),ROUND(VALUE(SUBSTITUTE(実質収支比率等に係る経年分析!I$49,"▲","-")),2),NA())</f>
        <v>-1.79</v>
      </c>
      <c r="F21" s="179">
        <f>IF(ISNUMBER(VALUE(SUBSTITUTE(実質収支比率等に係る経年分析!J$49,"▲","-"))),ROUND(VALUE(SUBSTITUTE(実質収支比率等に係る経年分析!J$49,"▲","-")),2),NA())</f>
        <v>-6.32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上板町農業集落排水事業特別会計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上板町後期高齢者医療特別会計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15">
      <c r="A32" s="180" t="str">
        <f>IF(連結実質赤字比率に係る赤字・黒字の構成分析!C$38="",NA(),連結実質赤字比率に係る赤字・黒字の構成分析!C$38)</f>
        <v>上板町住宅新築資金等貸付事業特別会計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0.28999999999999998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0.38</v>
      </c>
    </row>
    <row r="33" spans="1:16" x14ac:dyDescent="0.15">
      <c r="A33" s="180" t="str">
        <f>IF(連結実質赤字比率に係る赤字・黒字の構成分析!C$37="",NA(),連結実質赤字比率に係る赤字・黒字の構成分析!C$37)</f>
        <v>上板町国民健康保険特別会計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2.87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4.97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3.79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1.69</v>
      </c>
    </row>
    <row r="34" spans="1:16" x14ac:dyDescent="0.15">
      <c r="A34" s="180" t="str">
        <f>IF(連結実質赤字比率に係る赤字・黒字の構成分析!C$36="",NA(),連結実質赤字比率に係る赤字・黒字の構成分析!C$36)</f>
        <v>上板町介護保険特別会計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3.39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3.15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6.38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5.91</v>
      </c>
    </row>
    <row r="36" spans="1:16" x14ac:dyDescent="0.15">
      <c r="A36" s="180" t="str">
        <f>IF(連結実質赤字比率に係る赤字・黒字の構成分析!C$34="",NA(),連結実質赤字比率に係る赤字・黒字の構成分析!C$34)</f>
        <v>上板町水道事業会計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8.49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10.54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355</v>
      </c>
      <c r="E42" s="181"/>
      <c r="F42" s="181"/>
      <c r="G42" s="181">
        <f>'実質公債費比率（分子）の構造'!L$52</f>
        <v>340</v>
      </c>
      <c r="H42" s="181"/>
      <c r="I42" s="181"/>
      <c r="J42" s="181">
        <f>'実質公債費比率（分子）の構造'!M$52</f>
        <v>341</v>
      </c>
      <c r="K42" s="181"/>
      <c r="L42" s="181"/>
      <c r="M42" s="181">
        <f>'実質公債費比率（分子）の構造'!N$52</f>
        <v>331</v>
      </c>
      <c r="N42" s="181"/>
      <c r="O42" s="181"/>
      <c r="P42" s="181">
        <f>'実質公債費比率（分子）の構造'!O$52</f>
        <v>293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33</v>
      </c>
      <c r="C44" s="181"/>
      <c r="D44" s="181"/>
      <c r="E44" s="181">
        <f>'実質公債費比率（分子）の構造'!L$50</f>
        <v>34</v>
      </c>
      <c r="F44" s="181"/>
      <c r="G44" s="181"/>
      <c r="H44" s="181">
        <f>'実質公債費比率（分子）の構造'!M$50</f>
        <v>16</v>
      </c>
      <c r="I44" s="181"/>
      <c r="J44" s="181"/>
      <c r="K44" s="181">
        <f>'実質公債費比率（分子）の構造'!N$50</f>
        <v>32</v>
      </c>
      <c r="L44" s="181"/>
      <c r="M44" s="181"/>
      <c r="N44" s="181">
        <f>'実質公債費比率（分子）の構造'!O$50</f>
        <v>18</v>
      </c>
      <c r="O44" s="181"/>
      <c r="P44" s="181"/>
    </row>
    <row r="45" spans="1:16" x14ac:dyDescent="0.15">
      <c r="A45" s="181" t="s">
        <v>66</v>
      </c>
      <c r="B45" s="181">
        <f>'実質公債費比率（分子）の構造'!K$49</f>
        <v>78</v>
      </c>
      <c r="C45" s="181"/>
      <c r="D45" s="181"/>
      <c r="E45" s="181">
        <f>'実質公債費比率（分子）の構造'!L$49</f>
        <v>78</v>
      </c>
      <c r="F45" s="181"/>
      <c r="G45" s="181"/>
      <c r="H45" s="181">
        <f>'実質公債費比率（分子）の構造'!M$49</f>
        <v>77</v>
      </c>
      <c r="I45" s="181"/>
      <c r="J45" s="181"/>
      <c r="K45" s="181">
        <f>'実質公債費比率（分子）の構造'!N$49</f>
        <v>78</v>
      </c>
      <c r="L45" s="181"/>
      <c r="M45" s="181"/>
      <c r="N45" s="181">
        <f>'実質公債費比率（分子）の構造'!O$49</f>
        <v>78</v>
      </c>
      <c r="O45" s="181"/>
      <c r="P45" s="181"/>
    </row>
    <row r="46" spans="1:16" x14ac:dyDescent="0.15">
      <c r="A46" s="181" t="s">
        <v>67</v>
      </c>
      <c r="B46" s="181">
        <f>'実質公債費比率（分子）の構造'!K$48</f>
        <v>24</v>
      </c>
      <c r="C46" s="181"/>
      <c r="D46" s="181"/>
      <c r="E46" s="181">
        <f>'実質公債費比率（分子）の構造'!L$48</f>
        <v>24</v>
      </c>
      <c r="F46" s="181"/>
      <c r="G46" s="181"/>
      <c r="H46" s="181">
        <f>'実質公債費比率（分子）の構造'!M$48</f>
        <v>22</v>
      </c>
      <c r="I46" s="181"/>
      <c r="J46" s="181"/>
      <c r="K46" s="181">
        <f>'実質公債費比率（分子）の構造'!N$48</f>
        <v>21</v>
      </c>
      <c r="L46" s="181"/>
      <c r="M46" s="181"/>
      <c r="N46" s="181">
        <f>'実質公債費比率（分子）の構造'!O$48</f>
        <v>22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421</v>
      </c>
      <c r="C49" s="181"/>
      <c r="D49" s="181"/>
      <c r="E49" s="181">
        <f>'実質公債費比率（分子）の構造'!L$45</f>
        <v>422</v>
      </c>
      <c r="F49" s="181"/>
      <c r="G49" s="181"/>
      <c r="H49" s="181">
        <f>'実質公債費比率（分子）の構造'!M$45</f>
        <v>423</v>
      </c>
      <c r="I49" s="181"/>
      <c r="J49" s="181"/>
      <c r="K49" s="181">
        <f>'実質公債費比率（分子）の構造'!N$45</f>
        <v>405</v>
      </c>
      <c r="L49" s="181"/>
      <c r="M49" s="181"/>
      <c r="N49" s="181">
        <f>'実質公債費比率（分子）の構造'!O$45</f>
        <v>363</v>
      </c>
      <c r="O49" s="181"/>
      <c r="P49" s="181"/>
    </row>
    <row r="50" spans="1:16" x14ac:dyDescent="0.15">
      <c r="A50" s="181" t="s">
        <v>71</v>
      </c>
      <c r="B50" s="181" t="e">
        <f>NA()</f>
        <v>#N/A</v>
      </c>
      <c r="C50" s="181">
        <f>IF(ISNUMBER('実質公債費比率（分子）の構造'!K$53),'実質公債費比率（分子）の構造'!K$53,NA())</f>
        <v>201</v>
      </c>
      <c r="D50" s="181" t="e">
        <f>NA()</f>
        <v>#N/A</v>
      </c>
      <c r="E50" s="181" t="e">
        <f>NA()</f>
        <v>#N/A</v>
      </c>
      <c r="F50" s="181">
        <f>IF(ISNUMBER('実質公債費比率（分子）の構造'!L$53),'実質公債費比率（分子）の構造'!L$53,NA())</f>
        <v>218</v>
      </c>
      <c r="G50" s="181" t="e">
        <f>NA()</f>
        <v>#N/A</v>
      </c>
      <c r="H50" s="181" t="e">
        <f>NA()</f>
        <v>#N/A</v>
      </c>
      <c r="I50" s="181">
        <f>IF(ISNUMBER('実質公債費比率（分子）の構造'!M$53),'実質公債費比率（分子）の構造'!M$53,NA())</f>
        <v>197</v>
      </c>
      <c r="J50" s="181" t="e">
        <f>NA()</f>
        <v>#N/A</v>
      </c>
      <c r="K50" s="181" t="e">
        <f>NA()</f>
        <v>#N/A</v>
      </c>
      <c r="L50" s="181">
        <f>IF(ISNUMBER('実質公債費比率（分子）の構造'!N$53),'実質公債費比率（分子）の構造'!N$53,NA())</f>
        <v>205</v>
      </c>
      <c r="M50" s="181" t="e">
        <f>NA()</f>
        <v>#N/A</v>
      </c>
      <c r="N50" s="181" t="e">
        <f>NA()</f>
        <v>#N/A</v>
      </c>
      <c r="O50" s="181">
        <f>IF(ISNUMBER('実質公債費比率（分子）の構造'!O$53),'実質公債費比率（分子）の構造'!O$53,NA())</f>
        <v>188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3234</v>
      </c>
      <c r="E56" s="180"/>
      <c r="F56" s="180"/>
      <c r="G56" s="180">
        <f>'将来負担比率（分子）の構造'!J$52</f>
        <v>3194</v>
      </c>
      <c r="H56" s="180"/>
      <c r="I56" s="180"/>
      <c r="J56" s="180">
        <f>'将来負担比率（分子）の構造'!K$52</f>
        <v>3317</v>
      </c>
      <c r="K56" s="180"/>
      <c r="L56" s="180"/>
      <c r="M56" s="180">
        <f>'将来負担比率（分子）の構造'!L$52</f>
        <v>3227</v>
      </c>
      <c r="N56" s="180"/>
      <c r="O56" s="180"/>
      <c r="P56" s="180">
        <f>'将来負担比率（分子）の構造'!M$52</f>
        <v>3127</v>
      </c>
    </row>
    <row r="57" spans="1:16" x14ac:dyDescent="0.15">
      <c r="A57" s="180" t="s">
        <v>42</v>
      </c>
      <c r="B57" s="180"/>
      <c r="C57" s="180"/>
      <c r="D57" s="180">
        <f>'将来負担比率（分子）の構造'!I$51</f>
        <v>37</v>
      </c>
      <c r="E57" s="180"/>
      <c r="F57" s="180"/>
      <c r="G57" s="180">
        <f>'将来負担比率（分子）の構造'!J$51</f>
        <v>36</v>
      </c>
      <c r="H57" s="180"/>
      <c r="I57" s="180"/>
      <c r="J57" s="180">
        <f>'将来負担比率（分子）の構造'!K$51</f>
        <v>26</v>
      </c>
      <c r="K57" s="180"/>
      <c r="L57" s="180"/>
      <c r="M57" s="180">
        <f>'将来負担比率（分子）の構造'!L$51</f>
        <v>3</v>
      </c>
      <c r="N57" s="180"/>
      <c r="O57" s="180"/>
      <c r="P57" s="180">
        <f>'将来負担比率（分子）の構造'!M$51</f>
        <v>13</v>
      </c>
    </row>
    <row r="58" spans="1:16" x14ac:dyDescent="0.15">
      <c r="A58" s="180" t="s">
        <v>41</v>
      </c>
      <c r="B58" s="180"/>
      <c r="C58" s="180"/>
      <c r="D58" s="180">
        <f>'将来負担比率（分子）の構造'!I$50</f>
        <v>2815</v>
      </c>
      <c r="E58" s="180"/>
      <c r="F58" s="180"/>
      <c r="G58" s="180">
        <f>'将来負担比率（分子）の構造'!J$50</f>
        <v>2498</v>
      </c>
      <c r="H58" s="180"/>
      <c r="I58" s="180"/>
      <c r="J58" s="180">
        <f>'将来負担比率（分子）の構造'!K$50</f>
        <v>2440</v>
      </c>
      <c r="K58" s="180"/>
      <c r="L58" s="180"/>
      <c r="M58" s="180">
        <f>'将来負担比率（分子）の構造'!L$50</f>
        <v>2559</v>
      </c>
      <c r="N58" s="180"/>
      <c r="O58" s="180"/>
      <c r="P58" s="180">
        <f>'将来負担比率（分子）の構造'!M$50</f>
        <v>2587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779</v>
      </c>
      <c r="C62" s="180"/>
      <c r="D62" s="180"/>
      <c r="E62" s="180">
        <f>'将来負担比率（分子）の構造'!J$45</f>
        <v>717</v>
      </c>
      <c r="F62" s="180"/>
      <c r="G62" s="180"/>
      <c r="H62" s="180">
        <f>'将来負担比率（分子）の構造'!K$45</f>
        <v>735</v>
      </c>
      <c r="I62" s="180"/>
      <c r="J62" s="180"/>
      <c r="K62" s="180">
        <f>'将来負担比率（分子）の構造'!L$45</f>
        <v>730</v>
      </c>
      <c r="L62" s="180"/>
      <c r="M62" s="180"/>
      <c r="N62" s="180">
        <f>'将来負担比率（分子）の構造'!M$45</f>
        <v>662</v>
      </c>
      <c r="O62" s="180"/>
      <c r="P62" s="180"/>
    </row>
    <row r="63" spans="1:16" x14ac:dyDescent="0.15">
      <c r="A63" s="180" t="s">
        <v>34</v>
      </c>
      <c r="B63" s="180">
        <f>'将来負担比率（分子）の構造'!I$44</f>
        <v>371</v>
      </c>
      <c r="C63" s="180"/>
      <c r="D63" s="180"/>
      <c r="E63" s="180">
        <f>'将来負担比率（分子）の構造'!J$44</f>
        <v>297</v>
      </c>
      <c r="F63" s="180"/>
      <c r="G63" s="180"/>
      <c r="H63" s="180">
        <f>'将来負担比率（分子）の構造'!K$44</f>
        <v>227</v>
      </c>
      <c r="I63" s="180"/>
      <c r="J63" s="180"/>
      <c r="K63" s="180">
        <f>'将来負担比率（分子）の構造'!L$44</f>
        <v>158</v>
      </c>
      <c r="L63" s="180"/>
      <c r="M63" s="180"/>
      <c r="N63" s="180">
        <f>'将来負担比率（分子）の構造'!M$44</f>
        <v>85</v>
      </c>
      <c r="O63" s="180"/>
      <c r="P63" s="180"/>
    </row>
    <row r="64" spans="1:16" x14ac:dyDescent="0.15">
      <c r="A64" s="180" t="s">
        <v>33</v>
      </c>
      <c r="B64" s="180">
        <f>'将来負担比率（分子）の構造'!I$43</f>
        <v>303</v>
      </c>
      <c r="C64" s="180"/>
      <c r="D64" s="180"/>
      <c r="E64" s="180">
        <f>'将来負担比率（分子）の構造'!J$43</f>
        <v>286</v>
      </c>
      <c r="F64" s="180"/>
      <c r="G64" s="180"/>
      <c r="H64" s="180">
        <f>'将来負担比率（分子）の構造'!K$43</f>
        <v>262</v>
      </c>
      <c r="I64" s="180"/>
      <c r="J64" s="180"/>
      <c r="K64" s="180">
        <f>'将来負担比率（分子）の構造'!L$43</f>
        <v>242</v>
      </c>
      <c r="L64" s="180"/>
      <c r="M64" s="180"/>
      <c r="N64" s="180">
        <f>'将来負担比率（分子）の構造'!M$43</f>
        <v>210</v>
      </c>
      <c r="O64" s="180"/>
      <c r="P64" s="180"/>
    </row>
    <row r="65" spans="1:16" x14ac:dyDescent="0.15">
      <c r="A65" s="180" t="s">
        <v>32</v>
      </c>
      <c r="B65" s="180">
        <f>'将来負担比率（分子）の構造'!I$42</f>
        <v>46</v>
      </c>
      <c r="C65" s="180"/>
      <c r="D65" s="180"/>
      <c r="E65" s="180">
        <f>'将来負担比率（分子）の構造'!J$42</f>
        <v>52</v>
      </c>
      <c r="F65" s="180"/>
      <c r="G65" s="180"/>
      <c r="H65" s="180">
        <f>'将来負担比率（分子）の構造'!K$42</f>
        <v>44</v>
      </c>
      <c r="I65" s="180"/>
      <c r="J65" s="180"/>
      <c r="K65" s="180">
        <f>'将来負担比率（分子）の構造'!L$42</f>
        <v>39</v>
      </c>
      <c r="L65" s="180"/>
      <c r="M65" s="180"/>
      <c r="N65" s="180">
        <f>'将来負担比率（分子）の構造'!M$42</f>
        <v>83</v>
      </c>
      <c r="O65" s="180"/>
      <c r="P65" s="180"/>
    </row>
    <row r="66" spans="1:16" x14ac:dyDescent="0.15">
      <c r="A66" s="180" t="s">
        <v>31</v>
      </c>
      <c r="B66" s="180">
        <f>'将来負担比率（分子）の構造'!I$41</f>
        <v>3938</v>
      </c>
      <c r="C66" s="180"/>
      <c r="D66" s="180"/>
      <c r="E66" s="180">
        <f>'将来負担比率（分子）の構造'!J$41</f>
        <v>3830</v>
      </c>
      <c r="F66" s="180"/>
      <c r="G66" s="180"/>
      <c r="H66" s="180">
        <f>'将来負担比率（分子）の構造'!K$41</f>
        <v>3749</v>
      </c>
      <c r="I66" s="180"/>
      <c r="J66" s="180"/>
      <c r="K66" s="180">
        <f>'将来負担比率（分子）の構造'!L$41</f>
        <v>3939</v>
      </c>
      <c r="L66" s="180"/>
      <c r="M66" s="180"/>
      <c r="N66" s="180">
        <f>'将来負担比率（分子）の構造'!M$41</f>
        <v>3810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1522</v>
      </c>
      <c r="C72" s="184">
        <f>基金残高に係る経年分析!G55</f>
        <v>1485</v>
      </c>
      <c r="D72" s="184">
        <f>基金残高に係る経年分析!H55</f>
        <v>1279</v>
      </c>
    </row>
    <row r="73" spans="1:16" x14ac:dyDescent="0.15">
      <c r="A73" s="183" t="s">
        <v>78</v>
      </c>
      <c r="B73" s="184">
        <f>基金残高に係る経年分析!F56</f>
        <v>326</v>
      </c>
      <c r="C73" s="184">
        <f>基金残高に係る経年分析!G56</f>
        <v>326</v>
      </c>
      <c r="D73" s="184">
        <f>基金残高に係る経年分析!H56</f>
        <v>327</v>
      </c>
    </row>
    <row r="74" spans="1:16" x14ac:dyDescent="0.15">
      <c r="A74" s="183" t="s">
        <v>79</v>
      </c>
      <c r="B74" s="184">
        <f>基金残高に係る経年分析!F57</f>
        <v>485</v>
      </c>
      <c r="C74" s="184">
        <f>基金残高に係る経年分析!G57</f>
        <v>591</v>
      </c>
      <c r="D74" s="184">
        <f>基金残高に係る経年分析!H57</f>
        <v>734</v>
      </c>
    </row>
  </sheetData>
  <sheetProtection algorithmName="SHA-512" hashValue="Oo3WZxf0/8QWEGHHr4pSOuwCbHghG2PoRK/nzzISO/PQFn2HihQL28cLzaW/ESOt1BWRs2cDHjaXmnhxEvL8bw==" saltValue="5bZ3dd5JVLGzYDGzItcA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227</v>
      </c>
      <c r="C5" s="628"/>
      <c r="D5" s="628"/>
      <c r="E5" s="628"/>
      <c r="F5" s="628"/>
      <c r="G5" s="628"/>
      <c r="H5" s="628"/>
      <c r="I5" s="628"/>
      <c r="J5" s="628"/>
      <c r="K5" s="628"/>
      <c r="L5" s="628"/>
      <c r="M5" s="628"/>
      <c r="N5" s="628"/>
      <c r="O5" s="628"/>
      <c r="P5" s="628"/>
      <c r="Q5" s="629"/>
      <c r="R5" s="630">
        <v>1180221</v>
      </c>
      <c r="S5" s="631"/>
      <c r="T5" s="631"/>
      <c r="U5" s="631"/>
      <c r="V5" s="631"/>
      <c r="W5" s="631"/>
      <c r="X5" s="631"/>
      <c r="Y5" s="632"/>
      <c r="Z5" s="633">
        <v>24</v>
      </c>
      <c r="AA5" s="633"/>
      <c r="AB5" s="633"/>
      <c r="AC5" s="633"/>
      <c r="AD5" s="634">
        <v>1180221</v>
      </c>
      <c r="AE5" s="634"/>
      <c r="AF5" s="634"/>
      <c r="AG5" s="634"/>
      <c r="AH5" s="634"/>
      <c r="AI5" s="634"/>
      <c r="AJ5" s="634"/>
      <c r="AK5" s="634"/>
      <c r="AL5" s="635">
        <v>38.700000000000003</v>
      </c>
      <c r="AM5" s="636"/>
      <c r="AN5" s="636"/>
      <c r="AO5" s="637"/>
      <c r="AP5" s="627" t="s">
        <v>228</v>
      </c>
      <c r="AQ5" s="628"/>
      <c r="AR5" s="628"/>
      <c r="AS5" s="628"/>
      <c r="AT5" s="628"/>
      <c r="AU5" s="628"/>
      <c r="AV5" s="628"/>
      <c r="AW5" s="628"/>
      <c r="AX5" s="628"/>
      <c r="AY5" s="628"/>
      <c r="AZ5" s="628"/>
      <c r="BA5" s="628"/>
      <c r="BB5" s="628"/>
      <c r="BC5" s="628"/>
      <c r="BD5" s="628"/>
      <c r="BE5" s="628"/>
      <c r="BF5" s="629"/>
      <c r="BG5" s="641">
        <v>1180221</v>
      </c>
      <c r="BH5" s="642"/>
      <c r="BI5" s="642"/>
      <c r="BJ5" s="642"/>
      <c r="BK5" s="642"/>
      <c r="BL5" s="642"/>
      <c r="BM5" s="642"/>
      <c r="BN5" s="643"/>
      <c r="BO5" s="644">
        <v>100</v>
      </c>
      <c r="BP5" s="644"/>
      <c r="BQ5" s="644"/>
      <c r="BR5" s="644"/>
      <c r="BS5" s="645">
        <v>7058</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15">
      <c r="B6" s="638" t="s">
        <v>232</v>
      </c>
      <c r="C6" s="639"/>
      <c r="D6" s="639"/>
      <c r="E6" s="639"/>
      <c r="F6" s="639"/>
      <c r="G6" s="639"/>
      <c r="H6" s="639"/>
      <c r="I6" s="639"/>
      <c r="J6" s="639"/>
      <c r="K6" s="639"/>
      <c r="L6" s="639"/>
      <c r="M6" s="639"/>
      <c r="N6" s="639"/>
      <c r="O6" s="639"/>
      <c r="P6" s="639"/>
      <c r="Q6" s="640"/>
      <c r="R6" s="641">
        <v>63227</v>
      </c>
      <c r="S6" s="642"/>
      <c r="T6" s="642"/>
      <c r="U6" s="642"/>
      <c r="V6" s="642"/>
      <c r="W6" s="642"/>
      <c r="X6" s="642"/>
      <c r="Y6" s="643"/>
      <c r="Z6" s="644">
        <v>1.3</v>
      </c>
      <c r="AA6" s="644"/>
      <c r="AB6" s="644"/>
      <c r="AC6" s="644"/>
      <c r="AD6" s="645">
        <v>63227</v>
      </c>
      <c r="AE6" s="645"/>
      <c r="AF6" s="645"/>
      <c r="AG6" s="645"/>
      <c r="AH6" s="645"/>
      <c r="AI6" s="645"/>
      <c r="AJ6" s="645"/>
      <c r="AK6" s="645"/>
      <c r="AL6" s="646">
        <v>2.1</v>
      </c>
      <c r="AM6" s="647"/>
      <c r="AN6" s="647"/>
      <c r="AO6" s="648"/>
      <c r="AP6" s="638" t="s">
        <v>233</v>
      </c>
      <c r="AQ6" s="639"/>
      <c r="AR6" s="639"/>
      <c r="AS6" s="639"/>
      <c r="AT6" s="639"/>
      <c r="AU6" s="639"/>
      <c r="AV6" s="639"/>
      <c r="AW6" s="639"/>
      <c r="AX6" s="639"/>
      <c r="AY6" s="639"/>
      <c r="AZ6" s="639"/>
      <c r="BA6" s="639"/>
      <c r="BB6" s="639"/>
      <c r="BC6" s="639"/>
      <c r="BD6" s="639"/>
      <c r="BE6" s="639"/>
      <c r="BF6" s="640"/>
      <c r="BG6" s="641">
        <v>1180221</v>
      </c>
      <c r="BH6" s="642"/>
      <c r="BI6" s="642"/>
      <c r="BJ6" s="642"/>
      <c r="BK6" s="642"/>
      <c r="BL6" s="642"/>
      <c r="BM6" s="642"/>
      <c r="BN6" s="643"/>
      <c r="BO6" s="644">
        <v>100</v>
      </c>
      <c r="BP6" s="644"/>
      <c r="BQ6" s="644"/>
      <c r="BR6" s="644"/>
      <c r="BS6" s="645">
        <v>7058</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78470</v>
      </c>
      <c r="CS6" s="642"/>
      <c r="CT6" s="642"/>
      <c r="CU6" s="642"/>
      <c r="CV6" s="642"/>
      <c r="CW6" s="642"/>
      <c r="CX6" s="642"/>
      <c r="CY6" s="643"/>
      <c r="CZ6" s="635">
        <v>1.7</v>
      </c>
      <c r="DA6" s="636"/>
      <c r="DB6" s="636"/>
      <c r="DC6" s="655"/>
      <c r="DD6" s="650" t="s">
        <v>128</v>
      </c>
      <c r="DE6" s="642"/>
      <c r="DF6" s="642"/>
      <c r="DG6" s="642"/>
      <c r="DH6" s="642"/>
      <c r="DI6" s="642"/>
      <c r="DJ6" s="642"/>
      <c r="DK6" s="642"/>
      <c r="DL6" s="642"/>
      <c r="DM6" s="642"/>
      <c r="DN6" s="642"/>
      <c r="DO6" s="642"/>
      <c r="DP6" s="643"/>
      <c r="DQ6" s="650">
        <v>78470</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3149</v>
      </c>
      <c r="S7" s="642"/>
      <c r="T7" s="642"/>
      <c r="U7" s="642"/>
      <c r="V7" s="642"/>
      <c r="W7" s="642"/>
      <c r="X7" s="642"/>
      <c r="Y7" s="643"/>
      <c r="Z7" s="644">
        <v>0.1</v>
      </c>
      <c r="AA7" s="644"/>
      <c r="AB7" s="644"/>
      <c r="AC7" s="644"/>
      <c r="AD7" s="645">
        <v>3149</v>
      </c>
      <c r="AE7" s="645"/>
      <c r="AF7" s="645"/>
      <c r="AG7" s="645"/>
      <c r="AH7" s="645"/>
      <c r="AI7" s="645"/>
      <c r="AJ7" s="645"/>
      <c r="AK7" s="645"/>
      <c r="AL7" s="646">
        <v>0.1</v>
      </c>
      <c r="AM7" s="647"/>
      <c r="AN7" s="647"/>
      <c r="AO7" s="648"/>
      <c r="AP7" s="638" t="s">
        <v>236</v>
      </c>
      <c r="AQ7" s="639"/>
      <c r="AR7" s="639"/>
      <c r="AS7" s="639"/>
      <c r="AT7" s="639"/>
      <c r="AU7" s="639"/>
      <c r="AV7" s="639"/>
      <c r="AW7" s="639"/>
      <c r="AX7" s="639"/>
      <c r="AY7" s="639"/>
      <c r="AZ7" s="639"/>
      <c r="BA7" s="639"/>
      <c r="BB7" s="639"/>
      <c r="BC7" s="639"/>
      <c r="BD7" s="639"/>
      <c r="BE7" s="639"/>
      <c r="BF7" s="640"/>
      <c r="BG7" s="641">
        <v>494026</v>
      </c>
      <c r="BH7" s="642"/>
      <c r="BI7" s="642"/>
      <c r="BJ7" s="642"/>
      <c r="BK7" s="642"/>
      <c r="BL7" s="642"/>
      <c r="BM7" s="642"/>
      <c r="BN7" s="643"/>
      <c r="BO7" s="644">
        <v>41.9</v>
      </c>
      <c r="BP7" s="644"/>
      <c r="BQ7" s="644"/>
      <c r="BR7" s="644"/>
      <c r="BS7" s="645">
        <v>7058</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796529</v>
      </c>
      <c r="CS7" s="642"/>
      <c r="CT7" s="642"/>
      <c r="CU7" s="642"/>
      <c r="CV7" s="642"/>
      <c r="CW7" s="642"/>
      <c r="CX7" s="642"/>
      <c r="CY7" s="643"/>
      <c r="CZ7" s="644">
        <v>17</v>
      </c>
      <c r="DA7" s="644"/>
      <c r="DB7" s="644"/>
      <c r="DC7" s="644"/>
      <c r="DD7" s="650">
        <v>44328</v>
      </c>
      <c r="DE7" s="642"/>
      <c r="DF7" s="642"/>
      <c r="DG7" s="642"/>
      <c r="DH7" s="642"/>
      <c r="DI7" s="642"/>
      <c r="DJ7" s="642"/>
      <c r="DK7" s="642"/>
      <c r="DL7" s="642"/>
      <c r="DM7" s="642"/>
      <c r="DN7" s="642"/>
      <c r="DO7" s="642"/>
      <c r="DP7" s="643"/>
      <c r="DQ7" s="650">
        <v>693883</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8415</v>
      </c>
      <c r="S8" s="642"/>
      <c r="T8" s="642"/>
      <c r="U8" s="642"/>
      <c r="V8" s="642"/>
      <c r="W8" s="642"/>
      <c r="X8" s="642"/>
      <c r="Y8" s="643"/>
      <c r="Z8" s="644">
        <v>0.2</v>
      </c>
      <c r="AA8" s="644"/>
      <c r="AB8" s="644"/>
      <c r="AC8" s="644"/>
      <c r="AD8" s="645">
        <v>8415</v>
      </c>
      <c r="AE8" s="645"/>
      <c r="AF8" s="645"/>
      <c r="AG8" s="645"/>
      <c r="AH8" s="645"/>
      <c r="AI8" s="645"/>
      <c r="AJ8" s="645"/>
      <c r="AK8" s="645"/>
      <c r="AL8" s="646">
        <v>0.3</v>
      </c>
      <c r="AM8" s="647"/>
      <c r="AN8" s="647"/>
      <c r="AO8" s="648"/>
      <c r="AP8" s="638" t="s">
        <v>239</v>
      </c>
      <c r="AQ8" s="639"/>
      <c r="AR8" s="639"/>
      <c r="AS8" s="639"/>
      <c r="AT8" s="639"/>
      <c r="AU8" s="639"/>
      <c r="AV8" s="639"/>
      <c r="AW8" s="639"/>
      <c r="AX8" s="639"/>
      <c r="AY8" s="639"/>
      <c r="AZ8" s="639"/>
      <c r="BA8" s="639"/>
      <c r="BB8" s="639"/>
      <c r="BC8" s="639"/>
      <c r="BD8" s="639"/>
      <c r="BE8" s="639"/>
      <c r="BF8" s="640"/>
      <c r="BG8" s="641">
        <v>18868</v>
      </c>
      <c r="BH8" s="642"/>
      <c r="BI8" s="642"/>
      <c r="BJ8" s="642"/>
      <c r="BK8" s="642"/>
      <c r="BL8" s="642"/>
      <c r="BM8" s="642"/>
      <c r="BN8" s="643"/>
      <c r="BO8" s="644">
        <v>1.6</v>
      </c>
      <c r="BP8" s="644"/>
      <c r="BQ8" s="644"/>
      <c r="BR8" s="644"/>
      <c r="BS8" s="650" t="s">
        <v>240</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1689692</v>
      </c>
      <c r="CS8" s="642"/>
      <c r="CT8" s="642"/>
      <c r="CU8" s="642"/>
      <c r="CV8" s="642"/>
      <c r="CW8" s="642"/>
      <c r="CX8" s="642"/>
      <c r="CY8" s="643"/>
      <c r="CZ8" s="644">
        <v>36.1</v>
      </c>
      <c r="DA8" s="644"/>
      <c r="DB8" s="644"/>
      <c r="DC8" s="644"/>
      <c r="DD8" s="650">
        <v>25463</v>
      </c>
      <c r="DE8" s="642"/>
      <c r="DF8" s="642"/>
      <c r="DG8" s="642"/>
      <c r="DH8" s="642"/>
      <c r="DI8" s="642"/>
      <c r="DJ8" s="642"/>
      <c r="DK8" s="642"/>
      <c r="DL8" s="642"/>
      <c r="DM8" s="642"/>
      <c r="DN8" s="642"/>
      <c r="DO8" s="642"/>
      <c r="DP8" s="643"/>
      <c r="DQ8" s="650">
        <v>1010076</v>
      </c>
      <c r="DR8" s="642"/>
      <c r="DS8" s="642"/>
      <c r="DT8" s="642"/>
      <c r="DU8" s="642"/>
      <c r="DV8" s="642"/>
      <c r="DW8" s="642"/>
      <c r="DX8" s="642"/>
      <c r="DY8" s="642"/>
      <c r="DZ8" s="642"/>
      <c r="EA8" s="642"/>
      <c r="EB8" s="642"/>
      <c r="EC8" s="651"/>
    </row>
    <row r="9" spans="2:143" ht="11.25" customHeight="1" x14ac:dyDescent="0.15">
      <c r="B9" s="638" t="s">
        <v>242</v>
      </c>
      <c r="C9" s="639"/>
      <c r="D9" s="639"/>
      <c r="E9" s="639"/>
      <c r="F9" s="639"/>
      <c r="G9" s="639"/>
      <c r="H9" s="639"/>
      <c r="I9" s="639"/>
      <c r="J9" s="639"/>
      <c r="K9" s="639"/>
      <c r="L9" s="639"/>
      <c r="M9" s="639"/>
      <c r="N9" s="639"/>
      <c r="O9" s="639"/>
      <c r="P9" s="639"/>
      <c r="Q9" s="640"/>
      <c r="R9" s="641">
        <v>7246</v>
      </c>
      <c r="S9" s="642"/>
      <c r="T9" s="642"/>
      <c r="U9" s="642"/>
      <c r="V9" s="642"/>
      <c r="W9" s="642"/>
      <c r="X9" s="642"/>
      <c r="Y9" s="643"/>
      <c r="Z9" s="644">
        <v>0.1</v>
      </c>
      <c r="AA9" s="644"/>
      <c r="AB9" s="644"/>
      <c r="AC9" s="644"/>
      <c r="AD9" s="645">
        <v>7246</v>
      </c>
      <c r="AE9" s="645"/>
      <c r="AF9" s="645"/>
      <c r="AG9" s="645"/>
      <c r="AH9" s="645"/>
      <c r="AI9" s="645"/>
      <c r="AJ9" s="645"/>
      <c r="AK9" s="645"/>
      <c r="AL9" s="646">
        <v>0.2</v>
      </c>
      <c r="AM9" s="647"/>
      <c r="AN9" s="647"/>
      <c r="AO9" s="648"/>
      <c r="AP9" s="638" t="s">
        <v>243</v>
      </c>
      <c r="AQ9" s="639"/>
      <c r="AR9" s="639"/>
      <c r="AS9" s="639"/>
      <c r="AT9" s="639"/>
      <c r="AU9" s="639"/>
      <c r="AV9" s="639"/>
      <c r="AW9" s="639"/>
      <c r="AX9" s="639"/>
      <c r="AY9" s="639"/>
      <c r="AZ9" s="639"/>
      <c r="BA9" s="639"/>
      <c r="BB9" s="639"/>
      <c r="BC9" s="639"/>
      <c r="BD9" s="639"/>
      <c r="BE9" s="639"/>
      <c r="BF9" s="640"/>
      <c r="BG9" s="641">
        <v>409870</v>
      </c>
      <c r="BH9" s="642"/>
      <c r="BI9" s="642"/>
      <c r="BJ9" s="642"/>
      <c r="BK9" s="642"/>
      <c r="BL9" s="642"/>
      <c r="BM9" s="642"/>
      <c r="BN9" s="643"/>
      <c r="BO9" s="644">
        <v>34.700000000000003</v>
      </c>
      <c r="BP9" s="644"/>
      <c r="BQ9" s="644"/>
      <c r="BR9" s="644"/>
      <c r="BS9" s="650" t="s">
        <v>240</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506317</v>
      </c>
      <c r="CS9" s="642"/>
      <c r="CT9" s="642"/>
      <c r="CU9" s="642"/>
      <c r="CV9" s="642"/>
      <c r="CW9" s="642"/>
      <c r="CX9" s="642"/>
      <c r="CY9" s="643"/>
      <c r="CZ9" s="644">
        <v>10.8</v>
      </c>
      <c r="DA9" s="644"/>
      <c r="DB9" s="644"/>
      <c r="DC9" s="644"/>
      <c r="DD9" s="650">
        <v>8688</v>
      </c>
      <c r="DE9" s="642"/>
      <c r="DF9" s="642"/>
      <c r="DG9" s="642"/>
      <c r="DH9" s="642"/>
      <c r="DI9" s="642"/>
      <c r="DJ9" s="642"/>
      <c r="DK9" s="642"/>
      <c r="DL9" s="642"/>
      <c r="DM9" s="642"/>
      <c r="DN9" s="642"/>
      <c r="DO9" s="642"/>
      <c r="DP9" s="643"/>
      <c r="DQ9" s="650">
        <v>449270</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128</v>
      </c>
      <c r="AE10" s="645"/>
      <c r="AF10" s="645"/>
      <c r="AG10" s="645"/>
      <c r="AH10" s="645"/>
      <c r="AI10" s="645"/>
      <c r="AJ10" s="645"/>
      <c r="AK10" s="645"/>
      <c r="AL10" s="646" t="s">
        <v>128</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27117</v>
      </c>
      <c r="BH10" s="642"/>
      <c r="BI10" s="642"/>
      <c r="BJ10" s="642"/>
      <c r="BK10" s="642"/>
      <c r="BL10" s="642"/>
      <c r="BM10" s="642"/>
      <c r="BN10" s="643"/>
      <c r="BO10" s="644">
        <v>2.2999999999999998</v>
      </c>
      <c r="BP10" s="644"/>
      <c r="BQ10" s="644"/>
      <c r="BR10" s="644"/>
      <c r="BS10" s="650" t="s">
        <v>128</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t="s">
        <v>128</v>
      </c>
      <c r="CS10" s="642"/>
      <c r="CT10" s="642"/>
      <c r="CU10" s="642"/>
      <c r="CV10" s="642"/>
      <c r="CW10" s="642"/>
      <c r="CX10" s="642"/>
      <c r="CY10" s="643"/>
      <c r="CZ10" s="644" t="s">
        <v>128</v>
      </c>
      <c r="DA10" s="644"/>
      <c r="DB10" s="644"/>
      <c r="DC10" s="644"/>
      <c r="DD10" s="650" t="s">
        <v>128</v>
      </c>
      <c r="DE10" s="642"/>
      <c r="DF10" s="642"/>
      <c r="DG10" s="642"/>
      <c r="DH10" s="642"/>
      <c r="DI10" s="642"/>
      <c r="DJ10" s="642"/>
      <c r="DK10" s="642"/>
      <c r="DL10" s="642"/>
      <c r="DM10" s="642"/>
      <c r="DN10" s="642"/>
      <c r="DO10" s="642"/>
      <c r="DP10" s="643"/>
      <c r="DQ10" s="650" t="s">
        <v>240</v>
      </c>
      <c r="DR10" s="642"/>
      <c r="DS10" s="642"/>
      <c r="DT10" s="642"/>
      <c r="DU10" s="642"/>
      <c r="DV10" s="642"/>
      <c r="DW10" s="642"/>
      <c r="DX10" s="642"/>
      <c r="DY10" s="642"/>
      <c r="DZ10" s="642"/>
      <c r="EA10" s="642"/>
      <c r="EB10" s="642"/>
      <c r="EC10" s="651"/>
    </row>
    <row r="11" spans="2:143" ht="11.25" customHeight="1" x14ac:dyDescent="0.15">
      <c r="B11" s="638" t="s">
        <v>248</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128</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38171</v>
      </c>
      <c r="BH11" s="642"/>
      <c r="BI11" s="642"/>
      <c r="BJ11" s="642"/>
      <c r="BK11" s="642"/>
      <c r="BL11" s="642"/>
      <c r="BM11" s="642"/>
      <c r="BN11" s="643"/>
      <c r="BO11" s="644">
        <v>3.2</v>
      </c>
      <c r="BP11" s="644"/>
      <c r="BQ11" s="644"/>
      <c r="BR11" s="644"/>
      <c r="BS11" s="650">
        <v>7058</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203697</v>
      </c>
      <c r="CS11" s="642"/>
      <c r="CT11" s="642"/>
      <c r="CU11" s="642"/>
      <c r="CV11" s="642"/>
      <c r="CW11" s="642"/>
      <c r="CX11" s="642"/>
      <c r="CY11" s="643"/>
      <c r="CZ11" s="644">
        <v>4.4000000000000004</v>
      </c>
      <c r="DA11" s="644"/>
      <c r="DB11" s="644"/>
      <c r="DC11" s="644"/>
      <c r="DD11" s="650">
        <v>41044</v>
      </c>
      <c r="DE11" s="642"/>
      <c r="DF11" s="642"/>
      <c r="DG11" s="642"/>
      <c r="DH11" s="642"/>
      <c r="DI11" s="642"/>
      <c r="DJ11" s="642"/>
      <c r="DK11" s="642"/>
      <c r="DL11" s="642"/>
      <c r="DM11" s="642"/>
      <c r="DN11" s="642"/>
      <c r="DO11" s="642"/>
      <c r="DP11" s="643"/>
      <c r="DQ11" s="650">
        <v>146030</v>
      </c>
      <c r="DR11" s="642"/>
      <c r="DS11" s="642"/>
      <c r="DT11" s="642"/>
      <c r="DU11" s="642"/>
      <c r="DV11" s="642"/>
      <c r="DW11" s="642"/>
      <c r="DX11" s="642"/>
      <c r="DY11" s="642"/>
      <c r="DZ11" s="642"/>
      <c r="EA11" s="642"/>
      <c r="EB11" s="642"/>
      <c r="EC11" s="651"/>
    </row>
    <row r="12" spans="2:143" ht="11.25" customHeight="1" x14ac:dyDescent="0.15">
      <c r="B12" s="638" t="s">
        <v>251</v>
      </c>
      <c r="C12" s="639"/>
      <c r="D12" s="639"/>
      <c r="E12" s="639"/>
      <c r="F12" s="639"/>
      <c r="G12" s="639"/>
      <c r="H12" s="639"/>
      <c r="I12" s="639"/>
      <c r="J12" s="639"/>
      <c r="K12" s="639"/>
      <c r="L12" s="639"/>
      <c r="M12" s="639"/>
      <c r="N12" s="639"/>
      <c r="O12" s="639"/>
      <c r="P12" s="639"/>
      <c r="Q12" s="640"/>
      <c r="R12" s="641">
        <v>193118</v>
      </c>
      <c r="S12" s="642"/>
      <c r="T12" s="642"/>
      <c r="U12" s="642"/>
      <c r="V12" s="642"/>
      <c r="W12" s="642"/>
      <c r="X12" s="642"/>
      <c r="Y12" s="643"/>
      <c r="Z12" s="644">
        <v>3.9</v>
      </c>
      <c r="AA12" s="644"/>
      <c r="AB12" s="644"/>
      <c r="AC12" s="644"/>
      <c r="AD12" s="645">
        <v>193118</v>
      </c>
      <c r="AE12" s="645"/>
      <c r="AF12" s="645"/>
      <c r="AG12" s="645"/>
      <c r="AH12" s="645"/>
      <c r="AI12" s="645"/>
      <c r="AJ12" s="645"/>
      <c r="AK12" s="645"/>
      <c r="AL12" s="646">
        <v>6.3</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555390</v>
      </c>
      <c r="BH12" s="642"/>
      <c r="BI12" s="642"/>
      <c r="BJ12" s="642"/>
      <c r="BK12" s="642"/>
      <c r="BL12" s="642"/>
      <c r="BM12" s="642"/>
      <c r="BN12" s="643"/>
      <c r="BO12" s="644">
        <v>47.1</v>
      </c>
      <c r="BP12" s="644"/>
      <c r="BQ12" s="644"/>
      <c r="BR12" s="644"/>
      <c r="BS12" s="650" t="s">
        <v>128</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17826</v>
      </c>
      <c r="CS12" s="642"/>
      <c r="CT12" s="642"/>
      <c r="CU12" s="642"/>
      <c r="CV12" s="642"/>
      <c r="CW12" s="642"/>
      <c r="CX12" s="642"/>
      <c r="CY12" s="643"/>
      <c r="CZ12" s="644">
        <v>0.4</v>
      </c>
      <c r="DA12" s="644"/>
      <c r="DB12" s="644"/>
      <c r="DC12" s="644"/>
      <c r="DD12" s="650" t="s">
        <v>128</v>
      </c>
      <c r="DE12" s="642"/>
      <c r="DF12" s="642"/>
      <c r="DG12" s="642"/>
      <c r="DH12" s="642"/>
      <c r="DI12" s="642"/>
      <c r="DJ12" s="642"/>
      <c r="DK12" s="642"/>
      <c r="DL12" s="642"/>
      <c r="DM12" s="642"/>
      <c r="DN12" s="642"/>
      <c r="DO12" s="642"/>
      <c r="DP12" s="643"/>
      <c r="DQ12" s="650">
        <v>13130</v>
      </c>
      <c r="DR12" s="642"/>
      <c r="DS12" s="642"/>
      <c r="DT12" s="642"/>
      <c r="DU12" s="642"/>
      <c r="DV12" s="642"/>
      <c r="DW12" s="642"/>
      <c r="DX12" s="642"/>
      <c r="DY12" s="642"/>
      <c r="DZ12" s="642"/>
      <c r="EA12" s="642"/>
      <c r="EB12" s="642"/>
      <c r="EC12" s="651"/>
    </row>
    <row r="13" spans="2:143" ht="11.25" customHeight="1" x14ac:dyDescent="0.15">
      <c r="B13" s="638" t="s">
        <v>254</v>
      </c>
      <c r="C13" s="639"/>
      <c r="D13" s="639"/>
      <c r="E13" s="639"/>
      <c r="F13" s="639"/>
      <c r="G13" s="639"/>
      <c r="H13" s="639"/>
      <c r="I13" s="639"/>
      <c r="J13" s="639"/>
      <c r="K13" s="639"/>
      <c r="L13" s="639"/>
      <c r="M13" s="639"/>
      <c r="N13" s="639"/>
      <c r="O13" s="639"/>
      <c r="P13" s="639"/>
      <c r="Q13" s="640"/>
      <c r="R13" s="641">
        <v>3570</v>
      </c>
      <c r="S13" s="642"/>
      <c r="T13" s="642"/>
      <c r="U13" s="642"/>
      <c r="V13" s="642"/>
      <c r="W13" s="642"/>
      <c r="X13" s="642"/>
      <c r="Y13" s="643"/>
      <c r="Z13" s="644">
        <v>0.1</v>
      </c>
      <c r="AA13" s="644"/>
      <c r="AB13" s="644"/>
      <c r="AC13" s="644"/>
      <c r="AD13" s="645">
        <v>3570</v>
      </c>
      <c r="AE13" s="645"/>
      <c r="AF13" s="645"/>
      <c r="AG13" s="645"/>
      <c r="AH13" s="645"/>
      <c r="AI13" s="645"/>
      <c r="AJ13" s="645"/>
      <c r="AK13" s="645"/>
      <c r="AL13" s="646">
        <v>0.1</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555174</v>
      </c>
      <c r="BH13" s="642"/>
      <c r="BI13" s="642"/>
      <c r="BJ13" s="642"/>
      <c r="BK13" s="642"/>
      <c r="BL13" s="642"/>
      <c r="BM13" s="642"/>
      <c r="BN13" s="643"/>
      <c r="BO13" s="644">
        <v>47</v>
      </c>
      <c r="BP13" s="644"/>
      <c r="BQ13" s="644"/>
      <c r="BR13" s="644"/>
      <c r="BS13" s="650" t="s">
        <v>240</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319275</v>
      </c>
      <c r="CS13" s="642"/>
      <c r="CT13" s="642"/>
      <c r="CU13" s="642"/>
      <c r="CV13" s="642"/>
      <c r="CW13" s="642"/>
      <c r="CX13" s="642"/>
      <c r="CY13" s="643"/>
      <c r="CZ13" s="644">
        <v>6.8</v>
      </c>
      <c r="DA13" s="644"/>
      <c r="DB13" s="644"/>
      <c r="DC13" s="644"/>
      <c r="DD13" s="650">
        <v>204919</v>
      </c>
      <c r="DE13" s="642"/>
      <c r="DF13" s="642"/>
      <c r="DG13" s="642"/>
      <c r="DH13" s="642"/>
      <c r="DI13" s="642"/>
      <c r="DJ13" s="642"/>
      <c r="DK13" s="642"/>
      <c r="DL13" s="642"/>
      <c r="DM13" s="642"/>
      <c r="DN13" s="642"/>
      <c r="DO13" s="642"/>
      <c r="DP13" s="643"/>
      <c r="DQ13" s="650">
        <v>167899</v>
      </c>
      <c r="DR13" s="642"/>
      <c r="DS13" s="642"/>
      <c r="DT13" s="642"/>
      <c r="DU13" s="642"/>
      <c r="DV13" s="642"/>
      <c r="DW13" s="642"/>
      <c r="DX13" s="642"/>
      <c r="DY13" s="642"/>
      <c r="DZ13" s="642"/>
      <c r="EA13" s="642"/>
      <c r="EB13" s="642"/>
      <c r="EC13" s="651"/>
    </row>
    <row r="14" spans="2:143" ht="11.25" customHeight="1" x14ac:dyDescent="0.15">
      <c r="B14" s="638" t="s">
        <v>257</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128</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45568</v>
      </c>
      <c r="BH14" s="642"/>
      <c r="BI14" s="642"/>
      <c r="BJ14" s="642"/>
      <c r="BK14" s="642"/>
      <c r="BL14" s="642"/>
      <c r="BM14" s="642"/>
      <c r="BN14" s="643"/>
      <c r="BO14" s="644">
        <v>3.9</v>
      </c>
      <c r="BP14" s="644"/>
      <c r="BQ14" s="644"/>
      <c r="BR14" s="644"/>
      <c r="BS14" s="650" t="s">
        <v>128</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204567</v>
      </c>
      <c r="CS14" s="642"/>
      <c r="CT14" s="642"/>
      <c r="CU14" s="642"/>
      <c r="CV14" s="642"/>
      <c r="CW14" s="642"/>
      <c r="CX14" s="642"/>
      <c r="CY14" s="643"/>
      <c r="CZ14" s="644">
        <v>4.4000000000000004</v>
      </c>
      <c r="DA14" s="644"/>
      <c r="DB14" s="644"/>
      <c r="DC14" s="644"/>
      <c r="DD14" s="650">
        <v>7000</v>
      </c>
      <c r="DE14" s="642"/>
      <c r="DF14" s="642"/>
      <c r="DG14" s="642"/>
      <c r="DH14" s="642"/>
      <c r="DI14" s="642"/>
      <c r="DJ14" s="642"/>
      <c r="DK14" s="642"/>
      <c r="DL14" s="642"/>
      <c r="DM14" s="642"/>
      <c r="DN14" s="642"/>
      <c r="DO14" s="642"/>
      <c r="DP14" s="643"/>
      <c r="DQ14" s="650">
        <v>191457</v>
      </c>
      <c r="DR14" s="642"/>
      <c r="DS14" s="642"/>
      <c r="DT14" s="642"/>
      <c r="DU14" s="642"/>
      <c r="DV14" s="642"/>
      <c r="DW14" s="642"/>
      <c r="DX14" s="642"/>
      <c r="DY14" s="642"/>
      <c r="DZ14" s="642"/>
      <c r="EA14" s="642"/>
      <c r="EB14" s="642"/>
      <c r="EC14" s="651"/>
    </row>
    <row r="15" spans="2:143" ht="11.25" customHeight="1" x14ac:dyDescent="0.15">
      <c r="B15" s="638" t="s">
        <v>260</v>
      </c>
      <c r="C15" s="639"/>
      <c r="D15" s="639"/>
      <c r="E15" s="639"/>
      <c r="F15" s="639"/>
      <c r="G15" s="639"/>
      <c r="H15" s="639"/>
      <c r="I15" s="639"/>
      <c r="J15" s="639"/>
      <c r="K15" s="639"/>
      <c r="L15" s="639"/>
      <c r="M15" s="639"/>
      <c r="N15" s="639"/>
      <c r="O15" s="639"/>
      <c r="P15" s="639"/>
      <c r="Q15" s="640"/>
      <c r="R15" s="641">
        <v>13980</v>
      </c>
      <c r="S15" s="642"/>
      <c r="T15" s="642"/>
      <c r="U15" s="642"/>
      <c r="V15" s="642"/>
      <c r="W15" s="642"/>
      <c r="X15" s="642"/>
      <c r="Y15" s="643"/>
      <c r="Z15" s="644">
        <v>0.3</v>
      </c>
      <c r="AA15" s="644"/>
      <c r="AB15" s="644"/>
      <c r="AC15" s="644"/>
      <c r="AD15" s="645">
        <v>13980</v>
      </c>
      <c r="AE15" s="645"/>
      <c r="AF15" s="645"/>
      <c r="AG15" s="645"/>
      <c r="AH15" s="645"/>
      <c r="AI15" s="645"/>
      <c r="AJ15" s="645"/>
      <c r="AK15" s="645"/>
      <c r="AL15" s="646">
        <v>0.5</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85237</v>
      </c>
      <c r="BH15" s="642"/>
      <c r="BI15" s="642"/>
      <c r="BJ15" s="642"/>
      <c r="BK15" s="642"/>
      <c r="BL15" s="642"/>
      <c r="BM15" s="642"/>
      <c r="BN15" s="643"/>
      <c r="BO15" s="644">
        <v>7.2</v>
      </c>
      <c r="BP15" s="644"/>
      <c r="BQ15" s="644"/>
      <c r="BR15" s="644"/>
      <c r="BS15" s="650" t="s">
        <v>128</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495885</v>
      </c>
      <c r="CS15" s="642"/>
      <c r="CT15" s="642"/>
      <c r="CU15" s="642"/>
      <c r="CV15" s="642"/>
      <c r="CW15" s="642"/>
      <c r="CX15" s="642"/>
      <c r="CY15" s="643"/>
      <c r="CZ15" s="644">
        <v>10.6</v>
      </c>
      <c r="DA15" s="644"/>
      <c r="DB15" s="644"/>
      <c r="DC15" s="644"/>
      <c r="DD15" s="650">
        <v>23632</v>
      </c>
      <c r="DE15" s="642"/>
      <c r="DF15" s="642"/>
      <c r="DG15" s="642"/>
      <c r="DH15" s="642"/>
      <c r="DI15" s="642"/>
      <c r="DJ15" s="642"/>
      <c r="DK15" s="642"/>
      <c r="DL15" s="642"/>
      <c r="DM15" s="642"/>
      <c r="DN15" s="642"/>
      <c r="DO15" s="642"/>
      <c r="DP15" s="643"/>
      <c r="DQ15" s="650">
        <v>429960</v>
      </c>
      <c r="DR15" s="642"/>
      <c r="DS15" s="642"/>
      <c r="DT15" s="642"/>
      <c r="DU15" s="642"/>
      <c r="DV15" s="642"/>
      <c r="DW15" s="642"/>
      <c r="DX15" s="642"/>
      <c r="DY15" s="642"/>
      <c r="DZ15" s="642"/>
      <c r="EA15" s="642"/>
      <c r="EB15" s="642"/>
      <c r="EC15" s="651"/>
    </row>
    <row r="16" spans="2:143" ht="11.25" customHeight="1" x14ac:dyDescent="0.15">
      <c r="B16" s="638" t="s">
        <v>263</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240</v>
      </c>
      <c r="AA16" s="644"/>
      <c r="AB16" s="644"/>
      <c r="AC16" s="644"/>
      <c r="AD16" s="645" t="s">
        <v>128</v>
      </c>
      <c r="AE16" s="645"/>
      <c r="AF16" s="645"/>
      <c r="AG16" s="645"/>
      <c r="AH16" s="645"/>
      <c r="AI16" s="645"/>
      <c r="AJ16" s="645"/>
      <c r="AK16" s="645"/>
      <c r="AL16" s="646" t="s">
        <v>128</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128</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t="s">
        <v>240</v>
      </c>
      <c r="CS16" s="642"/>
      <c r="CT16" s="642"/>
      <c r="CU16" s="642"/>
      <c r="CV16" s="642"/>
      <c r="CW16" s="642"/>
      <c r="CX16" s="642"/>
      <c r="CY16" s="643"/>
      <c r="CZ16" s="644" t="s">
        <v>128</v>
      </c>
      <c r="DA16" s="644"/>
      <c r="DB16" s="644"/>
      <c r="DC16" s="644"/>
      <c r="DD16" s="650" t="s">
        <v>128</v>
      </c>
      <c r="DE16" s="642"/>
      <c r="DF16" s="642"/>
      <c r="DG16" s="642"/>
      <c r="DH16" s="642"/>
      <c r="DI16" s="642"/>
      <c r="DJ16" s="642"/>
      <c r="DK16" s="642"/>
      <c r="DL16" s="642"/>
      <c r="DM16" s="642"/>
      <c r="DN16" s="642"/>
      <c r="DO16" s="642"/>
      <c r="DP16" s="643"/>
      <c r="DQ16" s="650" t="s">
        <v>128</v>
      </c>
      <c r="DR16" s="642"/>
      <c r="DS16" s="642"/>
      <c r="DT16" s="642"/>
      <c r="DU16" s="642"/>
      <c r="DV16" s="642"/>
      <c r="DW16" s="642"/>
      <c r="DX16" s="642"/>
      <c r="DY16" s="642"/>
      <c r="DZ16" s="642"/>
      <c r="EA16" s="642"/>
      <c r="EB16" s="642"/>
      <c r="EC16" s="651"/>
    </row>
    <row r="17" spans="2:133" ht="11.25" customHeight="1" x14ac:dyDescent="0.15">
      <c r="B17" s="638" t="s">
        <v>266</v>
      </c>
      <c r="C17" s="639"/>
      <c r="D17" s="639"/>
      <c r="E17" s="639"/>
      <c r="F17" s="639"/>
      <c r="G17" s="639"/>
      <c r="H17" s="639"/>
      <c r="I17" s="639"/>
      <c r="J17" s="639"/>
      <c r="K17" s="639"/>
      <c r="L17" s="639"/>
      <c r="M17" s="639"/>
      <c r="N17" s="639"/>
      <c r="O17" s="639"/>
      <c r="P17" s="639"/>
      <c r="Q17" s="640"/>
      <c r="R17" s="641">
        <v>5111</v>
      </c>
      <c r="S17" s="642"/>
      <c r="T17" s="642"/>
      <c r="U17" s="642"/>
      <c r="V17" s="642"/>
      <c r="W17" s="642"/>
      <c r="X17" s="642"/>
      <c r="Y17" s="643"/>
      <c r="Z17" s="644">
        <v>0.1</v>
      </c>
      <c r="AA17" s="644"/>
      <c r="AB17" s="644"/>
      <c r="AC17" s="644"/>
      <c r="AD17" s="645">
        <v>5111</v>
      </c>
      <c r="AE17" s="645"/>
      <c r="AF17" s="645"/>
      <c r="AG17" s="645"/>
      <c r="AH17" s="645"/>
      <c r="AI17" s="645"/>
      <c r="AJ17" s="645"/>
      <c r="AK17" s="645"/>
      <c r="AL17" s="646">
        <v>0.2</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128</v>
      </c>
      <c r="BP17" s="644"/>
      <c r="BQ17" s="644"/>
      <c r="BR17" s="644"/>
      <c r="BS17" s="650" t="s">
        <v>128</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362661</v>
      </c>
      <c r="CS17" s="642"/>
      <c r="CT17" s="642"/>
      <c r="CU17" s="642"/>
      <c r="CV17" s="642"/>
      <c r="CW17" s="642"/>
      <c r="CX17" s="642"/>
      <c r="CY17" s="643"/>
      <c r="CZ17" s="644">
        <v>7.8</v>
      </c>
      <c r="DA17" s="644"/>
      <c r="DB17" s="644"/>
      <c r="DC17" s="644"/>
      <c r="DD17" s="650" t="s">
        <v>128</v>
      </c>
      <c r="DE17" s="642"/>
      <c r="DF17" s="642"/>
      <c r="DG17" s="642"/>
      <c r="DH17" s="642"/>
      <c r="DI17" s="642"/>
      <c r="DJ17" s="642"/>
      <c r="DK17" s="642"/>
      <c r="DL17" s="642"/>
      <c r="DM17" s="642"/>
      <c r="DN17" s="642"/>
      <c r="DO17" s="642"/>
      <c r="DP17" s="643"/>
      <c r="DQ17" s="650">
        <v>359526</v>
      </c>
      <c r="DR17" s="642"/>
      <c r="DS17" s="642"/>
      <c r="DT17" s="642"/>
      <c r="DU17" s="642"/>
      <c r="DV17" s="642"/>
      <c r="DW17" s="642"/>
      <c r="DX17" s="642"/>
      <c r="DY17" s="642"/>
      <c r="DZ17" s="642"/>
      <c r="EA17" s="642"/>
      <c r="EB17" s="642"/>
      <c r="EC17" s="651"/>
    </row>
    <row r="18" spans="2:133" ht="11.25" customHeight="1" x14ac:dyDescent="0.15">
      <c r="B18" s="638" t="s">
        <v>269</v>
      </c>
      <c r="C18" s="639"/>
      <c r="D18" s="639"/>
      <c r="E18" s="639"/>
      <c r="F18" s="639"/>
      <c r="G18" s="639"/>
      <c r="H18" s="639"/>
      <c r="I18" s="639"/>
      <c r="J18" s="639"/>
      <c r="K18" s="639"/>
      <c r="L18" s="639"/>
      <c r="M18" s="639"/>
      <c r="N18" s="639"/>
      <c r="O18" s="639"/>
      <c r="P18" s="639"/>
      <c r="Q18" s="640"/>
      <c r="R18" s="641">
        <v>1676701</v>
      </c>
      <c r="S18" s="642"/>
      <c r="T18" s="642"/>
      <c r="U18" s="642"/>
      <c r="V18" s="642"/>
      <c r="W18" s="642"/>
      <c r="X18" s="642"/>
      <c r="Y18" s="643"/>
      <c r="Z18" s="644">
        <v>34.200000000000003</v>
      </c>
      <c r="AA18" s="644"/>
      <c r="AB18" s="644"/>
      <c r="AC18" s="644"/>
      <c r="AD18" s="645">
        <v>1565868</v>
      </c>
      <c r="AE18" s="645"/>
      <c r="AF18" s="645"/>
      <c r="AG18" s="645"/>
      <c r="AH18" s="645"/>
      <c r="AI18" s="645"/>
      <c r="AJ18" s="645"/>
      <c r="AK18" s="645"/>
      <c r="AL18" s="646">
        <v>51.4</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146</v>
      </c>
      <c r="BH18" s="642"/>
      <c r="BI18" s="642"/>
      <c r="BJ18" s="642"/>
      <c r="BK18" s="642"/>
      <c r="BL18" s="642"/>
      <c r="BM18" s="642"/>
      <c r="BN18" s="643"/>
      <c r="BO18" s="644" t="s">
        <v>128</v>
      </c>
      <c r="BP18" s="644"/>
      <c r="BQ18" s="644"/>
      <c r="BR18" s="644"/>
      <c r="BS18" s="650" t="s">
        <v>128</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128</v>
      </c>
      <c r="DR18" s="642"/>
      <c r="DS18" s="642"/>
      <c r="DT18" s="642"/>
      <c r="DU18" s="642"/>
      <c r="DV18" s="642"/>
      <c r="DW18" s="642"/>
      <c r="DX18" s="642"/>
      <c r="DY18" s="642"/>
      <c r="DZ18" s="642"/>
      <c r="EA18" s="642"/>
      <c r="EB18" s="642"/>
      <c r="EC18" s="651"/>
    </row>
    <row r="19" spans="2:133" ht="11.25" customHeight="1" x14ac:dyDescent="0.15">
      <c r="B19" s="638" t="s">
        <v>272</v>
      </c>
      <c r="C19" s="639"/>
      <c r="D19" s="639"/>
      <c r="E19" s="639"/>
      <c r="F19" s="639"/>
      <c r="G19" s="639"/>
      <c r="H19" s="639"/>
      <c r="I19" s="639"/>
      <c r="J19" s="639"/>
      <c r="K19" s="639"/>
      <c r="L19" s="639"/>
      <c r="M19" s="639"/>
      <c r="N19" s="639"/>
      <c r="O19" s="639"/>
      <c r="P19" s="639"/>
      <c r="Q19" s="640"/>
      <c r="R19" s="641">
        <v>1565868</v>
      </c>
      <c r="S19" s="642"/>
      <c r="T19" s="642"/>
      <c r="U19" s="642"/>
      <c r="V19" s="642"/>
      <c r="W19" s="642"/>
      <c r="X19" s="642"/>
      <c r="Y19" s="643"/>
      <c r="Z19" s="644">
        <v>31.9</v>
      </c>
      <c r="AA19" s="644"/>
      <c r="AB19" s="644"/>
      <c r="AC19" s="644"/>
      <c r="AD19" s="645">
        <v>1565868</v>
      </c>
      <c r="AE19" s="645"/>
      <c r="AF19" s="645"/>
      <c r="AG19" s="645"/>
      <c r="AH19" s="645"/>
      <c r="AI19" s="645"/>
      <c r="AJ19" s="645"/>
      <c r="AK19" s="645"/>
      <c r="AL19" s="646">
        <v>51.4</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t="s">
        <v>128</v>
      </c>
      <c r="BH19" s="642"/>
      <c r="BI19" s="642"/>
      <c r="BJ19" s="642"/>
      <c r="BK19" s="642"/>
      <c r="BL19" s="642"/>
      <c r="BM19" s="642"/>
      <c r="BN19" s="643"/>
      <c r="BO19" s="644" t="s">
        <v>128</v>
      </c>
      <c r="BP19" s="644"/>
      <c r="BQ19" s="644"/>
      <c r="BR19" s="644"/>
      <c r="BS19" s="650" t="s">
        <v>128</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240</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15">
      <c r="B20" s="638" t="s">
        <v>275</v>
      </c>
      <c r="C20" s="639"/>
      <c r="D20" s="639"/>
      <c r="E20" s="639"/>
      <c r="F20" s="639"/>
      <c r="G20" s="639"/>
      <c r="H20" s="639"/>
      <c r="I20" s="639"/>
      <c r="J20" s="639"/>
      <c r="K20" s="639"/>
      <c r="L20" s="639"/>
      <c r="M20" s="639"/>
      <c r="N20" s="639"/>
      <c r="O20" s="639"/>
      <c r="P20" s="639"/>
      <c r="Q20" s="640"/>
      <c r="R20" s="641">
        <v>110833</v>
      </c>
      <c r="S20" s="642"/>
      <c r="T20" s="642"/>
      <c r="U20" s="642"/>
      <c r="V20" s="642"/>
      <c r="W20" s="642"/>
      <c r="X20" s="642"/>
      <c r="Y20" s="643"/>
      <c r="Z20" s="644">
        <v>2.2999999999999998</v>
      </c>
      <c r="AA20" s="644"/>
      <c r="AB20" s="644"/>
      <c r="AC20" s="644"/>
      <c r="AD20" s="645" t="s">
        <v>128</v>
      </c>
      <c r="AE20" s="645"/>
      <c r="AF20" s="645"/>
      <c r="AG20" s="645"/>
      <c r="AH20" s="645"/>
      <c r="AI20" s="645"/>
      <c r="AJ20" s="645"/>
      <c r="AK20" s="645"/>
      <c r="AL20" s="646" t="s">
        <v>146</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t="s">
        <v>128</v>
      </c>
      <c r="BH20" s="642"/>
      <c r="BI20" s="642"/>
      <c r="BJ20" s="642"/>
      <c r="BK20" s="642"/>
      <c r="BL20" s="642"/>
      <c r="BM20" s="642"/>
      <c r="BN20" s="643"/>
      <c r="BO20" s="644" t="s">
        <v>128</v>
      </c>
      <c r="BP20" s="644"/>
      <c r="BQ20" s="644"/>
      <c r="BR20" s="644"/>
      <c r="BS20" s="650" t="s">
        <v>128</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4674919</v>
      </c>
      <c r="CS20" s="642"/>
      <c r="CT20" s="642"/>
      <c r="CU20" s="642"/>
      <c r="CV20" s="642"/>
      <c r="CW20" s="642"/>
      <c r="CX20" s="642"/>
      <c r="CY20" s="643"/>
      <c r="CZ20" s="644">
        <v>100</v>
      </c>
      <c r="DA20" s="644"/>
      <c r="DB20" s="644"/>
      <c r="DC20" s="644"/>
      <c r="DD20" s="650">
        <v>355074</v>
      </c>
      <c r="DE20" s="642"/>
      <c r="DF20" s="642"/>
      <c r="DG20" s="642"/>
      <c r="DH20" s="642"/>
      <c r="DI20" s="642"/>
      <c r="DJ20" s="642"/>
      <c r="DK20" s="642"/>
      <c r="DL20" s="642"/>
      <c r="DM20" s="642"/>
      <c r="DN20" s="642"/>
      <c r="DO20" s="642"/>
      <c r="DP20" s="643"/>
      <c r="DQ20" s="650">
        <v>3539701</v>
      </c>
      <c r="DR20" s="642"/>
      <c r="DS20" s="642"/>
      <c r="DT20" s="642"/>
      <c r="DU20" s="642"/>
      <c r="DV20" s="642"/>
      <c r="DW20" s="642"/>
      <c r="DX20" s="642"/>
      <c r="DY20" s="642"/>
      <c r="DZ20" s="642"/>
      <c r="EA20" s="642"/>
      <c r="EB20" s="642"/>
      <c r="EC20" s="651"/>
    </row>
    <row r="21" spans="2:133" ht="11.25" customHeight="1" x14ac:dyDescent="0.15">
      <c r="B21" s="638" t="s">
        <v>278</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128</v>
      </c>
      <c r="AA21" s="644"/>
      <c r="AB21" s="644"/>
      <c r="AC21" s="644"/>
      <c r="AD21" s="645" t="s">
        <v>128</v>
      </c>
      <c r="AE21" s="645"/>
      <c r="AF21" s="645"/>
      <c r="AG21" s="645"/>
      <c r="AH21" s="645"/>
      <c r="AI21" s="645"/>
      <c r="AJ21" s="645"/>
      <c r="AK21" s="645"/>
      <c r="AL21" s="646" t="s">
        <v>146</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t="s">
        <v>128</v>
      </c>
      <c r="BH21" s="642"/>
      <c r="BI21" s="642"/>
      <c r="BJ21" s="642"/>
      <c r="BK21" s="642"/>
      <c r="BL21" s="642"/>
      <c r="BM21" s="642"/>
      <c r="BN21" s="643"/>
      <c r="BO21" s="644" t="s">
        <v>146</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280</v>
      </c>
      <c r="C22" s="639"/>
      <c r="D22" s="639"/>
      <c r="E22" s="639"/>
      <c r="F22" s="639"/>
      <c r="G22" s="639"/>
      <c r="H22" s="639"/>
      <c r="I22" s="639"/>
      <c r="J22" s="639"/>
      <c r="K22" s="639"/>
      <c r="L22" s="639"/>
      <c r="M22" s="639"/>
      <c r="N22" s="639"/>
      <c r="O22" s="639"/>
      <c r="P22" s="639"/>
      <c r="Q22" s="640"/>
      <c r="R22" s="641">
        <v>3154738</v>
      </c>
      <c r="S22" s="642"/>
      <c r="T22" s="642"/>
      <c r="U22" s="642"/>
      <c r="V22" s="642"/>
      <c r="W22" s="642"/>
      <c r="X22" s="642"/>
      <c r="Y22" s="643"/>
      <c r="Z22" s="644">
        <v>64.3</v>
      </c>
      <c r="AA22" s="644"/>
      <c r="AB22" s="644"/>
      <c r="AC22" s="644"/>
      <c r="AD22" s="645">
        <v>3043905</v>
      </c>
      <c r="AE22" s="645"/>
      <c r="AF22" s="645"/>
      <c r="AG22" s="645"/>
      <c r="AH22" s="645"/>
      <c r="AI22" s="645"/>
      <c r="AJ22" s="645"/>
      <c r="AK22" s="645"/>
      <c r="AL22" s="646">
        <v>99.9</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240</v>
      </c>
      <c r="BH22" s="642"/>
      <c r="BI22" s="642"/>
      <c r="BJ22" s="642"/>
      <c r="BK22" s="642"/>
      <c r="BL22" s="642"/>
      <c r="BM22" s="642"/>
      <c r="BN22" s="643"/>
      <c r="BO22" s="644" t="s">
        <v>146</v>
      </c>
      <c r="BP22" s="644"/>
      <c r="BQ22" s="644"/>
      <c r="BR22" s="644"/>
      <c r="BS22" s="650" t="s">
        <v>128</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283</v>
      </c>
      <c r="C23" s="639"/>
      <c r="D23" s="639"/>
      <c r="E23" s="639"/>
      <c r="F23" s="639"/>
      <c r="G23" s="639"/>
      <c r="H23" s="639"/>
      <c r="I23" s="639"/>
      <c r="J23" s="639"/>
      <c r="K23" s="639"/>
      <c r="L23" s="639"/>
      <c r="M23" s="639"/>
      <c r="N23" s="639"/>
      <c r="O23" s="639"/>
      <c r="P23" s="639"/>
      <c r="Q23" s="640"/>
      <c r="R23" s="641">
        <v>1377</v>
      </c>
      <c r="S23" s="642"/>
      <c r="T23" s="642"/>
      <c r="U23" s="642"/>
      <c r="V23" s="642"/>
      <c r="W23" s="642"/>
      <c r="X23" s="642"/>
      <c r="Y23" s="643"/>
      <c r="Z23" s="644">
        <v>0</v>
      </c>
      <c r="AA23" s="644"/>
      <c r="AB23" s="644"/>
      <c r="AC23" s="644"/>
      <c r="AD23" s="645">
        <v>1377</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128</v>
      </c>
      <c r="BP23" s="644"/>
      <c r="BQ23" s="644"/>
      <c r="BR23" s="644"/>
      <c r="BS23" s="650" t="s">
        <v>240</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15">
      <c r="B24" s="638" t="s">
        <v>290</v>
      </c>
      <c r="C24" s="639"/>
      <c r="D24" s="639"/>
      <c r="E24" s="639"/>
      <c r="F24" s="639"/>
      <c r="G24" s="639"/>
      <c r="H24" s="639"/>
      <c r="I24" s="639"/>
      <c r="J24" s="639"/>
      <c r="K24" s="639"/>
      <c r="L24" s="639"/>
      <c r="M24" s="639"/>
      <c r="N24" s="639"/>
      <c r="O24" s="639"/>
      <c r="P24" s="639"/>
      <c r="Q24" s="640"/>
      <c r="R24" s="641">
        <v>6344</v>
      </c>
      <c r="S24" s="642"/>
      <c r="T24" s="642"/>
      <c r="U24" s="642"/>
      <c r="V24" s="642"/>
      <c r="W24" s="642"/>
      <c r="X24" s="642"/>
      <c r="Y24" s="643"/>
      <c r="Z24" s="644">
        <v>0.1</v>
      </c>
      <c r="AA24" s="644"/>
      <c r="AB24" s="644"/>
      <c r="AC24" s="644"/>
      <c r="AD24" s="645" t="s">
        <v>128</v>
      </c>
      <c r="AE24" s="645"/>
      <c r="AF24" s="645"/>
      <c r="AG24" s="645"/>
      <c r="AH24" s="645"/>
      <c r="AI24" s="645"/>
      <c r="AJ24" s="645"/>
      <c r="AK24" s="645"/>
      <c r="AL24" s="646" t="s">
        <v>128</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128</v>
      </c>
      <c r="BP24" s="644"/>
      <c r="BQ24" s="644"/>
      <c r="BR24" s="644"/>
      <c r="BS24" s="650" t="s">
        <v>240</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2003251</v>
      </c>
      <c r="CS24" s="631"/>
      <c r="CT24" s="631"/>
      <c r="CU24" s="631"/>
      <c r="CV24" s="631"/>
      <c r="CW24" s="631"/>
      <c r="CX24" s="631"/>
      <c r="CY24" s="632"/>
      <c r="CZ24" s="635">
        <v>42.9</v>
      </c>
      <c r="DA24" s="636"/>
      <c r="DB24" s="636"/>
      <c r="DC24" s="655"/>
      <c r="DD24" s="678">
        <v>1424525</v>
      </c>
      <c r="DE24" s="631"/>
      <c r="DF24" s="631"/>
      <c r="DG24" s="631"/>
      <c r="DH24" s="631"/>
      <c r="DI24" s="631"/>
      <c r="DJ24" s="631"/>
      <c r="DK24" s="632"/>
      <c r="DL24" s="678">
        <v>1368912</v>
      </c>
      <c r="DM24" s="631"/>
      <c r="DN24" s="631"/>
      <c r="DO24" s="631"/>
      <c r="DP24" s="631"/>
      <c r="DQ24" s="631"/>
      <c r="DR24" s="631"/>
      <c r="DS24" s="631"/>
      <c r="DT24" s="631"/>
      <c r="DU24" s="631"/>
      <c r="DV24" s="632"/>
      <c r="DW24" s="635">
        <v>42.7</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80081</v>
      </c>
      <c r="S25" s="642"/>
      <c r="T25" s="642"/>
      <c r="U25" s="642"/>
      <c r="V25" s="642"/>
      <c r="W25" s="642"/>
      <c r="X25" s="642"/>
      <c r="Y25" s="643"/>
      <c r="Z25" s="644">
        <v>1.6</v>
      </c>
      <c r="AA25" s="644"/>
      <c r="AB25" s="644"/>
      <c r="AC25" s="644"/>
      <c r="AD25" s="645">
        <v>839</v>
      </c>
      <c r="AE25" s="645"/>
      <c r="AF25" s="645"/>
      <c r="AG25" s="645"/>
      <c r="AH25" s="645"/>
      <c r="AI25" s="645"/>
      <c r="AJ25" s="645"/>
      <c r="AK25" s="645"/>
      <c r="AL25" s="646">
        <v>0</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915573</v>
      </c>
      <c r="CS25" s="674"/>
      <c r="CT25" s="674"/>
      <c r="CU25" s="674"/>
      <c r="CV25" s="674"/>
      <c r="CW25" s="674"/>
      <c r="CX25" s="674"/>
      <c r="CY25" s="675"/>
      <c r="CZ25" s="646">
        <v>19.600000000000001</v>
      </c>
      <c r="DA25" s="676"/>
      <c r="DB25" s="676"/>
      <c r="DC25" s="679"/>
      <c r="DD25" s="650">
        <v>846277</v>
      </c>
      <c r="DE25" s="674"/>
      <c r="DF25" s="674"/>
      <c r="DG25" s="674"/>
      <c r="DH25" s="674"/>
      <c r="DI25" s="674"/>
      <c r="DJ25" s="674"/>
      <c r="DK25" s="675"/>
      <c r="DL25" s="650">
        <v>790980</v>
      </c>
      <c r="DM25" s="674"/>
      <c r="DN25" s="674"/>
      <c r="DO25" s="674"/>
      <c r="DP25" s="674"/>
      <c r="DQ25" s="674"/>
      <c r="DR25" s="674"/>
      <c r="DS25" s="674"/>
      <c r="DT25" s="674"/>
      <c r="DU25" s="674"/>
      <c r="DV25" s="675"/>
      <c r="DW25" s="646">
        <v>24.6</v>
      </c>
      <c r="DX25" s="676"/>
      <c r="DY25" s="676"/>
      <c r="DZ25" s="676"/>
      <c r="EA25" s="676"/>
      <c r="EB25" s="676"/>
      <c r="EC25" s="677"/>
    </row>
    <row r="26" spans="2:133" ht="11.25" customHeight="1" x14ac:dyDescent="0.15">
      <c r="B26" s="638" t="s">
        <v>296</v>
      </c>
      <c r="C26" s="639"/>
      <c r="D26" s="639"/>
      <c r="E26" s="639"/>
      <c r="F26" s="639"/>
      <c r="G26" s="639"/>
      <c r="H26" s="639"/>
      <c r="I26" s="639"/>
      <c r="J26" s="639"/>
      <c r="K26" s="639"/>
      <c r="L26" s="639"/>
      <c r="M26" s="639"/>
      <c r="N26" s="639"/>
      <c r="O26" s="639"/>
      <c r="P26" s="639"/>
      <c r="Q26" s="640"/>
      <c r="R26" s="641">
        <v>7319</v>
      </c>
      <c r="S26" s="642"/>
      <c r="T26" s="642"/>
      <c r="U26" s="642"/>
      <c r="V26" s="642"/>
      <c r="W26" s="642"/>
      <c r="X26" s="642"/>
      <c r="Y26" s="643"/>
      <c r="Z26" s="644">
        <v>0.1</v>
      </c>
      <c r="AA26" s="644"/>
      <c r="AB26" s="644"/>
      <c r="AC26" s="644"/>
      <c r="AD26" s="645" t="s">
        <v>128</v>
      </c>
      <c r="AE26" s="645"/>
      <c r="AF26" s="645"/>
      <c r="AG26" s="645"/>
      <c r="AH26" s="645"/>
      <c r="AI26" s="645"/>
      <c r="AJ26" s="645"/>
      <c r="AK26" s="645"/>
      <c r="AL26" s="646" t="s">
        <v>128</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128</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579578</v>
      </c>
      <c r="CS26" s="642"/>
      <c r="CT26" s="642"/>
      <c r="CU26" s="642"/>
      <c r="CV26" s="642"/>
      <c r="CW26" s="642"/>
      <c r="CX26" s="642"/>
      <c r="CY26" s="643"/>
      <c r="CZ26" s="646">
        <v>12.4</v>
      </c>
      <c r="DA26" s="676"/>
      <c r="DB26" s="676"/>
      <c r="DC26" s="679"/>
      <c r="DD26" s="650">
        <v>513914</v>
      </c>
      <c r="DE26" s="642"/>
      <c r="DF26" s="642"/>
      <c r="DG26" s="642"/>
      <c r="DH26" s="642"/>
      <c r="DI26" s="642"/>
      <c r="DJ26" s="642"/>
      <c r="DK26" s="643"/>
      <c r="DL26" s="650" t="s">
        <v>128</v>
      </c>
      <c r="DM26" s="642"/>
      <c r="DN26" s="642"/>
      <c r="DO26" s="642"/>
      <c r="DP26" s="642"/>
      <c r="DQ26" s="642"/>
      <c r="DR26" s="642"/>
      <c r="DS26" s="642"/>
      <c r="DT26" s="642"/>
      <c r="DU26" s="642"/>
      <c r="DV26" s="643"/>
      <c r="DW26" s="646" t="s">
        <v>128</v>
      </c>
      <c r="DX26" s="676"/>
      <c r="DY26" s="676"/>
      <c r="DZ26" s="676"/>
      <c r="EA26" s="676"/>
      <c r="EB26" s="676"/>
      <c r="EC26" s="677"/>
    </row>
    <row r="27" spans="2:133" ht="11.25" customHeight="1" x14ac:dyDescent="0.15">
      <c r="B27" s="638" t="s">
        <v>299</v>
      </c>
      <c r="C27" s="639"/>
      <c r="D27" s="639"/>
      <c r="E27" s="639"/>
      <c r="F27" s="639"/>
      <c r="G27" s="639"/>
      <c r="H27" s="639"/>
      <c r="I27" s="639"/>
      <c r="J27" s="639"/>
      <c r="K27" s="639"/>
      <c r="L27" s="639"/>
      <c r="M27" s="639"/>
      <c r="N27" s="639"/>
      <c r="O27" s="639"/>
      <c r="P27" s="639"/>
      <c r="Q27" s="640"/>
      <c r="R27" s="641">
        <v>473643</v>
      </c>
      <c r="S27" s="642"/>
      <c r="T27" s="642"/>
      <c r="U27" s="642"/>
      <c r="V27" s="642"/>
      <c r="W27" s="642"/>
      <c r="X27" s="642"/>
      <c r="Y27" s="643"/>
      <c r="Z27" s="644">
        <v>9.6</v>
      </c>
      <c r="AA27" s="644"/>
      <c r="AB27" s="644"/>
      <c r="AC27" s="644"/>
      <c r="AD27" s="645" t="s">
        <v>128</v>
      </c>
      <c r="AE27" s="645"/>
      <c r="AF27" s="645"/>
      <c r="AG27" s="645"/>
      <c r="AH27" s="645"/>
      <c r="AI27" s="645"/>
      <c r="AJ27" s="645"/>
      <c r="AK27" s="645"/>
      <c r="AL27" s="646" t="s">
        <v>128</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1180221</v>
      </c>
      <c r="BH27" s="642"/>
      <c r="BI27" s="642"/>
      <c r="BJ27" s="642"/>
      <c r="BK27" s="642"/>
      <c r="BL27" s="642"/>
      <c r="BM27" s="642"/>
      <c r="BN27" s="643"/>
      <c r="BO27" s="644">
        <v>100</v>
      </c>
      <c r="BP27" s="644"/>
      <c r="BQ27" s="644"/>
      <c r="BR27" s="644"/>
      <c r="BS27" s="650">
        <v>7058</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725017</v>
      </c>
      <c r="CS27" s="674"/>
      <c r="CT27" s="674"/>
      <c r="CU27" s="674"/>
      <c r="CV27" s="674"/>
      <c r="CW27" s="674"/>
      <c r="CX27" s="674"/>
      <c r="CY27" s="675"/>
      <c r="CZ27" s="646">
        <v>15.5</v>
      </c>
      <c r="DA27" s="676"/>
      <c r="DB27" s="676"/>
      <c r="DC27" s="679"/>
      <c r="DD27" s="650">
        <v>218722</v>
      </c>
      <c r="DE27" s="674"/>
      <c r="DF27" s="674"/>
      <c r="DG27" s="674"/>
      <c r="DH27" s="674"/>
      <c r="DI27" s="674"/>
      <c r="DJ27" s="674"/>
      <c r="DK27" s="675"/>
      <c r="DL27" s="650">
        <v>218406</v>
      </c>
      <c r="DM27" s="674"/>
      <c r="DN27" s="674"/>
      <c r="DO27" s="674"/>
      <c r="DP27" s="674"/>
      <c r="DQ27" s="674"/>
      <c r="DR27" s="674"/>
      <c r="DS27" s="674"/>
      <c r="DT27" s="674"/>
      <c r="DU27" s="674"/>
      <c r="DV27" s="675"/>
      <c r="DW27" s="646">
        <v>6.8</v>
      </c>
      <c r="DX27" s="676"/>
      <c r="DY27" s="676"/>
      <c r="DZ27" s="676"/>
      <c r="EA27" s="676"/>
      <c r="EB27" s="676"/>
      <c r="EC27" s="677"/>
    </row>
    <row r="28" spans="2:133" ht="11.25" customHeight="1" x14ac:dyDescent="0.15">
      <c r="B28" s="683" t="s">
        <v>302</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128</v>
      </c>
      <c r="AA28" s="644"/>
      <c r="AB28" s="644"/>
      <c r="AC28" s="644"/>
      <c r="AD28" s="645" t="s">
        <v>128</v>
      </c>
      <c r="AE28" s="645"/>
      <c r="AF28" s="645"/>
      <c r="AG28" s="645"/>
      <c r="AH28" s="645"/>
      <c r="AI28" s="645"/>
      <c r="AJ28" s="645"/>
      <c r="AK28" s="645"/>
      <c r="AL28" s="646" t="s">
        <v>146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362661</v>
      </c>
      <c r="CS28" s="642"/>
      <c r="CT28" s="642"/>
      <c r="CU28" s="642"/>
      <c r="CV28" s="642"/>
      <c r="CW28" s="642"/>
      <c r="CX28" s="642"/>
      <c r="CY28" s="643"/>
      <c r="CZ28" s="646">
        <v>7.8</v>
      </c>
      <c r="DA28" s="676"/>
      <c r="DB28" s="676"/>
      <c r="DC28" s="679"/>
      <c r="DD28" s="650">
        <v>359526</v>
      </c>
      <c r="DE28" s="642"/>
      <c r="DF28" s="642"/>
      <c r="DG28" s="642"/>
      <c r="DH28" s="642"/>
      <c r="DI28" s="642"/>
      <c r="DJ28" s="642"/>
      <c r="DK28" s="643"/>
      <c r="DL28" s="650">
        <v>359526</v>
      </c>
      <c r="DM28" s="642"/>
      <c r="DN28" s="642"/>
      <c r="DO28" s="642"/>
      <c r="DP28" s="642"/>
      <c r="DQ28" s="642"/>
      <c r="DR28" s="642"/>
      <c r="DS28" s="642"/>
      <c r="DT28" s="642"/>
      <c r="DU28" s="642"/>
      <c r="DV28" s="643"/>
      <c r="DW28" s="646">
        <v>11.2</v>
      </c>
      <c r="DX28" s="676"/>
      <c r="DY28" s="676"/>
      <c r="DZ28" s="676"/>
      <c r="EA28" s="676"/>
      <c r="EB28" s="676"/>
      <c r="EC28" s="677"/>
    </row>
    <row r="29" spans="2:133" ht="11.25" customHeight="1" x14ac:dyDescent="0.15">
      <c r="B29" s="638" t="s">
        <v>304</v>
      </c>
      <c r="C29" s="639"/>
      <c r="D29" s="639"/>
      <c r="E29" s="639"/>
      <c r="F29" s="639"/>
      <c r="G29" s="639"/>
      <c r="H29" s="639"/>
      <c r="I29" s="639"/>
      <c r="J29" s="639"/>
      <c r="K29" s="639"/>
      <c r="L29" s="639"/>
      <c r="M29" s="639"/>
      <c r="N29" s="639"/>
      <c r="O29" s="639"/>
      <c r="P29" s="639"/>
      <c r="Q29" s="640"/>
      <c r="R29" s="641">
        <v>384563</v>
      </c>
      <c r="S29" s="642"/>
      <c r="T29" s="642"/>
      <c r="U29" s="642"/>
      <c r="V29" s="642"/>
      <c r="W29" s="642"/>
      <c r="X29" s="642"/>
      <c r="Y29" s="643"/>
      <c r="Z29" s="644">
        <v>7.8</v>
      </c>
      <c r="AA29" s="644"/>
      <c r="AB29" s="644"/>
      <c r="AC29" s="644"/>
      <c r="AD29" s="645" t="s">
        <v>128</v>
      </c>
      <c r="AE29" s="645"/>
      <c r="AF29" s="645"/>
      <c r="AG29" s="645"/>
      <c r="AH29" s="645"/>
      <c r="AI29" s="645"/>
      <c r="AJ29" s="645"/>
      <c r="AK29" s="645"/>
      <c r="AL29" s="646" t="s">
        <v>128</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70</v>
      </c>
      <c r="CG29" s="657"/>
      <c r="CH29" s="657"/>
      <c r="CI29" s="657"/>
      <c r="CJ29" s="657"/>
      <c r="CK29" s="657"/>
      <c r="CL29" s="657"/>
      <c r="CM29" s="657"/>
      <c r="CN29" s="657"/>
      <c r="CO29" s="657"/>
      <c r="CP29" s="657"/>
      <c r="CQ29" s="658"/>
      <c r="CR29" s="641">
        <v>362661</v>
      </c>
      <c r="CS29" s="674"/>
      <c r="CT29" s="674"/>
      <c r="CU29" s="674"/>
      <c r="CV29" s="674"/>
      <c r="CW29" s="674"/>
      <c r="CX29" s="674"/>
      <c r="CY29" s="675"/>
      <c r="CZ29" s="646">
        <v>7.8</v>
      </c>
      <c r="DA29" s="676"/>
      <c r="DB29" s="676"/>
      <c r="DC29" s="679"/>
      <c r="DD29" s="650">
        <v>359526</v>
      </c>
      <c r="DE29" s="674"/>
      <c r="DF29" s="674"/>
      <c r="DG29" s="674"/>
      <c r="DH29" s="674"/>
      <c r="DI29" s="674"/>
      <c r="DJ29" s="674"/>
      <c r="DK29" s="675"/>
      <c r="DL29" s="650">
        <v>359526</v>
      </c>
      <c r="DM29" s="674"/>
      <c r="DN29" s="674"/>
      <c r="DO29" s="674"/>
      <c r="DP29" s="674"/>
      <c r="DQ29" s="674"/>
      <c r="DR29" s="674"/>
      <c r="DS29" s="674"/>
      <c r="DT29" s="674"/>
      <c r="DU29" s="674"/>
      <c r="DV29" s="675"/>
      <c r="DW29" s="646">
        <v>11.2</v>
      </c>
      <c r="DX29" s="676"/>
      <c r="DY29" s="676"/>
      <c r="DZ29" s="676"/>
      <c r="EA29" s="676"/>
      <c r="EB29" s="676"/>
      <c r="EC29" s="677"/>
    </row>
    <row r="30" spans="2:133" ht="11.25" customHeight="1" x14ac:dyDescent="0.15">
      <c r="B30" s="638" t="s">
        <v>308</v>
      </c>
      <c r="C30" s="639"/>
      <c r="D30" s="639"/>
      <c r="E30" s="639"/>
      <c r="F30" s="639"/>
      <c r="G30" s="639"/>
      <c r="H30" s="639"/>
      <c r="I30" s="639"/>
      <c r="J30" s="639"/>
      <c r="K30" s="639"/>
      <c r="L30" s="639"/>
      <c r="M30" s="639"/>
      <c r="N30" s="639"/>
      <c r="O30" s="639"/>
      <c r="P30" s="639"/>
      <c r="Q30" s="640"/>
      <c r="R30" s="641">
        <v>9190</v>
      </c>
      <c r="S30" s="642"/>
      <c r="T30" s="642"/>
      <c r="U30" s="642"/>
      <c r="V30" s="642"/>
      <c r="W30" s="642"/>
      <c r="X30" s="642"/>
      <c r="Y30" s="643"/>
      <c r="Z30" s="644">
        <v>0.2</v>
      </c>
      <c r="AA30" s="644"/>
      <c r="AB30" s="644"/>
      <c r="AC30" s="644"/>
      <c r="AD30" s="645">
        <v>2004</v>
      </c>
      <c r="AE30" s="645"/>
      <c r="AF30" s="645"/>
      <c r="AG30" s="645"/>
      <c r="AH30" s="645"/>
      <c r="AI30" s="645"/>
      <c r="AJ30" s="645"/>
      <c r="AK30" s="645"/>
      <c r="AL30" s="646">
        <v>0.1</v>
      </c>
      <c r="AM30" s="647"/>
      <c r="AN30" s="647"/>
      <c r="AO30" s="648"/>
      <c r="AP30" s="689" t="s">
        <v>309</v>
      </c>
      <c r="AQ30" s="690"/>
      <c r="AR30" s="690"/>
      <c r="AS30" s="690"/>
      <c r="AT30" s="695" t="s">
        <v>310</v>
      </c>
      <c r="AU30" s="230"/>
      <c r="AV30" s="230"/>
      <c r="AW30" s="230"/>
      <c r="AX30" s="627" t="s">
        <v>187</v>
      </c>
      <c r="AY30" s="628"/>
      <c r="AZ30" s="628"/>
      <c r="BA30" s="628"/>
      <c r="BB30" s="628"/>
      <c r="BC30" s="628"/>
      <c r="BD30" s="628"/>
      <c r="BE30" s="628"/>
      <c r="BF30" s="629"/>
      <c r="BG30" s="701">
        <v>98.4</v>
      </c>
      <c r="BH30" s="702"/>
      <c r="BI30" s="702"/>
      <c r="BJ30" s="702"/>
      <c r="BK30" s="702"/>
      <c r="BL30" s="702"/>
      <c r="BM30" s="636">
        <v>94.5</v>
      </c>
      <c r="BN30" s="702"/>
      <c r="BO30" s="702"/>
      <c r="BP30" s="702"/>
      <c r="BQ30" s="703"/>
      <c r="BR30" s="701">
        <v>98.3</v>
      </c>
      <c r="BS30" s="702"/>
      <c r="BT30" s="702"/>
      <c r="BU30" s="702"/>
      <c r="BV30" s="702"/>
      <c r="BW30" s="702"/>
      <c r="BX30" s="636">
        <v>93.8</v>
      </c>
      <c r="BY30" s="702"/>
      <c r="BZ30" s="702"/>
      <c r="CA30" s="702"/>
      <c r="CB30" s="703"/>
      <c r="CD30" s="706"/>
      <c r="CE30" s="707"/>
      <c r="CF30" s="656" t="s">
        <v>311</v>
      </c>
      <c r="CG30" s="657"/>
      <c r="CH30" s="657"/>
      <c r="CI30" s="657"/>
      <c r="CJ30" s="657"/>
      <c r="CK30" s="657"/>
      <c r="CL30" s="657"/>
      <c r="CM30" s="657"/>
      <c r="CN30" s="657"/>
      <c r="CO30" s="657"/>
      <c r="CP30" s="657"/>
      <c r="CQ30" s="658"/>
      <c r="CR30" s="641">
        <v>338451</v>
      </c>
      <c r="CS30" s="642"/>
      <c r="CT30" s="642"/>
      <c r="CU30" s="642"/>
      <c r="CV30" s="642"/>
      <c r="CW30" s="642"/>
      <c r="CX30" s="642"/>
      <c r="CY30" s="643"/>
      <c r="CZ30" s="646">
        <v>7.2</v>
      </c>
      <c r="DA30" s="676"/>
      <c r="DB30" s="676"/>
      <c r="DC30" s="679"/>
      <c r="DD30" s="650">
        <v>335358</v>
      </c>
      <c r="DE30" s="642"/>
      <c r="DF30" s="642"/>
      <c r="DG30" s="642"/>
      <c r="DH30" s="642"/>
      <c r="DI30" s="642"/>
      <c r="DJ30" s="642"/>
      <c r="DK30" s="643"/>
      <c r="DL30" s="650">
        <v>335358</v>
      </c>
      <c r="DM30" s="642"/>
      <c r="DN30" s="642"/>
      <c r="DO30" s="642"/>
      <c r="DP30" s="642"/>
      <c r="DQ30" s="642"/>
      <c r="DR30" s="642"/>
      <c r="DS30" s="642"/>
      <c r="DT30" s="642"/>
      <c r="DU30" s="642"/>
      <c r="DV30" s="643"/>
      <c r="DW30" s="646">
        <v>10.5</v>
      </c>
      <c r="DX30" s="676"/>
      <c r="DY30" s="676"/>
      <c r="DZ30" s="676"/>
      <c r="EA30" s="676"/>
      <c r="EB30" s="676"/>
      <c r="EC30" s="677"/>
    </row>
    <row r="31" spans="2:133" ht="11.25" customHeight="1" x14ac:dyDescent="0.15">
      <c r="B31" s="638" t="s">
        <v>312</v>
      </c>
      <c r="C31" s="639"/>
      <c r="D31" s="639"/>
      <c r="E31" s="639"/>
      <c r="F31" s="639"/>
      <c r="G31" s="639"/>
      <c r="H31" s="639"/>
      <c r="I31" s="639"/>
      <c r="J31" s="639"/>
      <c r="K31" s="639"/>
      <c r="L31" s="639"/>
      <c r="M31" s="639"/>
      <c r="N31" s="639"/>
      <c r="O31" s="639"/>
      <c r="P31" s="639"/>
      <c r="Q31" s="640"/>
      <c r="R31" s="641">
        <v>4051</v>
      </c>
      <c r="S31" s="642"/>
      <c r="T31" s="642"/>
      <c r="U31" s="642"/>
      <c r="V31" s="642"/>
      <c r="W31" s="642"/>
      <c r="X31" s="642"/>
      <c r="Y31" s="643"/>
      <c r="Z31" s="644">
        <v>0.1</v>
      </c>
      <c r="AA31" s="644"/>
      <c r="AB31" s="644"/>
      <c r="AC31" s="644"/>
      <c r="AD31" s="645" t="s">
        <v>128</v>
      </c>
      <c r="AE31" s="645"/>
      <c r="AF31" s="645"/>
      <c r="AG31" s="645"/>
      <c r="AH31" s="645"/>
      <c r="AI31" s="645"/>
      <c r="AJ31" s="645"/>
      <c r="AK31" s="645"/>
      <c r="AL31" s="646" t="s">
        <v>240</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98.9</v>
      </c>
      <c r="BH31" s="674"/>
      <c r="BI31" s="674"/>
      <c r="BJ31" s="674"/>
      <c r="BK31" s="674"/>
      <c r="BL31" s="674"/>
      <c r="BM31" s="647">
        <v>96.5</v>
      </c>
      <c r="BN31" s="699"/>
      <c r="BO31" s="699"/>
      <c r="BP31" s="699"/>
      <c r="BQ31" s="700"/>
      <c r="BR31" s="698">
        <v>98.8</v>
      </c>
      <c r="BS31" s="674"/>
      <c r="BT31" s="674"/>
      <c r="BU31" s="674"/>
      <c r="BV31" s="674"/>
      <c r="BW31" s="674"/>
      <c r="BX31" s="647">
        <v>96</v>
      </c>
      <c r="BY31" s="699"/>
      <c r="BZ31" s="699"/>
      <c r="CA31" s="699"/>
      <c r="CB31" s="700"/>
      <c r="CD31" s="706"/>
      <c r="CE31" s="707"/>
      <c r="CF31" s="656" t="s">
        <v>315</v>
      </c>
      <c r="CG31" s="657"/>
      <c r="CH31" s="657"/>
      <c r="CI31" s="657"/>
      <c r="CJ31" s="657"/>
      <c r="CK31" s="657"/>
      <c r="CL31" s="657"/>
      <c r="CM31" s="657"/>
      <c r="CN31" s="657"/>
      <c r="CO31" s="657"/>
      <c r="CP31" s="657"/>
      <c r="CQ31" s="658"/>
      <c r="CR31" s="641">
        <v>24210</v>
      </c>
      <c r="CS31" s="674"/>
      <c r="CT31" s="674"/>
      <c r="CU31" s="674"/>
      <c r="CV31" s="674"/>
      <c r="CW31" s="674"/>
      <c r="CX31" s="674"/>
      <c r="CY31" s="675"/>
      <c r="CZ31" s="646">
        <v>0.5</v>
      </c>
      <c r="DA31" s="676"/>
      <c r="DB31" s="676"/>
      <c r="DC31" s="679"/>
      <c r="DD31" s="650">
        <v>24168</v>
      </c>
      <c r="DE31" s="674"/>
      <c r="DF31" s="674"/>
      <c r="DG31" s="674"/>
      <c r="DH31" s="674"/>
      <c r="DI31" s="674"/>
      <c r="DJ31" s="674"/>
      <c r="DK31" s="675"/>
      <c r="DL31" s="650">
        <v>24168</v>
      </c>
      <c r="DM31" s="674"/>
      <c r="DN31" s="674"/>
      <c r="DO31" s="674"/>
      <c r="DP31" s="674"/>
      <c r="DQ31" s="674"/>
      <c r="DR31" s="674"/>
      <c r="DS31" s="674"/>
      <c r="DT31" s="674"/>
      <c r="DU31" s="674"/>
      <c r="DV31" s="675"/>
      <c r="DW31" s="646">
        <v>0.8</v>
      </c>
      <c r="DX31" s="676"/>
      <c r="DY31" s="676"/>
      <c r="DZ31" s="676"/>
      <c r="EA31" s="676"/>
      <c r="EB31" s="676"/>
      <c r="EC31" s="677"/>
    </row>
    <row r="32" spans="2:133" ht="11.25" customHeight="1" x14ac:dyDescent="0.15">
      <c r="B32" s="638" t="s">
        <v>316</v>
      </c>
      <c r="C32" s="639"/>
      <c r="D32" s="639"/>
      <c r="E32" s="639"/>
      <c r="F32" s="639"/>
      <c r="G32" s="639"/>
      <c r="H32" s="639"/>
      <c r="I32" s="639"/>
      <c r="J32" s="639"/>
      <c r="K32" s="639"/>
      <c r="L32" s="639"/>
      <c r="M32" s="639"/>
      <c r="N32" s="639"/>
      <c r="O32" s="639"/>
      <c r="P32" s="639"/>
      <c r="Q32" s="640"/>
      <c r="R32" s="641">
        <v>207840</v>
      </c>
      <c r="S32" s="642"/>
      <c r="T32" s="642"/>
      <c r="U32" s="642"/>
      <c r="V32" s="642"/>
      <c r="W32" s="642"/>
      <c r="X32" s="642"/>
      <c r="Y32" s="643"/>
      <c r="Z32" s="644">
        <v>4.2</v>
      </c>
      <c r="AA32" s="644"/>
      <c r="AB32" s="644"/>
      <c r="AC32" s="644"/>
      <c r="AD32" s="645" t="s">
        <v>128</v>
      </c>
      <c r="AE32" s="645"/>
      <c r="AF32" s="645"/>
      <c r="AG32" s="645"/>
      <c r="AH32" s="645"/>
      <c r="AI32" s="645"/>
      <c r="AJ32" s="645"/>
      <c r="AK32" s="645"/>
      <c r="AL32" s="646" t="s">
        <v>240</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97.9</v>
      </c>
      <c r="BH32" s="711"/>
      <c r="BI32" s="711"/>
      <c r="BJ32" s="711"/>
      <c r="BK32" s="711"/>
      <c r="BL32" s="711"/>
      <c r="BM32" s="712">
        <v>92.4</v>
      </c>
      <c r="BN32" s="711"/>
      <c r="BO32" s="711"/>
      <c r="BP32" s="711"/>
      <c r="BQ32" s="713"/>
      <c r="BR32" s="710">
        <v>97.8</v>
      </c>
      <c r="BS32" s="711"/>
      <c r="BT32" s="711"/>
      <c r="BU32" s="711"/>
      <c r="BV32" s="711"/>
      <c r="BW32" s="711"/>
      <c r="BX32" s="712">
        <v>91.4</v>
      </c>
      <c r="BY32" s="711"/>
      <c r="BZ32" s="711"/>
      <c r="CA32" s="711"/>
      <c r="CB32" s="713"/>
      <c r="CD32" s="708"/>
      <c r="CE32" s="709"/>
      <c r="CF32" s="656" t="s">
        <v>318</v>
      </c>
      <c r="CG32" s="657"/>
      <c r="CH32" s="657"/>
      <c r="CI32" s="657"/>
      <c r="CJ32" s="657"/>
      <c r="CK32" s="657"/>
      <c r="CL32" s="657"/>
      <c r="CM32" s="657"/>
      <c r="CN32" s="657"/>
      <c r="CO32" s="657"/>
      <c r="CP32" s="657"/>
      <c r="CQ32" s="658"/>
      <c r="CR32" s="641" t="s">
        <v>128</v>
      </c>
      <c r="CS32" s="642"/>
      <c r="CT32" s="642"/>
      <c r="CU32" s="642"/>
      <c r="CV32" s="642"/>
      <c r="CW32" s="642"/>
      <c r="CX32" s="642"/>
      <c r="CY32" s="643"/>
      <c r="CZ32" s="646" t="s">
        <v>240</v>
      </c>
      <c r="DA32" s="676"/>
      <c r="DB32" s="676"/>
      <c r="DC32" s="679"/>
      <c r="DD32" s="650" t="s">
        <v>128</v>
      </c>
      <c r="DE32" s="642"/>
      <c r="DF32" s="642"/>
      <c r="DG32" s="642"/>
      <c r="DH32" s="642"/>
      <c r="DI32" s="642"/>
      <c r="DJ32" s="642"/>
      <c r="DK32" s="643"/>
      <c r="DL32" s="650" t="s">
        <v>128</v>
      </c>
      <c r="DM32" s="642"/>
      <c r="DN32" s="642"/>
      <c r="DO32" s="642"/>
      <c r="DP32" s="642"/>
      <c r="DQ32" s="642"/>
      <c r="DR32" s="642"/>
      <c r="DS32" s="642"/>
      <c r="DT32" s="642"/>
      <c r="DU32" s="642"/>
      <c r="DV32" s="643"/>
      <c r="DW32" s="646" t="s">
        <v>128</v>
      </c>
      <c r="DX32" s="676"/>
      <c r="DY32" s="676"/>
      <c r="DZ32" s="676"/>
      <c r="EA32" s="676"/>
      <c r="EB32" s="676"/>
      <c r="EC32" s="677"/>
    </row>
    <row r="33" spans="2:133" ht="11.25" customHeight="1" x14ac:dyDescent="0.15">
      <c r="B33" s="638" t="s">
        <v>319</v>
      </c>
      <c r="C33" s="639"/>
      <c r="D33" s="639"/>
      <c r="E33" s="639"/>
      <c r="F33" s="639"/>
      <c r="G33" s="639"/>
      <c r="H33" s="639"/>
      <c r="I33" s="639"/>
      <c r="J33" s="639"/>
      <c r="K33" s="639"/>
      <c r="L33" s="639"/>
      <c r="M33" s="639"/>
      <c r="N33" s="639"/>
      <c r="O33" s="639"/>
      <c r="P33" s="639"/>
      <c r="Q33" s="640"/>
      <c r="R33" s="641">
        <v>270045</v>
      </c>
      <c r="S33" s="642"/>
      <c r="T33" s="642"/>
      <c r="U33" s="642"/>
      <c r="V33" s="642"/>
      <c r="W33" s="642"/>
      <c r="X33" s="642"/>
      <c r="Y33" s="643"/>
      <c r="Z33" s="644">
        <v>5.5</v>
      </c>
      <c r="AA33" s="644"/>
      <c r="AB33" s="644"/>
      <c r="AC33" s="644"/>
      <c r="AD33" s="645" t="s">
        <v>146</v>
      </c>
      <c r="AE33" s="645"/>
      <c r="AF33" s="645"/>
      <c r="AG33" s="645"/>
      <c r="AH33" s="645"/>
      <c r="AI33" s="645"/>
      <c r="AJ33" s="645"/>
      <c r="AK33" s="645"/>
      <c r="AL33" s="646" t="s">
        <v>240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2316594</v>
      </c>
      <c r="CS33" s="674"/>
      <c r="CT33" s="674"/>
      <c r="CU33" s="674"/>
      <c r="CV33" s="674"/>
      <c r="CW33" s="674"/>
      <c r="CX33" s="674"/>
      <c r="CY33" s="675"/>
      <c r="CZ33" s="646">
        <v>49.6</v>
      </c>
      <c r="DA33" s="676"/>
      <c r="DB33" s="676"/>
      <c r="DC33" s="679"/>
      <c r="DD33" s="650">
        <v>1941877</v>
      </c>
      <c r="DE33" s="674"/>
      <c r="DF33" s="674"/>
      <c r="DG33" s="674"/>
      <c r="DH33" s="674"/>
      <c r="DI33" s="674"/>
      <c r="DJ33" s="674"/>
      <c r="DK33" s="675"/>
      <c r="DL33" s="650">
        <v>1653457</v>
      </c>
      <c r="DM33" s="674"/>
      <c r="DN33" s="674"/>
      <c r="DO33" s="674"/>
      <c r="DP33" s="674"/>
      <c r="DQ33" s="674"/>
      <c r="DR33" s="674"/>
      <c r="DS33" s="674"/>
      <c r="DT33" s="674"/>
      <c r="DU33" s="674"/>
      <c r="DV33" s="675"/>
      <c r="DW33" s="646">
        <v>51.5</v>
      </c>
      <c r="DX33" s="676"/>
      <c r="DY33" s="676"/>
      <c r="DZ33" s="676"/>
      <c r="EA33" s="676"/>
      <c r="EB33" s="676"/>
      <c r="EC33" s="677"/>
    </row>
    <row r="34" spans="2:133" ht="11.25" customHeight="1" x14ac:dyDescent="0.15">
      <c r="B34" s="638" t="s">
        <v>321</v>
      </c>
      <c r="C34" s="639"/>
      <c r="D34" s="639"/>
      <c r="E34" s="639"/>
      <c r="F34" s="639"/>
      <c r="G34" s="639"/>
      <c r="H34" s="639"/>
      <c r="I34" s="639"/>
      <c r="J34" s="639"/>
      <c r="K34" s="639"/>
      <c r="L34" s="639"/>
      <c r="M34" s="639"/>
      <c r="N34" s="639"/>
      <c r="O34" s="639"/>
      <c r="P34" s="639"/>
      <c r="Q34" s="640"/>
      <c r="R34" s="641">
        <v>101032</v>
      </c>
      <c r="S34" s="642"/>
      <c r="T34" s="642"/>
      <c r="U34" s="642"/>
      <c r="V34" s="642"/>
      <c r="W34" s="642"/>
      <c r="X34" s="642"/>
      <c r="Y34" s="643"/>
      <c r="Z34" s="644">
        <v>2.1</v>
      </c>
      <c r="AA34" s="644"/>
      <c r="AB34" s="644"/>
      <c r="AC34" s="644"/>
      <c r="AD34" s="645">
        <v>2</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866245</v>
      </c>
      <c r="CS34" s="642"/>
      <c r="CT34" s="642"/>
      <c r="CU34" s="642"/>
      <c r="CV34" s="642"/>
      <c r="CW34" s="642"/>
      <c r="CX34" s="642"/>
      <c r="CY34" s="643"/>
      <c r="CZ34" s="646">
        <v>18.5</v>
      </c>
      <c r="DA34" s="676"/>
      <c r="DB34" s="676"/>
      <c r="DC34" s="679"/>
      <c r="DD34" s="650">
        <v>676003</v>
      </c>
      <c r="DE34" s="642"/>
      <c r="DF34" s="642"/>
      <c r="DG34" s="642"/>
      <c r="DH34" s="642"/>
      <c r="DI34" s="642"/>
      <c r="DJ34" s="642"/>
      <c r="DK34" s="643"/>
      <c r="DL34" s="650">
        <v>620620</v>
      </c>
      <c r="DM34" s="642"/>
      <c r="DN34" s="642"/>
      <c r="DO34" s="642"/>
      <c r="DP34" s="642"/>
      <c r="DQ34" s="642"/>
      <c r="DR34" s="642"/>
      <c r="DS34" s="642"/>
      <c r="DT34" s="642"/>
      <c r="DU34" s="642"/>
      <c r="DV34" s="643"/>
      <c r="DW34" s="646">
        <v>19.3</v>
      </c>
      <c r="DX34" s="676"/>
      <c r="DY34" s="676"/>
      <c r="DZ34" s="676"/>
      <c r="EA34" s="676"/>
      <c r="EB34" s="676"/>
      <c r="EC34" s="677"/>
    </row>
    <row r="35" spans="2:133" ht="11.25" customHeight="1" x14ac:dyDescent="0.15">
      <c r="B35" s="638" t="s">
        <v>325</v>
      </c>
      <c r="C35" s="639"/>
      <c r="D35" s="639"/>
      <c r="E35" s="639"/>
      <c r="F35" s="639"/>
      <c r="G35" s="639"/>
      <c r="H35" s="639"/>
      <c r="I35" s="639"/>
      <c r="J35" s="639"/>
      <c r="K35" s="639"/>
      <c r="L35" s="639"/>
      <c r="M35" s="639"/>
      <c r="N35" s="639"/>
      <c r="O35" s="639"/>
      <c r="P35" s="639"/>
      <c r="Q35" s="640"/>
      <c r="R35" s="641">
        <v>208946</v>
      </c>
      <c r="S35" s="642"/>
      <c r="T35" s="642"/>
      <c r="U35" s="642"/>
      <c r="V35" s="642"/>
      <c r="W35" s="642"/>
      <c r="X35" s="642"/>
      <c r="Y35" s="643"/>
      <c r="Z35" s="644">
        <v>4.3</v>
      </c>
      <c r="AA35" s="644"/>
      <c r="AB35" s="644"/>
      <c r="AC35" s="644"/>
      <c r="AD35" s="645" t="s">
        <v>128</v>
      </c>
      <c r="AE35" s="645"/>
      <c r="AF35" s="645"/>
      <c r="AG35" s="645"/>
      <c r="AH35" s="645"/>
      <c r="AI35" s="645"/>
      <c r="AJ35" s="645"/>
      <c r="AK35" s="645"/>
      <c r="AL35" s="646" t="s">
        <v>128</v>
      </c>
      <c r="AM35" s="647"/>
      <c r="AN35" s="647"/>
      <c r="AO35" s="648"/>
      <c r="AP35" s="234"/>
      <c r="AQ35" s="714" t="s">
        <v>326</v>
      </c>
      <c r="AR35" s="715"/>
      <c r="AS35" s="715"/>
      <c r="AT35" s="715"/>
      <c r="AU35" s="715"/>
      <c r="AV35" s="715"/>
      <c r="AW35" s="715"/>
      <c r="AX35" s="715"/>
      <c r="AY35" s="716"/>
      <c r="AZ35" s="630">
        <v>590271</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54092</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84415</v>
      </c>
      <c r="CS35" s="674"/>
      <c r="CT35" s="674"/>
      <c r="CU35" s="674"/>
      <c r="CV35" s="674"/>
      <c r="CW35" s="674"/>
      <c r="CX35" s="674"/>
      <c r="CY35" s="675"/>
      <c r="CZ35" s="646">
        <v>1.8</v>
      </c>
      <c r="DA35" s="676"/>
      <c r="DB35" s="676"/>
      <c r="DC35" s="679"/>
      <c r="DD35" s="650">
        <v>61234</v>
      </c>
      <c r="DE35" s="674"/>
      <c r="DF35" s="674"/>
      <c r="DG35" s="674"/>
      <c r="DH35" s="674"/>
      <c r="DI35" s="674"/>
      <c r="DJ35" s="674"/>
      <c r="DK35" s="675"/>
      <c r="DL35" s="650">
        <v>56896</v>
      </c>
      <c r="DM35" s="674"/>
      <c r="DN35" s="674"/>
      <c r="DO35" s="674"/>
      <c r="DP35" s="674"/>
      <c r="DQ35" s="674"/>
      <c r="DR35" s="674"/>
      <c r="DS35" s="674"/>
      <c r="DT35" s="674"/>
      <c r="DU35" s="674"/>
      <c r="DV35" s="675"/>
      <c r="DW35" s="646">
        <v>1.8</v>
      </c>
      <c r="DX35" s="676"/>
      <c r="DY35" s="676"/>
      <c r="DZ35" s="676"/>
      <c r="EA35" s="676"/>
      <c r="EB35" s="676"/>
      <c r="EC35" s="677"/>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128</v>
      </c>
      <c r="AE36" s="645"/>
      <c r="AF36" s="645"/>
      <c r="AG36" s="645"/>
      <c r="AH36" s="645"/>
      <c r="AI36" s="645"/>
      <c r="AJ36" s="645"/>
      <c r="AK36" s="645"/>
      <c r="AL36" s="646" t="s">
        <v>128</v>
      </c>
      <c r="AM36" s="647"/>
      <c r="AN36" s="647"/>
      <c r="AO36" s="648"/>
      <c r="AQ36" s="718" t="s">
        <v>330</v>
      </c>
      <c r="AR36" s="719"/>
      <c r="AS36" s="719"/>
      <c r="AT36" s="719"/>
      <c r="AU36" s="719"/>
      <c r="AV36" s="719"/>
      <c r="AW36" s="719"/>
      <c r="AX36" s="719"/>
      <c r="AY36" s="720"/>
      <c r="AZ36" s="641">
        <v>24710</v>
      </c>
      <c r="BA36" s="642"/>
      <c r="BB36" s="642"/>
      <c r="BC36" s="642"/>
      <c r="BD36" s="674"/>
      <c r="BE36" s="674"/>
      <c r="BF36" s="700"/>
      <c r="BG36" s="656" t="s">
        <v>331</v>
      </c>
      <c r="BH36" s="657"/>
      <c r="BI36" s="657"/>
      <c r="BJ36" s="657"/>
      <c r="BK36" s="657"/>
      <c r="BL36" s="657"/>
      <c r="BM36" s="657"/>
      <c r="BN36" s="657"/>
      <c r="BO36" s="657"/>
      <c r="BP36" s="657"/>
      <c r="BQ36" s="657"/>
      <c r="BR36" s="657"/>
      <c r="BS36" s="657"/>
      <c r="BT36" s="657"/>
      <c r="BU36" s="658"/>
      <c r="BV36" s="641">
        <v>32990</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632104</v>
      </c>
      <c r="CS36" s="642"/>
      <c r="CT36" s="642"/>
      <c r="CU36" s="642"/>
      <c r="CV36" s="642"/>
      <c r="CW36" s="642"/>
      <c r="CX36" s="642"/>
      <c r="CY36" s="643"/>
      <c r="CZ36" s="646">
        <v>13.5</v>
      </c>
      <c r="DA36" s="676"/>
      <c r="DB36" s="676"/>
      <c r="DC36" s="679"/>
      <c r="DD36" s="650">
        <v>578176</v>
      </c>
      <c r="DE36" s="642"/>
      <c r="DF36" s="642"/>
      <c r="DG36" s="642"/>
      <c r="DH36" s="642"/>
      <c r="DI36" s="642"/>
      <c r="DJ36" s="642"/>
      <c r="DK36" s="643"/>
      <c r="DL36" s="650">
        <v>492477</v>
      </c>
      <c r="DM36" s="642"/>
      <c r="DN36" s="642"/>
      <c r="DO36" s="642"/>
      <c r="DP36" s="642"/>
      <c r="DQ36" s="642"/>
      <c r="DR36" s="642"/>
      <c r="DS36" s="642"/>
      <c r="DT36" s="642"/>
      <c r="DU36" s="642"/>
      <c r="DV36" s="643"/>
      <c r="DW36" s="646">
        <v>15.3</v>
      </c>
      <c r="DX36" s="676"/>
      <c r="DY36" s="676"/>
      <c r="DZ36" s="676"/>
      <c r="EA36" s="676"/>
      <c r="EB36" s="676"/>
      <c r="EC36" s="677"/>
    </row>
    <row r="37" spans="2:133" ht="11.25" customHeight="1" x14ac:dyDescent="0.15">
      <c r="B37" s="638" t="s">
        <v>333</v>
      </c>
      <c r="C37" s="639"/>
      <c r="D37" s="639"/>
      <c r="E37" s="639"/>
      <c r="F37" s="639"/>
      <c r="G37" s="639"/>
      <c r="H37" s="639"/>
      <c r="I37" s="639"/>
      <c r="J37" s="639"/>
      <c r="K37" s="639"/>
      <c r="L37" s="639"/>
      <c r="M37" s="639"/>
      <c r="N37" s="639"/>
      <c r="O37" s="639"/>
      <c r="P37" s="639"/>
      <c r="Q37" s="640"/>
      <c r="R37" s="641">
        <v>160746</v>
      </c>
      <c r="S37" s="642"/>
      <c r="T37" s="642"/>
      <c r="U37" s="642"/>
      <c r="V37" s="642"/>
      <c r="W37" s="642"/>
      <c r="X37" s="642"/>
      <c r="Y37" s="643"/>
      <c r="Z37" s="644">
        <v>3.3</v>
      </c>
      <c r="AA37" s="644"/>
      <c r="AB37" s="644"/>
      <c r="AC37" s="644"/>
      <c r="AD37" s="645" t="s">
        <v>128</v>
      </c>
      <c r="AE37" s="645"/>
      <c r="AF37" s="645"/>
      <c r="AG37" s="645"/>
      <c r="AH37" s="645"/>
      <c r="AI37" s="645"/>
      <c r="AJ37" s="645"/>
      <c r="AK37" s="645"/>
      <c r="AL37" s="646" t="s">
        <v>128</v>
      </c>
      <c r="AM37" s="647"/>
      <c r="AN37" s="647"/>
      <c r="AO37" s="648"/>
      <c r="AQ37" s="718" t="s">
        <v>334</v>
      </c>
      <c r="AR37" s="719"/>
      <c r="AS37" s="719"/>
      <c r="AT37" s="719"/>
      <c r="AU37" s="719"/>
      <c r="AV37" s="719"/>
      <c r="AW37" s="719"/>
      <c r="AX37" s="719"/>
      <c r="AY37" s="720"/>
      <c r="AZ37" s="641">
        <v>910</v>
      </c>
      <c r="BA37" s="642"/>
      <c r="BB37" s="642"/>
      <c r="BC37" s="642"/>
      <c r="BD37" s="674"/>
      <c r="BE37" s="674"/>
      <c r="BF37" s="700"/>
      <c r="BG37" s="656" t="s">
        <v>335</v>
      </c>
      <c r="BH37" s="657"/>
      <c r="BI37" s="657"/>
      <c r="BJ37" s="657"/>
      <c r="BK37" s="657"/>
      <c r="BL37" s="657"/>
      <c r="BM37" s="657"/>
      <c r="BN37" s="657"/>
      <c r="BO37" s="657"/>
      <c r="BP37" s="657"/>
      <c r="BQ37" s="657"/>
      <c r="BR37" s="657"/>
      <c r="BS37" s="657"/>
      <c r="BT37" s="657"/>
      <c r="BU37" s="658"/>
      <c r="BV37" s="641">
        <v>1713</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430041</v>
      </c>
      <c r="CS37" s="674"/>
      <c r="CT37" s="674"/>
      <c r="CU37" s="674"/>
      <c r="CV37" s="674"/>
      <c r="CW37" s="674"/>
      <c r="CX37" s="674"/>
      <c r="CY37" s="675"/>
      <c r="CZ37" s="646">
        <v>9.1999999999999993</v>
      </c>
      <c r="DA37" s="676"/>
      <c r="DB37" s="676"/>
      <c r="DC37" s="679"/>
      <c r="DD37" s="650">
        <v>430041</v>
      </c>
      <c r="DE37" s="674"/>
      <c r="DF37" s="674"/>
      <c r="DG37" s="674"/>
      <c r="DH37" s="674"/>
      <c r="DI37" s="674"/>
      <c r="DJ37" s="674"/>
      <c r="DK37" s="675"/>
      <c r="DL37" s="650">
        <v>385318</v>
      </c>
      <c r="DM37" s="674"/>
      <c r="DN37" s="674"/>
      <c r="DO37" s="674"/>
      <c r="DP37" s="674"/>
      <c r="DQ37" s="674"/>
      <c r="DR37" s="674"/>
      <c r="DS37" s="674"/>
      <c r="DT37" s="674"/>
      <c r="DU37" s="674"/>
      <c r="DV37" s="675"/>
      <c r="DW37" s="646">
        <v>12</v>
      </c>
      <c r="DX37" s="676"/>
      <c r="DY37" s="676"/>
      <c r="DZ37" s="676"/>
      <c r="EA37" s="676"/>
      <c r="EB37" s="676"/>
      <c r="EC37" s="677"/>
    </row>
    <row r="38" spans="2:133" ht="11.25" customHeight="1" x14ac:dyDescent="0.15">
      <c r="B38" s="686" t="s">
        <v>337</v>
      </c>
      <c r="C38" s="687"/>
      <c r="D38" s="687"/>
      <c r="E38" s="687"/>
      <c r="F38" s="687"/>
      <c r="G38" s="687"/>
      <c r="H38" s="687"/>
      <c r="I38" s="687"/>
      <c r="J38" s="687"/>
      <c r="K38" s="687"/>
      <c r="L38" s="687"/>
      <c r="M38" s="687"/>
      <c r="N38" s="687"/>
      <c r="O38" s="687"/>
      <c r="P38" s="687"/>
      <c r="Q38" s="688"/>
      <c r="R38" s="721">
        <v>4909169</v>
      </c>
      <c r="S38" s="722"/>
      <c r="T38" s="722"/>
      <c r="U38" s="722"/>
      <c r="V38" s="722"/>
      <c r="W38" s="722"/>
      <c r="X38" s="722"/>
      <c r="Y38" s="723"/>
      <c r="Z38" s="724">
        <v>100</v>
      </c>
      <c r="AA38" s="724"/>
      <c r="AB38" s="724"/>
      <c r="AC38" s="724"/>
      <c r="AD38" s="725">
        <v>3048127</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240</v>
      </c>
      <c r="BA38" s="642"/>
      <c r="BB38" s="642"/>
      <c r="BC38" s="642"/>
      <c r="BD38" s="674"/>
      <c r="BE38" s="674"/>
      <c r="BF38" s="700"/>
      <c r="BG38" s="656" t="s">
        <v>339</v>
      </c>
      <c r="BH38" s="657"/>
      <c r="BI38" s="657"/>
      <c r="BJ38" s="657"/>
      <c r="BK38" s="657"/>
      <c r="BL38" s="657"/>
      <c r="BM38" s="657"/>
      <c r="BN38" s="657"/>
      <c r="BO38" s="657"/>
      <c r="BP38" s="657"/>
      <c r="BQ38" s="657"/>
      <c r="BR38" s="657"/>
      <c r="BS38" s="657"/>
      <c r="BT38" s="657"/>
      <c r="BU38" s="658"/>
      <c r="BV38" s="641">
        <v>2885</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589361</v>
      </c>
      <c r="CS38" s="642"/>
      <c r="CT38" s="642"/>
      <c r="CU38" s="642"/>
      <c r="CV38" s="642"/>
      <c r="CW38" s="642"/>
      <c r="CX38" s="642"/>
      <c r="CY38" s="643"/>
      <c r="CZ38" s="646">
        <v>12.6</v>
      </c>
      <c r="DA38" s="676"/>
      <c r="DB38" s="676"/>
      <c r="DC38" s="679"/>
      <c r="DD38" s="650">
        <v>483464</v>
      </c>
      <c r="DE38" s="642"/>
      <c r="DF38" s="642"/>
      <c r="DG38" s="642"/>
      <c r="DH38" s="642"/>
      <c r="DI38" s="642"/>
      <c r="DJ38" s="642"/>
      <c r="DK38" s="643"/>
      <c r="DL38" s="650">
        <v>483464</v>
      </c>
      <c r="DM38" s="642"/>
      <c r="DN38" s="642"/>
      <c r="DO38" s="642"/>
      <c r="DP38" s="642"/>
      <c r="DQ38" s="642"/>
      <c r="DR38" s="642"/>
      <c r="DS38" s="642"/>
      <c r="DT38" s="642"/>
      <c r="DU38" s="642"/>
      <c r="DV38" s="643"/>
      <c r="DW38" s="646">
        <v>15.1</v>
      </c>
      <c r="DX38" s="676"/>
      <c r="DY38" s="676"/>
      <c r="DZ38" s="676"/>
      <c r="EA38" s="676"/>
      <c r="EB38" s="676"/>
      <c r="EC38" s="677"/>
    </row>
    <row r="39" spans="2:133" ht="11.25" customHeight="1" x14ac:dyDescent="0.15">
      <c r="AQ39" s="718" t="s">
        <v>341</v>
      </c>
      <c r="AR39" s="719"/>
      <c r="AS39" s="719"/>
      <c r="AT39" s="719"/>
      <c r="AU39" s="719"/>
      <c r="AV39" s="719"/>
      <c r="AW39" s="719"/>
      <c r="AX39" s="719"/>
      <c r="AY39" s="720"/>
      <c r="AZ39" s="641" t="s">
        <v>128</v>
      </c>
      <c r="BA39" s="642"/>
      <c r="BB39" s="642"/>
      <c r="BC39" s="642"/>
      <c r="BD39" s="674"/>
      <c r="BE39" s="674"/>
      <c r="BF39" s="700"/>
      <c r="BG39" s="732" t="s">
        <v>342</v>
      </c>
      <c r="BH39" s="733"/>
      <c r="BI39" s="733"/>
      <c r="BJ39" s="733"/>
      <c r="BK39" s="733"/>
      <c r="BL39" s="235"/>
      <c r="BM39" s="657" t="s">
        <v>343</v>
      </c>
      <c r="BN39" s="657"/>
      <c r="BO39" s="657"/>
      <c r="BP39" s="657"/>
      <c r="BQ39" s="657"/>
      <c r="BR39" s="657"/>
      <c r="BS39" s="657"/>
      <c r="BT39" s="657"/>
      <c r="BU39" s="658"/>
      <c r="BV39" s="641">
        <v>92</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144469</v>
      </c>
      <c r="CS39" s="674"/>
      <c r="CT39" s="674"/>
      <c r="CU39" s="674"/>
      <c r="CV39" s="674"/>
      <c r="CW39" s="674"/>
      <c r="CX39" s="674"/>
      <c r="CY39" s="675"/>
      <c r="CZ39" s="646">
        <v>3.1</v>
      </c>
      <c r="DA39" s="676"/>
      <c r="DB39" s="676"/>
      <c r="DC39" s="679"/>
      <c r="DD39" s="650">
        <v>143000</v>
      </c>
      <c r="DE39" s="674"/>
      <c r="DF39" s="674"/>
      <c r="DG39" s="674"/>
      <c r="DH39" s="674"/>
      <c r="DI39" s="674"/>
      <c r="DJ39" s="674"/>
      <c r="DK39" s="675"/>
      <c r="DL39" s="650" t="s">
        <v>240</v>
      </c>
      <c r="DM39" s="674"/>
      <c r="DN39" s="674"/>
      <c r="DO39" s="674"/>
      <c r="DP39" s="674"/>
      <c r="DQ39" s="674"/>
      <c r="DR39" s="674"/>
      <c r="DS39" s="674"/>
      <c r="DT39" s="674"/>
      <c r="DU39" s="674"/>
      <c r="DV39" s="675"/>
      <c r="DW39" s="646" t="s">
        <v>128</v>
      </c>
      <c r="DX39" s="676"/>
      <c r="DY39" s="676"/>
      <c r="DZ39" s="676"/>
      <c r="EA39" s="676"/>
      <c r="EB39" s="676"/>
      <c r="EC39" s="677"/>
    </row>
    <row r="40" spans="2:133" ht="11.25" customHeight="1" x14ac:dyDescent="0.15">
      <c r="AQ40" s="718" t="s">
        <v>345</v>
      </c>
      <c r="AR40" s="719"/>
      <c r="AS40" s="719"/>
      <c r="AT40" s="719"/>
      <c r="AU40" s="719"/>
      <c r="AV40" s="719"/>
      <c r="AW40" s="719"/>
      <c r="AX40" s="719"/>
      <c r="AY40" s="720"/>
      <c r="AZ40" s="641">
        <v>131502</v>
      </c>
      <c r="BA40" s="642"/>
      <c r="BB40" s="642"/>
      <c r="BC40" s="642"/>
      <c r="BD40" s="674"/>
      <c r="BE40" s="674"/>
      <c r="BF40" s="700"/>
      <c r="BG40" s="732"/>
      <c r="BH40" s="733"/>
      <c r="BI40" s="733"/>
      <c r="BJ40" s="733"/>
      <c r="BK40" s="733"/>
      <c r="BL40" s="235"/>
      <c r="BM40" s="657" t="s">
        <v>346</v>
      </c>
      <c r="BN40" s="657"/>
      <c r="BO40" s="657"/>
      <c r="BP40" s="657"/>
      <c r="BQ40" s="657"/>
      <c r="BR40" s="657"/>
      <c r="BS40" s="657"/>
      <c r="BT40" s="657"/>
      <c r="BU40" s="658"/>
      <c r="BV40" s="641" t="s">
        <v>128</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t="s">
        <v>128</v>
      </c>
      <c r="CS40" s="642"/>
      <c r="CT40" s="642"/>
      <c r="CU40" s="642"/>
      <c r="CV40" s="642"/>
      <c r="CW40" s="642"/>
      <c r="CX40" s="642"/>
      <c r="CY40" s="643"/>
      <c r="CZ40" s="646" t="s">
        <v>128</v>
      </c>
      <c r="DA40" s="676"/>
      <c r="DB40" s="676"/>
      <c r="DC40" s="679"/>
      <c r="DD40" s="650" t="s">
        <v>128</v>
      </c>
      <c r="DE40" s="642"/>
      <c r="DF40" s="642"/>
      <c r="DG40" s="642"/>
      <c r="DH40" s="642"/>
      <c r="DI40" s="642"/>
      <c r="DJ40" s="642"/>
      <c r="DK40" s="643"/>
      <c r="DL40" s="650" t="s">
        <v>128</v>
      </c>
      <c r="DM40" s="642"/>
      <c r="DN40" s="642"/>
      <c r="DO40" s="642"/>
      <c r="DP40" s="642"/>
      <c r="DQ40" s="642"/>
      <c r="DR40" s="642"/>
      <c r="DS40" s="642"/>
      <c r="DT40" s="642"/>
      <c r="DU40" s="642"/>
      <c r="DV40" s="643"/>
      <c r="DW40" s="646" t="s">
        <v>128</v>
      </c>
      <c r="DX40" s="676"/>
      <c r="DY40" s="676"/>
      <c r="DZ40" s="676"/>
      <c r="EA40" s="676"/>
      <c r="EB40" s="676"/>
      <c r="EC40" s="677"/>
    </row>
    <row r="41" spans="2:133" ht="11.25" customHeight="1" x14ac:dyDescent="0.15">
      <c r="AQ41" s="728" t="s">
        <v>348</v>
      </c>
      <c r="AR41" s="729"/>
      <c r="AS41" s="729"/>
      <c r="AT41" s="729"/>
      <c r="AU41" s="729"/>
      <c r="AV41" s="729"/>
      <c r="AW41" s="729"/>
      <c r="AX41" s="729"/>
      <c r="AY41" s="730"/>
      <c r="AZ41" s="721">
        <v>433149</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374</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128</v>
      </c>
      <c r="CS41" s="674"/>
      <c r="CT41" s="674"/>
      <c r="CU41" s="674"/>
      <c r="CV41" s="674"/>
      <c r="CW41" s="674"/>
      <c r="CX41" s="674"/>
      <c r="CY41" s="675"/>
      <c r="CZ41" s="646" t="s">
        <v>128</v>
      </c>
      <c r="DA41" s="676"/>
      <c r="DB41" s="676"/>
      <c r="DC41" s="679"/>
      <c r="DD41" s="650" t="s">
        <v>128</v>
      </c>
      <c r="DE41" s="674"/>
      <c r="DF41" s="674"/>
      <c r="DG41" s="674"/>
      <c r="DH41" s="674"/>
      <c r="DI41" s="674"/>
      <c r="DJ41" s="674"/>
      <c r="DK41" s="675"/>
      <c r="DL41" s="739"/>
      <c r="DM41" s="740"/>
      <c r="DN41" s="740"/>
      <c r="DO41" s="740"/>
      <c r="DP41" s="740"/>
      <c r="DQ41" s="740"/>
      <c r="DR41" s="740"/>
      <c r="DS41" s="740"/>
      <c r="DT41" s="740"/>
      <c r="DU41" s="740"/>
      <c r="DV41" s="741"/>
      <c r="DW41" s="736"/>
      <c r="DX41" s="737"/>
      <c r="DY41" s="737"/>
      <c r="DZ41" s="737"/>
      <c r="EA41" s="737"/>
      <c r="EB41" s="737"/>
      <c r="EC41" s="738"/>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355074</v>
      </c>
      <c r="CS42" s="642"/>
      <c r="CT42" s="642"/>
      <c r="CU42" s="642"/>
      <c r="CV42" s="642"/>
      <c r="CW42" s="642"/>
      <c r="CX42" s="642"/>
      <c r="CY42" s="643"/>
      <c r="CZ42" s="646">
        <v>7.6</v>
      </c>
      <c r="DA42" s="647"/>
      <c r="DB42" s="647"/>
      <c r="DC42" s="742"/>
      <c r="DD42" s="650">
        <v>173299</v>
      </c>
      <c r="DE42" s="642"/>
      <c r="DF42" s="642"/>
      <c r="DG42" s="642"/>
      <c r="DH42" s="642"/>
      <c r="DI42" s="642"/>
      <c r="DJ42" s="642"/>
      <c r="DK42" s="643"/>
      <c r="DL42" s="739"/>
      <c r="DM42" s="740"/>
      <c r="DN42" s="740"/>
      <c r="DO42" s="740"/>
      <c r="DP42" s="740"/>
      <c r="DQ42" s="740"/>
      <c r="DR42" s="740"/>
      <c r="DS42" s="740"/>
      <c r="DT42" s="740"/>
      <c r="DU42" s="740"/>
      <c r="DV42" s="741"/>
      <c r="DW42" s="736"/>
      <c r="DX42" s="737"/>
      <c r="DY42" s="737"/>
      <c r="DZ42" s="737"/>
      <c r="EA42" s="737"/>
      <c r="EB42" s="737"/>
      <c r="EC42" s="738"/>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6745</v>
      </c>
      <c r="CS43" s="674"/>
      <c r="CT43" s="674"/>
      <c r="CU43" s="674"/>
      <c r="CV43" s="674"/>
      <c r="CW43" s="674"/>
      <c r="CX43" s="674"/>
      <c r="CY43" s="675"/>
      <c r="CZ43" s="646">
        <v>0.1</v>
      </c>
      <c r="DA43" s="676"/>
      <c r="DB43" s="676"/>
      <c r="DC43" s="679"/>
      <c r="DD43" s="650">
        <v>6745</v>
      </c>
      <c r="DE43" s="674"/>
      <c r="DF43" s="674"/>
      <c r="DG43" s="674"/>
      <c r="DH43" s="674"/>
      <c r="DI43" s="674"/>
      <c r="DJ43" s="674"/>
      <c r="DK43" s="675"/>
      <c r="DL43" s="739"/>
      <c r="DM43" s="740"/>
      <c r="DN43" s="740"/>
      <c r="DO43" s="740"/>
      <c r="DP43" s="740"/>
      <c r="DQ43" s="740"/>
      <c r="DR43" s="740"/>
      <c r="DS43" s="740"/>
      <c r="DT43" s="740"/>
      <c r="DU43" s="740"/>
      <c r="DV43" s="741"/>
      <c r="DW43" s="736"/>
      <c r="DX43" s="737"/>
      <c r="DY43" s="737"/>
      <c r="DZ43" s="737"/>
      <c r="EA43" s="737"/>
      <c r="EB43" s="737"/>
      <c r="EC43" s="738"/>
    </row>
    <row r="44" spans="2:133" ht="11.25" customHeight="1" x14ac:dyDescent="0.15">
      <c r="B44" s="240" t="s">
        <v>355</v>
      </c>
      <c r="CD44" s="753" t="s">
        <v>307</v>
      </c>
      <c r="CE44" s="754"/>
      <c r="CF44" s="638" t="s">
        <v>356</v>
      </c>
      <c r="CG44" s="639"/>
      <c r="CH44" s="639"/>
      <c r="CI44" s="639"/>
      <c r="CJ44" s="639"/>
      <c r="CK44" s="639"/>
      <c r="CL44" s="639"/>
      <c r="CM44" s="639"/>
      <c r="CN44" s="639"/>
      <c r="CO44" s="639"/>
      <c r="CP44" s="639"/>
      <c r="CQ44" s="640"/>
      <c r="CR44" s="641">
        <v>355074</v>
      </c>
      <c r="CS44" s="642"/>
      <c r="CT44" s="642"/>
      <c r="CU44" s="642"/>
      <c r="CV44" s="642"/>
      <c r="CW44" s="642"/>
      <c r="CX44" s="642"/>
      <c r="CY44" s="643"/>
      <c r="CZ44" s="646">
        <v>7.6</v>
      </c>
      <c r="DA44" s="647"/>
      <c r="DB44" s="647"/>
      <c r="DC44" s="742"/>
      <c r="DD44" s="650">
        <v>173299</v>
      </c>
      <c r="DE44" s="642"/>
      <c r="DF44" s="642"/>
      <c r="DG44" s="642"/>
      <c r="DH44" s="642"/>
      <c r="DI44" s="642"/>
      <c r="DJ44" s="642"/>
      <c r="DK44" s="643"/>
      <c r="DL44" s="739"/>
      <c r="DM44" s="740"/>
      <c r="DN44" s="740"/>
      <c r="DO44" s="740"/>
      <c r="DP44" s="740"/>
      <c r="DQ44" s="740"/>
      <c r="DR44" s="740"/>
      <c r="DS44" s="740"/>
      <c r="DT44" s="740"/>
      <c r="DU44" s="740"/>
      <c r="DV44" s="741"/>
      <c r="DW44" s="736"/>
      <c r="DX44" s="737"/>
      <c r="DY44" s="737"/>
      <c r="DZ44" s="737"/>
      <c r="EA44" s="737"/>
      <c r="EB44" s="737"/>
      <c r="EC44" s="738"/>
    </row>
    <row r="45" spans="2:133" ht="11.25" customHeight="1" x14ac:dyDescent="0.15">
      <c r="CD45" s="755"/>
      <c r="CE45" s="756"/>
      <c r="CF45" s="638" t="s">
        <v>357</v>
      </c>
      <c r="CG45" s="639"/>
      <c r="CH45" s="639"/>
      <c r="CI45" s="639"/>
      <c r="CJ45" s="639"/>
      <c r="CK45" s="639"/>
      <c r="CL45" s="639"/>
      <c r="CM45" s="639"/>
      <c r="CN45" s="639"/>
      <c r="CO45" s="639"/>
      <c r="CP45" s="639"/>
      <c r="CQ45" s="640"/>
      <c r="CR45" s="641">
        <v>166406</v>
      </c>
      <c r="CS45" s="674"/>
      <c r="CT45" s="674"/>
      <c r="CU45" s="674"/>
      <c r="CV45" s="674"/>
      <c r="CW45" s="674"/>
      <c r="CX45" s="674"/>
      <c r="CY45" s="675"/>
      <c r="CZ45" s="646">
        <v>3.6</v>
      </c>
      <c r="DA45" s="676"/>
      <c r="DB45" s="676"/>
      <c r="DC45" s="679"/>
      <c r="DD45" s="650">
        <v>35804</v>
      </c>
      <c r="DE45" s="674"/>
      <c r="DF45" s="674"/>
      <c r="DG45" s="674"/>
      <c r="DH45" s="674"/>
      <c r="DI45" s="674"/>
      <c r="DJ45" s="674"/>
      <c r="DK45" s="675"/>
      <c r="DL45" s="739"/>
      <c r="DM45" s="740"/>
      <c r="DN45" s="740"/>
      <c r="DO45" s="740"/>
      <c r="DP45" s="740"/>
      <c r="DQ45" s="740"/>
      <c r="DR45" s="740"/>
      <c r="DS45" s="740"/>
      <c r="DT45" s="740"/>
      <c r="DU45" s="740"/>
      <c r="DV45" s="741"/>
      <c r="DW45" s="736"/>
      <c r="DX45" s="737"/>
      <c r="DY45" s="737"/>
      <c r="DZ45" s="737"/>
      <c r="EA45" s="737"/>
      <c r="EB45" s="737"/>
      <c r="EC45" s="738"/>
    </row>
    <row r="46" spans="2:133" ht="11.25" customHeight="1" x14ac:dyDescent="0.15">
      <c r="CD46" s="755"/>
      <c r="CE46" s="756"/>
      <c r="CF46" s="638" t="s">
        <v>358</v>
      </c>
      <c r="CG46" s="639"/>
      <c r="CH46" s="639"/>
      <c r="CI46" s="639"/>
      <c r="CJ46" s="639"/>
      <c r="CK46" s="639"/>
      <c r="CL46" s="639"/>
      <c r="CM46" s="639"/>
      <c r="CN46" s="639"/>
      <c r="CO46" s="639"/>
      <c r="CP46" s="639"/>
      <c r="CQ46" s="640"/>
      <c r="CR46" s="641">
        <v>159891</v>
      </c>
      <c r="CS46" s="642"/>
      <c r="CT46" s="642"/>
      <c r="CU46" s="642"/>
      <c r="CV46" s="642"/>
      <c r="CW46" s="642"/>
      <c r="CX46" s="642"/>
      <c r="CY46" s="643"/>
      <c r="CZ46" s="646">
        <v>3.4</v>
      </c>
      <c r="DA46" s="647"/>
      <c r="DB46" s="647"/>
      <c r="DC46" s="742"/>
      <c r="DD46" s="650">
        <v>123718</v>
      </c>
      <c r="DE46" s="642"/>
      <c r="DF46" s="642"/>
      <c r="DG46" s="642"/>
      <c r="DH46" s="642"/>
      <c r="DI46" s="642"/>
      <c r="DJ46" s="642"/>
      <c r="DK46" s="643"/>
      <c r="DL46" s="739"/>
      <c r="DM46" s="740"/>
      <c r="DN46" s="740"/>
      <c r="DO46" s="740"/>
      <c r="DP46" s="740"/>
      <c r="DQ46" s="740"/>
      <c r="DR46" s="740"/>
      <c r="DS46" s="740"/>
      <c r="DT46" s="740"/>
      <c r="DU46" s="740"/>
      <c r="DV46" s="741"/>
      <c r="DW46" s="736"/>
      <c r="DX46" s="737"/>
      <c r="DY46" s="737"/>
      <c r="DZ46" s="737"/>
      <c r="EA46" s="737"/>
      <c r="EB46" s="737"/>
      <c r="EC46" s="738"/>
    </row>
    <row r="47" spans="2:133" ht="11.25" customHeight="1" x14ac:dyDescent="0.15">
      <c r="CD47" s="755"/>
      <c r="CE47" s="756"/>
      <c r="CF47" s="638" t="s">
        <v>359</v>
      </c>
      <c r="CG47" s="639"/>
      <c r="CH47" s="639"/>
      <c r="CI47" s="639"/>
      <c r="CJ47" s="639"/>
      <c r="CK47" s="639"/>
      <c r="CL47" s="639"/>
      <c r="CM47" s="639"/>
      <c r="CN47" s="639"/>
      <c r="CO47" s="639"/>
      <c r="CP47" s="639"/>
      <c r="CQ47" s="640"/>
      <c r="CR47" s="641" t="s">
        <v>128</v>
      </c>
      <c r="CS47" s="674"/>
      <c r="CT47" s="674"/>
      <c r="CU47" s="674"/>
      <c r="CV47" s="674"/>
      <c r="CW47" s="674"/>
      <c r="CX47" s="674"/>
      <c r="CY47" s="675"/>
      <c r="CZ47" s="646" t="s">
        <v>128</v>
      </c>
      <c r="DA47" s="676"/>
      <c r="DB47" s="676"/>
      <c r="DC47" s="679"/>
      <c r="DD47" s="650" t="s">
        <v>128</v>
      </c>
      <c r="DE47" s="674"/>
      <c r="DF47" s="674"/>
      <c r="DG47" s="674"/>
      <c r="DH47" s="674"/>
      <c r="DI47" s="674"/>
      <c r="DJ47" s="674"/>
      <c r="DK47" s="675"/>
      <c r="DL47" s="739"/>
      <c r="DM47" s="740"/>
      <c r="DN47" s="740"/>
      <c r="DO47" s="740"/>
      <c r="DP47" s="740"/>
      <c r="DQ47" s="740"/>
      <c r="DR47" s="740"/>
      <c r="DS47" s="740"/>
      <c r="DT47" s="740"/>
      <c r="DU47" s="740"/>
      <c r="DV47" s="741"/>
      <c r="DW47" s="736"/>
      <c r="DX47" s="737"/>
      <c r="DY47" s="737"/>
      <c r="DZ47" s="737"/>
      <c r="EA47" s="737"/>
      <c r="EB47" s="737"/>
      <c r="EC47" s="738"/>
    </row>
    <row r="48" spans="2:133" x14ac:dyDescent="0.15">
      <c r="CD48" s="757"/>
      <c r="CE48" s="758"/>
      <c r="CF48" s="638" t="s">
        <v>360</v>
      </c>
      <c r="CG48" s="639"/>
      <c r="CH48" s="639"/>
      <c r="CI48" s="639"/>
      <c r="CJ48" s="639"/>
      <c r="CK48" s="639"/>
      <c r="CL48" s="639"/>
      <c r="CM48" s="639"/>
      <c r="CN48" s="639"/>
      <c r="CO48" s="639"/>
      <c r="CP48" s="639"/>
      <c r="CQ48" s="640"/>
      <c r="CR48" s="641" t="s">
        <v>128</v>
      </c>
      <c r="CS48" s="642"/>
      <c r="CT48" s="642"/>
      <c r="CU48" s="642"/>
      <c r="CV48" s="642"/>
      <c r="CW48" s="642"/>
      <c r="CX48" s="642"/>
      <c r="CY48" s="643"/>
      <c r="CZ48" s="646" t="s">
        <v>128</v>
      </c>
      <c r="DA48" s="647"/>
      <c r="DB48" s="647"/>
      <c r="DC48" s="742"/>
      <c r="DD48" s="650" t="s">
        <v>128</v>
      </c>
      <c r="DE48" s="642"/>
      <c r="DF48" s="642"/>
      <c r="DG48" s="642"/>
      <c r="DH48" s="642"/>
      <c r="DI48" s="642"/>
      <c r="DJ48" s="642"/>
      <c r="DK48" s="643"/>
      <c r="DL48" s="739"/>
      <c r="DM48" s="740"/>
      <c r="DN48" s="740"/>
      <c r="DO48" s="740"/>
      <c r="DP48" s="740"/>
      <c r="DQ48" s="740"/>
      <c r="DR48" s="740"/>
      <c r="DS48" s="740"/>
      <c r="DT48" s="740"/>
      <c r="DU48" s="740"/>
      <c r="DV48" s="741"/>
      <c r="DW48" s="736"/>
      <c r="DX48" s="737"/>
      <c r="DY48" s="737"/>
      <c r="DZ48" s="737"/>
      <c r="EA48" s="737"/>
      <c r="EB48" s="737"/>
      <c r="EC48" s="738"/>
    </row>
    <row r="49" spans="82:133" ht="11.25" customHeight="1" x14ac:dyDescent="0.15">
      <c r="CD49" s="686" t="s">
        <v>361</v>
      </c>
      <c r="CE49" s="687"/>
      <c r="CF49" s="687"/>
      <c r="CG49" s="687"/>
      <c r="CH49" s="687"/>
      <c r="CI49" s="687"/>
      <c r="CJ49" s="687"/>
      <c r="CK49" s="687"/>
      <c r="CL49" s="687"/>
      <c r="CM49" s="687"/>
      <c r="CN49" s="687"/>
      <c r="CO49" s="687"/>
      <c r="CP49" s="687"/>
      <c r="CQ49" s="688"/>
      <c r="CR49" s="721">
        <v>4674919</v>
      </c>
      <c r="CS49" s="711"/>
      <c r="CT49" s="711"/>
      <c r="CU49" s="711"/>
      <c r="CV49" s="711"/>
      <c r="CW49" s="711"/>
      <c r="CX49" s="711"/>
      <c r="CY49" s="743"/>
      <c r="CZ49" s="726">
        <v>100</v>
      </c>
      <c r="DA49" s="744"/>
      <c r="DB49" s="744"/>
      <c r="DC49" s="745"/>
      <c r="DD49" s="746">
        <v>3539701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OhJ6GLUKzjedIpo0NQlNgiHAIbfCMGfo35SfIE6CRj4HSLsQRBT6RG3fuKeDthfqfYem6ix0tbIm1S82Ar30wg==" saltValue="xtBR44zk6ExQnsS/LtDuxQ=="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4895</v>
      </c>
      <c r="R7" s="777"/>
      <c r="S7" s="777"/>
      <c r="T7" s="777"/>
      <c r="U7" s="777"/>
      <c r="V7" s="777">
        <v>4673</v>
      </c>
      <c r="W7" s="777"/>
      <c r="X7" s="777"/>
      <c r="Y7" s="777"/>
      <c r="Z7" s="777"/>
      <c r="AA7" s="777">
        <v>222</v>
      </c>
      <c r="AB7" s="777"/>
      <c r="AC7" s="777"/>
      <c r="AD7" s="777"/>
      <c r="AE7" s="778"/>
      <c r="AF7" s="779">
        <v>189</v>
      </c>
      <c r="AG7" s="780"/>
      <c r="AH7" s="780"/>
      <c r="AI7" s="780"/>
      <c r="AJ7" s="781"/>
      <c r="AK7" s="816">
        <v>1</v>
      </c>
      <c r="AL7" s="817"/>
      <c r="AM7" s="817"/>
      <c r="AN7" s="817"/>
      <c r="AO7" s="817"/>
      <c r="AP7" s="817">
        <v>3809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577</v>
      </c>
      <c r="BT7" s="821"/>
      <c r="BU7" s="821"/>
      <c r="BV7" s="821"/>
      <c r="BW7" s="821"/>
      <c r="BX7" s="821"/>
      <c r="BY7" s="821"/>
      <c r="BZ7" s="821"/>
      <c r="CA7" s="821"/>
      <c r="CB7" s="821"/>
      <c r="CC7" s="821"/>
      <c r="CD7" s="821"/>
      <c r="CE7" s="821"/>
      <c r="CF7" s="821"/>
      <c r="CG7" s="822"/>
      <c r="CH7" s="813">
        <v>0</v>
      </c>
      <c r="CI7" s="814"/>
      <c r="CJ7" s="814"/>
      <c r="CK7" s="814"/>
      <c r="CL7" s="815"/>
      <c r="CM7" s="813">
        <v>4</v>
      </c>
      <c r="CN7" s="814"/>
      <c r="CO7" s="814"/>
      <c r="CP7" s="814"/>
      <c r="CQ7" s="815"/>
      <c r="CR7" s="813">
        <v>1</v>
      </c>
      <c r="CS7" s="814"/>
      <c r="CT7" s="814"/>
      <c r="CU7" s="814"/>
      <c r="CV7" s="815"/>
      <c r="CW7" s="813" t="s">
        <v>578</v>
      </c>
      <c r="CX7" s="814"/>
      <c r="CY7" s="814"/>
      <c r="CZ7" s="814"/>
      <c r="DA7" s="815"/>
      <c r="DB7" s="813" t="s">
        <v>575</v>
      </c>
      <c r="DC7" s="814"/>
      <c r="DD7" s="814"/>
      <c r="DE7" s="814"/>
      <c r="DF7" s="815"/>
      <c r="DG7" s="813" t="s">
        <v>579</v>
      </c>
      <c r="DH7" s="814"/>
      <c r="DI7" s="814"/>
      <c r="DJ7" s="814"/>
      <c r="DK7" s="815"/>
      <c r="DL7" s="813" t="s">
        <v>574</v>
      </c>
      <c r="DM7" s="814"/>
      <c r="DN7" s="814"/>
      <c r="DO7" s="814"/>
      <c r="DP7" s="815"/>
      <c r="DQ7" s="813" t="s">
        <v>574</v>
      </c>
      <c r="DR7" s="814"/>
      <c r="DS7" s="814"/>
      <c r="DT7" s="814"/>
      <c r="DU7" s="815"/>
      <c r="DV7" s="794"/>
      <c r="DW7" s="795"/>
      <c r="DX7" s="795"/>
      <c r="DY7" s="795"/>
      <c r="DZ7" s="796"/>
      <c r="EA7" s="254"/>
    </row>
    <row r="8" spans="1:131" s="255" customFormat="1" ht="26.25" customHeight="1" x14ac:dyDescent="0.15">
      <c r="A8" s="261">
        <v>2</v>
      </c>
      <c r="B8" s="797" t="s">
        <v>385</v>
      </c>
      <c r="C8" s="798"/>
      <c r="D8" s="798"/>
      <c r="E8" s="798"/>
      <c r="F8" s="798"/>
      <c r="G8" s="798"/>
      <c r="H8" s="798"/>
      <c r="I8" s="798"/>
      <c r="J8" s="798"/>
      <c r="K8" s="798"/>
      <c r="L8" s="798"/>
      <c r="M8" s="798"/>
      <c r="N8" s="798"/>
      <c r="O8" s="798"/>
      <c r="P8" s="799"/>
      <c r="Q8" s="800">
        <v>14</v>
      </c>
      <c r="R8" s="801"/>
      <c r="S8" s="801"/>
      <c r="T8" s="801"/>
      <c r="U8" s="801"/>
      <c r="V8" s="801">
        <v>2</v>
      </c>
      <c r="W8" s="801"/>
      <c r="X8" s="801"/>
      <c r="Y8" s="801"/>
      <c r="Z8" s="801"/>
      <c r="AA8" s="801">
        <v>12</v>
      </c>
      <c r="AB8" s="801"/>
      <c r="AC8" s="801"/>
      <c r="AD8" s="801"/>
      <c r="AE8" s="802"/>
      <c r="AF8" s="803">
        <v>12</v>
      </c>
      <c r="AG8" s="804"/>
      <c r="AH8" s="804"/>
      <c r="AI8" s="804"/>
      <c r="AJ8" s="805"/>
      <c r="AK8" s="806" t="s">
        <v>574</v>
      </c>
      <c r="AL8" s="807"/>
      <c r="AM8" s="807"/>
      <c r="AN8" s="807"/>
      <c r="AO8" s="807"/>
      <c r="AP8" s="807">
        <v>1</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387</v>
      </c>
      <c r="B23" s="832" t="s">
        <v>388</v>
      </c>
      <c r="C23" s="833"/>
      <c r="D23" s="833"/>
      <c r="E23" s="833"/>
      <c r="F23" s="833"/>
      <c r="G23" s="833"/>
      <c r="H23" s="833"/>
      <c r="I23" s="833"/>
      <c r="J23" s="833"/>
      <c r="K23" s="833"/>
      <c r="L23" s="833"/>
      <c r="M23" s="833"/>
      <c r="N23" s="833"/>
      <c r="O23" s="833"/>
      <c r="P23" s="834"/>
      <c r="Q23" s="835">
        <v>4909</v>
      </c>
      <c r="R23" s="836"/>
      <c r="S23" s="836"/>
      <c r="T23" s="836"/>
      <c r="U23" s="836"/>
      <c r="V23" s="836">
        <v>4675</v>
      </c>
      <c r="W23" s="836"/>
      <c r="X23" s="836"/>
      <c r="Y23" s="836"/>
      <c r="Z23" s="836"/>
      <c r="AA23" s="836">
        <v>234</v>
      </c>
      <c r="AB23" s="836"/>
      <c r="AC23" s="836"/>
      <c r="AD23" s="836"/>
      <c r="AE23" s="837"/>
      <c r="AF23" s="838">
        <v>201</v>
      </c>
      <c r="AG23" s="836"/>
      <c r="AH23" s="836"/>
      <c r="AI23" s="836"/>
      <c r="AJ23" s="839"/>
      <c r="AK23" s="840"/>
      <c r="AL23" s="841"/>
      <c r="AM23" s="841"/>
      <c r="AN23" s="841"/>
      <c r="AO23" s="841"/>
      <c r="AP23" s="836">
        <v>3810</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1626</v>
      </c>
      <c r="R28" s="865"/>
      <c r="S28" s="865"/>
      <c r="T28" s="865"/>
      <c r="U28" s="865"/>
      <c r="V28" s="865">
        <v>1572</v>
      </c>
      <c r="W28" s="865"/>
      <c r="X28" s="865"/>
      <c r="Y28" s="865"/>
      <c r="Z28" s="865"/>
      <c r="AA28" s="865">
        <v>54</v>
      </c>
      <c r="AB28" s="865"/>
      <c r="AC28" s="865"/>
      <c r="AD28" s="865"/>
      <c r="AE28" s="866"/>
      <c r="AF28" s="867">
        <v>54</v>
      </c>
      <c r="AG28" s="865"/>
      <c r="AH28" s="865"/>
      <c r="AI28" s="865"/>
      <c r="AJ28" s="868"/>
      <c r="AK28" s="869">
        <v>114</v>
      </c>
      <c r="AL28" s="860"/>
      <c r="AM28" s="860"/>
      <c r="AN28" s="860"/>
      <c r="AO28" s="860"/>
      <c r="AP28" s="860" t="s">
        <v>574</v>
      </c>
      <c r="AQ28" s="860"/>
      <c r="AR28" s="860"/>
      <c r="AS28" s="860"/>
      <c r="AT28" s="860"/>
      <c r="AU28" s="860" t="s">
        <v>574</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1469</v>
      </c>
      <c r="R29" s="801"/>
      <c r="S29" s="801"/>
      <c r="T29" s="801"/>
      <c r="U29" s="801"/>
      <c r="V29" s="801">
        <v>1414</v>
      </c>
      <c r="W29" s="801"/>
      <c r="X29" s="801"/>
      <c r="Y29" s="801"/>
      <c r="Z29" s="801"/>
      <c r="AA29" s="801">
        <v>55</v>
      </c>
      <c r="AB29" s="801"/>
      <c r="AC29" s="801"/>
      <c r="AD29" s="801"/>
      <c r="AE29" s="802"/>
      <c r="AF29" s="803">
        <v>55</v>
      </c>
      <c r="AG29" s="804"/>
      <c r="AH29" s="804"/>
      <c r="AI29" s="804"/>
      <c r="AJ29" s="805"/>
      <c r="AK29" s="872">
        <v>198</v>
      </c>
      <c r="AL29" s="873"/>
      <c r="AM29" s="873"/>
      <c r="AN29" s="873"/>
      <c r="AO29" s="873"/>
      <c r="AP29" s="873" t="s">
        <v>576</v>
      </c>
      <c r="AQ29" s="873"/>
      <c r="AR29" s="873"/>
      <c r="AS29" s="873"/>
      <c r="AT29" s="873"/>
      <c r="AU29" s="873" t="s">
        <v>574</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161</v>
      </c>
      <c r="R30" s="801"/>
      <c r="S30" s="801"/>
      <c r="T30" s="801"/>
      <c r="U30" s="801"/>
      <c r="V30" s="801">
        <v>157</v>
      </c>
      <c r="W30" s="801"/>
      <c r="X30" s="801"/>
      <c r="Y30" s="801"/>
      <c r="Z30" s="801"/>
      <c r="AA30" s="801">
        <v>4</v>
      </c>
      <c r="AB30" s="801"/>
      <c r="AC30" s="801"/>
      <c r="AD30" s="801"/>
      <c r="AE30" s="802"/>
      <c r="AF30" s="803">
        <v>4</v>
      </c>
      <c r="AG30" s="804"/>
      <c r="AH30" s="804"/>
      <c r="AI30" s="804"/>
      <c r="AJ30" s="805"/>
      <c r="AK30" s="872">
        <v>49</v>
      </c>
      <c r="AL30" s="873"/>
      <c r="AM30" s="873"/>
      <c r="AN30" s="873"/>
      <c r="AO30" s="873"/>
      <c r="AP30" s="873" t="s">
        <v>574</v>
      </c>
      <c r="AQ30" s="873"/>
      <c r="AR30" s="873"/>
      <c r="AS30" s="873"/>
      <c r="AT30" s="873"/>
      <c r="AU30" s="873" t="s">
        <v>574</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203</v>
      </c>
      <c r="R31" s="801"/>
      <c r="S31" s="801"/>
      <c r="T31" s="801"/>
      <c r="U31" s="801"/>
      <c r="V31" s="801">
        <v>166</v>
      </c>
      <c r="W31" s="801"/>
      <c r="X31" s="801"/>
      <c r="Y31" s="801"/>
      <c r="Z31" s="801"/>
      <c r="AA31" s="801">
        <v>37</v>
      </c>
      <c r="AB31" s="801"/>
      <c r="AC31" s="801"/>
      <c r="AD31" s="801"/>
      <c r="AE31" s="802"/>
      <c r="AF31" s="803">
        <v>337</v>
      </c>
      <c r="AG31" s="804"/>
      <c r="AH31" s="804"/>
      <c r="AI31" s="804"/>
      <c r="AJ31" s="805"/>
      <c r="AK31" s="872">
        <v>1</v>
      </c>
      <c r="AL31" s="873"/>
      <c r="AM31" s="873"/>
      <c r="AN31" s="873"/>
      <c r="AO31" s="873"/>
      <c r="AP31" s="873">
        <v>555</v>
      </c>
      <c r="AQ31" s="873"/>
      <c r="AR31" s="873"/>
      <c r="AS31" s="873"/>
      <c r="AT31" s="873"/>
      <c r="AU31" s="873">
        <v>10</v>
      </c>
      <c r="AV31" s="873"/>
      <c r="AW31" s="873"/>
      <c r="AX31" s="873"/>
      <c r="AY31" s="873"/>
      <c r="AZ31" s="874" t="s">
        <v>574</v>
      </c>
      <c r="BA31" s="874"/>
      <c r="BB31" s="874"/>
      <c r="BC31" s="874"/>
      <c r="BD31" s="874"/>
      <c r="BE31" s="870" t="s">
        <v>403</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404</v>
      </c>
      <c r="C32" s="798"/>
      <c r="D32" s="798"/>
      <c r="E32" s="798"/>
      <c r="F32" s="798"/>
      <c r="G32" s="798"/>
      <c r="H32" s="798"/>
      <c r="I32" s="798"/>
      <c r="J32" s="798"/>
      <c r="K32" s="798"/>
      <c r="L32" s="798"/>
      <c r="M32" s="798"/>
      <c r="N32" s="798"/>
      <c r="O32" s="798"/>
      <c r="P32" s="799"/>
      <c r="Q32" s="800">
        <v>37</v>
      </c>
      <c r="R32" s="801"/>
      <c r="S32" s="801"/>
      <c r="T32" s="801"/>
      <c r="U32" s="801"/>
      <c r="V32" s="801">
        <v>36</v>
      </c>
      <c r="W32" s="801"/>
      <c r="X32" s="801"/>
      <c r="Y32" s="801"/>
      <c r="Z32" s="801"/>
      <c r="AA32" s="801">
        <v>1</v>
      </c>
      <c r="AB32" s="801"/>
      <c r="AC32" s="801"/>
      <c r="AD32" s="801"/>
      <c r="AE32" s="802"/>
      <c r="AF32" s="803">
        <v>1</v>
      </c>
      <c r="AG32" s="804"/>
      <c r="AH32" s="804"/>
      <c r="AI32" s="804"/>
      <c r="AJ32" s="805"/>
      <c r="AK32" s="872">
        <v>25</v>
      </c>
      <c r="AL32" s="873"/>
      <c r="AM32" s="873"/>
      <c r="AN32" s="873"/>
      <c r="AO32" s="873"/>
      <c r="AP32" s="873">
        <v>225</v>
      </c>
      <c r="AQ32" s="873"/>
      <c r="AR32" s="873"/>
      <c r="AS32" s="873"/>
      <c r="AT32" s="873"/>
      <c r="AU32" s="873">
        <v>200</v>
      </c>
      <c r="AV32" s="873"/>
      <c r="AW32" s="873"/>
      <c r="AX32" s="873"/>
      <c r="AY32" s="873"/>
      <c r="AZ32" s="874" t="s">
        <v>575</v>
      </c>
      <c r="BA32" s="874"/>
      <c r="BB32" s="874"/>
      <c r="BC32" s="874"/>
      <c r="BD32" s="874"/>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387</v>
      </c>
      <c r="B63" s="832" t="s">
        <v>407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451</v>
      </c>
      <c r="AG63" s="884"/>
      <c r="AH63" s="884"/>
      <c r="AI63" s="884"/>
      <c r="AJ63" s="885"/>
      <c r="AK63" s="886"/>
      <c r="AL63" s="881"/>
      <c r="AM63" s="881"/>
      <c r="AN63" s="881"/>
      <c r="AO63" s="881"/>
      <c r="AP63" s="884">
        <v>780</v>
      </c>
      <c r="AQ63" s="884"/>
      <c r="AR63" s="884"/>
      <c r="AS63" s="884"/>
      <c r="AT63" s="884"/>
      <c r="AU63" s="884">
        <v>210</v>
      </c>
      <c r="AV63" s="884"/>
      <c r="AW63" s="884"/>
      <c r="AX63" s="884"/>
      <c r="AY63" s="884"/>
      <c r="AZ63" s="888"/>
      <c r="BA63" s="888"/>
      <c r="BB63" s="888"/>
      <c r="BC63" s="888"/>
      <c r="BD63" s="888"/>
      <c r="BE63" s="889"/>
      <c r="BF63" s="889"/>
      <c r="BG63" s="889"/>
      <c r="BH63" s="889"/>
      <c r="BI63" s="890"/>
      <c r="BJ63" s="891" t="s">
        <v>408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410</v>
      </c>
      <c r="B66" s="783"/>
      <c r="C66" s="783"/>
      <c r="D66" s="783"/>
      <c r="E66" s="783"/>
      <c r="F66" s="783"/>
      <c r="G66" s="783"/>
      <c r="H66" s="783"/>
      <c r="I66" s="783"/>
      <c r="J66" s="783"/>
      <c r="K66" s="783"/>
      <c r="L66" s="783"/>
      <c r="M66" s="783"/>
      <c r="N66" s="783"/>
      <c r="O66" s="783"/>
      <c r="P66" s="784"/>
      <c r="Q66" s="759" t="s">
        <v>411</v>
      </c>
      <c r="R66" s="760"/>
      <c r="S66" s="760"/>
      <c r="T66" s="760"/>
      <c r="U66" s="761"/>
      <c r="V66" s="759" t="s">
        <v>412</v>
      </c>
      <c r="W66" s="760"/>
      <c r="X66" s="760"/>
      <c r="Y66" s="760"/>
      <c r="Z66" s="761"/>
      <c r="AA66" s="759" t="s">
        <v>413</v>
      </c>
      <c r="AB66" s="760"/>
      <c r="AC66" s="760"/>
      <c r="AD66" s="760"/>
      <c r="AE66" s="761"/>
      <c r="AF66" s="894" t="s">
        <v>394</v>
      </c>
      <c r="AG66" s="855"/>
      <c r="AH66" s="855"/>
      <c r="AI66" s="855"/>
      <c r="AJ66" s="895"/>
      <c r="AK66" s="759" t="s">
        <v>414</v>
      </c>
      <c r="AL66" s="783"/>
      <c r="AM66" s="783"/>
      <c r="AN66" s="783"/>
      <c r="AO66" s="784"/>
      <c r="AP66" s="759" t="s">
        <v>415</v>
      </c>
      <c r="AQ66" s="760"/>
      <c r="AR66" s="760"/>
      <c r="AS66" s="760"/>
      <c r="AT66" s="761"/>
      <c r="AU66" s="759" t="s">
        <v>416</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580</v>
      </c>
      <c r="C68" s="912"/>
      <c r="D68" s="912"/>
      <c r="E68" s="912"/>
      <c r="F68" s="912"/>
      <c r="G68" s="912"/>
      <c r="H68" s="912"/>
      <c r="I68" s="912"/>
      <c r="J68" s="912"/>
      <c r="K68" s="912"/>
      <c r="L68" s="912"/>
      <c r="M68" s="912"/>
      <c r="N68" s="912"/>
      <c r="O68" s="912"/>
      <c r="P68" s="913"/>
      <c r="Q68" s="914">
        <v>2</v>
      </c>
      <c r="R68" s="908"/>
      <c r="S68" s="908"/>
      <c r="T68" s="908"/>
      <c r="U68" s="908"/>
      <c r="V68" s="908">
        <v>1</v>
      </c>
      <c r="W68" s="908"/>
      <c r="X68" s="908"/>
      <c r="Y68" s="908"/>
      <c r="Z68" s="908"/>
      <c r="AA68" s="908">
        <v>1</v>
      </c>
      <c r="AB68" s="908"/>
      <c r="AC68" s="908"/>
      <c r="AD68" s="908"/>
      <c r="AE68" s="908"/>
      <c r="AF68" s="908">
        <v>1</v>
      </c>
      <c r="AG68" s="908"/>
      <c r="AH68" s="908"/>
      <c r="AI68" s="908"/>
      <c r="AJ68" s="908"/>
      <c r="AK68" s="908" t="s">
        <v>574</v>
      </c>
      <c r="AL68" s="908"/>
      <c r="AM68" s="908"/>
      <c r="AN68" s="908"/>
      <c r="AO68" s="908"/>
      <c r="AP68" s="908" t="s">
        <v>578</v>
      </c>
      <c r="AQ68" s="908"/>
      <c r="AR68" s="908"/>
      <c r="AS68" s="908"/>
      <c r="AT68" s="908"/>
      <c r="AU68" s="908" t="s">
        <v>575</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581</v>
      </c>
      <c r="C69" s="916"/>
      <c r="D69" s="916"/>
      <c r="E69" s="916"/>
      <c r="F69" s="916"/>
      <c r="G69" s="916"/>
      <c r="H69" s="916"/>
      <c r="I69" s="916"/>
      <c r="J69" s="916"/>
      <c r="K69" s="916"/>
      <c r="L69" s="916"/>
      <c r="M69" s="916"/>
      <c r="N69" s="916"/>
      <c r="O69" s="916"/>
      <c r="P69" s="917"/>
      <c r="Q69" s="918">
        <v>5519</v>
      </c>
      <c r="R69" s="873"/>
      <c r="S69" s="873"/>
      <c r="T69" s="873"/>
      <c r="U69" s="873"/>
      <c r="V69" s="873">
        <v>5128</v>
      </c>
      <c r="W69" s="873"/>
      <c r="X69" s="873"/>
      <c r="Y69" s="873"/>
      <c r="Z69" s="873"/>
      <c r="AA69" s="873">
        <v>391</v>
      </c>
      <c r="AB69" s="873"/>
      <c r="AC69" s="873"/>
      <c r="AD69" s="873"/>
      <c r="AE69" s="873"/>
      <c r="AF69" s="873">
        <v>391</v>
      </c>
      <c r="AG69" s="873"/>
      <c r="AH69" s="873"/>
      <c r="AI69" s="873"/>
      <c r="AJ69" s="873"/>
      <c r="AK69" s="873">
        <v>6</v>
      </c>
      <c r="AL69" s="873"/>
      <c r="AM69" s="873"/>
      <c r="AN69" s="873"/>
      <c r="AO69" s="873"/>
      <c r="AP69" s="873" t="s">
        <v>574</v>
      </c>
      <c r="AQ69" s="873"/>
      <c r="AR69" s="873"/>
      <c r="AS69" s="873"/>
      <c r="AT69" s="873"/>
      <c r="AU69" s="873" t="s">
        <v>574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582</v>
      </c>
      <c r="C70" s="916"/>
      <c r="D70" s="916"/>
      <c r="E70" s="916"/>
      <c r="F70" s="916"/>
      <c r="G70" s="916"/>
      <c r="H70" s="916"/>
      <c r="I70" s="916"/>
      <c r="J70" s="916"/>
      <c r="K70" s="916"/>
      <c r="L70" s="916"/>
      <c r="M70" s="916"/>
      <c r="N70" s="916"/>
      <c r="O70" s="916"/>
      <c r="P70" s="917"/>
      <c r="Q70" s="918">
        <v>138</v>
      </c>
      <c r="R70" s="873"/>
      <c r="S70" s="873"/>
      <c r="T70" s="873"/>
      <c r="U70" s="873"/>
      <c r="V70" s="873">
        <v>67</v>
      </c>
      <c r="W70" s="873"/>
      <c r="X70" s="873"/>
      <c r="Y70" s="873"/>
      <c r="Z70" s="873"/>
      <c r="AA70" s="873">
        <v>71</v>
      </c>
      <c r="AB70" s="873"/>
      <c r="AC70" s="873"/>
      <c r="AD70" s="873"/>
      <c r="AE70" s="873"/>
      <c r="AF70" s="873">
        <v>71</v>
      </c>
      <c r="AG70" s="873"/>
      <c r="AH70" s="873"/>
      <c r="AI70" s="873"/>
      <c r="AJ70" s="873"/>
      <c r="AK70" s="873" t="s">
        <v>574</v>
      </c>
      <c r="AL70" s="873"/>
      <c r="AM70" s="873"/>
      <c r="AN70" s="873"/>
      <c r="AO70" s="873"/>
      <c r="AP70" s="873" t="s">
        <v>574</v>
      </c>
      <c r="AQ70" s="873"/>
      <c r="AR70" s="873"/>
      <c r="AS70" s="873"/>
      <c r="AT70" s="873"/>
      <c r="AU70" s="873" t="s">
        <v>574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583</v>
      </c>
      <c r="C71" s="916"/>
      <c r="D71" s="916"/>
      <c r="E71" s="916"/>
      <c r="F71" s="916"/>
      <c r="G71" s="916"/>
      <c r="H71" s="916"/>
      <c r="I71" s="916"/>
      <c r="J71" s="916"/>
      <c r="K71" s="916"/>
      <c r="L71" s="916"/>
      <c r="M71" s="916"/>
      <c r="N71" s="916"/>
      <c r="O71" s="916"/>
      <c r="P71" s="917"/>
      <c r="Q71" s="918">
        <v>25</v>
      </c>
      <c r="R71" s="873"/>
      <c r="S71" s="873"/>
      <c r="T71" s="873"/>
      <c r="U71" s="873"/>
      <c r="V71" s="873">
        <v>21</v>
      </c>
      <c r="W71" s="873"/>
      <c r="X71" s="873"/>
      <c r="Y71" s="873"/>
      <c r="Z71" s="873"/>
      <c r="AA71" s="873">
        <v>4</v>
      </c>
      <c r="AB71" s="873"/>
      <c r="AC71" s="873"/>
      <c r="AD71" s="873"/>
      <c r="AE71" s="873"/>
      <c r="AF71" s="873">
        <v>4</v>
      </c>
      <c r="AG71" s="873"/>
      <c r="AH71" s="873"/>
      <c r="AI71" s="873"/>
      <c r="AJ71" s="873"/>
      <c r="AK71" s="873" t="s">
        <v>574</v>
      </c>
      <c r="AL71" s="873"/>
      <c r="AM71" s="873"/>
      <c r="AN71" s="873"/>
      <c r="AO71" s="873"/>
      <c r="AP71" s="873" t="s">
        <v>576</v>
      </c>
      <c r="AQ71" s="873"/>
      <c r="AR71" s="873"/>
      <c r="AS71" s="873"/>
      <c r="AT71" s="873"/>
      <c r="AU71" s="873" t="s">
        <v>575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584</v>
      </c>
      <c r="C72" s="916"/>
      <c r="D72" s="916"/>
      <c r="E72" s="916"/>
      <c r="F72" s="916"/>
      <c r="G72" s="916"/>
      <c r="H72" s="916"/>
      <c r="I72" s="916"/>
      <c r="J72" s="916"/>
      <c r="K72" s="916"/>
      <c r="L72" s="916"/>
      <c r="M72" s="916"/>
      <c r="N72" s="916"/>
      <c r="O72" s="916"/>
      <c r="P72" s="917"/>
      <c r="Q72" s="918">
        <v>229</v>
      </c>
      <c r="R72" s="873"/>
      <c r="S72" s="873"/>
      <c r="T72" s="873"/>
      <c r="U72" s="873"/>
      <c r="V72" s="873">
        <v>208</v>
      </c>
      <c r="W72" s="873"/>
      <c r="X72" s="873"/>
      <c r="Y72" s="873"/>
      <c r="Z72" s="873"/>
      <c r="AA72" s="873">
        <v>21</v>
      </c>
      <c r="AB72" s="873"/>
      <c r="AC72" s="873"/>
      <c r="AD72" s="873"/>
      <c r="AE72" s="873"/>
      <c r="AF72" s="873">
        <v>21</v>
      </c>
      <c r="AG72" s="873"/>
      <c r="AH72" s="873"/>
      <c r="AI72" s="873"/>
      <c r="AJ72" s="873"/>
      <c r="AK72" s="873" t="s">
        <v>574</v>
      </c>
      <c r="AL72" s="873"/>
      <c r="AM72" s="873"/>
      <c r="AN72" s="873"/>
      <c r="AO72" s="873"/>
      <c r="AP72" s="873">
        <v>73</v>
      </c>
      <c r="AQ72" s="873"/>
      <c r="AR72" s="873"/>
      <c r="AS72" s="873"/>
      <c r="AT72" s="873"/>
      <c r="AU72" s="873">
        <v>10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585</v>
      </c>
      <c r="C73" s="916"/>
      <c r="D73" s="916"/>
      <c r="E73" s="916"/>
      <c r="F73" s="916"/>
      <c r="G73" s="916"/>
      <c r="H73" s="916"/>
      <c r="I73" s="916"/>
      <c r="J73" s="916"/>
      <c r="K73" s="916"/>
      <c r="L73" s="916"/>
      <c r="M73" s="916"/>
      <c r="N73" s="916"/>
      <c r="O73" s="916"/>
      <c r="P73" s="917"/>
      <c r="Q73" s="918">
        <v>2397</v>
      </c>
      <c r="R73" s="873"/>
      <c r="S73" s="873"/>
      <c r="T73" s="873"/>
      <c r="U73" s="873"/>
      <c r="V73" s="873">
        <v>2345</v>
      </c>
      <c r="W73" s="873"/>
      <c r="X73" s="873"/>
      <c r="Y73" s="873"/>
      <c r="Z73" s="873"/>
      <c r="AA73" s="873">
        <v>52</v>
      </c>
      <c r="AB73" s="873"/>
      <c r="AC73" s="873"/>
      <c r="AD73" s="873"/>
      <c r="AE73" s="873"/>
      <c r="AF73" s="873">
        <v>46</v>
      </c>
      <c r="AG73" s="873"/>
      <c r="AH73" s="873"/>
      <c r="AI73" s="873"/>
      <c r="AJ73" s="873"/>
      <c r="AK73" s="873">
        <v>55</v>
      </c>
      <c r="AL73" s="873"/>
      <c r="AM73" s="873"/>
      <c r="AN73" s="873"/>
      <c r="AO73" s="873"/>
      <c r="AP73" s="873">
        <v>551</v>
      </c>
      <c r="AQ73" s="873"/>
      <c r="AR73" s="873"/>
      <c r="AS73" s="873"/>
      <c r="AT73" s="873"/>
      <c r="AU73" s="873">
        <v>62</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586</v>
      </c>
      <c r="C74" s="916"/>
      <c r="D74" s="916"/>
      <c r="E74" s="916"/>
      <c r="F74" s="916"/>
      <c r="G74" s="916"/>
      <c r="H74" s="916"/>
      <c r="I74" s="916"/>
      <c r="J74" s="916"/>
      <c r="K74" s="916"/>
      <c r="L74" s="916"/>
      <c r="M74" s="916"/>
      <c r="N74" s="916"/>
      <c r="O74" s="916"/>
      <c r="P74" s="917"/>
      <c r="Q74" s="918">
        <v>390</v>
      </c>
      <c r="R74" s="873"/>
      <c r="S74" s="873"/>
      <c r="T74" s="873"/>
      <c r="U74" s="873"/>
      <c r="V74" s="873">
        <v>377</v>
      </c>
      <c r="W74" s="873"/>
      <c r="X74" s="873"/>
      <c r="Y74" s="873"/>
      <c r="Z74" s="873"/>
      <c r="AA74" s="873">
        <v>13</v>
      </c>
      <c r="AB74" s="873"/>
      <c r="AC74" s="873"/>
      <c r="AD74" s="873"/>
      <c r="AE74" s="873"/>
      <c r="AF74" s="873">
        <v>13</v>
      </c>
      <c r="AG74" s="873"/>
      <c r="AH74" s="873"/>
      <c r="AI74" s="873"/>
      <c r="AJ74" s="873"/>
      <c r="AK74" s="873">
        <v>27</v>
      </c>
      <c r="AL74" s="873"/>
      <c r="AM74" s="873"/>
      <c r="AN74" s="873"/>
      <c r="AO74" s="873"/>
      <c r="AP74" s="873">
        <v>27</v>
      </c>
      <c r="AQ74" s="873"/>
      <c r="AR74" s="873"/>
      <c r="AS74" s="873"/>
      <c r="AT74" s="873"/>
      <c r="AU74" s="873">
        <v>13</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587</v>
      </c>
      <c r="C75" s="916"/>
      <c r="D75" s="916"/>
      <c r="E75" s="916"/>
      <c r="F75" s="916"/>
      <c r="G75" s="916"/>
      <c r="H75" s="916"/>
      <c r="I75" s="916"/>
      <c r="J75" s="916"/>
      <c r="K75" s="916"/>
      <c r="L75" s="916"/>
      <c r="M75" s="916"/>
      <c r="N75" s="916"/>
      <c r="O75" s="916"/>
      <c r="P75" s="917"/>
      <c r="Q75" s="921">
        <v>704</v>
      </c>
      <c r="R75" s="922"/>
      <c r="S75" s="922"/>
      <c r="T75" s="922"/>
      <c r="U75" s="872"/>
      <c r="V75" s="923">
        <v>693</v>
      </c>
      <c r="W75" s="922"/>
      <c r="X75" s="922"/>
      <c r="Y75" s="922"/>
      <c r="Z75" s="872"/>
      <c r="AA75" s="923">
        <v>11</v>
      </c>
      <c r="AB75" s="922"/>
      <c r="AC75" s="922"/>
      <c r="AD75" s="922"/>
      <c r="AE75" s="872"/>
      <c r="AF75" s="923">
        <v>11</v>
      </c>
      <c r="AG75" s="922"/>
      <c r="AH75" s="922"/>
      <c r="AI75" s="922"/>
      <c r="AJ75" s="872"/>
      <c r="AK75" s="923">
        <v>7</v>
      </c>
      <c r="AL75" s="922"/>
      <c r="AM75" s="922"/>
      <c r="AN75" s="922"/>
      <c r="AO75" s="872"/>
      <c r="AP75" s="923" t="s">
        <v>574</v>
      </c>
      <c r="AQ75" s="922"/>
      <c r="AR75" s="922"/>
      <c r="AS75" s="922"/>
      <c r="AT75" s="872"/>
      <c r="AU75" s="923" t="s">
        <v>574</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588</v>
      </c>
      <c r="C76" s="916"/>
      <c r="D76" s="916"/>
      <c r="E76" s="916"/>
      <c r="F76" s="916"/>
      <c r="G76" s="916"/>
      <c r="H76" s="916"/>
      <c r="I76" s="916"/>
      <c r="J76" s="916"/>
      <c r="K76" s="916"/>
      <c r="L76" s="916"/>
      <c r="M76" s="916"/>
      <c r="N76" s="916"/>
      <c r="O76" s="916"/>
      <c r="P76" s="917"/>
      <c r="Q76" s="921">
        <v>132342</v>
      </c>
      <c r="R76" s="922"/>
      <c r="S76" s="922"/>
      <c r="T76" s="922"/>
      <c r="U76" s="872"/>
      <c r="V76" s="923">
        <v>124645</v>
      </c>
      <c r="W76" s="922"/>
      <c r="X76" s="922"/>
      <c r="Y76" s="922"/>
      <c r="Z76" s="872"/>
      <c r="AA76" s="923">
        <v>7697</v>
      </c>
      <c r="AB76" s="922"/>
      <c r="AC76" s="922"/>
      <c r="AD76" s="922"/>
      <c r="AE76" s="872"/>
      <c r="AF76" s="923">
        <v>7697</v>
      </c>
      <c r="AG76" s="922"/>
      <c r="AH76" s="922"/>
      <c r="AI76" s="922"/>
      <c r="AJ76" s="872"/>
      <c r="AK76" s="923" t="s">
        <v>574</v>
      </c>
      <c r="AL76" s="922"/>
      <c r="AM76" s="922"/>
      <c r="AN76" s="922"/>
      <c r="AO76" s="872"/>
      <c r="AP76" s="923" t="s">
        <v>578</v>
      </c>
      <c r="AQ76" s="922"/>
      <c r="AR76" s="922"/>
      <c r="AS76" s="922"/>
      <c r="AT76" s="872"/>
      <c r="AU76" s="923" t="s">
        <v>589</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387</v>
      </c>
      <c r="B88" s="832" t="s">
        <v>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8255</v>
      </c>
      <c r="AG88" s="884"/>
      <c r="AH88" s="884"/>
      <c r="AI88" s="884"/>
      <c r="AJ88" s="884"/>
      <c r="AK88" s="881"/>
      <c r="AL88" s="881"/>
      <c r="AM88" s="881"/>
      <c r="AN88" s="881"/>
      <c r="AO88" s="881"/>
      <c r="AP88" s="884">
        <v>651</v>
      </c>
      <c r="AQ88" s="884"/>
      <c r="AR88" s="884"/>
      <c r="AS88" s="884"/>
      <c r="AT88" s="884"/>
      <c r="AU88" s="884">
        <v>85</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418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v>
      </c>
      <c r="CS102" s="892"/>
      <c r="CT102" s="892"/>
      <c r="CU102" s="892"/>
      <c r="CV102" s="935"/>
      <c r="CW102" s="936" t="s">
        <v>595</v>
      </c>
      <c r="CX102" s="892"/>
      <c r="CY102" s="892"/>
      <c r="CZ102" s="892"/>
      <c r="DA102" s="935"/>
      <c r="DB102" s="936" t="s">
        <v>595</v>
      </c>
      <c r="DC102" s="892"/>
      <c r="DD102" s="892"/>
      <c r="DE102" s="892"/>
      <c r="DF102" s="935"/>
      <c r="DG102" s="936" t="s">
        <v>595</v>
      </c>
      <c r="DH102" s="892"/>
      <c r="DI102" s="892"/>
      <c r="DJ102" s="892"/>
      <c r="DK102" s="935"/>
      <c r="DL102" s="936" t="s">
        <v>595</v>
      </c>
      <c r="DM102" s="892"/>
      <c r="DN102" s="892"/>
      <c r="DO102" s="892"/>
      <c r="DP102" s="935"/>
      <c r="DQ102" s="936" t="s">
        <v>595</v>
      </c>
      <c r="DR102" s="892"/>
      <c r="DS102" s="892"/>
      <c r="DT102" s="892"/>
      <c r="DU102" s="935"/>
      <c r="DV102" s="959"/>
      <c r="DW102" s="960"/>
      <c r="DX102" s="960"/>
      <c r="DY102" s="960"/>
      <c r="DZ102" s="96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2" t="s">
        <v>419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3" t="s">
        <v>420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4" t="s">
        <v>423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424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6" customFormat="1" ht="26.25" customHeight="1" x14ac:dyDescent="0.15">
      <c r="A109" s="957" t="s">
        <v>425</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426</v>
      </c>
      <c r="AB109" s="938"/>
      <c r="AC109" s="938"/>
      <c r="AD109" s="938"/>
      <c r="AE109" s="939"/>
      <c r="AF109" s="937" t="s">
        <v>306</v>
      </c>
      <c r="AG109" s="938"/>
      <c r="AH109" s="938"/>
      <c r="AI109" s="938"/>
      <c r="AJ109" s="939"/>
      <c r="AK109" s="937" t="s">
        <v>305</v>
      </c>
      <c r="AL109" s="938"/>
      <c r="AM109" s="938"/>
      <c r="AN109" s="938"/>
      <c r="AO109" s="939"/>
      <c r="AP109" s="937" t="s">
        <v>427</v>
      </c>
      <c r="AQ109" s="938"/>
      <c r="AR109" s="938"/>
      <c r="AS109" s="938"/>
      <c r="AT109" s="940"/>
      <c r="AU109" s="957" t="s">
        <v>425</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426</v>
      </c>
      <c r="BR109" s="938"/>
      <c r="BS109" s="938"/>
      <c r="BT109" s="938"/>
      <c r="BU109" s="939"/>
      <c r="BV109" s="937" t="s">
        <v>306</v>
      </c>
      <c r="BW109" s="938"/>
      <c r="BX109" s="938"/>
      <c r="BY109" s="938"/>
      <c r="BZ109" s="939"/>
      <c r="CA109" s="937" t="s">
        <v>305</v>
      </c>
      <c r="CB109" s="938"/>
      <c r="CC109" s="938"/>
      <c r="CD109" s="938"/>
      <c r="CE109" s="939"/>
      <c r="CF109" s="958" t="s">
        <v>427</v>
      </c>
      <c r="CG109" s="958"/>
      <c r="CH109" s="958"/>
      <c r="CI109" s="958"/>
      <c r="CJ109" s="958"/>
      <c r="CK109" s="937" t="s">
        <v>428</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426</v>
      </c>
      <c r="DH109" s="938"/>
      <c r="DI109" s="938"/>
      <c r="DJ109" s="938"/>
      <c r="DK109" s="939"/>
      <c r="DL109" s="937" t="s">
        <v>306</v>
      </c>
      <c r="DM109" s="938"/>
      <c r="DN109" s="938"/>
      <c r="DO109" s="938"/>
      <c r="DP109" s="939"/>
      <c r="DQ109" s="937" t="s">
        <v>305</v>
      </c>
      <c r="DR109" s="938"/>
      <c r="DS109" s="938"/>
      <c r="DT109" s="938"/>
      <c r="DU109" s="939"/>
      <c r="DV109" s="937" t="s">
        <v>427</v>
      </c>
      <c r="DW109" s="938"/>
      <c r="DX109" s="938"/>
      <c r="DY109" s="938"/>
      <c r="DZ109" s="940"/>
    </row>
    <row r="110" spans="1:131" s="246" customFormat="1" ht="26.25" customHeight="1" x14ac:dyDescent="0.15">
      <c r="A110" s="941" t="s">
        <v>429</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422503</v>
      </c>
      <c r="AB110" s="945"/>
      <c r="AC110" s="945"/>
      <c r="AD110" s="945"/>
      <c r="AE110" s="946"/>
      <c r="AF110" s="947">
        <v>404635</v>
      </c>
      <c r="AG110" s="945"/>
      <c r="AH110" s="945"/>
      <c r="AI110" s="945"/>
      <c r="AJ110" s="946"/>
      <c r="AK110" s="947">
        <v>362661</v>
      </c>
      <c r="AL110" s="945"/>
      <c r="AM110" s="945"/>
      <c r="AN110" s="945"/>
      <c r="AO110" s="946"/>
      <c r="AP110" s="948">
        <v>12.5</v>
      </c>
      <c r="AQ110" s="949"/>
      <c r="AR110" s="949"/>
      <c r="AS110" s="949"/>
      <c r="AT110" s="950"/>
      <c r="AU110" s="951" t="s">
        <v>73</v>
      </c>
      <c r="AV110" s="952"/>
      <c r="AW110" s="952"/>
      <c r="AX110" s="952"/>
      <c r="AY110" s="952"/>
      <c r="AZ110" s="993" t="s">
        <v>430</v>
      </c>
      <c r="BA110" s="942"/>
      <c r="BB110" s="942"/>
      <c r="BC110" s="942"/>
      <c r="BD110" s="942"/>
      <c r="BE110" s="942"/>
      <c r="BF110" s="942"/>
      <c r="BG110" s="942"/>
      <c r="BH110" s="942"/>
      <c r="BI110" s="942"/>
      <c r="BJ110" s="942"/>
      <c r="BK110" s="942"/>
      <c r="BL110" s="942"/>
      <c r="BM110" s="942"/>
      <c r="BN110" s="942"/>
      <c r="BO110" s="942"/>
      <c r="BP110" s="943"/>
      <c r="BQ110" s="979">
        <v>3749447</v>
      </c>
      <c r="BR110" s="980"/>
      <c r="BS110" s="980"/>
      <c r="BT110" s="980"/>
      <c r="BU110" s="980"/>
      <c r="BV110" s="980">
        <v>3939393</v>
      </c>
      <c r="BW110" s="980"/>
      <c r="BX110" s="980"/>
      <c r="BY110" s="980"/>
      <c r="BZ110" s="980"/>
      <c r="CA110" s="980">
        <v>3809888</v>
      </c>
      <c r="CB110" s="980"/>
      <c r="CC110" s="980"/>
      <c r="CD110" s="980"/>
      <c r="CE110" s="980"/>
      <c r="CF110" s="994">
        <v>131.19999999999999</v>
      </c>
      <c r="CG110" s="995"/>
      <c r="CH110" s="995"/>
      <c r="CI110" s="995"/>
      <c r="CJ110" s="995"/>
      <c r="CK110" s="996" t="s">
        <v>431</v>
      </c>
      <c r="CL110" s="997"/>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128</v>
      </c>
      <c r="DH110" s="980"/>
      <c r="DI110" s="980"/>
      <c r="DJ110" s="980"/>
      <c r="DK110" s="980"/>
      <c r="DL110" s="980" t="s">
        <v>433</v>
      </c>
      <c r="DM110" s="980"/>
      <c r="DN110" s="980"/>
      <c r="DO110" s="980"/>
      <c r="DP110" s="980"/>
      <c r="DQ110" s="980" t="s">
        <v>128</v>
      </c>
      <c r="DR110" s="980"/>
      <c r="DS110" s="980"/>
      <c r="DT110" s="980"/>
      <c r="DU110" s="980"/>
      <c r="DV110" s="981" t="s">
        <v>434</v>
      </c>
      <c r="DW110" s="981"/>
      <c r="DX110" s="981"/>
      <c r="DY110" s="981"/>
      <c r="DZ110" s="982"/>
    </row>
    <row r="111" spans="1:131" s="246" customFormat="1" ht="26.25" customHeight="1" x14ac:dyDescent="0.15">
      <c r="A111" s="983" t="s">
        <v>435</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128</v>
      </c>
      <c r="AB111" s="987"/>
      <c r="AC111" s="987"/>
      <c r="AD111" s="987"/>
      <c r="AE111" s="988"/>
      <c r="AF111" s="989" t="s">
        <v>128</v>
      </c>
      <c r="AG111" s="987"/>
      <c r="AH111" s="987"/>
      <c r="AI111" s="987"/>
      <c r="AJ111" s="988"/>
      <c r="AK111" s="989" t="s">
        <v>128</v>
      </c>
      <c r="AL111" s="987"/>
      <c r="AM111" s="987"/>
      <c r="AN111" s="987"/>
      <c r="AO111" s="988"/>
      <c r="AP111" s="990" t="s">
        <v>128</v>
      </c>
      <c r="AQ111" s="991"/>
      <c r="AR111" s="991"/>
      <c r="AS111" s="991"/>
      <c r="AT111" s="992"/>
      <c r="AU111" s="953"/>
      <c r="AV111" s="954"/>
      <c r="AW111" s="954"/>
      <c r="AX111" s="954"/>
      <c r="AY111" s="954"/>
      <c r="AZ111" s="1002" t="s">
        <v>436</v>
      </c>
      <c r="BA111" s="1003"/>
      <c r="BB111" s="1003"/>
      <c r="BC111" s="1003"/>
      <c r="BD111" s="1003"/>
      <c r="BE111" s="1003"/>
      <c r="BF111" s="1003"/>
      <c r="BG111" s="1003"/>
      <c r="BH111" s="1003"/>
      <c r="BI111" s="1003"/>
      <c r="BJ111" s="1003"/>
      <c r="BK111" s="1003"/>
      <c r="BL111" s="1003"/>
      <c r="BM111" s="1003"/>
      <c r="BN111" s="1003"/>
      <c r="BO111" s="1003"/>
      <c r="BP111" s="1004"/>
      <c r="BQ111" s="972">
        <v>44080</v>
      </c>
      <c r="BR111" s="973"/>
      <c r="BS111" s="973"/>
      <c r="BT111" s="973"/>
      <c r="BU111" s="973"/>
      <c r="BV111" s="973">
        <v>38503</v>
      </c>
      <c r="BW111" s="973"/>
      <c r="BX111" s="973"/>
      <c r="BY111" s="973"/>
      <c r="BZ111" s="973"/>
      <c r="CA111" s="973">
        <v>83216</v>
      </c>
      <c r="CB111" s="973"/>
      <c r="CC111" s="973"/>
      <c r="CD111" s="973"/>
      <c r="CE111" s="973"/>
      <c r="CF111" s="967">
        <v>2.9</v>
      </c>
      <c r="CG111" s="968"/>
      <c r="CH111" s="968"/>
      <c r="CI111" s="968"/>
      <c r="CJ111" s="968"/>
      <c r="CK111" s="998"/>
      <c r="CL111" s="999"/>
      <c r="CM111" s="969" t="s">
        <v>437</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128</v>
      </c>
      <c r="DH111" s="973"/>
      <c r="DI111" s="973"/>
      <c r="DJ111" s="973"/>
      <c r="DK111" s="973"/>
      <c r="DL111" s="973" t="s">
        <v>128</v>
      </c>
      <c r="DM111" s="973"/>
      <c r="DN111" s="973"/>
      <c r="DO111" s="973"/>
      <c r="DP111" s="973"/>
      <c r="DQ111" s="973" t="s">
        <v>128</v>
      </c>
      <c r="DR111" s="973"/>
      <c r="DS111" s="973"/>
      <c r="DT111" s="973"/>
      <c r="DU111" s="973"/>
      <c r="DV111" s="974" t="s">
        <v>128</v>
      </c>
      <c r="DW111" s="974"/>
      <c r="DX111" s="974"/>
      <c r="DY111" s="974"/>
      <c r="DZ111" s="975"/>
    </row>
    <row r="112" spans="1:131" s="246" customFormat="1" ht="26.25" customHeight="1" x14ac:dyDescent="0.15">
      <c r="A112" s="1005" t="s">
        <v>438</v>
      </c>
      <c r="B112" s="1006"/>
      <c r="C112" s="1003" t="s">
        <v>439</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433</v>
      </c>
      <c r="AB112" s="1012"/>
      <c r="AC112" s="1012"/>
      <c r="AD112" s="1012"/>
      <c r="AE112" s="1013"/>
      <c r="AF112" s="1014" t="s">
        <v>434</v>
      </c>
      <c r="AG112" s="1012"/>
      <c r="AH112" s="1012"/>
      <c r="AI112" s="1012"/>
      <c r="AJ112" s="1013"/>
      <c r="AK112" s="1014" t="s">
        <v>128</v>
      </c>
      <c r="AL112" s="1012"/>
      <c r="AM112" s="1012"/>
      <c r="AN112" s="1012"/>
      <c r="AO112" s="1013"/>
      <c r="AP112" s="1015" t="s">
        <v>128</v>
      </c>
      <c r="AQ112" s="1016"/>
      <c r="AR112" s="1016"/>
      <c r="AS112" s="1016"/>
      <c r="AT112" s="1017"/>
      <c r="AU112" s="953"/>
      <c r="AV112" s="954"/>
      <c r="AW112" s="954"/>
      <c r="AX112" s="954"/>
      <c r="AY112" s="954"/>
      <c r="AZ112" s="1002" t="s">
        <v>440</v>
      </c>
      <c r="BA112" s="1003"/>
      <c r="BB112" s="1003"/>
      <c r="BC112" s="1003"/>
      <c r="BD112" s="1003"/>
      <c r="BE112" s="1003"/>
      <c r="BF112" s="1003"/>
      <c r="BG112" s="1003"/>
      <c r="BH112" s="1003"/>
      <c r="BI112" s="1003"/>
      <c r="BJ112" s="1003"/>
      <c r="BK112" s="1003"/>
      <c r="BL112" s="1003"/>
      <c r="BM112" s="1003"/>
      <c r="BN112" s="1003"/>
      <c r="BO112" s="1003"/>
      <c r="BP112" s="1004"/>
      <c r="BQ112" s="972">
        <v>262354</v>
      </c>
      <c r="BR112" s="973"/>
      <c r="BS112" s="973"/>
      <c r="BT112" s="973"/>
      <c r="BU112" s="973"/>
      <c r="BV112" s="973">
        <v>241773</v>
      </c>
      <c r="BW112" s="973"/>
      <c r="BX112" s="973"/>
      <c r="BY112" s="973"/>
      <c r="BZ112" s="973"/>
      <c r="CA112" s="973">
        <v>210464</v>
      </c>
      <c r="CB112" s="973"/>
      <c r="CC112" s="973"/>
      <c r="CD112" s="973"/>
      <c r="CE112" s="973"/>
      <c r="CF112" s="967">
        <v>7.2</v>
      </c>
      <c r="CG112" s="968"/>
      <c r="CH112" s="968"/>
      <c r="CI112" s="968"/>
      <c r="CJ112" s="968"/>
      <c r="CK112" s="998"/>
      <c r="CL112" s="999"/>
      <c r="CM112" s="969" t="s">
        <v>441</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128</v>
      </c>
      <c r="DH112" s="973"/>
      <c r="DI112" s="973"/>
      <c r="DJ112" s="973"/>
      <c r="DK112" s="973"/>
      <c r="DL112" s="973" t="s">
        <v>434</v>
      </c>
      <c r="DM112" s="973"/>
      <c r="DN112" s="973"/>
      <c r="DO112" s="973"/>
      <c r="DP112" s="973"/>
      <c r="DQ112" s="973" t="s">
        <v>433</v>
      </c>
      <c r="DR112" s="973"/>
      <c r="DS112" s="973"/>
      <c r="DT112" s="973"/>
      <c r="DU112" s="973"/>
      <c r="DV112" s="974" t="s">
        <v>128</v>
      </c>
      <c r="DW112" s="974"/>
      <c r="DX112" s="974"/>
      <c r="DY112" s="974"/>
      <c r="DZ112" s="975"/>
    </row>
    <row r="113" spans="1:130" s="246" customFormat="1" ht="26.25" customHeight="1" x14ac:dyDescent="0.15">
      <c r="A113" s="1007"/>
      <c r="B113" s="1008"/>
      <c r="C113" s="1003" t="s">
        <v>442</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21912</v>
      </c>
      <c r="AB113" s="987"/>
      <c r="AC113" s="987"/>
      <c r="AD113" s="987"/>
      <c r="AE113" s="988"/>
      <c r="AF113" s="989">
        <v>20587</v>
      </c>
      <c r="AG113" s="987"/>
      <c r="AH113" s="987"/>
      <c r="AI113" s="987"/>
      <c r="AJ113" s="988"/>
      <c r="AK113" s="989">
        <v>21891</v>
      </c>
      <c r="AL113" s="987"/>
      <c r="AM113" s="987"/>
      <c r="AN113" s="987"/>
      <c r="AO113" s="988"/>
      <c r="AP113" s="990">
        <v>0.8</v>
      </c>
      <c r="AQ113" s="991"/>
      <c r="AR113" s="991"/>
      <c r="AS113" s="991"/>
      <c r="AT113" s="992"/>
      <c r="AU113" s="953"/>
      <c r="AV113" s="954"/>
      <c r="AW113" s="954"/>
      <c r="AX113" s="954"/>
      <c r="AY113" s="954"/>
      <c r="AZ113" s="1002" t="s">
        <v>443</v>
      </c>
      <c r="BA113" s="1003"/>
      <c r="BB113" s="1003"/>
      <c r="BC113" s="1003"/>
      <c r="BD113" s="1003"/>
      <c r="BE113" s="1003"/>
      <c r="BF113" s="1003"/>
      <c r="BG113" s="1003"/>
      <c r="BH113" s="1003"/>
      <c r="BI113" s="1003"/>
      <c r="BJ113" s="1003"/>
      <c r="BK113" s="1003"/>
      <c r="BL113" s="1003"/>
      <c r="BM113" s="1003"/>
      <c r="BN113" s="1003"/>
      <c r="BO113" s="1003"/>
      <c r="BP113" s="1004"/>
      <c r="BQ113" s="972">
        <v>226894</v>
      </c>
      <c r="BR113" s="973"/>
      <c r="BS113" s="973"/>
      <c r="BT113" s="973"/>
      <c r="BU113" s="973"/>
      <c r="BV113" s="973">
        <v>157670</v>
      </c>
      <c r="BW113" s="973"/>
      <c r="BX113" s="973"/>
      <c r="BY113" s="973"/>
      <c r="BZ113" s="973"/>
      <c r="CA113" s="973">
        <v>84510</v>
      </c>
      <c r="CB113" s="973"/>
      <c r="CC113" s="973"/>
      <c r="CD113" s="973"/>
      <c r="CE113" s="973"/>
      <c r="CF113" s="967">
        <v>2.9</v>
      </c>
      <c r="CG113" s="968"/>
      <c r="CH113" s="968"/>
      <c r="CI113" s="968"/>
      <c r="CJ113" s="968"/>
      <c r="CK113" s="998"/>
      <c r="CL113" s="999"/>
      <c r="CM113" s="969" t="s">
        <v>444</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128</v>
      </c>
      <c r="DH113" s="1012"/>
      <c r="DI113" s="1012"/>
      <c r="DJ113" s="1012"/>
      <c r="DK113" s="1013"/>
      <c r="DL113" s="1014" t="s">
        <v>433</v>
      </c>
      <c r="DM113" s="1012"/>
      <c r="DN113" s="1012"/>
      <c r="DO113" s="1012"/>
      <c r="DP113" s="1013"/>
      <c r="DQ113" s="1014" t="s">
        <v>128</v>
      </c>
      <c r="DR113" s="1012"/>
      <c r="DS113" s="1012"/>
      <c r="DT113" s="1012"/>
      <c r="DU113" s="1013"/>
      <c r="DV113" s="1015" t="s">
        <v>128</v>
      </c>
      <c r="DW113" s="1016"/>
      <c r="DX113" s="1016"/>
      <c r="DY113" s="1016"/>
      <c r="DZ113" s="1017"/>
    </row>
    <row r="114" spans="1:130" s="246" customFormat="1" ht="26.25" customHeight="1" x14ac:dyDescent="0.15">
      <c r="A114" s="1007"/>
      <c r="B114" s="1008"/>
      <c r="C114" s="1003" t="s">
        <v>445</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77227</v>
      </c>
      <c r="AB114" s="1012"/>
      <c r="AC114" s="1012"/>
      <c r="AD114" s="1012"/>
      <c r="AE114" s="1013"/>
      <c r="AF114" s="1014">
        <v>77618</v>
      </c>
      <c r="AG114" s="1012"/>
      <c r="AH114" s="1012"/>
      <c r="AI114" s="1012"/>
      <c r="AJ114" s="1013"/>
      <c r="AK114" s="1014">
        <v>78016</v>
      </c>
      <c r="AL114" s="1012"/>
      <c r="AM114" s="1012"/>
      <c r="AN114" s="1012"/>
      <c r="AO114" s="1013"/>
      <c r="AP114" s="1015">
        <v>2.7</v>
      </c>
      <c r="AQ114" s="1016"/>
      <c r="AR114" s="1016"/>
      <c r="AS114" s="1016"/>
      <c r="AT114" s="1017"/>
      <c r="AU114" s="953"/>
      <c r="AV114" s="954"/>
      <c r="AW114" s="954"/>
      <c r="AX114" s="954"/>
      <c r="AY114" s="954"/>
      <c r="AZ114" s="1002" t="s">
        <v>446</v>
      </c>
      <c r="BA114" s="1003"/>
      <c r="BB114" s="1003"/>
      <c r="BC114" s="1003"/>
      <c r="BD114" s="1003"/>
      <c r="BE114" s="1003"/>
      <c r="BF114" s="1003"/>
      <c r="BG114" s="1003"/>
      <c r="BH114" s="1003"/>
      <c r="BI114" s="1003"/>
      <c r="BJ114" s="1003"/>
      <c r="BK114" s="1003"/>
      <c r="BL114" s="1003"/>
      <c r="BM114" s="1003"/>
      <c r="BN114" s="1003"/>
      <c r="BO114" s="1003"/>
      <c r="BP114" s="1004"/>
      <c r="BQ114" s="972">
        <v>734810</v>
      </c>
      <c r="BR114" s="973"/>
      <c r="BS114" s="973"/>
      <c r="BT114" s="973"/>
      <c r="BU114" s="973"/>
      <c r="BV114" s="973">
        <v>729545</v>
      </c>
      <c r="BW114" s="973"/>
      <c r="BX114" s="973"/>
      <c r="BY114" s="973"/>
      <c r="BZ114" s="973"/>
      <c r="CA114" s="973">
        <v>662443</v>
      </c>
      <c r="CB114" s="973"/>
      <c r="CC114" s="973"/>
      <c r="CD114" s="973"/>
      <c r="CE114" s="973"/>
      <c r="CF114" s="967">
        <v>22.8</v>
      </c>
      <c r="CG114" s="968"/>
      <c r="CH114" s="968"/>
      <c r="CI114" s="968"/>
      <c r="CJ114" s="968"/>
      <c r="CK114" s="998"/>
      <c r="CL114" s="999"/>
      <c r="CM114" s="969" t="s">
        <v>447</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434</v>
      </c>
      <c r="DH114" s="1012"/>
      <c r="DI114" s="1012"/>
      <c r="DJ114" s="1012"/>
      <c r="DK114" s="1013"/>
      <c r="DL114" s="1014" t="s">
        <v>433</v>
      </c>
      <c r="DM114" s="1012"/>
      <c r="DN114" s="1012"/>
      <c r="DO114" s="1012"/>
      <c r="DP114" s="1013"/>
      <c r="DQ114" s="1014" t="s">
        <v>128</v>
      </c>
      <c r="DR114" s="1012"/>
      <c r="DS114" s="1012"/>
      <c r="DT114" s="1012"/>
      <c r="DU114" s="1013"/>
      <c r="DV114" s="1015" t="s">
        <v>434</v>
      </c>
      <c r="DW114" s="1016"/>
      <c r="DX114" s="1016"/>
      <c r="DY114" s="1016"/>
      <c r="DZ114" s="1017"/>
    </row>
    <row r="115" spans="1:130" s="246" customFormat="1" ht="26.25" customHeight="1" x14ac:dyDescent="0.15">
      <c r="A115" s="1007"/>
      <c r="B115" s="1008"/>
      <c r="C115" s="1003" t="s">
        <v>448</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16133</v>
      </c>
      <c r="AB115" s="987"/>
      <c r="AC115" s="987"/>
      <c r="AD115" s="987"/>
      <c r="AE115" s="988"/>
      <c r="AF115" s="989">
        <v>32450</v>
      </c>
      <c r="AG115" s="987"/>
      <c r="AH115" s="987"/>
      <c r="AI115" s="987"/>
      <c r="AJ115" s="988"/>
      <c r="AK115" s="989">
        <v>17526</v>
      </c>
      <c r="AL115" s="987"/>
      <c r="AM115" s="987"/>
      <c r="AN115" s="987"/>
      <c r="AO115" s="988"/>
      <c r="AP115" s="990">
        <v>0.6</v>
      </c>
      <c r="AQ115" s="991"/>
      <c r="AR115" s="991"/>
      <c r="AS115" s="991"/>
      <c r="AT115" s="992"/>
      <c r="AU115" s="953"/>
      <c r="AV115" s="954"/>
      <c r="AW115" s="954"/>
      <c r="AX115" s="954"/>
      <c r="AY115" s="954"/>
      <c r="AZ115" s="1002" t="s">
        <v>449</v>
      </c>
      <c r="BA115" s="1003"/>
      <c r="BB115" s="1003"/>
      <c r="BC115" s="1003"/>
      <c r="BD115" s="1003"/>
      <c r="BE115" s="1003"/>
      <c r="BF115" s="1003"/>
      <c r="BG115" s="1003"/>
      <c r="BH115" s="1003"/>
      <c r="BI115" s="1003"/>
      <c r="BJ115" s="1003"/>
      <c r="BK115" s="1003"/>
      <c r="BL115" s="1003"/>
      <c r="BM115" s="1003"/>
      <c r="BN115" s="1003"/>
      <c r="BO115" s="1003"/>
      <c r="BP115" s="1004"/>
      <c r="BQ115" s="972" t="s">
        <v>128</v>
      </c>
      <c r="BR115" s="973"/>
      <c r="BS115" s="973"/>
      <c r="BT115" s="973"/>
      <c r="BU115" s="973"/>
      <c r="BV115" s="973" t="s">
        <v>434</v>
      </c>
      <c r="BW115" s="973"/>
      <c r="BX115" s="973"/>
      <c r="BY115" s="973"/>
      <c r="BZ115" s="973"/>
      <c r="CA115" s="973" t="s">
        <v>433</v>
      </c>
      <c r="CB115" s="973"/>
      <c r="CC115" s="973"/>
      <c r="CD115" s="973"/>
      <c r="CE115" s="973"/>
      <c r="CF115" s="967" t="s">
        <v>128</v>
      </c>
      <c r="CG115" s="968"/>
      <c r="CH115" s="968"/>
      <c r="CI115" s="968"/>
      <c r="CJ115" s="968"/>
      <c r="CK115" s="998"/>
      <c r="CL115" s="999"/>
      <c r="CM115" s="1002" t="s">
        <v>450</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128</v>
      </c>
      <c r="DH115" s="1012"/>
      <c r="DI115" s="1012"/>
      <c r="DJ115" s="1012"/>
      <c r="DK115" s="1013"/>
      <c r="DL115" s="1014" t="s">
        <v>433</v>
      </c>
      <c r="DM115" s="1012"/>
      <c r="DN115" s="1012"/>
      <c r="DO115" s="1012"/>
      <c r="DP115" s="1013"/>
      <c r="DQ115" s="1014" t="s">
        <v>128</v>
      </c>
      <c r="DR115" s="1012"/>
      <c r="DS115" s="1012"/>
      <c r="DT115" s="1012"/>
      <c r="DU115" s="1013"/>
      <c r="DV115" s="1015" t="s">
        <v>433</v>
      </c>
      <c r="DW115" s="1016"/>
      <c r="DX115" s="1016"/>
      <c r="DY115" s="1016"/>
      <c r="DZ115" s="1017"/>
    </row>
    <row r="116" spans="1:130" s="246" customFormat="1" ht="26.25" customHeight="1" x14ac:dyDescent="0.15">
      <c r="A116" s="1009"/>
      <c r="B116" s="1010"/>
      <c r="C116" s="1018" t="s">
        <v>451</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433</v>
      </c>
      <c r="AB116" s="1012"/>
      <c r="AC116" s="1012"/>
      <c r="AD116" s="1012"/>
      <c r="AE116" s="1013"/>
      <c r="AF116" s="1014" t="s">
        <v>128</v>
      </c>
      <c r="AG116" s="1012"/>
      <c r="AH116" s="1012"/>
      <c r="AI116" s="1012"/>
      <c r="AJ116" s="1013"/>
      <c r="AK116" s="1014" t="s">
        <v>128</v>
      </c>
      <c r="AL116" s="1012"/>
      <c r="AM116" s="1012"/>
      <c r="AN116" s="1012"/>
      <c r="AO116" s="1013"/>
      <c r="AP116" s="1015" t="s">
        <v>433</v>
      </c>
      <c r="AQ116" s="1016"/>
      <c r="AR116" s="1016"/>
      <c r="AS116" s="1016"/>
      <c r="AT116" s="1017"/>
      <c r="AU116" s="953"/>
      <c r="AV116" s="954"/>
      <c r="AW116" s="954"/>
      <c r="AX116" s="954"/>
      <c r="AY116" s="954"/>
      <c r="AZ116" s="1020" t="s">
        <v>452</v>
      </c>
      <c r="BA116" s="1021"/>
      <c r="BB116" s="1021"/>
      <c r="BC116" s="1021"/>
      <c r="BD116" s="1021"/>
      <c r="BE116" s="1021"/>
      <c r="BF116" s="1021"/>
      <c r="BG116" s="1021"/>
      <c r="BH116" s="1021"/>
      <c r="BI116" s="1021"/>
      <c r="BJ116" s="1021"/>
      <c r="BK116" s="1021"/>
      <c r="BL116" s="1021"/>
      <c r="BM116" s="1021"/>
      <c r="BN116" s="1021"/>
      <c r="BO116" s="1021"/>
      <c r="BP116" s="1022"/>
      <c r="BQ116" s="972" t="s">
        <v>128</v>
      </c>
      <c r="BR116" s="973"/>
      <c r="BS116" s="973"/>
      <c r="BT116" s="973"/>
      <c r="BU116" s="973"/>
      <c r="BV116" s="973" t="s">
        <v>128</v>
      </c>
      <c r="BW116" s="973"/>
      <c r="BX116" s="973"/>
      <c r="BY116" s="973"/>
      <c r="BZ116" s="973"/>
      <c r="CA116" s="973" t="s">
        <v>128</v>
      </c>
      <c r="CB116" s="973"/>
      <c r="CC116" s="973"/>
      <c r="CD116" s="973"/>
      <c r="CE116" s="973"/>
      <c r="CF116" s="967" t="s">
        <v>433</v>
      </c>
      <c r="CG116" s="968"/>
      <c r="CH116" s="968"/>
      <c r="CI116" s="968"/>
      <c r="CJ116" s="968"/>
      <c r="CK116" s="998"/>
      <c r="CL116" s="999"/>
      <c r="CM116" s="969" t="s">
        <v>453</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433</v>
      </c>
      <c r="DH116" s="1012"/>
      <c r="DI116" s="1012"/>
      <c r="DJ116" s="1012"/>
      <c r="DK116" s="1013"/>
      <c r="DL116" s="1014" t="s">
        <v>128</v>
      </c>
      <c r="DM116" s="1012"/>
      <c r="DN116" s="1012"/>
      <c r="DO116" s="1012"/>
      <c r="DP116" s="1013"/>
      <c r="DQ116" s="1014" t="s">
        <v>454</v>
      </c>
      <c r="DR116" s="1012"/>
      <c r="DS116" s="1012"/>
      <c r="DT116" s="1012"/>
      <c r="DU116" s="1013"/>
      <c r="DV116" s="1015" t="s">
        <v>128</v>
      </c>
      <c r="DW116" s="1016"/>
      <c r="DX116" s="1016"/>
      <c r="DY116" s="1016"/>
      <c r="DZ116" s="1017"/>
    </row>
    <row r="117" spans="1:130" s="246" customFormat="1" ht="26.25" customHeight="1" x14ac:dyDescent="0.15">
      <c r="A117" s="957" t="s">
        <v>187</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455</v>
      </c>
      <c r="Z117" s="939"/>
      <c r="AA117" s="1029">
        <v>537775</v>
      </c>
      <c r="AB117" s="1030"/>
      <c r="AC117" s="1030"/>
      <c r="AD117" s="1030"/>
      <c r="AE117" s="1031"/>
      <c r="AF117" s="1032">
        <v>535290</v>
      </c>
      <c r="AG117" s="1030"/>
      <c r="AH117" s="1030"/>
      <c r="AI117" s="1030"/>
      <c r="AJ117" s="1031"/>
      <c r="AK117" s="1032">
        <v>480094</v>
      </c>
      <c r="AL117" s="1030"/>
      <c r="AM117" s="1030"/>
      <c r="AN117" s="1030"/>
      <c r="AO117" s="1031"/>
      <c r="AP117" s="1033"/>
      <c r="AQ117" s="1034"/>
      <c r="AR117" s="1034"/>
      <c r="AS117" s="1034"/>
      <c r="AT117" s="1035"/>
      <c r="AU117" s="953"/>
      <c r="AV117" s="954"/>
      <c r="AW117" s="954"/>
      <c r="AX117" s="954"/>
      <c r="AY117" s="954"/>
      <c r="AZ117" s="1020" t="s">
        <v>456</v>
      </c>
      <c r="BA117" s="1021"/>
      <c r="BB117" s="1021"/>
      <c r="BC117" s="1021"/>
      <c r="BD117" s="1021"/>
      <c r="BE117" s="1021"/>
      <c r="BF117" s="1021"/>
      <c r="BG117" s="1021"/>
      <c r="BH117" s="1021"/>
      <c r="BI117" s="1021"/>
      <c r="BJ117" s="1021"/>
      <c r="BK117" s="1021"/>
      <c r="BL117" s="1021"/>
      <c r="BM117" s="1021"/>
      <c r="BN117" s="1021"/>
      <c r="BO117" s="1021"/>
      <c r="BP117" s="1022"/>
      <c r="BQ117" s="972" t="s">
        <v>128</v>
      </c>
      <c r="BR117" s="973"/>
      <c r="BS117" s="973"/>
      <c r="BT117" s="973"/>
      <c r="BU117" s="973"/>
      <c r="BV117" s="973" t="s">
        <v>128</v>
      </c>
      <c r="BW117" s="973"/>
      <c r="BX117" s="973"/>
      <c r="BY117" s="973"/>
      <c r="BZ117" s="973"/>
      <c r="CA117" s="973" t="s">
        <v>433</v>
      </c>
      <c r="CB117" s="973"/>
      <c r="CC117" s="973"/>
      <c r="CD117" s="973"/>
      <c r="CE117" s="973"/>
      <c r="CF117" s="967" t="s">
        <v>128</v>
      </c>
      <c r="CG117" s="968"/>
      <c r="CH117" s="968"/>
      <c r="CI117" s="968"/>
      <c r="CJ117" s="968"/>
      <c r="CK117" s="998"/>
      <c r="CL117" s="999"/>
      <c r="CM117" s="969" t="s">
        <v>457</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433</v>
      </c>
      <c r="DH117" s="1012"/>
      <c r="DI117" s="1012"/>
      <c r="DJ117" s="1012"/>
      <c r="DK117" s="1013"/>
      <c r="DL117" s="1014" t="s">
        <v>128</v>
      </c>
      <c r="DM117" s="1012"/>
      <c r="DN117" s="1012"/>
      <c r="DO117" s="1012"/>
      <c r="DP117" s="1013"/>
      <c r="DQ117" s="1014" t="s">
        <v>128</v>
      </c>
      <c r="DR117" s="1012"/>
      <c r="DS117" s="1012"/>
      <c r="DT117" s="1012"/>
      <c r="DU117" s="1013"/>
      <c r="DV117" s="1015" t="s">
        <v>128</v>
      </c>
      <c r="DW117" s="1016"/>
      <c r="DX117" s="1016"/>
      <c r="DY117" s="1016"/>
      <c r="DZ117" s="1017"/>
    </row>
    <row r="118" spans="1:130" s="246" customFormat="1" ht="26.25" customHeight="1" x14ac:dyDescent="0.15">
      <c r="A118" s="957" t="s">
        <v>428</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426</v>
      </c>
      <c r="AB118" s="938"/>
      <c r="AC118" s="938"/>
      <c r="AD118" s="938"/>
      <c r="AE118" s="939"/>
      <c r="AF118" s="937" t="s">
        <v>306</v>
      </c>
      <c r="AG118" s="938"/>
      <c r="AH118" s="938"/>
      <c r="AI118" s="938"/>
      <c r="AJ118" s="939"/>
      <c r="AK118" s="937" t="s">
        <v>305</v>
      </c>
      <c r="AL118" s="938"/>
      <c r="AM118" s="938"/>
      <c r="AN118" s="938"/>
      <c r="AO118" s="939"/>
      <c r="AP118" s="1024" t="s">
        <v>427</v>
      </c>
      <c r="AQ118" s="1025"/>
      <c r="AR118" s="1025"/>
      <c r="AS118" s="1025"/>
      <c r="AT118" s="1026"/>
      <c r="AU118" s="953"/>
      <c r="AV118" s="954"/>
      <c r="AW118" s="954"/>
      <c r="AX118" s="954"/>
      <c r="AY118" s="954"/>
      <c r="AZ118" s="1027" t="s">
        <v>458</v>
      </c>
      <c r="BA118" s="1018"/>
      <c r="BB118" s="1018"/>
      <c r="BC118" s="1018"/>
      <c r="BD118" s="1018"/>
      <c r="BE118" s="1018"/>
      <c r="BF118" s="1018"/>
      <c r="BG118" s="1018"/>
      <c r="BH118" s="1018"/>
      <c r="BI118" s="1018"/>
      <c r="BJ118" s="1018"/>
      <c r="BK118" s="1018"/>
      <c r="BL118" s="1018"/>
      <c r="BM118" s="1018"/>
      <c r="BN118" s="1018"/>
      <c r="BO118" s="1018"/>
      <c r="BP118" s="1019"/>
      <c r="BQ118" s="1050" t="s">
        <v>128</v>
      </c>
      <c r="BR118" s="1051"/>
      <c r="BS118" s="1051"/>
      <c r="BT118" s="1051"/>
      <c r="BU118" s="1051"/>
      <c r="BV118" s="1051" t="s">
        <v>433</v>
      </c>
      <c r="BW118" s="1051"/>
      <c r="BX118" s="1051"/>
      <c r="BY118" s="1051"/>
      <c r="BZ118" s="1051"/>
      <c r="CA118" s="1051" t="s">
        <v>433</v>
      </c>
      <c r="CB118" s="1051"/>
      <c r="CC118" s="1051"/>
      <c r="CD118" s="1051"/>
      <c r="CE118" s="1051"/>
      <c r="CF118" s="967" t="s">
        <v>433</v>
      </c>
      <c r="CG118" s="968"/>
      <c r="CH118" s="968"/>
      <c r="CI118" s="968"/>
      <c r="CJ118" s="968"/>
      <c r="CK118" s="998"/>
      <c r="CL118" s="999"/>
      <c r="CM118" s="969" t="s">
        <v>459</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433</v>
      </c>
      <c r="DH118" s="1012"/>
      <c r="DI118" s="1012"/>
      <c r="DJ118" s="1012"/>
      <c r="DK118" s="1013"/>
      <c r="DL118" s="1014" t="s">
        <v>128</v>
      </c>
      <c r="DM118" s="1012"/>
      <c r="DN118" s="1012"/>
      <c r="DO118" s="1012"/>
      <c r="DP118" s="1013"/>
      <c r="DQ118" s="1014" t="s">
        <v>128</v>
      </c>
      <c r="DR118" s="1012"/>
      <c r="DS118" s="1012"/>
      <c r="DT118" s="1012"/>
      <c r="DU118" s="1013"/>
      <c r="DV118" s="1015" t="s">
        <v>128</v>
      </c>
      <c r="DW118" s="1016"/>
      <c r="DX118" s="1016"/>
      <c r="DY118" s="1016"/>
      <c r="DZ118" s="1017"/>
    </row>
    <row r="119" spans="1:130" s="246" customFormat="1" ht="26.25" customHeight="1" x14ac:dyDescent="0.15">
      <c r="A119" s="1112" t="s">
        <v>431</v>
      </c>
      <c r="B119" s="997"/>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128</v>
      </c>
      <c r="AB119" s="945"/>
      <c r="AC119" s="945"/>
      <c r="AD119" s="945"/>
      <c r="AE119" s="946"/>
      <c r="AF119" s="947" t="s">
        <v>433</v>
      </c>
      <c r="AG119" s="945"/>
      <c r="AH119" s="945"/>
      <c r="AI119" s="945"/>
      <c r="AJ119" s="946"/>
      <c r="AK119" s="947" t="s">
        <v>454</v>
      </c>
      <c r="AL119" s="945"/>
      <c r="AM119" s="945"/>
      <c r="AN119" s="945"/>
      <c r="AO119" s="946"/>
      <c r="AP119" s="948" t="s">
        <v>128</v>
      </c>
      <c r="AQ119" s="949"/>
      <c r="AR119" s="949"/>
      <c r="AS119" s="949"/>
      <c r="AT119" s="950"/>
      <c r="AU119" s="955"/>
      <c r="AV119" s="956"/>
      <c r="AW119" s="956"/>
      <c r="AX119" s="956"/>
      <c r="AY119" s="956"/>
      <c r="AZ119" s="277" t="s">
        <v>187</v>
      </c>
      <c r="BA119" s="277"/>
      <c r="BB119" s="277"/>
      <c r="BC119" s="277"/>
      <c r="BD119" s="277"/>
      <c r="BE119" s="277"/>
      <c r="BF119" s="277"/>
      <c r="BG119" s="277"/>
      <c r="BH119" s="277"/>
      <c r="BI119" s="277"/>
      <c r="BJ119" s="277"/>
      <c r="BK119" s="277"/>
      <c r="BL119" s="277"/>
      <c r="BM119" s="277"/>
      <c r="BN119" s="277"/>
      <c r="BO119" s="1028" t="s">
        <v>460</v>
      </c>
      <c r="BP119" s="1059"/>
      <c r="BQ119" s="1050">
        <v>5017585</v>
      </c>
      <c r="BR119" s="1051"/>
      <c r="BS119" s="1051"/>
      <c r="BT119" s="1051"/>
      <c r="BU119" s="1051"/>
      <c r="BV119" s="1051">
        <v>5106884</v>
      </c>
      <c r="BW119" s="1051"/>
      <c r="BX119" s="1051"/>
      <c r="BY119" s="1051"/>
      <c r="BZ119" s="1051"/>
      <c r="CA119" s="1051">
        <v>4850521</v>
      </c>
      <c r="CB119" s="1051"/>
      <c r="CC119" s="1051"/>
      <c r="CD119" s="1051"/>
      <c r="CE119" s="1051"/>
      <c r="CF119" s="1052"/>
      <c r="CG119" s="1053"/>
      <c r="CH119" s="1053"/>
      <c r="CI119" s="1053"/>
      <c r="CJ119" s="1054"/>
      <c r="CK119" s="1000"/>
      <c r="CL119" s="1001"/>
      <c r="CM119" s="1055" t="s">
        <v>461</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v>44080</v>
      </c>
      <c r="DH119" s="1037"/>
      <c r="DI119" s="1037"/>
      <c r="DJ119" s="1037"/>
      <c r="DK119" s="1038"/>
      <c r="DL119" s="1036">
        <v>38503</v>
      </c>
      <c r="DM119" s="1037"/>
      <c r="DN119" s="1037"/>
      <c r="DO119" s="1037"/>
      <c r="DP119" s="1038"/>
      <c r="DQ119" s="1036">
        <v>83216</v>
      </c>
      <c r="DR119" s="1037"/>
      <c r="DS119" s="1037"/>
      <c r="DT119" s="1037"/>
      <c r="DU119" s="1038"/>
      <c r="DV119" s="1039">
        <v>2.9</v>
      </c>
      <c r="DW119" s="1040"/>
      <c r="DX119" s="1040"/>
      <c r="DY119" s="1040"/>
      <c r="DZ119" s="1041"/>
    </row>
    <row r="120" spans="1:130" s="246" customFormat="1" ht="26.25" customHeight="1" x14ac:dyDescent="0.15">
      <c r="A120" s="1113"/>
      <c r="B120" s="999"/>
      <c r="C120" s="969" t="s">
        <v>437</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128</v>
      </c>
      <c r="AB120" s="1012"/>
      <c r="AC120" s="1012"/>
      <c r="AD120" s="1012"/>
      <c r="AE120" s="1013"/>
      <c r="AF120" s="1014" t="s">
        <v>128</v>
      </c>
      <c r="AG120" s="1012"/>
      <c r="AH120" s="1012"/>
      <c r="AI120" s="1012"/>
      <c r="AJ120" s="1013"/>
      <c r="AK120" s="1014" t="s">
        <v>128</v>
      </c>
      <c r="AL120" s="1012"/>
      <c r="AM120" s="1012"/>
      <c r="AN120" s="1012"/>
      <c r="AO120" s="1013"/>
      <c r="AP120" s="1015" t="s">
        <v>454</v>
      </c>
      <c r="AQ120" s="1016"/>
      <c r="AR120" s="1016"/>
      <c r="AS120" s="1016"/>
      <c r="AT120" s="1017"/>
      <c r="AU120" s="1042" t="s">
        <v>462</v>
      </c>
      <c r="AV120" s="1043"/>
      <c r="AW120" s="1043"/>
      <c r="AX120" s="1043"/>
      <c r="AY120" s="1044"/>
      <c r="AZ120" s="993" t="s">
        <v>463</v>
      </c>
      <c r="BA120" s="942"/>
      <c r="BB120" s="942"/>
      <c r="BC120" s="942"/>
      <c r="BD120" s="942"/>
      <c r="BE120" s="942"/>
      <c r="BF120" s="942"/>
      <c r="BG120" s="942"/>
      <c r="BH120" s="942"/>
      <c r="BI120" s="942"/>
      <c r="BJ120" s="942"/>
      <c r="BK120" s="942"/>
      <c r="BL120" s="942"/>
      <c r="BM120" s="942"/>
      <c r="BN120" s="942"/>
      <c r="BO120" s="942"/>
      <c r="BP120" s="943"/>
      <c r="BQ120" s="979">
        <v>2439594</v>
      </c>
      <c r="BR120" s="980"/>
      <c r="BS120" s="980"/>
      <c r="BT120" s="980"/>
      <c r="BU120" s="980"/>
      <c r="BV120" s="980">
        <v>2558634</v>
      </c>
      <c r="BW120" s="980"/>
      <c r="BX120" s="980"/>
      <c r="BY120" s="980"/>
      <c r="BZ120" s="980"/>
      <c r="CA120" s="980">
        <v>2587399</v>
      </c>
      <c r="CB120" s="980"/>
      <c r="CC120" s="980"/>
      <c r="CD120" s="980"/>
      <c r="CE120" s="980"/>
      <c r="CF120" s="994">
        <v>89.1</v>
      </c>
      <c r="CG120" s="995"/>
      <c r="CH120" s="995"/>
      <c r="CI120" s="995"/>
      <c r="CJ120" s="995"/>
      <c r="CK120" s="1060" t="s">
        <v>464</v>
      </c>
      <c r="CL120" s="1061"/>
      <c r="CM120" s="1061"/>
      <c r="CN120" s="1061"/>
      <c r="CO120" s="1062"/>
      <c r="CP120" s="1068" t="s">
        <v>465</v>
      </c>
      <c r="CQ120" s="1069"/>
      <c r="CR120" s="1069"/>
      <c r="CS120" s="1069"/>
      <c r="CT120" s="1069"/>
      <c r="CU120" s="1069"/>
      <c r="CV120" s="1069"/>
      <c r="CW120" s="1069"/>
      <c r="CX120" s="1069"/>
      <c r="CY120" s="1069"/>
      <c r="CZ120" s="1069"/>
      <c r="DA120" s="1069"/>
      <c r="DB120" s="1069"/>
      <c r="DC120" s="1069"/>
      <c r="DD120" s="1069"/>
      <c r="DE120" s="1069"/>
      <c r="DF120" s="1070"/>
      <c r="DG120" s="979">
        <v>252151</v>
      </c>
      <c r="DH120" s="980"/>
      <c r="DI120" s="980"/>
      <c r="DJ120" s="980"/>
      <c r="DK120" s="980"/>
      <c r="DL120" s="980">
        <v>229836</v>
      </c>
      <c r="DM120" s="980"/>
      <c r="DN120" s="980"/>
      <c r="DO120" s="980"/>
      <c r="DP120" s="980"/>
      <c r="DQ120" s="980">
        <v>200476</v>
      </c>
      <c r="DR120" s="980"/>
      <c r="DS120" s="980"/>
      <c r="DT120" s="980"/>
      <c r="DU120" s="980"/>
      <c r="DV120" s="981">
        <v>6.9</v>
      </c>
      <c r="DW120" s="981"/>
      <c r="DX120" s="981"/>
      <c r="DY120" s="981"/>
      <c r="DZ120" s="982"/>
    </row>
    <row r="121" spans="1:130" s="246" customFormat="1" ht="26.25" customHeight="1" x14ac:dyDescent="0.15">
      <c r="A121" s="1113"/>
      <c r="B121" s="999"/>
      <c r="C121" s="1020" t="s">
        <v>466</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128</v>
      </c>
      <c r="AB121" s="1012"/>
      <c r="AC121" s="1012"/>
      <c r="AD121" s="1012"/>
      <c r="AE121" s="1013"/>
      <c r="AF121" s="1014" t="s">
        <v>128</v>
      </c>
      <c r="AG121" s="1012"/>
      <c r="AH121" s="1012"/>
      <c r="AI121" s="1012"/>
      <c r="AJ121" s="1013"/>
      <c r="AK121" s="1014" t="s">
        <v>433</v>
      </c>
      <c r="AL121" s="1012"/>
      <c r="AM121" s="1012"/>
      <c r="AN121" s="1012"/>
      <c r="AO121" s="1013"/>
      <c r="AP121" s="1015" t="s">
        <v>128</v>
      </c>
      <c r="AQ121" s="1016"/>
      <c r="AR121" s="1016"/>
      <c r="AS121" s="1016"/>
      <c r="AT121" s="1017"/>
      <c r="AU121" s="1045"/>
      <c r="AV121" s="1046"/>
      <c r="AW121" s="1046"/>
      <c r="AX121" s="1046"/>
      <c r="AY121" s="1047"/>
      <c r="AZ121" s="1002" t="s">
        <v>467</v>
      </c>
      <c r="BA121" s="1003"/>
      <c r="BB121" s="1003"/>
      <c r="BC121" s="1003"/>
      <c r="BD121" s="1003"/>
      <c r="BE121" s="1003"/>
      <c r="BF121" s="1003"/>
      <c r="BG121" s="1003"/>
      <c r="BH121" s="1003"/>
      <c r="BI121" s="1003"/>
      <c r="BJ121" s="1003"/>
      <c r="BK121" s="1003"/>
      <c r="BL121" s="1003"/>
      <c r="BM121" s="1003"/>
      <c r="BN121" s="1003"/>
      <c r="BO121" s="1003"/>
      <c r="BP121" s="1004"/>
      <c r="BQ121" s="972">
        <v>25600</v>
      </c>
      <c r="BR121" s="973"/>
      <c r="BS121" s="973"/>
      <c r="BT121" s="973"/>
      <c r="BU121" s="973"/>
      <c r="BV121" s="973">
        <v>2515</v>
      </c>
      <c r="BW121" s="973"/>
      <c r="BX121" s="973"/>
      <c r="BY121" s="973"/>
      <c r="BZ121" s="973"/>
      <c r="CA121" s="973">
        <v>12505</v>
      </c>
      <c r="CB121" s="973"/>
      <c r="CC121" s="973"/>
      <c r="CD121" s="973"/>
      <c r="CE121" s="973"/>
      <c r="CF121" s="967">
        <v>0.4</v>
      </c>
      <c r="CG121" s="968"/>
      <c r="CH121" s="968"/>
      <c r="CI121" s="968"/>
      <c r="CJ121" s="968"/>
      <c r="CK121" s="1063"/>
      <c r="CL121" s="1064"/>
      <c r="CM121" s="1064"/>
      <c r="CN121" s="1064"/>
      <c r="CO121" s="1065"/>
      <c r="CP121" s="1073" t="s">
        <v>468</v>
      </c>
      <c r="CQ121" s="1074"/>
      <c r="CR121" s="1074"/>
      <c r="CS121" s="1074"/>
      <c r="CT121" s="1074"/>
      <c r="CU121" s="1074"/>
      <c r="CV121" s="1074"/>
      <c r="CW121" s="1074"/>
      <c r="CX121" s="1074"/>
      <c r="CY121" s="1074"/>
      <c r="CZ121" s="1074"/>
      <c r="DA121" s="1074"/>
      <c r="DB121" s="1074"/>
      <c r="DC121" s="1074"/>
      <c r="DD121" s="1074"/>
      <c r="DE121" s="1074"/>
      <c r="DF121" s="1075"/>
      <c r="DG121" s="972">
        <v>10203</v>
      </c>
      <c r="DH121" s="973"/>
      <c r="DI121" s="973"/>
      <c r="DJ121" s="973"/>
      <c r="DK121" s="973"/>
      <c r="DL121" s="973">
        <v>11937</v>
      </c>
      <c r="DM121" s="973"/>
      <c r="DN121" s="973"/>
      <c r="DO121" s="973"/>
      <c r="DP121" s="973"/>
      <c r="DQ121" s="973">
        <v>9988</v>
      </c>
      <c r="DR121" s="973"/>
      <c r="DS121" s="973"/>
      <c r="DT121" s="973"/>
      <c r="DU121" s="973"/>
      <c r="DV121" s="974">
        <v>0.3</v>
      </c>
      <c r="DW121" s="974"/>
      <c r="DX121" s="974"/>
      <c r="DY121" s="974"/>
      <c r="DZ121" s="975"/>
    </row>
    <row r="122" spans="1:130" s="246" customFormat="1" ht="26.25" customHeight="1" x14ac:dyDescent="0.15">
      <c r="A122" s="1113"/>
      <c r="B122" s="999"/>
      <c r="C122" s="969" t="s">
        <v>447</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454</v>
      </c>
      <c r="AB122" s="1012"/>
      <c r="AC122" s="1012"/>
      <c r="AD122" s="1012"/>
      <c r="AE122" s="1013"/>
      <c r="AF122" s="1014" t="s">
        <v>433</v>
      </c>
      <c r="AG122" s="1012"/>
      <c r="AH122" s="1012"/>
      <c r="AI122" s="1012"/>
      <c r="AJ122" s="1013"/>
      <c r="AK122" s="1014" t="s">
        <v>454</v>
      </c>
      <c r="AL122" s="1012"/>
      <c r="AM122" s="1012"/>
      <c r="AN122" s="1012"/>
      <c r="AO122" s="1013"/>
      <c r="AP122" s="1015" t="s">
        <v>128</v>
      </c>
      <c r="AQ122" s="1016"/>
      <c r="AR122" s="1016"/>
      <c r="AS122" s="1016"/>
      <c r="AT122" s="1017"/>
      <c r="AU122" s="1045"/>
      <c r="AV122" s="1046"/>
      <c r="AW122" s="1046"/>
      <c r="AX122" s="1046"/>
      <c r="AY122" s="1047"/>
      <c r="AZ122" s="1027" t="s">
        <v>469</v>
      </c>
      <c r="BA122" s="1018"/>
      <c r="BB122" s="1018"/>
      <c r="BC122" s="1018"/>
      <c r="BD122" s="1018"/>
      <c r="BE122" s="1018"/>
      <c r="BF122" s="1018"/>
      <c r="BG122" s="1018"/>
      <c r="BH122" s="1018"/>
      <c r="BI122" s="1018"/>
      <c r="BJ122" s="1018"/>
      <c r="BK122" s="1018"/>
      <c r="BL122" s="1018"/>
      <c r="BM122" s="1018"/>
      <c r="BN122" s="1018"/>
      <c r="BO122" s="1018"/>
      <c r="BP122" s="1019"/>
      <c r="BQ122" s="1050">
        <v>3317087</v>
      </c>
      <c r="BR122" s="1051"/>
      <c r="BS122" s="1051"/>
      <c r="BT122" s="1051"/>
      <c r="BU122" s="1051"/>
      <c r="BV122" s="1051">
        <v>3226608</v>
      </c>
      <c r="BW122" s="1051"/>
      <c r="BX122" s="1051"/>
      <c r="BY122" s="1051"/>
      <c r="BZ122" s="1051"/>
      <c r="CA122" s="1051">
        <v>3126807</v>
      </c>
      <c r="CB122" s="1051"/>
      <c r="CC122" s="1051"/>
      <c r="CD122" s="1051"/>
      <c r="CE122" s="1051"/>
      <c r="CF122" s="1071">
        <v>107.6</v>
      </c>
      <c r="CG122" s="1072"/>
      <c r="CH122" s="1072"/>
      <c r="CI122" s="1072"/>
      <c r="CJ122" s="1072"/>
      <c r="CK122" s="1063"/>
      <c r="CL122" s="1064"/>
      <c r="CM122" s="1064"/>
      <c r="CN122" s="1064"/>
      <c r="CO122" s="1065"/>
      <c r="CP122" s="1073" t="s">
        <v>470</v>
      </c>
      <c r="CQ122" s="1074"/>
      <c r="CR122" s="1074"/>
      <c r="CS122" s="1074"/>
      <c r="CT122" s="1074"/>
      <c r="CU122" s="1074"/>
      <c r="CV122" s="1074"/>
      <c r="CW122" s="1074"/>
      <c r="CX122" s="1074"/>
      <c r="CY122" s="1074"/>
      <c r="CZ122" s="1074"/>
      <c r="DA122" s="1074"/>
      <c r="DB122" s="1074"/>
      <c r="DC122" s="1074"/>
      <c r="DD122" s="1074"/>
      <c r="DE122" s="1074"/>
      <c r="DF122" s="1075"/>
      <c r="DG122" s="972" t="s">
        <v>433</v>
      </c>
      <c r="DH122" s="973"/>
      <c r="DI122" s="973"/>
      <c r="DJ122" s="973"/>
      <c r="DK122" s="973"/>
      <c r="DL122" s="973" t="s">
        <v>433</v>
      </c>
      <c r="DM122" s="973"/>
      <c r="DN122" s="973"/>
      <c r="DO122" s="973"/>
      <c r="DP122" s="973"/>
      <c r="DQ122" s="973" t="s">
        <v>128</v>
      </c>
      <c r="DR122" s="973"/>
      <c r="DS122" s="973"/>
      <c r="DT122" s="973"/>
      <c r="DU122" s="973"/>
      <c r="DV122" s="974" t="s">
        <v>128</v>
      </c>
      <c r="DW122" s="974"/>
      <c r="DX122" s="974"/>
      <c r="DY122" s="974"/>
      <c r="DZ122" s="975"/>
    </row>
    <row r="123" spans="1:130" s="246" customFormat="1" ht="26.25" customHeight="1" x14ac:dyDescent="0.15">
      <c r="A123" s="1113"/>
      <c r="B123" s="999"/>
      <c r="C123" s="969" t="s">
        <v>453</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128</v>
      </c>
      <c r="AB123" s="1012"/>
      <c r="AC123" s="1012"/>
      <c r="AD123" s="1012"/>
      <c r="AE123" s="1013"/>
      <c r="AF123" s="1014" t="s">
        <v>128</v>
      </c>
      <c r="AG123" s="1012"/>
      <c r="AH123" s="1012"/>
      <c r="AI123" s="1012"/>
      <c r="AJ123" s="1013"/>
      <c r="AK123" s="1014" t="s">
        <v>454</v>
      </c>
      <c r="AL123" s="1012"/>
      <c r="AM123" s="1012"/>
      <c r="AN123" s="1012"/>
      <c r="AO123" s="1013"/>
      <c r="AP123" s="1015" t="s">
        <v>128</v>
      </c>
      <c r="AQ123" s="1016"/>
      <c r="AR123" s="1016"/>
      <c r="AS123" s="1016"/>
      <c r="AT123" s="1017"/>
      <c r="AU123" s="1048"/>
      <c r="AV123" s="1049"/>
      <c r="AW123" s="1049"/>
      <c r="AX123" s="1049"/>
      <c r="AY123" s="1049"/>
      <c r="AZ123" s="277" t="s">
        <v>187</v>
      </c>
      <c r="BA123" s="277"/>
      <c r="BB123" s="277"/>
      <c r="BC123" s="277"/>
      <c r="BD123" s="277"/>
      <c r="BE123" s="277"/>
      <c r="BF123" s="277"/>
      <c r="BG123" s="277"/>
      <c r="BH123" s="277"/>
      <c r="BI123" s="277"/>
      <c r="BJ123" s="277"/>
      <c r="BK123" s="277"/>
      <c r="BL123" s="277"/>
      <c r="BM123" s="277"/>
      <c r="BN123" s="277"/>
      <c r="BO123" s="1028" t="s">
        <v>471</v>
      </c>
      <c r="BP123" s="1059"/>
      <c r="BQ123" s="1119">
        <v>5782281</v>
      </c>
      <c r="BR123" s="1085"/>
      <c r="BS123" s="1085"/>
      <c r="BT123" s="1085"/>
      <c r="BU123" s="1085"/>
      <c r="BV123" s="1085">
        <v>5787757</v>
      </c>
      <c r="BW123" s="1085"/>
      <c r="BX123" s="1085"/>
      <c r="BY123" s="1085"/>
      <c r="BZ123" s="1085"/>
      <c r="CA123" s="1085">
        <v>5726711</v>
      </c>
      <c r="CB123" s="1085"/>
      <c r="CC123" s="1085"/>
      <c r="CD123" s="1085"/>
      <c r="CE123" s="1085"/>
      <c r="CF123" s="1052"/>
      <c r="CG123" s="1053"/>
      <c r="CH123" s="1053"/>
      <c r="CI123" s="1053"/>
      <c r="CJ123" s="1054"/>
      <c r="CK123" s="1063"/>
      <c r="CL123" s="1064"/>
      <c r="CM123" s="1064"/>
      <c r="CN123" s="1064"/>
      <c r="CO123" s="1065"/>
      <c r="CP123" s="1073" t="s">
        <v>401</v>
      </c>
      <c r="CQ123" s="1074"/>
      <c r="CR123" s="1074"/>
      <c r="CS123" s="1074"/>
      <c r="CT123" s="1074"/>
      <c r="CU123" s="1074"/>
      <c r="CV123" s="1074"/>
      <c r="CW123" s="1074"/>
      <c r="CX123" s="1074"/>
      <c r="CY123" s="1074"/>
      <c r="CZ123" s="1074"/>
      <c r="DA123" s="1074"/>
      <c r="DB123" s="1074"/>
      <c r="DC123" s="1074"/>
      <c r="DD123" s="1074"/>
      <c r="DE123" s="1074"/>
      <c r="DF123" s="1075"/>
      <c r="DG123" s="1011" t="s">
        <v>128</v>
      </c>
      <c r="DH123" s="1012"/>
      <c r="DI123" s="1012"/>
      <c r="DJ123" s="1012"/>
      <c r="DK123" s="1013"/>
      <c r="DL123" s="1014" t="s">
        <v>128</v>
      </c>
      <c r="DM123" s="1012"/>
      <c r="DN123" s="1012"/>
      <c r="DO123" s="1012"/>
      <c r="DP123" s="1013"/>
      <c r="DQ123" s="1014" t="s">
        <v>128</v>
      </c>
      <c r="DR123" s="1012"/>
      <c r="DS123" s="1012"/>
      <c r="DT123" s="1012"/>
      <c r="DU123" s="1013"/>
      <c r="DV123" s="1015" t="s">
        <v>128</v>
      </c>
      <c r="DW123" s="1016"/>
      <c r="DX123" s="1016"/>
      <c r="DY123" s="1016"/>
      <c r="DZ123" s="1017"/>
    </row>
    <row r="124" spans="1:130" s="246" customFormat="1" ht="26.25" customHeight="1" thickBot="1" x14ac:dyDescent="0.2">
      <c r="A124" s="1113"/>
      <c r="B124" s="999"/>
      <c r="C124" s="969" t="s">
        <v>457</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128</v>
      </c>
      <c r="AB124" s="1012"/>
      <c r="AC124" s="1012"/>
      <c r="AD124" s="1012"/>
      <c r="AE124" s="1013"/>
      <c r="AF124" s="1014" t="s">
        <v>128</v>
      </c>
      <c r="AG124" s="1012"/>
      <c r="AH124" s="1012"/>
      <c r="AI124" s="1012"/>
      <c r="AJ124" s="1013"/>
      <c r="AK124" s="1014" t="s">
        <v>128</v>
      </c>
      <c r="AL124" s="1012"/>
      <c r="AM124" s="1012"/>
      <c r="AN124" s="1012"/>
      <c r="AO124" s="1013"/>
      <c r="AP124" s="1015" t="s">
        <v>128</v>
      </c>
      <c r="AQ124" s="1016"/>
      <c r="AR124" s="1016"/>
      <c r="AS124" s="1016"/>
      <c r="AT124" s="1017"/>
      <c r="AU124" s="1115" t="s">
        <v>472</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t="s">
        <v>128</v>
      </c>
      <c r="BR124" s="1081"/>
      <c r="BS124" s="1081"/>
      <c r="BT124" s="1081"/>
      <c r="BU124" s="1081"/>
      <c r="BV124" s="1081" t="s">
        <v>128</v>
      </c>
      <c r="BW124" s="1081"/>
      <c r="BX124" s="1081"/>
      <c r="BY124" s="1081"/>
      <c r="BZ124" s="1081"/>
      <c r="CA124" s="1081" t="s">
        <v>433</v>
      </c>
      <c r="CB124" s="1081"/>
      <c r="CC124" s="1081"/>
      <c r="CD124" s="1081"/>
      <c r="CE124" s="1081"/>
      <c r="CF124" s="1082"/>
      <c r="CG124" s="1083"/>
      <c r="CH124" s="1083"/>
      <c r="CI124" s="1083"/>
      <c r="CJ124" s="1084"/>
      <c r="CK124" s="1066"/>
      <c r="CL124" s="1066"/>
      <c r="CM124" s="1066"/>
      <c r="CN124" s="1066"/>
      <c r="CO124" s="1067"/>
      <c r="CP124" s="1073" t="s">
        <v>473</v>
      </c>
      <c r="CQ124" s="1074"/>
      <c r="CR124" s="1074"/>
      <c r="CS124" s="1074"/>
      <c r="CT124" s="1074"/>
      <c r="CU124" s="1074"/>
      <c r="CV124" s="1074"/>
      <c r="CW124" s="1074"/>
      <c r="CX124" s="1074"/>
      <c r="CY124" s="1074"/>
      <c r="CZ124" s="1074"/>
      <c r="DA124" s="1074"/>
      <c r="DB124" s="1074"/>
      <c r="DC124" s="1074"/>
      <c r="DD124" s="1074"/>
      <c r="DE124" s="1074"/>
      <c r="DF124" s="1075"/>
      <c r="DG124" s="1058" t="s">
        <v>128</v>
      </c>
      <c r="DH124" s="1037"/>
      <c r="DI124" s="1037"/>
      <c r="DJ124" s="1037"/>
      <c r="DK124" s="1038"/>
      <c r="DL124" s="1036" t="s">
        <v>128</v>
      </c>
      <c r="DM124" s="1037"/>
      <c r="DN124" s="1037"/>
      <c r="DO124" s="1037"/>
      <c r="DP124" s="1038"/>
      <c r="DQ124" s="1036" t="s">
        <v>128</v>
      </c>
      <c r="DR124" s="1037"/>
      <c r="DS124" s="1037"/>
      <c r="DT124" s="1037"/>
      <c r="DU124" s="1038"/>
      <c r="DV124" s="1039" t="s">
        <v>128</v>
      </c>
      <c r="DW124" s="1040"/>
      <c r="DX124" s="1040"/>
      <c r="DY124" s="1040"/>
      <c r="DZ124" s="1041"/>
    </row>
    <row r="125" spans="1:130" s="246" customFormat="1" ht="26.25" customHeight="1" x14ac:dyDescent="0.15">
      <c r="A125" s="1113"/>
      <c r="B125" s="999"/>
      <c r="C125" s="969" t="s">
        <v>459</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128</v>
      </c>
      <c r="AB125" s="1012"/>
      <c r="AC125" s="1012"/>
      <c r="AD125" s="1012"/>
      <c r="AE125" s="1013"/>
      <c r="AF125" s="1014" t="s">
        <v>128</v>
      </c>
      <c r="AG125" s="1012"/>
      <c r="AH125" s="1012"/>
      <c r="AI125" s="1012"/>
      <c r="AJ125" s="1013"/>
      <c r="AK125" s="1014" t="s">
        <v>128</v>
      </c>
      <c r="AL125" s="1012"/>
      <c r="AM125" s="1012"/>
      <c r="AN125" s="1012"/>
      <c r="AO125" s="1013"/>
      <c r="AP125" s="1015" t="s">
        <v>128</v>
      </c>
      <c r="AQ125" s="1016"/>
      <c r="AR125" s="1016"/>
      <c r="AS125" s="1016"/>
      <c r="AT125" s="101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6" t="s">
        <v>474</v>
      </c>
      <c r="CL125" s="1061"/>
      <c r="CM125" s="1061"/>
      <c r="CN125" s="1061"/>
      <c r="CO125" s="1062"/>
      <c r="CP125" s="993" t="s">
        <v>475</v>
      </c>
      <c r="CQ125" s="942"/>
      <c r="CR125" s="942"/>
      <c r="CS125" s="942"/>
      <c r="CT125" s="942"/>
      <c r="CU125" s="942"/>
      <c r="CV125" s="942"/>
      <c r="CW125" s="942"/>
      <c r="CX125" s="942"/>
      <c r="CY125" s="942"/>
      <c r="CZ125" s="942"/>
      <c r="DA125" s="942"/>
      <c r="DB125" s="942"/>
      <c r="DC125" s="942"/>
      <c r="DD125" s="942"/>
      <c r="DE125" s="942"/>
      <c r="DF125" s="943"/>
      <c r="DG125" s="979" t="s">
        <v>128</v>
      </c>
      <c r="DH125" s="980"/>
      <c r="DI125" s="980"/>
      <c r="DJ125" s="980"/>
      <c r="DK125" s="980"/>
      <c r="DL125" s="980" t="s">
        <v>128</v>
      </c>
      <c r="DM125" s="980"/>
      <c r="DN125" s="980"/>
      <c r="DO125" s="980"/>
      <c r="DP125" s="980"/>
      <c r="DQ125" s="980" t="s">
        <v>128</v>
      </c>
      <c r="DR125" s="980"/>
      <c r="DS125" s="980"/>
      <c r="DT125" s="980"/>
      <c r="DU125" s="980"/>
      <c r="DV125" s="981" t="s">
        <v>128</v>
      </c>
      <c r="DW125" s="981"/>
      <c r="DX125" s="981"/>
      <c r="DY125" s="981"/>
      <c r="DZ125" s="982"/>
    </row>
    <row r="126" spans="1:130" s="246" customFormat="1" ht="26.25" customHeight="1" thickBot="1" x14ac:dyDescent="0.2">
      <c r="A126" s="1113"/>
      <c r="B126" s="999"/>
      <c r="C126" s="969" t="s">
        <v>461</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v>16133</v>
      </c>
      <c r="AB126" s="1012"/>
      <c r="AC126" s="1012"/>
      <c r="AD126" s="1012"/>
      <c r="AE126" s="1013"/>
      <c r="AF126" s="1014">
        <v>32450</v>
      </c>
      <c r="AG126" s="1012"/>
      <c r="AH126" s="1012"/>
      <c r="AI126" s="1012"/>
      <c r="AJ126" s="1013"/>
      <c r="AK126" s="1014">
        <v>17526</v>
      </c>
      <c r="AL126" s="1012"/>
      <c r="AM126" s="1012"/>
      <c r="AN126" s="1012"/>
      <c r="AO126" s="1013"/>
      <c r="AP126" s="1015">
        <v>0.6</v>
      </c>
      <c r="AQ126" s="1016"/>
      <c r="AR126" s="1016"/>
      <c r="AS126" s="1016"/>
      <c r="AT126" s="101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7"/>
      <c r="CL126" s="1064"/>
      <c r="CM126" s="1064"/>
      <c r="CN126" s="1064"/>
      <c r="CO126" s="1065"/>
      <c r="CP126" s="1002" t="s">
        <v>476</v>
      </c>
      <c r="CQ126" s="1003"/>
      <c r="CR126" s="1003"/>
      <c r="CS126" s="1003"/>
      <c r="CT126" s="1003"/>
      <c r="CU126" s="1003"/>
      <c r="CV126" s="1003"/>
      <c r="CW126" s="1003"/>
      <c r="CX126" s="1003"/>
      <c r="CY126" s="1003"/>
      <c r="CZ126" s="1003"/>
      <c r="DA126" s="1003"/>
      <c r="DB126" s="1003"/>
      <c r="DC126" s="1003"/>
      <c r="DD126" s="1003"/>
      <c r="DE126" s="1003"/>
      <c r="DF126" s="1004"/>
      <c r="DG126" s="972" t="s">
        <v>128</v>
      </c>
      <c r="DH126" s="973"/>
      <c r="DI126" s="973"/>
      <c r="DJ126" s="973"/>
      <c r="DK126" s="973"/>
      <c r="DL126" s="973" t="s">
        <v>128</v>
      </c>
      <c r="DM126" s="973"/>
      <c r="DN126" s="973"/>
      <c r="DO126" s="973"/>
      <c r="DP126" s="973"/>
      <c r="DQ126" s="973" t="s">
        <v>128</v>
      </c>
      <c r="DR126" s="973"/>
      <c r="DS126" s="973"/>
      <c r="DT126" s="973"/>
      <c r="DU126" s="973"/>
      <c r="DV126" s="974" t="s">
        <v>128</v>
      </c>
      <c r="DW126" s="974"/>
      <c r="DX126" s="974"/>
      <c r="DY126" s="974"/>
      <c r="DZ126" s="975"/>
    </row>
    <row r="127" spans="1:130" s="246" customFormat="1" ht="26.25" customHeight="1" x14ac:dyDescent="0.15">
      <c r="A127" s="1114"/>
      <c r="B127" s="1001"/>
      <c r="C127" s="1055" t="s">
        <v>477</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t="s">
        <v>128</v>
      </c>
      <c r="AB127" s="1012"/>
      <c r="AC127" s="1012"/>
      <c r="AD127" s="1012"/>
      <c r="AE127" s="1013"/>
      <c r="AF127" s="1014" t="s">
        <v>128</v>
      </c>
      <c r="AG127" s="1012"/>
      <c r="AH127" s="1012"/>
      <c r="AI127" s="1012"/>
      <c r="AJ127" s="1013"/>
      <c r="AK127" s="1014" t="s">
        <v>128</v>
      </c>
      <c r="AL127" s="1012"/>
      <c r="AM127" s="1012"/>
      <c r="AN127" s="1012"/>
      <c r="AO127" s="1013"/>
      <c r="AP127" s="1015" t="s">
        <v>128</v>
      </c>
      <c r="AQ127" s="1016"/>
      <c r="AR127" s="1016"/>
      <c r="AS127" s="1016"/>
      <c r="AT127" s="1017"/>
      <c r="AU127" s="282"/>
      <c r="AV127" s="282"/>
      <c r="AW127" s="282"/>
      <c r="AX127" s="1086" t="s">
        <v>478</v>
      </c>
      <c r="AY127" s="1087"/>
      <c r="AZ127" s="1087"/>
      <c r="BA127" s="1087"/>
      <c r="BB127" s="1087"/>
      <c r="BC127" s="1087"/>
      <c r="BD127" s="1087"/>
      <c r="BE127" s="1088"/>
      <c r="BF127" s="1089" t="s">
        <v>479</v>
      </c>
      <c r="BG127" s="1087"/>
      <c r="BH127" s="1087"/>
      <c r="BI127" s="1087"/>
      <c r="BJ127" s="1087"/>
      <c r="BK127" s="1087"/>
      <c r="BL127" s="1088"/>
      <c r="BM127" s="1089" t="s">
        <v>480</v>
      </c>
      <c r="BN127" s="1087"/>
      <c r="BO127" s="1087"/>
      <c r="BP127" s="1087"/>
      <c r="BQ127" s="1087"/>
      <c r="BR127" s="1087"/>
      <c r="BS127" s="1088"/>
      <c r="BT127" s="1089" t="s">
        <v>481</v>
      </c>
      <c r="BU127" s="1087"/>
      <c r="BV127" s="1087"/>
      <c r="BW127" s="1087"/>
      <c r="BX127" s="1087"/>
      <c r="BY127" s="1087"/>
      <c r="BZ127" s="1111"/>
      <c r="CA127" s="282"/>
      <c r="CB127" s="282"/>
      <c r="CC127" s="282"/>
      <c r="CD127" s="283"/>
      <c r="CE127" s="283"/>
      <c r="CF127" s="283"/>
      <c r="CG127" s="280"/>
      <c r="CH127" s="280"/>
      <c r="CI127" s="280"/>
      <c r="CJ127" s="281"/>
      <c r="CK127" s="1077"/>
      <c r="CL127" s="1064"/>
      <c r="CM127" s="1064"/>
      <c r="CN127" s="1064"/>
      <c r="CO127" s="1065"/>
      <c r="CP127" s="1002" t="s">
        <v>482</v>
      </c>
      <c r="CQ127" s="1003"/>
      <c r="CR127" s="1003"/>
      <c r="CS127" s="1003"/>
      <c r="CT127" s="1003"/>
      <c r="CU127" s="1003"/>
      <c r="CV127" s="1003"/>
      <c r="CW127" s="1003"/>
      <c r="CX127" s="1003"/>
      <c r="CY127" s="1003"/>
      <c r="CZ127" s="1003"/>
      <c r="DA127" s="1003"/>
      <c r="DB127" s="1003"/>
      <c r="DC127" s="1003"/>
      <c r="DD127" s="1003"/>
      <c r="DE127" s="1003"/>
      <c r="DF127" s="1004"/>
      <c r="DG127" s="972" t="s">
        <v>128</v>
      </c>
      <c r="DH127" s="973"/>
      <c r="DI127" s="973"/>
      <c r="DJ127" s="973"/>
      <c r="DK127" s="973"/>
      <c r="DL127" s="973" t="s">
        <v>128</v>
      </c>
      <c r="DM127" s="973"/>
      <c r="DN127" s="973"/>
      <c r="DO127" s="973"/>
      <c r="DP127" s="973"/>
      <c r="DQ127" s="973" t="s">
        <v>128</v>
      </c>
      <c r="DR127" s="973"/>
      <c r="DS127" s="973"/>
      <c r="DT127" s="973"/>
      <c r="DU127" s="973"/>
      <c r="DV127" s="974" t="s">
        <v>128</v>
      </c>
      <c r="DW127" s="974"/>
      <c r="DX127" s="974"/>
      <c r="DY127" s="974"/>
      <c r="DZ127" s="975"/>
    </row>
    <row r="128" spans="1:130" s="246" customFormat="1" ht="26.25" customHeight="1" thickBot="1" x14ac:dyDescent="0.2">
      <c r="A128" s="1097" t="s">
        <v>483</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484</v>
      </c>
      <c r="X128" s="1099"/>
      <c r="Y128" s="1099"/>
      <c r="Z128" s="1100"/>
      <c r="AA128" s="1101">
        <v>13050</v>
      </c>
      <c r="AB128" s="1102"/>
      <c r="AC128" s="1102"/>
      <c r="AD128" s="1102"/>
      <c r="AE128" s="1103"/>
      <c r="AF128" s="1104">
        <v>3859</v>
      </c>
      <c r="AG128" s="1102"/>
      <c r="AH128" s="1102"/>
      <c r="AI128" s="1102"/>
      <c r="AJ128" s="1103"/>
      <c r="AK128" s="1104">
        <v>3135</v>
      </c>
      <c r="AL128" s="1102"/>
      <c r="AM128" s="1102"/>
      <c r="AN128" s="1102"/>
      <c r="AO128" s="1103"/>
      <c r="AP128" s="1105"/>
      <c r="AQ128" s="1106"/>
      <c r="AR128" s="1106"/>
      <c r="AS128" s="1106"/>
      <c r="AT128" s="1107"/>
      <c r="AU128" s="282"/>
      <c r="AV128" s="282"/>
      <c r="AW128" s="282"/>
      <c r="AX128" s="941" t="s">
        <v>485</v>
      </c>
      <c r="AY128" s="942"/>
      <c r="AZ128" s="942"/>
      <c r="BA128" s="942"/>
      <c r="BB128" s="942"/>
      <c r="BC128" s="942"/>
      <c r="BD128" s="942"/>
      <c r="BE128" s="943"/>
      <c r="BF128" s="1108" t="s">
        <v>128</v>
      </c>
      <c r="BG128" s="1109"/>
      <c r="BH128" s="1109"/>
      <c r="BI128" s="1109"/>
      <c r="BJ128" s="1109"/>
      <c r="BK128" s="1109"/>
      <c r="BL128" s="1110"/>
      <c r="BM128" s="1108">
        <v>15</v>
      </c>
      <c r="BN128" s="1109"/>
      <c r="BO128" s="1109"/>
      <c r="BP128" s="1109"/>
      <c r="BQ128" s="1109"/>
      <c r="BR128" s="1109"/>
      <c r="BS128" s="1110"/>
      <c r="BT128" s="1108">
        <v>20</v>
      </c>
      <c r="BU128" s="1109"/>
      <c r="BV128" s="1109"/>
      <c r="BW128" s="1109"/>
      <c r="BX128" s="1109"/>
      <c r="BY128" s="1109"/>
      <c r="BZ128" s="1132"/>
      <c r="CA128" s="283"/>
      <c r="CB128" s="283"/>
      <c r="CC128" s="283"/>
      <c r="CD128" s="283"/>
      <c r="CE128" s="283"/>
      <c r="CF128" s="283"/>
      <c r="CG128" s="280"/>
      <c r="CH128" s="280"/>
      <c r="CI128" s="280"/>
      <c r="CJ128" s="281"/>
      <c r="CK128" s="1078"/>
      <c r="CL128" s="1079"/>
      <c r="CM128" s="1079"/>
      <c r="CN128" s="1079"/>
      <c r="CO128" s="1080"/>
      <c r="CP128" s="1090" t="s">
        <v>486</v>
      </c>
      <c r="CQ128" s="1091"/>
      <c r="CR128" s="1091"/>
      <c r="CS128" s="1091"/>
      <c r="CT128" s="1091"/>
      <c r="CU128" s="1091"/>
      <c r="CV128" s="1091"/>
      <c r="CW128" s="1091"/>
      <c r="CX128" s="1091"/>
      <c r="CY128" s="1091"/>
      <c r="CZ128" s="1091"/>
      <c r="DA128" s="1091"/>
      <c r="DB128" s="1091"/>
      <c r="DC128" s="1091"/>
      <c r="DD128" s="1091"/>
      <c r="DE128" s="1091"/>
      <c r="DF128" s="1092"/>
      <c r="DG128" s="1093" t="s">
        <v>433</v>
      </c>
      <c r="DH128" s="1094"/>
      <c r="DI128" s="1094"/>
      <c r="DJ128" s="1094"/>
      <c r="DK128" s="1094"/>
      <c r="DL128" s="1094" t="s">
        <v>433</v>
      </c>
      <c r="DM128" s="1094"/>
      <c r="DN128" s="1094"/>
      <c r="DO128" s="1094"/>
      <c r="DP128" s="1094"/>
      <c r="DQ128" s="1094" t="s">
        <v>128</v>
      </c>
      <c r="DR128" s="1094"/>
      <c r="DS128" s="1094"/>
      <c r="DT128" s="1094"/>
      <c r="DU128" s="1094"/>
      <c r="DV128" s="1095" t="s">
        <v>128</v>
      </c>
      <c r="DW128" s="1095"/>
      <c r="DX128" s="1095"/>
      <c r="DY128" s="1095"/>
      <c r="DZ128" s="1096"/>
    </row>
    <row r="129" spans="1:131" s="246" customFormat="1" ht="26.25" customHeight="1" x14ac:dyDescent="0.15">
      <c r="A129" s="983" t="s">
        <v>107</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487</v>
      </c>
      <c r="X129" s="1127"/>
      <c r="Y129" s="1127"/>
      <c r="Z129" s="1128"/>
      <c r="AA129" s="1011">
        <v>3227180</v>
      </c>
      <c r="AB129" s="1012"/>
      <c r="AC129" s="1012"/>
      <c r="AD129" s="1012"/>
      <c r="AE129" s="1013"/>
      <c r="AF129" s="1014">
        <v>3229629</v>
      </c>
      <c r="AG129" s="1012"/>
      <c r="AH129" s="1012"/>
      <c r="AI129" s="1012"/>
      <c r="AJ129" s="1013"/>
      <c r="AK129" s="1014">
        <v>3194693</v>
      </c>
      <c r="AL129" s="1012"/>
      <c r="AM129" s="1012"/>
      <c r="AN129" s="1012"/>
      <c r="AO129" s="1013"/>
      <c r="AP129" s="1129"/>
      <c r="AQ129" s="1130"/>
      <c r="AR129" s="1130"/>
      <c r="AS129" s="1130"/>
      <c r="AT129" s="1131"/>
      <c r="AU129" s="284"/>
      <c r="AV129" s="284"/>
      <c r="AW129" s="284"/>
      <c r="AX129" s="1120" t="s">
        <v>488</v>
      </c>
      <c r="AY129" s="1003"/>
      <c r="AZ129" s="1003"/>
      <c r="BA129" s="1003"/>
      <c r="BB129" s="1003"/>
      <c r="BC129" s="1003"/>
      <c r="BD129" s="1003"/>
      <c r="BE129" s="1004"/>
      <c r="BF129" s="1121" t="s">
        <v>128</v>
      </c>
      <c r="BG129" s="1122"/>
      <c r="BH129" s="1122"/>
      <c r="BI129" s="1122"/>
      <c r="BJ129" s="1122"/>
      <c r="BK129" s="1122"/>
      <c r="BL129" s="1123"/>
      <c r="BM129" s="1121">
        <v>20</v>
      </c>
      <c r="BN129" s="1122"/>
      <c r="BO129" s="1122"/>
      <c r="BP129" s="1122"/>
      <c r="BQ129" s="1122"/>
      <c r="BR129" s="1122"/>
      <c r="BS129" s="1123"/>
      <c r="BT129" s="1121">
        <v>30</v>
      </c>
      <c r="BU129" s="1124"/>
      <c r="BV129" s="1124"/>
      <c r="BW129" s="1124"/>
      <c r="BX129" s="1124"/>
      <c r="BY129" s="1124"/>
      <c r="BZ129" s="112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3" t="s">
        <v>489</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490</v>
      </c>
      <c r="X130" s="1127"/>
      <c r="Y130" s="1127"/>
      <c r="Z130" s="1128"/>
      <c r="AA130" s="1011">
        <v>328298</v>
      </c>
      <c r="AB130" s="1012"/>
      <c r="AC130" s="1012"/>
      <c r="AD130" s="1012"/>
      <c r="AE130" s="1013"/>
      <c r="AF130" s="1014">
        <v>326859</v>
      </c>
      <c r="AG130" s="1012"/>
      <c r="AH130" s="1012"/>
      <c r="AI130" s="1012"/>
      <c r="AJ130" s="1013"/>
      <c r="AK130" s="1014">
        <v>290046</v>
      </c>
      <c r="AL130" s="1012"/>
      <c r="AM130" s="1012"/>
      <c r="AN130" s="1012"/>
      <c r="AO130" s="1013"/>
      <c r="AP130" s="1129"/>
      <c r="AQ130" s="1130"/>
      <c r="AR130" s="1130"/>
      <c r="AS130" s="1130"/>
      <c r="AT130" s="1131"/>
      <c r="AU130" s="284"/>
      <c r="AV130" s="284"/>
      <c r="AW130" s="284"/>
      <c r="AX130" s="1120" t="s">
        <v>491</v>
      </c>
      <c r="AY130" s="1003"/>
      <c r="AZ130" s="1003"/>
      <c r="BA130" s="1003"/>
      <c r="BB130" s="1003"/>
      <c r="BC130" s="1003"/>
      <c r="BD130" s="1003"/>
      <c r="BE130" s="1004"/>
      <c r="BF130" s="1157">
        <v>6.7</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492</v>
      </c>
      <c r="X131" s="1165"/>
      <c r="Y131" s="1165"/>
      <c r="Z131" s="1166"/>
      <c r="AA131" s="1058">
        <v>2898882</v>
      </c>
      <c r="AB131" s="1037"/>
      <c r="AC131" s="1037"/>
      <c r="AD131" s="1037"/>
      <c r="AE131" s="1038"/>
      <c r="AF131" s="1036">
        <v>2902770</v>
      </c>
      <c r="AG131" s="1037"/>
      <c r="AH131" s="1037"/>
      <c r="AI131" s="1037"/>
      <c r="AJ131" s="1038"/>
      <c r="AK131" s="1036">
        <v>2904647</v>
      </c>
      <c r="AL131" s="1037"/>
      <c r="AM131" s="1037"/>
      <c r="AN131" s="1037"/>
      <c r="AO131" s="1038"/>
      <c r="AP131" s="1167"/>
      <c r="AQ131" s="1168"/>
      <c r="AR131" s="1168"/>
      <c r="AS131" s="1168"/>
      <c r="AT131" s="1169"/>
      <c r="AU131" s="284"/>
      <c r="AV131" s="284"/>
      <c r="AW131" s="284"/>
      <c r="AX131" s="1139" t="s">
        <v>493</v>
      </c>
      <c r="AY131" s="1091"/>
      <c r="AZ131" s="1091"/>
      <c r="BA131" s="1091"/>
      <c r="BB131" s="1091"/>
      <c r="BC131" s="1091"/>
      <c r="BD131" s="1091"/>
      <c r="BE131" s="1092"/>
      <c r="BF131" s="1140" t="s">
        <v>128</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6" t="s">
        <v>494</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495</v>
      </c>
      <c r="W132" s="1150"/>
      <c r="X132" s="1150"/>
      <c r="Y132" s="1150"/>
      <c r="Z132" s="1151"/>
      <c r="AA132" s="1152">
        <v>6.7759570760000001</v>
      </c>
      <c r="AB132" s="1153"/>
      <c r="AC132" s="1153"/>
      <c r="AD132" s="1153"/>
      <c r="AE132" s="1154"/>
      <c r="AF132" s="1155">
        <v>7.0474753430000003</v>
      </c>
      <c r="AG132" s="1153"/>
      <c r="AH132" s="1153"/>
      <c r="AI132" s="1153"/>
      <c r="AJ132" s="1154"/>
      <c r="AK132" s="1155">
        <v>6.4349643859999999</v>
      </c>
      <c r="AL132" s="1153"/>
      <c r="AM132" s="1153"/>
      <c r="AN132" s="1153"/>
      <c r="AO132" s="1154"/>
      <c r="AP132" s="1052"/>
      <c r="AQ132" s="1053"/>
      <c r="AR132" s="1053"/>
      <c r="AS132" s="1053"/>
      <c r="AT132" s="115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496</v>
      </c>
      <c r="W133" s="1133"/>
      <c r="X133" s="1133"/>
      <c r="Y133" s="1133"/>
      <c r="Z133" s="1134"/>
      <c r="AA133" s="1135">
        <v>7</v>
      </c>
      <c r="AB133" s="1136"/>
      <c r="AC133" s="1136"/>
      <c r="AD133" s="1136"/>
      <c r="AE133" s="1137"/>
      <c r="AF133" s="1135">
        <v>7</v>
      </c>
      <c r="AG133" s="1136"/>
      <c r="AH133" s="1136"/>
      <c r="AI133" s="1136"/>
      <c r="AJ133" s="1137"/>
      <c r="AK133" s="1135">
        <v>6.7</v>
      </c>
      <c r="AL133" s="1136"/>
      <c r="AM133" s="1136"/>
      <c r="AN133" s="1136"/>
      <c r="AO133" s="1137"/>
      <c r="AP133" s="1082"/>
      <c r="AQ133" s="1083"/>
      <c r="AR133" s="1083"/>
      <c r="AS133" s="1083"/>
      <c r="AT133" s="113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jty1B4gAKut6dKjzbcEOOTYa/8yndQ4bKbj6WFLUUgD4vidGhaxlcijO4RT8cjb08f4vkRu5eL5fqEeeEWlvg==" saltValue="1sViEMSE1aucjNyeG8Nw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SzBR6aIfikOVXLilfsGmiovslkxme7Y42WMEyTXtiAZfNH/8A8XGD+V6o33J6v9BjxFYn8SZAos5w1tqIdHLw==" saltValue="3MrCfv54SF2h2uWQrWm5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gd6Mt4gYYygp5O8mmJ6Usj0JckTpVN+O61xXJD9C6uCtZSo4xCqAede4Jy+vbnFDkxMzKpNOIA7/OSBrEfwIQ==" saltValue="8CLWLdnDD3hl9dZocwkJ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5" t="s">
        <v>505</v>
      </c>
      <c r="AL9" s="1176"/>
      <c r="AM9" s="1176"/>
      <c r="AN9" s="1177"/>
      <c r="AO9" s="312">
        <v>915573</v>
      </c>
      <c r="AP9" s="312">
        <v>75749</v>
      </c>
      <c r="AQ9" s="313">
        <v>87631</v>
      </c>
      <c r="AR9" s="314">
        <v>-13.6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5" t="s">
        <v>506</v>
      </c>
      <c r="AL10" s="1176"/>
      <c r="AM10" s="1176"/>
      <c r="AN10" s="1177"/>
      <c r="AO10" s="315">
        <v>134652</v>
      </c>
      <c r="AP10" s="315">
        <v>11140</v>
      </c>
      <c r="AQ10" s="316">
        <v>8917</v>
      </c>
      <c r="AR10" s="317">
        <v>24.9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5" t="s">
        <v>507</v>
      </c>
      <c r="AL11" s="1176"/>
      <c r="AM11" s="1176"/>
      <c r="AN11" s="1177"/>
      <c r="AO11" s="315">
        <v>136322</v>
      </c>
      <c r="AP11" s="315">
        <v>11278</v>
      </c>
      <c r="AQ11" s="316">
        <v>14700</v>
      </c>
      <c r="AR11" s="317">
        <v>-23.3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5" t="s">
        <v>508</v>
      </c>
      <c r="AL12" s="1176"/>
      <c r="AM12" s="1176"/>
      <c r="AN12" s="1177"/>
      <c r="AO12" s="315" t="s">
        <v>509</v>
      </c>
      <c r="AP12" s="315" t="s">
        <v>509</v>
      </c>
      <c r="AQ12" s="316">
        <v>667</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5" t="s">
        <v>510</v>
      </c>
      <c r="AL13" s="1176"/>
      <c r="AM13" s="1176"/>
      <c r="AN13" s="1177"/>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5" t="s">
        <v>511</v>
      </c>
      <c r="AL14" s="1176"/>
      <c r="AM14" s="1176"/>
      <c r="AN14" s="1177"/>
      <c r="AO14" s="315">
        <v>35086</v>
      </c>
      <c r="AP14" s="315">
        <v>2903</v>
      </c>
      <c r="AQ14" s="316">
        <v>4134</v>
      </c>
      <c r="AR14" s="317">
        <v>-29.8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5" t="s">
        <v>512</v>
      </c>
      <c r="AL15" s="1176"/>
      <c r="AM15" s="1176"/>
      <c r="AN15" s="1177"/>
      <c r="AO15" s="315">
        <v>6745</v>
      </c>
      <c r="AP15" s="315">
        <v>558</v>
      </c>
      <c r="AQ15" s="316">
        <v>2222</v>
      </c>
      <c r="AR15" s="317">
        <v>-74.900000000000006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8" t="s">
        <v>513</v>
      </c>
      <c r="AL16" s="1179"/>
      <c r="AM16" s="1179"/>
      <c r="AN16" s="1180"/>
      <c r="AO16" s="315">
        <v>-120033</v>
      </c>
      <c r="AP16" s="315">
        <v>-9931</v>
      </c>
      <c r="AQ16" s="316">
        <v>-8178</v>
      </c>
      <c r="AR16" s="317">
        <v>21.4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8" t="s">
        <v>187</v>
      </c>
      <c r="AL17" s="1179"/>
      <c r="AM17" s="1179"/>
      <c r="AN17" s="1180"/>
      <c r="AO17" s="315">
        <v>1108345</v>
      </c>
      <c r="AP17" s="315">
        <v>91697</v>
      </c>
      <c r="AQ17" s="316">
        <v>110093</v>
      </c>
      <c r="AR17" s="317">
        <v>-16.7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0" t="s">
        <v>518</v>
      </c>
      <c r="AL21" s="1171"/>
      <c r="AM21" s="1171"/>
      <c r="AN21" s="1172"/>
      <c r="AO21" s="327">
        <v>9.27</v>
      </c>
      <c r="AP21" s="328">
        <v>10.38</v>
      </c>
      <c r="AQ21" s="329">
        <v>-1.1100000000000001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0" t="s">
        <v>519</v>
      </c>
      <c r="AL22" s="1171"/>
      <c r="AM22" s="1171"/>
      <c r="AN22" s="1172"/>
      <c r="AO22" s="332">
        <v>98.4</v>
      </c>
      <c r="AP22" s="333">
        <v>96.6</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6" t="s">
        <v>523</v>
      </c>
      <c r="AL32" s="1187"/>
      <c r="AM32" s="1187"/>
      <c r="AN32" s="1188"/>
      <c r="AO32" s="342">
        <v>362661</v>
      </c>
      <c r="AP32" s="342">
        <v>30004</v>
      </c>
      <c r="AQ32" s="343">
        <v>55141</v>
      </c>
      <c r="AR32" s="344">
        <v>-45.6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6" t="s">
        <v>524</v>
      </c>
      <c r="AL33" s="1187"/>
      <c r="AM33" s="1187"/>
      <c r="AN33" s="1188"/>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6" t="s">
        <v>525</v>
      </c>
      <c r="AL34" s="1187"/>
      <c r="AM34" s="1187"/>
      <c r="AN34" s="1188"/>
      <c r="AO34" s="342" t="s">
        <v>509</v>
      </c>
      <c r="AP34" s="342" t="s">
        <v>509</v>
      </c>
      <c r="AQ34" s="343">
        <v>3</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6" t="s">
        <v>526</v>
      </c>
      <c r="AL35" s="1187"/>
      <c r="AM35" s="1187"/>
      <c r="AN35" s="1188"/>
      <c r="AO35" s="342">
        <v>21891</v>
      </c>
      <c r="AP35" s="342">
        <v>1811</v>
      </c>
      <c r="AQ35" s="343">
        <v>21916</v>
      </c>
      <c r="AR35" s="344">
        <v>-91.7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6" t="s">
        <v>527</v>
      </c>
      <c r="AL36" s="1187"/>
      <c r="AM36" s="1187"/>
      <c r="AN36" s="1188"/>
      <c r="AO36" s="342">
        <v>78016</v>
      </c>
      <c r="AP36" s="342">
        <v>6455</v>
      </c>
      <c r="AQ36" s="343">
        <v>3784</v>
      </c>
      <c r="AR36" s="344">
        <v>70.599999999999994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6" t="s">
        <v>528</v>
      </c>
      <c r="AL37" s="1187"/>
      <c r="AM37" s="1187"/>
      <c r="AN37" s="1188"/>
      <c r="AO37" s="342">
        <v>17526</v>
      </c>
      <c r="AP37" s="342">
        <v>1450</v>
      </c>
      <c r="AQ37" s="343">
        <v>1115</v>
      </c>
      <c r="AR37" s="344">
        <v>30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9" t="s">
        <v>529</v>
      </c>
      <c r="AL38" s="1190"/>
      <c r="AM38" s="1190"/>
      <c r="AN38" s="1191"/>
      <c r="AO38" s="345" t="s">
        <v>509</v>
      </c>
      <c r="AP38" s="345" t="s">
        <v>509</v>
      </c>
      <c r="AQ38" s="346">
        <v>2</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9" t="s">
        <v>530</v>
      </c>
      <c r="AL39" s="1190"/>
      <c r="AM39" s="1190"/>
      <c r="AN39" s="1191"/>
      <c r="AO39" s="342">
        <v>-3135</v>
      </c>
      <c r="AP39" s="342">
        <v>-259</v>
      </c>
      <c r="AQ39" s="343">
        <v>-1435</v>
      </c>
      <c r="AR39" s="344">
        <v>-82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6" t="s">
        <v>531</v>
      </c>
      <c r="AL40" s="1187"/>
      <c r="AM40" s="1187"/>
      <c r="AN40" s="1188"/>
      <c r="AO40" s="342">
        <v>-290046</v>
      </c>
      <c r="AP40" s="342">
        <v>-23997</v>
      </c>
      <c r="AQ40" s="343">
        <v>-54229</v>
      </c>
      <c r="AR40" s="344">
        <v>-55.7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2" t="s">
        <v>300</v>
      </c>
      <c r="AL41" s="1193"/>
      <c r="AM41" s="1193"/>
      <c r="AN41" s="1194"/>
      <c r="AO41" s="342">
        <v>186913</v>
      </c>
      <c r="AP41" s="342">
        <v>15464</v>
      </c>
      <c r="AQ41" s="343">
        <v>26298</v>
      </c>
      <c r="AR41" s="344">
        <v>-41.2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1" t="s">
        <v>500</v>
      </c>
      <c r="AN49" s="1183" t="s">
        <v>535</v>
      </c>
      <c r="AO49" s="1184"/>
      <c r="AP49" s="1184"/>
      <c r="AQ49" s="1184"/>
      <c r="AR49" s="118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2"/>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722211</v>
      </c>
      <c r="AN51" s="364">
        <v>57332</v>
      </c>
      <c r="AO51" s="365">
        <v>64.599999999999994</v>
      </c>
      <c r="AP51" s="366">
        <v>91837</v>
      </c>
      <c r="AQ51" s="367">
        <v>11</v>
      </c>
      <c r="AR51" s="368">
        <v>53.6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244154</v>
      </c>
      <c r="AN52" s="372">
        <v>19382</v>
      </c>
      <c r="AO52" s="373">
        <v>-1</v>
      </c>
      <c r="AP52" s="374">
        <v>54439</v>
      </c>
      <c r="AQ52" s="375">
        <v>21.7</v>
      </c>
      <c r="AR52" s="376">
        <v>-22.7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923228</v>
      </c>
      <c r="AN53" s="364">
        <v>74125</v>
      </c>
      <c r="AO53" s="365">
        <v>29.3</v>
      </c>
      <c r="AP53" s="366">
        <v>106092</v>
      </c>
      <c r="AQ53" s="367">
        <v>15.5</v>
      </c>
      <c r="AR53" s="368">
        <v>13.8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384408</v>
      </c>
      <c r="AN54" s="372">
        <v>30864</v>
      </c>
      <c r="AO54" s="373">
        <v>59.2</v>
      </c>
      <c r="AP54" s="374">
        <v>44299</v>
      </c>
      <c r="AQ54" s="375">
        <v>-18.600000000000001</v>
      </c>
      <c r="AR54" s="376">
        <v>77.8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594763</v>
      </c>
      <c r="AN55" s="364">
        <v>48210</v>
      </c>
      <c r="AO55" s="365">
        <v>-35</v>
      </c>
      <c r="AP55" s="366">
        <v>78903</v>
      </c>
      <c r="AQ55" s="367">
        <v>-25.6</v>
      </c>
      <c r="AR55" s="368">
        <v>-9.4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359857</v>
      </c>
      <c r="AN56" s="372">
        <v>29169</v>
      </c>
      <c r="AO56" s="373">
        <v>-5.5</v>
      </c>
      <c r="AP56" s="374">
        <v>49201</v>
      </c>
      <c r="AQ56" s="375">
        <v>11.1</v>
      </c>
      <c r="AR56" s="376">
        <v>-16.600000000000001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979551</v>
      </c>
      <c r="AN57" s="364">
        <v>80153</v>
      </c>
      <c r="AO57" s="365">
        <v>66.3</v>
      </c>
      <c r="AP57" s="366">
        <v>82993</v>
      </c>
      <c r="AQ57" s="367">
        <v>5.2</v>
      </c>
      <c r="AR57" s="368">
        <v>61.1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365197</v>
      </c>
      <c r="AN58" s="372">
        <v>29883</v>
      </c>
      <c r="AO58" s="373">
        <v>2.4</v>
      </c>
      <c r="AP58" s="374">
        <v>46787</v>
      </c>
      <c r="AQ58" s="375">
        <v>-4.9000000000000004</v>
      </c>
      <c r="AR58" s="376">
        <v>7.3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355074</v>
      </c>
      <c r="AN59" s="364">
        <v>29377</v>
      </c>
      <c r="AO59" s="365">
        <v>-63.3</v>
      </c>
      <c r="AP59" s="366">
        <v>108252</v>
      </c>
      <c r="AQ59" s="367">
        <v>30.4</v>
      </c>
      <c r="AR59" s="368">
        <v>-93.7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159891</v>
      </c>
      <c r="AN60" s="372">
        <v>13228</v>
      </c>
      <c r="AO60" s="373">
        <v>-55.7</v>
      </c>
      <c r="AP60" s="374">
        <v>50321</v>
      </c>
      <c r="AQ60" s="375">
        <v>7.6</v>
      </c>
      <c r="AR60" s="376">
        <v>-63.3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714965</v>
      </c>
      <c r="AN61" s="379">
        <v>57839</v>
      </c>
      <c r="AO61" s="380">
        <v>12.4</v>
      </c>
      <c r="AP61" s="381">
        <v>93615</v>
      </c>
      <c r="AQ61" s="382">
        <v>7.3</v>
      </c>
      <c r="AR61" s="368">
        <v>5.0999999999999996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302701</v>
      </c>
      <c r="AN62" s="372">
        <v>24505</v>
      </c>
      <c r="AO62" s="373">
        <v>-0.1</v>
      </c>
      <c r="AP62" s="374">
        <v>49009</v>
      </c>
      <c r="AQ62" s="375">
        <v>3.4</v>
      </c>
      <c r="AR62" s="376">
        <v>-3.5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kMFVpFr4NcOas5oLcw/QeoGX94ObYpxli5bRGxuRYoGPNhacNxxzMhUes+qh6cxWY+MH7MC8qwRtEW7iF44Wg==" saltValue="8EEjCK0fd26kOiXSj6cv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7L8vq1LStNEBSRyE/8azxUlWap/gLUHy/V66syE3Hyu1jVvn3eJ0TUUtWdfnoL4HfERWlqew9va234QfkG7jg==" saltValue="bZoliXFdfFCr/VyvNPYj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FUQ7np7vo8tQGJ6ecBcH3kk2p4pGEHOJ+YEWfhCn+1kDDRqqOCdNUbp95WbIU+3ioiku4Y/XCsBjxCvHBJeww==" saltValue="9umoWt66OIGisG9C0BaP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5" t="s">
        <v>3</v>
      </c>
      <c r="D47" s="1195"/>
      <c r="E47" s="1196"/>
      <c r="F47" s="11">
        <v>43.46</v>
      </c>
      <c r="G47" s="12">
        <v>47</v>
      </c>
      <c r="H47" s="12">
        <v>47.18</v>
      </c>
      <c r="I47" s="12">
        <v>45.98</v>
      </c>
      <c r="J47" s="13">
        <v>40.03</v>
      </c>
    </row>
    <row r="48" spans="2:10" ht="57.75" customHeight="1" x14ac:dyDescent="0.15">
      <c r="B48" s="14"/>
      <c r="C48" s="1197" t="s">
        <v>4</v>
      </c>
      <c r="D48" s="1197"/>
      <c r="E48" s="1198"/>
      <c r="F48" s="15">
        <v>4.1500000000000004</v>
      </c>
      <c r="G48" s="16">
        <v>6.71</v>
      </c>
      <c r="H48" s="16">
        <v>6.74</v>
      </c>
      <c r="I48" s="16">
        <v>6.11</v>
      </c>
      <c r="J48" s="17">
        <v>6.3</v>
      </c>
    </row>
    <row r="49" spans="2:10" ht="57.75" customHeight="1" thickBot="1" x14ac:dyDescent="0.2">
      <c r="B49" s="18"/>
      <c r="C49" s="1199" t="s">
        <v>5</v>
      </c>
      <c r="D49" s="1199"/>
      <c r="E49" s="1200"/>
      <c r="F49" s="19" t="s">
        <v>556</v>
      </c>
      <c r="G49" s="20">
        <v>7.33</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gSS/fhD/qA9agvLWEEyKQ0cId5gIaiEMsNXWgJQ6UaQRgJ6wDnIEKvCYBbS02HhRMe+E4c12WZCSfM9Niysvw==" saltValue="v09RB8liGHPBZi+5++6f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2020-03-06T04:37:49Z</cp:lastPrinted>
  <dcterms:created xsi:type="dcterms:W3CDTF">2020-02-10T05:33:38Z</dcterms:created>
  <dcterms:modified xsi:type="dcterms:W3CDTF">2020-09-11T07:34:24Z</dcterms:modified>
  <cp:category/>
</cp:coreProperties>
</file>